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11.xml" ContentType="application/vnd.openxmlformats-officedocument.spreadsheetml.table+xml"/>
  <Override PartName="/xl/drawings/drawing7.xml" ContentType="application/vnd.openxmlformats-officedocument.drawing+xml"/>
  <Override PartName="/xl/tables/table12.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4.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5.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0.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1.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2.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3.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4.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5.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6.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7.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8.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9.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0.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1.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2.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3.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4.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5.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6.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7.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8.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9.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0.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41.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42.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3.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4.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5.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tables/table13.xml" ContentType="application/vnd.openxmlformats-officedocument.spreadsheetml.tab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8.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9.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50.xml" ContentType="application/vnd.openxmlformats-officedocument.drawingml.chartshap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51.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52.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3.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4.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5.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6.xml" ContentType="application/vnd.openxmlformats-officedocument.drawingml.chartshap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7.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8.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9.xml" ContentType="application/vnd.openxmlformats-officedocument.drawingml.chartshapes+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60.xml" ContentType="application/vnd.openxmlformats-officedocument.drawingml.chartshap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61.xml" ContentType="application/vnd.openxmlformats-officedocument.drawingml.chartshapes+xml"/>
  <Override PartName="/xl/drawings/drawing62.xml" ContentType="application/vnd.openxmlformats-officedocument.drawing+xml"/>
  <Override PartName="/xl/tables/table14.xml" ContentType="application/vnd.openxmlformats-officedocument.spreadsheetml.tab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63.xml" ContentType="application/vnd.openxmlformats-officedocument.drawingml.chartshapes+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64.xml" ContentType="application/vnd.openxmlformats-officedocument.drawingml.chartshape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5.xml" ContentType="application/vnd.openxmlformats-officedocument.drawingml.chartshape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6.xml" ContentType="application/vnd.openxmlformats-officedocument.drawingml.chartshapes+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67.xml" ContentType="application/vnd.openxmlformats-officedocument.drawingml.chartshape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68.xml" ContentType="application/vnd.openxmlformats-officedocument.drawingml.chartshapes+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69.xml" ContentType="application/vnd.openxmlformats-officedocument.drawingml.chartshapes+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70.xml" ContentType="application/vnd.openxmlformats-officedocument.drawingml.chartshapes+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71.xml" ContentType="application/vnd.openxmlformats-officedocument.drawingml.chartshapes+xml"/>
  <Override PartName="/xl/drawings/drawing72.xml" ContentType="application/vnd.openxmlformats-officedocument.drawing+xml"/>
  <Override PartName="/xl/tables/table15.xml" ContentType="application/vnd.openxmlformats-officedocument.spreadsheetml.tab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73.xml" ContentType="application/vnd.openxmlformats-officedocument.drawingml.chartshapes+xml"/>
  <Override PartName="/xl/drawings/drawing74.xml" ContentType="application/vnd.openxmlformats-officedocument.drawing+xml"/>
  <Override PartName="/xl/tables/table16.xml" ContentType="application/vnd.openxmlformats-officedocument.spreadsheetml.tab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75.xml" ContentType="application/vnd.openxmlformats-officedocument.drawingml.chartshapes+xml"/>
  <Override PartName="/xl/tables/table17.xml" ContentType="application/vnd.openxmlformats-officedocument.spreadsheetml.table+xml"/>
  <Override PartName="/xl/drawings/drawing76.xml" ContentType="application/vnd.openxmlformats-officedocument.drawing+xml"/>
  <Override PartName="/xl/drawings/drawing77.xml" ContentType="application/vnd.openxmlformats-officedocument.drawing+xml"/>
  <Override PartName="/xl/tables/table18.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defaultThemeVersion="202300"/>
  <mc:AlternateContent xmlns:mc="http://schemas.openxmlformats.org/markup-compatibility/2006">
    <mc:Choice Requires="x15">
      <x15ac:absPath xmlns:x15ac="http://schemas.microsoft.com/office/spreadsheetml/2010/11/ac" url="K:\Referat 624\60 Monatsbericht\000 Neuer Monatsbericht ab 2024\2025\11_November_2025\"/>
    </mc:Choice>
  </mc:AlternateContent>
  <xr:revisionPtr revIDLastSave="0" documentId="13_ncr:1_{61C35258-F654-4BE2-81E3-60CD9EF283E1}" xr6:coauthVersionLast="47" xr6:coauthVersionMax="47" xr10:uidLastSave="{00000000-0000-0000-0000-000000000000}"/>
  <bookViews>
    <workbookView xWindow="-120" yWindow="-120" windowWidth="29040" windowHeight="15120" tabRatio="1000" xr2:uid="{374F7D90-13D1-4078-88B2-A16FF2F2F64C}"/>
  </bookViews>
  <sheets>
    <sheet name="Titelblatt" sheetId="1" r:id="rId1"/>
    <sheet name="Herausgeber-Redaktion" sheetId="2" r:id="rId2"/>
    <sheet name="0111130 " sheetId="6" state="hidden" r:id="rId3"/>
    <sheet name="Zeichenerklärung" sheetId="4" r:id="rId4"/>
    <sheet name="Inhaltsverzeichnis " sheetId="3" r:id="rId5"/>
    <sheet name="0102230" sheetId="7" r:id="rId6"/>
    <sheet name="0104060(1)-2025" sheetId="64" r:id="rId7"/>
    <sheet name="0104060(2)-2025" sheetId="65" r:id="rId8"/>
    <sheet name="0104060(3)-2025" sheetId="66" r:id="rId9"/>
    <sheet name="0105060-2024" sheetId="8" r:id="rId10"/>
    <sheet name="0105061-2024" sheetId="9" r:id="rId11"/>
    <sheet name="0105062-2024" sheetId="10" r:id="rId12"/>
    <sheet name="0105065-2024" sheetId="11" r:id="rId13"/>
    <sheet name="0105090-2024" sheetId="12" r:id="rId14"/>
    <sheet name="0105160-2024" sheetId="13" r:id="rId15"/>
    <sheet name="0105190-2024" sheetId="14" r:id="rId16"/>
    <sheet name="0105230-2024" sheetId="15" r:id="rId17"/>
    <sheet name="0105260-2024" sheetId="16" r:id="rId18"/>
    <sheet name="0105290-2024" sheetId="17" r:id="rId19"/>
    <sheet name="0106430" sheetId="100" r:id="rId20"/>
    <sheet name="0106460" sheetId="101" r:id="rId21"/>
    <sheet name="0111031" sheetId="91" r:id="rId22"/>
    <sheet name="0113060-2024" sheetId="79" r:id="rId23"/>
    <sheet name="0113060-2023" sheetId="80" r:id="rId24"/>
    <sheet name="0113060-2022" sheetId="81" r:id="rId25"/>
    <sheet name="0113090_2024" sheetId="22" r:id="rId26"/>
    <sheet name="0113090_2023" sheetId="21" r:id="rId27"/>
    <sheet name="0113090_2022" sheetId="20" r:id="rId28"/>
    <sheet name="0117660" sheetId="102" r:id="rId29"/>
    <sheet name="0117690" sheetId="109" r:id="rId30"/>
    <sheet name="0201_Vorbemerkung" sheetId="111" r:id="rId31"/>
    <sheet name="0201060" sheetId="51" r:id="rId32"/>
    <sheet name="0201190" sheetId="52" r:id="rId33"/>
    <sheet name="0201260" sheetId="103" r:id="rId34"/>
    <sheet name="0201330" sheetId="53" r:id="rId35"/>
    <sheet name="0201360" sheetId="54" r:id="rId36"/>
    <sheet name="0201490" sheetId="56" r:id="rId37"/>
    <sheet name="0201530" sheetId="104" r:id="rId38"/>
    <sheet name="0201560" sheetId="105" r:id="rId39"/>
    <sheet name="0201630(1)" sheetId="106" r:id="rId40"/>
    <sheet name="0201630(2)" sheetId="107" r:id="rId41"/>
    <sheet name="0202030" sheetId="58" r:id="rId42"/>
    <sheet name="0202060_09_2025" sheetId="24" r:id="rId43"/>
    <sheet name="0202060_08_2025" sheetId="25" r:id="rId44"/>
    <sheet name="0202060_07_2025" sheetId="26" r:id="rId45"/>
    <sheet name="0202060_06_2025" sheetId="27" r:id="rId46"/>
    <sheet name="0202060_05_2025" sheetId="28" r:id="rId47"/>
    <sheet name="0202060_04_2025" sheetId="29" r:id="rId48"/>
    <sheet name="0202060_03_2025" sheetId="30" r:id="rId49"/>
    <sheet name="0202060_02_2025" sheetId="31" r:id="rId50"/>
    <sheet name="0202060_01_2025" sheetId="32" r:id="rId51"/>
    <sheet name="0202060_12_2024" sheetId="33" r:id="rId52"/>
    <sheet name="0202060_11_2024" sheetId="34" r:id="rId53"/>
    <sheet name="0202060_10_2024" sheetId="35" r:id="rId54"/>
    <sheet name="0203160" sheetId="87" r:id="rId55"/>
    <sheet name="0203190" sheetId="88" r:id="rId56"/>
    <sheet name="0203230" sheetId="89" r:id="rId57"/>
    <sheet name="0204035(1)" sheetId="67" r:id="rId58"/>
    <sheet name="0204035(2)" sheetId="68" r:id="rId59"/>
    <sheet name="0204035(3)" sheetId="69" r:id="rId60"/>
    <sheet name="0204035(4)" sheetId="70" r:id="rId61"/>
    <sheet name="0204035(5)" sheetId="71" r:id="rId62"/>
    <sheet name="0204035(6)" sheetId="72" r:id="rId63"/>
    <sheet name="0204035(7)" sheetId="73" r:id="rId64"/>
    <sheet name="0204035(8)" sheetId="74" r:id="rId65"/>
    <sheet name="0204035(9)" sheetId="75" r:id="rId66"/>
    <sheet name="0204035(10)" sheetId="76" r:id="rId67"/>
    <sheet name="0204040(1)" sheetId="77" r:id="rId68"/>
    <sheet name="0204040(2)" sheetId="78" r:id="rId69"/>
    <sheet name="0204090" sheetId="99" r:id="rId70"/>
    <sheet name="0205030" sheetId="82" r:id="rId71"/>
    <sheet name="0205060_2025" sheetId="83" r:id="rId72"/>
    <sheet name="0206_Vorbemerkung" sheetId="110" r:id="rId73"/>
    <sheet name="0206030" sheetId="93" r:id="rId74"/>
    <sheet name="0206060" sheetId="95" r:id="rId75"/>
    <sheet name="0206090" sheetId="96" r:id="rId76"/>
    <sheet name="0206130" sheetId="97" r:id="rId77"/>
    <sheet name="0206160" sheetId="94" r:id="rId78"/>
    <sheet name="0301090" sheetId="37" r:id="rId79"/>
    <sheet name="0301435" sheetId="59" r:id="rId80"/>
    <sheet name="0301440" sheetId="60" r:id="rId81"/>
    <sheet name="0301445" sheetId="61" r:id="rId82"/>
    <sheet name="0301450" sheetId="62" r:id="rId83"/>
    <sheet name="0301460" sheetId="63" r:id="rId84"/>
    <sheet name="0301530" sheetId="38" r:id="rId85"/>
    <sheet name="0302030" sheetId="84" r:id="rId86"/>
    <sheet name="0302060" sheetId="85" r:id="rId87"/>
    <sheet name="0302090" sheetId="40" r:id="rId88"/>
    <sheet name="0302130" sheetId="41" r:id="rId89"/>
    <sheet name="0303060" sheetId="42" r:id="rId90"/>
    <sheet name="0303090" sheetId="43" r:id="rId91"/>
    <sheet name="0304030" sheetId="44" r:id="rId92"/>
    <sheet name="0401030(1)" sheetId="45" r:id="rId93"/>
    <sheet name="0401030(2)" sheetId="46" r:id="rId94"/>
    <sheet name="0401030(3)" sheetId="47" r:id="rId95"/>
    <sheet name="0401030(4)" sheetId="48" r:id="rId96"/>
    <sheet name="0401060(1)" sheetId="49" r:id="rId97"/>
    <sheet name="0401060(2)" sheetId="50" r:id="rId98"/>
    <sheet name="0505030" sheetId="86" r:id="rId99"/>
  </sheets>
  <externalReferences>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s>
  <definedNames>
    <definedName name="\A" localSheetId="30">#REF!</definedName>
    <definedName name="\A" localSheetId="72">#REF!</definedName>
    <definedName name="\A" localSheetId="91">#REF!</definedName>
    <definedName name="\A" localSheetId="98">#REF!</definedName>
    <definedName name="\A" localSheetId="4">#REF!</definedName>
    <definedName name="\A">#REF!</definedName>
    <definedName name="\B" localSheetId="30">#REF!</definedName>
    <definedName name="\B" localSheetId="72">#REF!</definedName>
    <definedName name="\B" localSheetId="91">#REF!</definedName>
    <definedName name="\B" localSheetId="98">#REF!</definedName>
    <definedName name="\B" localSheetId="4">#REF!</definedName>
    <definedName name="\B">#REF!</definedName>
    <definedName name="\C" localSheetId="30">#REF!</definedName>
    <definedName name="\C" localSheetId="72">#REF!</definedName>
    <definedName name="\C" localSheetId="91">#REF!</definedName>
    <definedName name="\C" localSheetId="98">#REF!</definedName>
    <definedName name="\C" localSheetId="4">#REF!</definedName>
    <definedName name="\C">#REF!</definedName>
    <definedName name="\D" localSheetId="30">#REF!</definedName>
    <definedName name="\D" localSheetId="72">#REF!</definedName>
    <definedName name="\D" localSheetId="4">#REF!</definedName>
    <definedName name="\D">#REF!</definedName>
    <definedName name="\E" localSheetId="30">#REF!</definedName>
    <definedName name="\E" localSheetId="72">#REF!</definedName>
    <definedName name="\E" localSheetId="4">#REF!</definedName>
    <definedName name="\E">#REF!</definedName>
    <definedName name="\F" localSheetId="30">#REF!</definedName>
    <definedName name="\F" localSheetId="72">#REF!</definedName>
    <definedName name="\F" localSheetId="4">#REF!</definedName>
    <definedName name="\F">#REF!</definedName>
    <definedName name="\G" localSheetId="30">#REF!</definedName>
    <definedName name="\G" localSheetId="72">#REF!</definedName>
    <definedName name="\G" localSheetId="4">#REF!</definedName>
    <definedName name="\G">#REF!</definedName>
    <definedName name="\H" localSheetId="30">#REF!</definedName>
    <definedName name="\H" localSheetId="72">#REF!</definedName>
    <definedName name="\H" localSheetId="4">#REF!</definedName>
    <definedName name="\H">#REF!</definedName>
    <definedName name="\I" localSheetId="30">#REF!</definedName>
    <definedName name="\I" localSheetId="72">#REF!</definedName>
    <definedName name="\I" localSheetId="4">#REF!</definedName>
    <definedName name="\I">#REF!</definedName>
    <definedName name="\J" localSheetId="30">#REF!</definedName>
    <definedName name="\J" localSheetId="72">#REF!</definedName>
    <definedName name="\J" localSheetId="4">#REF!</definedName>
    <definedName name="\J">#REF!</definedName>
    <definedName name="\K" localSheetId="30">#REF!</definedName>
    <definedName name="\K" localSheetId="72">#REF!</definedName>
    <definedName name="\K" localSheetId="4">#REF!</definedName>
    <definedName name="\K">#REF!</definedName>
    <definedName name="\L" localSheetId="30">#REF!</definedName>
    <definedName name="\L" localSheetId="72">#REF!</definedName>
    <definedName name="\L" localSheetId="4">#REF!</definedName>
    <definedName name="\L">#REF!</definedName>
    <definedName name="\M" localSheetId="30">#REF!</definedName>
    <definedName name="\M" localSheetId="72">#REF!</definedName>
    <definedName name="\M" localSheetId="4">#REF!</definedName>
    <definedName name="\M">#REF!</definedName>
    <definedName name="\N" localSheetId="30">#REF!</definedName>
    <definedName name="\N" localSheetId="72">#REF!</definedName>
    <definedName name="\N" localSheetId="4">#REF!</definedName>
    <definedName name="\N">#REF!</definedName>
    <definedName name="\O" localSheetId="30">#REF!</definedName>
    <definedName name="\O" localSheetId="72">#REF!</definedName>
    <definedName name="\O" localSheetId="4">#REF!</definedName>
    <definedName name="\O">#REF!</definedName>
    <definedName name="\P" localSheetId="30">#REF!</definedName>
    <definedName name="\P" localSheetId="72">#REF!</definedName>
    <definedName name="\P" localSheetId="4">#REF!</definedName>
    <definedName name="\P">#REF!</definedName>
    <definedName name="\Q" localSheetId="30">#REF!</definedName>
    <definedName name="\Q" localSheetId="72">#REF!</definedName>
    <definedName name="\Q" localSheetId="4">#REF!</definedName>
    <definedName name="\Q">#REF!</definedName>
    <definedName name="\R" localSheetId="30">#REF!</definedName>
    <definedName name="\R" localSheetId="72">#REF!</definedName>
    <definedName name="\R" localSheetId="4">#REF!</definedName>
    <definedName name="\R">#REF!</definedName>
    <definedName name="\S" localSheetId="30">#REF!</definedName>
    <definedName name="\S" localSheetId="72">#REF!</definedName>
    <definedName name="\S" localSheetId="4">#REF!</definedName>
    <definedName name="\S">#REF!</definedName>
    <definedName name="\T" localSheetId="30">#REF!</definedName>
    <definedName name="\T" localSheetId="72">#REF!</definedName>
    <definedName name="\T" localSheetId="4">#REF!</definedName>
    <definedName name="\T">#REF!</definedName>
    <definedName name="\U" localSheetId="30">#REF!</definedName>
    <definedName name="\U" localSheetId="72">#REF!</definedName>
    <definedName name="\U" localSheetId="4">#REF!</definedName>
    <definedName name="\U">#REF!</definedName>
    <definedName name="\W" localSheetId="30">#REF!</definedName>
    <definedName name="\W" localSheetId="72">#REF!</definedName>
    <definedName name="\W" localSheetId="4">#REF!</definedName>
    <definedName name="\W">#REF!</definedName>
    <definedName name="\Y" localSheetId="30">#REF!</definedName>
    <definedName name="\Y" localSheetId="72">#REF!</definedName>
    <definedName name="\Y" localSheetId="4">#REF!</definedName>
    <definedName name="\Y">#REF!</definedName>
    <definedName name="\Z" localSheetId="30">#REF!</definedName>
    <definedName name="\Z" localSheetId="72">#REF!</definedName>
    <definedName name="\Z" localSheetId="4">#REF!</definedName>
    <definedName name="\Z">#REF!</definedName>
    <definedName name="_0117660" localSheetId="30">'[1]3720.0'!#REF!</definedName>
    <definedName name="_0117660" localSheetId="72">'[1]3720.0'!#REF!</definedName>
    <definedName name="_0117660" localSheetId="4">'[1]3720.0'!#REF!</definedName>
    <definedName name="_0117660" localSheetId="3">'[1]3720.0'!#REF!</definedName>
    <definedName name="_0117660">'[1]3720.0'!#REF!</definedName>
    <definedName name="_Fill" localSheetId="30" hidden="1">#REF!</definedName>
    <definedName name="_Fill" localSheetId="72" hidden="1">#REF!</definedName>
    <definedName name="_Fill" localSheetId="91" hidden="1">#REF!</definedName>
    <definedName name="_Fill" localSheetId="98" hidden="1">#REF!</definedName>
    <definedName name="_Fill" localSheetId="1" hidden="1">#REF!</definedName>
    <definedName name="_Fill" localSheetId="4" hidden="1">#REF!</definedName>
    <definedName name="_Fill" localSheetId="0" hidden="1">#REF!</definedName>
    <definedName name="_Fill" hidden="1">#REF!</definedName>
    <definedName name="_s" localSheetId="19">#REF!</definedName>
    <definedName name="_s" localSheetId="20">#REF!</definedName>
    <definedName name="_s" localSheetId="28">#REF!</definedName>
    <definedName name="_s" localSheetId="30">#REF!</definedName>
    <definedName name="_s" localSheetId="31">#REF!</definedName>
    <definedName name="_s" localSheetId="34">#REF!</definedName>
    <definedName name="_s" localSheetId="35">#REF!</definedName>
    <definedName name="_s" localSheetId="36">#REF!</definedName>
    <definedName name="_s" localSheetId="41">#REF!</definedName>
    <definedName name="_s" localSheetId="50">#REF!</definedName>
    <definedName name="_s" localSheetId="49">#REF!</definedName>
    <definedName name="_s" localSheetId="48">#REF!</definedName>
    <definedName name="_s" localSheetId="47">#REF!</definedName>
    <definedName name="_s" localSheetId="46">#REF!</definedName>
    <definedName name="_s" localSheetId="53">#REF!</definedName>
    <definedName name="_s" localSheetId="52">#REF!</definedName>
    <definedName name="_s" localSheetId="51">#REF!</definedName>
    <definedName name="_s" localSheetId="70">#REF!</definedName>
    <definedName name="_s" localSheetId="71">#REF!</definedName>
    <definedName name="_s" localSheetId="72">#REF!</definedName>
    <definedName name="_s" localSheetId="83">#REF!</definedName>
    <definedName name="_s" localSheetId="91">#REF!</definedName>
    <definedName name="_s" localSheetId="98">#REF!</definedName>
    <definedName name="_s" localSheetId="4">#REF!</definedName>
    <definedName name="_s" localSheetId="3">#REF!</definedName>
    <definedName name="_s">#REF!</definedName>
    <definedName name="_TAB18" localSheetId="30">#REF!</definedName>
    <definedName name="_TAB18" localSheetId="72">#REF!</definedName>
    <definedName name="_TAB18" localSheetId="91">#REF!</definedName>
    <definedName name="_TAB18" localSheetId="98">#REF!</definedName>
    <definedName name="_TAB18" localSheetId="4">#REF!</definedName>
    <definedName name="_TAB18">#REF!</definedName>
    <definedName name="_TAB19">#N/A</definedName>
    <definedName name="_Tab23" localSheetId="30">#REF!</definedName>
    <definedName name="_Tab23" localSheetId="72">#REF!</definedName>
    <definedName name="_Tab23" localSheetId="91">#REF!</definedName>
    <definedName name="_Tab23" localSheetId="98">#REF!</definedName>
    <definedName name="_Tab23" localSheetId="4">#REF!</definedName>
    <definedName name="_Tab23">#REF!</definedName>
    <definedName name="_TAB92" localSheetId="19">#REF!</definedName>
    <definedName name="_TAB92" localSheetId="20">#REF!</definedName>
    <definedName name="_TAB92" localSheetId="28">#REF!</definedName>
    <definedName name="_TAB92" localSheetId="30">#REF!</definedName>
    <definedName name="_TAB92" localSheetId="31">#REF!</definedName>
    <definedName name="_TAB92" localSheetId="34">#REF!</definedName>
    <definedName name="_TAB92" localSheetId="35">#REF!</definedName>
    <definedName name="_TAB92" localSheetId="36">#REF!</definedName>
    <definedName name="_TAB92" localSheetId="41">#REF!</definedName>
    <definedName name="_TAB92" localSheetId="50">#REF!</definedName>
    <definedName name="_TAB92" localSheetId="49">#REF!</definedName>
    <definedName name="_TAB92" localSheetId="48">#REF!</definedName>
    <definedName name="_TAB92" localSheetId="47">#REF!</definedName>
    <definedName name="_TAB92" localSheetId="46">#REF!</definedName>
    <definedName name="_TAB92" localSheetId="53">#REF!</definedName>
    <definedName name="_TAB92" localSheetId="52">#REF!</definedName>
    <definedName name="_TAB92" localSheetId="51">#REF!</definedName>
    <definedName name="_TAB92" localSheetId="54">#REF!</definedName>
    <definedName name="_TAB92" localSheetId="56">#REF!</definedName>
    <definedName name="_TAB92" localSheetId="70">#REF!</definedName>
    <definedName name="_TAB92" localSheetId="71">#REF!</definedName>
    <definedName name="_TAB92" localSheetId="72">#REF!</definedName>
    <definedName name="_TAB92" localSheetId="83">#REF!</definedName>
    <definedName name="_TAB92" localSheetId="91">#REF!</definedName>
    <definedName name="_TAB92" localSheetId="98">#REF!</definedName>
    <definedName name="_TAB92" localSheetId="4">#REF!</definedName>
    <definedName name="_TAB92" localSheetId="3">#REF!</definedName>
    <definedName name="_TAB92">#REF!</definedName>
    <definedName name="_TAB93" localSheetId="19">#REF!</definedName>
    <definedName name="_TAB93" localSheetId="20">#REF!</definedName>
    <definedName name="_TAB93" localSheetId="28">#REF!</definedName>
    <definedName name="_TAB93" localSheetId="30">#REF!</definedName>
    <definedName name="_TAB93" localSheetId="31">#REF!</definedName>
    <definedName name="_TAB93" localSheetId="34">#REF!</definedName>
    <definedName name="_TAB93" localSheetId="35">#REF!</definedName>
    <definedName name="_TAB93" localSheetId="36">#REF!</definedName>
    <definedName name="_TAB93" localSheetId="41">#REF!</definedName>
    <definedName name="_TAB93" localSheetId="53">#REF!</definedName>
    <definedName name="_TAB93" localSheetId="54">#REF!</definedName>
    <definedName name="_TAB93" localSheetId="56">#REF!</definedName>
    <definedName name="_TAB93" localSheetId="70">#REF!</definedName>
    <definedName name="_TAB93" localSheetId="71">#REF!</definedName>
    <definedName name="_TAB93" localSheetId="72">#REF!</definedName>
    <definedName name="_TAB93" localSheetId="83">#REF!</definedName>
    <definedName name="_TAB93" localSheetId="91">#REF!</definedName>
    <definedName name="_TAB93" localSheetId="98">#REF!</definedName>
    <definedName name="_TAB93" localSheetId="4">#REF!</definedName>
    <definedName name="_TAB93" localSheetId="3">#REF!</definedName>
    <definedName name="_TAB93">#REF!</definedName>
    <definedName name="_TBL1" localSheetId="30">#REF!</definedName>
    <definedName name="_TBL1">#REF!</definedName>
    <definedName name="_TBL10" localSheetId="30">#REF!</definedName>
    <definedName name="_TBL10">#REF!</definedName>
    <definedName name="_TBL11" localSheetId="30">#REF!</definedName>
    <definedName name="_TBL11">#REF!</definedName>
    <definedName name="_TBL12" localSheetId="30">#REF!</definedName>
    <definedName name="_TBL12">#REF!</definedName>
    <definedName name="_TBL13" localSheetId="30">#REF!</definedName>
    <definedName name="_TBL13">#REF!</definedName>
    <definedName name="_TBL14" localSheetId="30">#REF!</definedName>
    <definedName name="_TBL14">#REF!</definedName>
    <definedName name="_TBL15" localSheetId="30">#REF!</definedName>
    <definedName name="_TBL15">#REF!</definedName>
    <definedName name="_TBL16" localSheetId="30">#REF!</definedName>
    <definedName name="_TBL16">#REF!</definedName>
    <definedName name="_TBL17" localSheetId="30">#REF!</definedName>
    <definedName name="_TBL17">#REF!</definedName>
    <definedName name="_TBL18" localSheetId="30">#REF!</definedName>
    <definedName name="_TBL18">#REF!</definedName>
    <definedName name="_TBL19" localSheetId="30">#REF!</definedName>
    <definedName name="_TBL19">#REF!</definedName>
    <definedName name="_TBL2" localSheetId="30">#REF!</definedName>
    <definedName name="_TBL2">#REF!</definedName>
    <definedName name="_TBL20" localSheetId="30">#REF!</definedName>
    <definedName name="_TBL20">#REF!</definedName>
    <definedName name="_TBL21" localSheetId="30">#REF!</definedName>
    <definedName name="_TBL21">#REF!</definedName>
    <definedName name="_TBL22" localSheetId="30">#REF!</definedName>
    <definedName name="_TBL22">#REF!</definedName>
    <definedName name="_TBL23" localSheetId="30">#REF!</definedName>
    <definedName name="_TBL23">#REF!</definedName>
    <definedName name="_TBL24" localSheetId="30">#REF!</definedName>
    <definedName name="_TBL24">#REF!</definedName>
    <definedName name="_TBL25" localSheetId="30">#REF!</definedName>
    <definedName name="_TBL25">#REF!</definedName>
    <definedName name="_TBL26" localSheetId="30">#REF!</definedName>
    <definedName name="_TBL26">#REF!</definedName>
    <definedName name="_TBL27" localSheetId="30">#REF!</definedName>
    <definedName name="_TBL27">#REF!</definedName>
    <definedName name="_TBL28" localSheetId="30">#REF!</definedName>
    <definedName name="_TBL28">#REF!</definedName>
    <definedName name="_TBL3" localSheetId="30">#REF!</definedName>
    <definedName name="_TBL3">#REF!</definedName>
    <definedName name="_TBL4" localSheetId="30">#REF!</definedName>
    <definedName name="_TBL4">#REF!</definedName>
    <definedName name="_TBL5" localSheetId="30">#REF!</definedName>
    <definedName name="_TBL5">#REF!</definedName>
    <definedName name="_TBL6" localSheetId="30">#REF!</definedName>
    <definedName name="_TBL6">#REF!</definedName>
    <definedName name="_TBL7" localSheetId="30">#REF!</definedName>
    <definedName name="_TBL7">#REF!</definedName>
    <definedName name="_TBL8" localSheetId="30">#REF!</definedName>
    <definedName name="_TBL8">#REF!</definedName>
    <definedName name="_TBL9" localSheetId="30">#REF!</definedName>
    <definedName name="_TBL9">#REF!</definedName>
    <definedName name="A" localSheetId="30">#REF!</definedName>
    <definedName name="A" localSheetId="72">#REF!</definedName>
    <definedName name="A" localSheetId="4">#REF!</definedName>
    <definedName name="A">#REF!</definedName>
    <definedName name="AFebruar" localSheetId="30">'[2]Eintrag Gesamtentwicklung'!#REF!</definedName>
    <definedName name="AFebruar" localSheetId="72">'[2]Eintrag Gesamtentwicklung'!#REF!</definedName>
    <definedName name="AFebruar" localSheetId="4">'[2]Eintrag Gesamtentwicklung'!#REF!</definedName>
    <definedName name="AFebruar">'[2]Eintrag Gesamtentwicklung'!#REF!</definedName>
    <definedName name="AJanuar" localSheetId="30">'[2]Eintrag Gesamtentwicklung'!#REF!</definedName>
    <definedName name="AJanuar" localSheetId="72">'[2]Eintrag Gesamtentwicklung'!#REF!</definedName>
    <definedName name="AJanuar" localSheetId="4">'[2]Eintrag Gesamtentwicklung'!#REF!</definedName>
    <definedName name="AJanuar">'[2]Eintrag Gesamtentwicklung'!#REF!</definedName>
    <definedName name="Alten.Monat.2.kopieren" localSheetId="30">#REF!</definedName>
    <definedName name="Alten.Monat.2.kopieren" localSheetId="72">#REF!</definedName>
    <definedName name="Alten.Monat.2.kopieren" localSheetId="91">#REF!</definedName>
    <definedName name="Alten.Monat.2.kopieren" localSheetId="98">#REF!</definedName>
    <definedName name="Alten.Monat.2.kopieren" localSheetId="4">#REF!</definedName>
    <definedName name="Alten.Monat.2.kopieren">#REF!</definedName>
    <definedName name="AMärz" localSheetId="30">#REF!</definedName>
    <definedName name="AMärz" localSheetId="72">#REF!</definedName>
    <definedName name="AMärz" localSheetId="91">#REF!</definedName>
    <definedName name="AMärz" localSheetId="98">#REF!</definedName>
    <definedName name="AMärz" localSheetId="4">#REF!</definedName>
    <definedName name="AMärz">#REF!</definedName>
    <definedName name="Anh" localSheetId="30">#REF!</definedName>
    <definedName name="Anh" localSheetId="72">#REF!</definedName>
    <definedName name="Anh" localSheetId="91">#REF!</definedName>
    <definedName name="Anh" localSheetId="98">#REF!</definedName>
    <definedName name="Anh" localSheetId="4">#REF!</definedName>
    <definedName name="Anh">#REF!</definedName>
    <definedName name="April" localSheetId="30">#REF!</definedName>
    <definedName name="April" localSheetId="72">#REF!</definedName>
    <definedName name="April" localSheetId="4">#REF!</definedName>
    <definedName name="April">#REF!</definedName>
    <definedName name="asd" localSheetId="30">#REF!</definedName>
    <definedName name="asd" localSheetId="72">#REF!</definedName>
    <definedName name="asd" localSheetId="4">#REF!</definedName>
    <definedName name="asd">#REF!</definedName>
    <definedName name="AugBMtAHA1">'[3]1'!$B$31</definedName>
    <definedName name="AugBMtAHE1">'[3]1'!$C$31</definedName>
    <definedName name="AusfÜbertrag" localSheetId="30">#REF!</definedName>
    <definedName name="AusfÜbertrag" localSheetId="72">#REF!</definedName>
    <definedName name="AusfÜbertrag" localSheetId="91">#REF!</definedName>
    <definedName name="AusfÜbertrag" localSheetId="98">#REF!</definedName>
    <definedName name="AusfÜbertrag" localSheetId="4">#REF!</definedName>
    <definedName name="AusfÜbertrag">#REF!</definedName>
    <definedName name="AusfVolÜbertrag" localSheetId="30">#REF!</definedName>
    <definedName name="AusfVolÜbertrag" localSheetId="72">#REF!</definedName>
    <definedName name="AusfVolÜbertrag" localSheetId="91">#REF!</definedName>
    <definedName name="AusfVolÜbertrag" localSheetId="98">#REF!</definedName>
    <definedName name="AusfVolÜbertrag" localSheetId="4">#REF!</definedName>
    <definedName name="AusfVolÜbertrag">#REF!</definedName>
    <definedName name="BAprA" localSheetId="30">#REF!</definedName>
    <definedName name="BAprA" localSheetId="72">#REF!</definedName>
    <definedName name="BAprA" localSheetId="91">#REF!</definedName>
    <definedName name="BAprA" localSheetId="98">#REF!</definedName>
    <definedName name="BAprA" localSheetId="4">#REF!</definedName>
    <definedName name="BAprA">#REF!</definedName>
    <definedName name="BAprE" localSheetId="30">#REF!</definedName>
    <definedName name="BAprE" localSheetId="72">#REF!</definedName>
    <definedName name="BAprE" localSheetId="4">#REF!</definedName>
    <definedName name="BAprE">#REF!</definedName>
    <definedName name="BAprS" localSheetId="30">#REF!</definedName>
    <definedName name="BAprS" localSheetId="72">#REF!</definedName>
    <definedName name="BAprS" localSheetId="4">#REF!</definedName>
    <definedName name="BAprS">#REF!</definedName>
    <definedName name="BAugA" localSheetId="30">#REF!</definedName>
    <definedName name="BAugA" localSheetId="72">#REF!</definedName>
    <definedName name="BAugA" localSheetId="4">#REF!</definedName>
    <definedName name="BAugA">#REF!</definedName>
    <definedName name="BAugE" localSheetId="30">#REF!</definedName>
    <definedName name="BAugE" localSheetId="72">#REF!</definedName>
    <definedName name="BAugE" localSheetId="4">#REF!</definedName>
    <definedName name="BAugE">#REF!</definedName>
    <definedName name="BAugS" localSheetId="30">#REF!</definedName>
    <definedName name="BAugS" localSheetId="72">#REF!</definedName>
    <definedName name="BAugS" localSheetId="4">#REF!</definedName>
    <definedName name="BAugS">#REF!</definedName>
    <definedName name="BDezA" localSheetId="30">#REF!</definedName>
    <definedName name="BDezA" localSheetId="72">#REF!</definedName>
    <definedName name="BDezA" localSheetId="4">#REF!</definedName>
    <definedName name="BDezA">#REF!</definedName>
    <definedName name="BDezE" localSheetId="30">#REF!</definedName>
    <definedName name="BDezE" localSheetId="72">#REF!</definedName>
    <definedName name="BDezE" localSheetId="4">#REF!</definedName>
    <definedName name="BDezE">#REF!</definedName>
    <definedName name="BDezS" localSheetId="30">#REF!</definedName>
    <definedName name="BDezS" localSheetId="72">#REF!</definedName>
    <definedName name="BDezS" localSheetId="4">#REF!</definedName>
    <definedName name="BDezS">#REF!</definedName>
    <definedName name="BET">#REF!</definedName>
    <definedName name="BETAPR">#REF!</definedName>
    <definedName name="BETJUN">#REF!</definedName>
    <definedName name="BETMAI">#REF!</definedName>
    <definedName name="BFebA" localSheetId="30">'[2]Eintrag Gesamtentwicklung'!#REF!</definedName>
    <definedName name="BFebA" localSheetId="72">'[2]Eintrag Gesamtentwicklung'!#REF!</definedName>
    <definedName name="BFebA" localSheetId="4">'[2]Eintrag Gesamtentwicklung'!#REF!</definedName>
    <definedName name="BFebA">'[2]Eintrag Gesamtentwicklung'!#REF!</definedName>
    <definedName name="BFebE" localSheetId="30">'[2]Eintrag Gesamtentwicklung'!#REF!</definedName>
    <definedName name="BFebE" localSheetId="72">'[2]Eintrag Gesamtentwicklung'!#REF!</definedName>
    <definedName name="BFebE" localSheetId="4">'[2]Eintrag Gesamtentwicklung'!#REF!</definedName>
    <definedName name="BFebE">'[2]Eintrag Gesamtentwicklung'!#REF!</definedName>
    <definedName name="BFebruar" localSheetId="30">'[2]Eintrag Gesamtentwicklung'!#REF!</definedName>
    <definedName name="BFebruar" localSheetId="72">'[2]Eintrag Gesamtentwicklung'!#REF!</definedName>
    <definedName name="BFebruar" localSheetId="4">'[2]Eintrag Gesamtentwicklung'!#REF!</definedName>
    <definedName name="BFebruar">'[2]Eintrag Gesamtentwicklung'!#REF!</definedName>
    <definedName name="BFebS" localSheetId="30">'[2]Eintrag Gesamtentwicklung'!#REF!</definedName>
    <definedName name="BFebS" localSheetId="72">'[2]Eintrag Gesamtentwicklung'!#REF!</definedName>
    <definedName name="BFebS" localSheetId="4">'[2]Eintrag Gesamtentwicklung'!#REF!</definedName>
    <definedName name="BFebS">'[2]Eintrag Gesamtentwicklung'!#REF!</definedName>
    <definedName name="BJanA" localSheetId="30">'[2]Eintrag Gesamtentwicklung'!#REF!</definedName>
    <definedName name="BJanA" localSheetId="72">'[2]Eintrag Gesamtentwicklung'!#REF!</definedName>
    <definedName name="BJanA">'[2]Eintrag Gesamtentwicklung'!#REF!</definedName>
    <definedName name="BJanE" localSheetId="30">'[2]Eintrag Gesamtentwicklung'!#REF!</definedName>
    <definedName name="BJanE" localSheetId="72">'[2]Eintrag Gesamtentwicklung'!#REF!</definedName>
    <definedName name="BJanE">'[2]Eintrag Gesamtentwicklung'!#REF!</definedName>
    <definedName name="BJanS" localSheetId="30">'[2]Eintrag Gesamtentwicklung'!#REF!</definedName>
    <definedName name="BJanS" localSheetId="72">'[2]Eintrag Gesamtentwicklung'!#REF!</definedName>
    <definedName name="BJanS">'[2]Eintrag Gesamtentwicklung'!#REF!</definedName>
    <definedName name="BJanuar" localSheetId="30">'[2]Eintrag Gesamtentwicklung'!#REF!</definedName>
    <definedName name="BJanuar" localSheetId="72">'[2]Eintrag Gesamtentwicklung'!#REF!</definedName>
    <definedName name="BJanuar">'[2]Eintrag Gesamtentwicklung'!#REF!</definedName>
    <definedName name="BJulA" localSheetId="30">#REF!</definedName>
    <definedName name="BJulA" localSheetId="72">#REF!</definedName>
    <definedName name="BJulA" localSheetId="91">#REF!</definedName>
    <definedName name="BJulA" localSheetId="98">#REF!</definedName>
    <definedName name="BJulA" localSheetId="4">#REF!</definedName>
    <definedName name="BJulA">#REF!</definedName>
    <definedName name="BJulE" localSheetId="30">#REF!</definedName>
    <definedName name="BJulE" localSheetId="72">#REF!</definedName>
    <definedName name="BJulE" localSheetId="91">#REF!</definedName>
    <definedName name="BJulE" localSheetId="98">#REF!</definedName>
    <definedName name="BJulE" localSheetId="4">#REF!</definedName>
    <definedName name="BJulE">#REF!</definedName>
    <definedName name="BJulS" localSheetId="30">#REF!</definedName>
    <definedName name="BJulS" localSheetId="72">#REF!</definedName>
    <definedName name="BJulS" localSheetId="91">#REF!</definedName>
    <definedName name="BJulS" localSheetId="98">#REF!</definedName>
    <definedName name="BJulS" localSheetId="4">#REF!</definedName>
    <definedName name="BJulS">#REF!</definedName>
    <definedName name="BJunA" localSheetId="30">#REF!</definedName>
    <definedName name="BJunA" localSheetId="72">#REF!</definedName>
    <definedName name="BJunA" localSheetId="4">#REF!</definedName>
    <definedName name="BJunA">#REF!</definedName>
    <definedName name="BJunE" localSheetId="30">#REF!</definedName>
    <definedName name="BJunE" localSheetId="72">#REF!</definedName>
    <definedName name="BJunE" localSheetId="4">#REF!</definedName>
    <definedName name="BJunE">#REF!</definedName>
    <definedName name="BJunS" localSheetId="30">#REF!</definedName>
    <definedName name="BJunS" localSheetId="72">#REF!</definedName>
    <definedName name="BJunS" localSheetId="4">#REF!</definedName>
    <definedName name="BJunS">#REF!</definedName>
    <definedName name="BMaiA" localSheetId="30">#REF!</definedName>
    <definedName name="BMaiA" localSheetId="72">#REF!</definedName>
    <definedName name="BMaiA" localSheetId="4">#REF!</definedName>
    <definedName name="BMaiA">#REF!</definedName>
    <definedName name="BMaiE" localSheetId="30">#REF!</definedName>
    <definedName name="BMaiE" localSheetId="72">#REF!</definedName>
    <definedName name="BMaiE" localSheetId="4">#REF!</definedName>
    <definedName name="BMaiE">#REF!</definedName>
    <definedName name="BMaiS" localSheetId="30">#REF!</definedName>
    <definedName name="BMaiS" localSheetId="72">#REF!</definedName>
    <definedName name="BMaiS" localSheetId="4">#REF!</definedName>
    <definedName name="BMaiS">#REF!</definedName>
    <definedName name="BMrzA" localSheetId="30">#REF!</definedName>
    <definedName name="BMrzA" localSheetId="72">#REF!</definedName>
    <definedName name="BMrzA" localSheetId="4">#REF!</definedName>
    <definedName name="BMrzA">#REF!</definedName>
    <definedName name="BMrzE" localSheetId="30">#REF!</definedName>
    <definedName name="BMrzE" localSheetId="72">#REF!</definedName>
    <definedName name="BMrzE" localSheetId="4">#REF!</definedName>
    <definedName name="BMrzE">#REF!</definedName>
    <definedName name="BMrzS" localSheetId="30">#REF!</definedName>
    <definedName name="BMrzS" localSheetId="72">#REF!</definedName>
    <definedName name="BMrzS" localSheetId="4">#REF!</definedName>
    <definedName name="BMrzS">#REF!</definedName>
    <definedName name="BNovA" localSheetId="30">#REF!</definedName>
    <definedName name="BNovA" localSheetId="72">#REF!</definedName>
    <definedName name="BNovA" localSheetId="4">#REF!</definedName>
    <definedName name="BNovA">#REF!</definedName>
    <definedName name="BNovE" localSheetId="30">#REF!</definedName>
    <definedName name="BNovE" localSheetId="72">#REF!</definedName>
    <definedName name="BNovE" localSheetId="4">#REF!</definedName>
    <definedName name="BNovE">#REF!</definedName>
    <definedName name="BNovS" localSheetId="30">#REF!</definedName>
    <definedName name="BNovS" localSheetId="72">#REF!</definedName>
    <definedName name="BNovS" localSheetId="4">#REF!</definedName>
    <definedName name="BNovS">#REF!</definedName>
    <definedName name="BOktA" localSheetId="30">#REF!</definedName>
    <definedName name="BOktA" localSheetId="72">#REF!</definedName>
    <definedName name="BOktA" localSheetId="4">#REF!</definedName>
    <definedName name="BOktA">#REF!</definedName>
    <definedName name="BOktE" localSheetId="30">#REF!</definedName>
    <definedName name="BOktE" localSheetId="72">#REF!</definedName>
    <definedName name="BOktE" localSheetId="4">#REF!</definedName>
    <definedName name="BOktE">#REF!</definedName>
    <definedName name="BOktS" localSheetId="30">#REF!</definedName>
    <definedName name="BOktS" localSheetId="72">#REF!</definedName>
    <definedName name="BOktS" localSheetId="4">#REF!</definedName>
    <definedName name="BOktS">#REF!</definedName>
    <definedName name="BSepA" localSheetId="30">#REF!</definedName>
    <definedName name="BSepA" localSheetId="72">#REF!</definedName>
    <definedName name="BSepA" localSheetId="4">#REF!</definedName>
    <definedName name="BSepA">#REF!</definedName>
    <definedName name="BSepE" localSheetId="30">#REF!</definedName>
    <definedName name="BSepE" localSheetId="72">#REF!</definedName>
    <definedName name="BSepE" localSheetId="4">#REF!</definedName>
    <definedName name="BSepE">#REF!</definedName>
    <definedName name="BSepS" localSheetId="30">#REF!</definedName>
    <definedName name="BSepS" localSheetId="72">#REF!</definedName>
    <definedName name="BSepS" localSheetId="4">#REF!</definedName>
    <definedName name="BSepS">#REF!</definedName>
    <definedName name="DATEI" localSheetId="19">#REF!</definedName>
    <definedName name="DATEI" localSheetId="20">#REF!</definedName>
    <definedName name="DATEI" localSheetId="30">#REF!</definedName>
    <definedName name="DATEI" localSheetId="34">#REF!</definedName>
    <definedName name="DATEI" localSheetId="35">#REF!</definedName>
    <definedName name="DATEI" localSheetId="36">#REF!</definedName>
    <definedName name="DATEI" localSheetId="54">#REF!</definedName>
    <definedName name="DATEI" localSheetId="56">#REF!</definedName>
    <definedName name="DATEI" localSheetId="72">#REF!</definedName>
    <definedName name="DATEI" localSheetId="83">#REF!</definedName>
    <definedName name="DATEI" localSheetId="4">#REF!</definedName>
    <definedName name="DATEI" localSheetId="3">#REF!</definedName>
    <definedName name="DATEI">#REF!</definedName>
    <definedName name="DATEI_2" localSheetId="30">'[4]MBT-0204190-0000'!#REF!</definedName>
    <definedName name="DATEI_2" localSheetId="72">'[4]MBT-0204190-0000'!#REF!</definedName>
    <definedName name="DATEI_2" localSheetId="4">'[4]MBT-0204190-0000'!#REF!</definedName>
    <definedName name="DATEI_2">'[4]MBT-0204190-0000'!#REF!</definedName>
    <definedName name="_xlnm.Database">[5]GEWEDATB!$A$1:$AE$16384</definedName>
    <definedName name="dcf" localSheetId="30">#REF!</definedName>
    <definedName name="dcf" localSheetId="72">#REF!</definedName>
    <definedName name="dcf" localSheetId="91">#REF!</definedName>
    <definedName name="dcf" localSheetId="98">#REF!</definedName>
    <definedName name="dcf" localSheetId="4">#REF!</definedName>
    <definedName name="dcf">#REF!</definedName>
    <definedName name="ddddddd" localSheetId="19">'0106430'!Such_KjD</definedName>
    <definedName name="ddddddd" localSheetId="20">[0]!Such_KjD</definedName>
    <definedName name="ddddddd" localSheetId="30">[6]!Such_KjD</definedName>
    <definedName name="ddddddd" localSheetId="34">#N/A</definedName>
    <definedName name="ddddddd" localSheetId="35">#N/A</definedName>
    <definedName name="ddddddd" localSheetId="36">#N/A</definedName>
    <definedName name="ddddddd" localSheetId="54">[7]!Such_KjD</definedName>
    <definedName name="ddddddd" localSheetId="56">'0203230'!Such_KjD</definedName>
    <definedName name="ddddddd" localSheetId="83">#N/A</definedName>
    <definedName name="ddddddd" localSheetId="91">[8]!Such_KjD</definedName>
    <definedName name="ddddddd" localSheetId="98">[8]!Such_KjD</definedName>
    <definedName name="ddddddd" localSheetId="4">[6]!Such_KjD</definedName>
    <definedName name="ddddddd" localSheetId="3">[9]!Such_KjD</definedName>
    <definedName name="ddddddd">[10]!Such_KjD</definedName>
    <definedName name="Druck" localSheetId="19">'0106430'!$A$1:$O$20</definedName>
    <definedName name="DRUCK" localSheetId="20">#REF!</definedName>
    <definedName name="DRUCK" localSheetId="28">#REF!</definedName>
    <definedName name="DRUCK" localSheetId="30">#REF!</definedName>
    <definedName name="DRUCK" localSheetId="31">#REF!</definedName>
    <definedName name="DRUCK" localSheetId="34">#REF!</definedName>
    <definedName name="DRUCK" localSheetId="35">#REF!</definedName>
    <definedName name="DRUCK" localSheetId="36">#REF!</definedName>
    <definedName name="DRUCK" localSheetId="41">#REF!</definedName>
    <definedName name="DRUCK" localSheetId="54">#REF!</definedName>
    <definedName name="DRUCK" localSheetId="56">#REF!</definedName>
    <definedName name="DRUCK" localSheetId="70">#REF!</definedName>
    <definedName name="DRUCK" localSheetId="71">#REF!</definedName>
    <definedName name="DRUCK" localSheetId="72">#REF!</definedName>
    <definedName name="DRUCK" localSheetId="83">#REF!</definedName>
    <definedName name="DRUCK" localSheetId="91">#REF!</definedName>
    <definedName name="DRUCK" localSheetId="98">#REF!</definedName>
    <definedName name="DRUCK" localSheetId="4">#REF!</definedName>
    <definedName name="DRUCK" localSheetId="3">#REF!</definedName>
    <definedName name="DRUCK">#REF!</definedName>
    <definedName name="DRUCK_01_JANUAR" localSheetId="30">#REF!</definedName>
    <definedName name="DRUCK_01_JANUAR" localSheetId="72">#REF!</definedName>
    <definedName name="DRUCK_01_JANUAR" localSheetId="91">#REF!</definedName>
    <definedName name="DRUCK_01_JANUAR" localSheetId="98">#REF!</definedName>
    <definedName name="DRUCK_01_JANUAR" localSheetId="4">#REF!</definedName>
    <definedName name="DRUCK_01_JANUAR">#REF!</definedName>
    <definedName name="DRUCK_02_FEBRUA" localSheetId="30">#REF!</definedName>
    <definedName name="DRUCK_02_FEBRUA" localSheetId="72">#REF!</definedName>
    <definedName name="DRUCK_02_FEBRUA" localSheetId="91">#REF!</definedName>
    <definedName name="DRUCK_02_FEBRUA" localSheetId="98">#REF!</definedName>
    <definedName name="DRUCK_02_FEBRUA" localSheetId="4">#REF!</definedName>
    <definedName name="DRUCK_02_FEBRUA">#REF!</definedName>
    <definedName name="DRUCK_03_MÄRZ" localSheetId="30">#REF!</definedName>
    <definedName name="DRUCK_03_MÄRZ" localSheetId="72">#REF!</definedName>
    <definedName name="DRUCK_03_MÄRZ" localSheetId="4">#REF!</definedName>
    <definedName name="DRUCK_03_MÄRZ">#REF!</definedName>
    <definedName name="DRUCK_04_APRIL" localSheetId="30">#REF!</definedName>
    <definedName name="DRUCK_04_APRIL" localSheetId="72">#REF!</definedName>
    <definedName name="DRUCK_04_APRIL" localSheetId="4">#REF!</definedName>
    <definedName name="DRUCK_04_APRIL">#REF!</definedName>
    <definedName name="DRUCK_05_MAI" localSheetId="30">#REF!</definedName>
    <definedName name="DRUCK_05_MAI" localSheetId="72">#REF!</definedName>
    <definedName name="DRUCK_05_MAI" localSheetId="4">#REF!</definedName>
    <definedName name="DRUCK_05_MAI">#REF!</definedName>
    <definedName name="DRUCK_06_JUNI" localSheetId="30">#REF!</definedName>
    <definedName name="DRUCK_06_JUNI" localSheetId="72">#REF!</definedName>
    <definedName name="DRUCK_06_JUNI" localSheetId="4">#REF!</definedName>
    <definedName name="DRUCK_06_JUNI">#REF!</definedName>
    <definedName name="DRUCK_07_JULI" localSheetId="30">#REF!</definedName>
    <definedName name="DRUCK_07_JULI" localSheetId="72">#REF!</definedName>
    <definedName name="DRUCK_07_JULI" localSheetId="4">#REF!</definedName>
    <definedName name="DRUCK_07_JULI">#REF!</definedName>
    <definedName name="DRUCK_08_AUGUST" localSheetId="30">#REF!</definedName>
    <definedName name="DRUCK_08_AUGUST" localSheetId="72">#REF!</definedName>
    <definedName name="DRUCK_08_AUGUST" localSheetId="4">#REF!</definedName>
    <definedName name="DRUCK_08_AUGUST">#REF!</definedName>
    <definedName name="DRUCK_09_SEPTEM" localSheetId="30">#REF!</definedName>
    <definedName name="DRUCK_09_SEPTEM" localSheetId="72">#REF!</definedName>
    <definedName name="DRUCK_09_SEPTEM" localSheetId="4">#REF!</definedName>
    <definedName name="DRUCK_09_SEPTEM">#REF!</definedName>
    <definedName name="DRUCK_10_OKTOBE" localSheetId="30">#REF!</definedName>
    <definedName name="DRUCK_10_OKTOBE" localSheetId="72">#REF!</definedName>
    <definedName name="DRUCK_10_OKTOBE" localSheetId="4">#REF!</definedName>
    <definedName name="DRUCK_10_OKTOBE">#REF!</definedName>
    <definedName name="DRUCK_11_NOVEME" localSheetId="30">#REF!</definedName>
    <definedName name="DRUCK_11_NOVEME" localSheetId="72">#REF!</definedName>
    <definedName name="DRUCK_11_NOVEME" localSheetId="4">#REF!</definedName>
    <definedName name="DRUCK_11_NOVEME">#REF!</definedName>
    <definedName name="DRUCK_12_DEZEME" localSheetId="30">#REF!</definedName>
    <definedName name="DRUCK_12_DEZEME" localSheetId="72">#REF!</definedName>
    <definedName name="DRUCK_12_DEZEME" localSheetId="4">#REF!</definedName>
    <definedName name="DRUCK_12_DEZEME">#REF!</definedName>
    <definedName name="DRUCK_ALLES" localSheetId="30">#REF!</definedName>
    <definedName name="DRUCK_ALLES" localSheetId="72">#REF!</definedName>
    <definedName name="DRUCK_ALLES" localSheetId="4">#REF!</definedName>
    <definedName name="DRUCK_ALLES">#REF!</definedName>
    <definedName name="DRUCK_GRUNDTAB" localSheetId="30">#REF!</definedName>
    <definedName name="DRUCK_GRUNDTAB" localSheetId="72">#REF!</definedName>
    <definedName name="DRUCK_GRUNDTAB" localSheetId="4">#REF!</definedName>
    <definedName name="DRUCK_GRUNDTAB">#REF!</definedName>
    <definedName name="DRUCK_TAB.02" localSheetId="30">#REF!</definedName>
    <definedName name="DRUCK_TAB.02" localSheetId="72">#REF!</definedName>
    <definedName name="DRUCK_TAB.02" localSheetId="4">#REF!</definedName>
    <definedName name="DRUCK_TAB.02">#REF!</definedName>
    <definedName name="DRUCK_TAB.02_13" localSheetId="30">#REF!</definedName>
    <definedName name="DRUCK_TAB.02_13" localSheetId="72">#REF!</definedName>
    <definedName name="DRUCK_TAB.02_13" localSheetId="4">#REF!</definedName>
    <definedName name="DRUCK_TAB.02_13">#REF!</definedName>
    <definedName name="DRUCK_TAB.03" localSheetId="30">#REF!</definedName>
    <definedName name="DRUCK_TAB.03" localSheetId="72">#REF!</definedName>
    <definedName name="DRUCK_TAB.03" localSheetId="4">#REF!</definedName>
    <definedName name="DRUCK_TAB.03">#REF!</definedName>
    <definedName name="DRUCK_TAB.04" localSheetId="30">#REF!</definedName>
    <definedName name="DRUCK_TAB.04" localSheetId="72">#REF!</definedName>
    <definedName name="DRUCK_TAB.04" localSheetId="4">#REF!</definedName>
    <definedName name="DRUCK_TAB.04">#REF!</definedName>
    <definedName name="DRUCK_TAB.05" localSheetId="30">#REF!</definedName>
    <definedName name="DRUCK_TAB.05" localSheetId="72">#REF!</definedName>
    <definedName name="DRUCK_TAB.05" localSheetId="4">#REF!</definedName>
    <definedName name="DRUCK_TAB.05">#REF!</definedName>
    <definedName name="DRUCK_TAB.06" localSheetId="30">#REF!</definedName>
    <definedName name="DRUCK_TAB.06" localSheetId="72">#REF!</definedName>
    <definedName name="DRUCK_TAB.06" localSheetId="4">#REF!</definedName>
    <definedName name="DRUCK_TAB.06">#REF!</definedName>
    <definedName name="DRUCK_TAB.07" localSheetId="30">#REF!</definedName>
    <definedName name="DRUCK_TAB.07" localSheetId="72">#REF!</definedName>
    <definedName name="DRUCK_TAB.07" localSheetId="4">#REF!</definedName>
    <definedName name="DRUCK_TAB.07">#REF!</definedName>
    <definedName name="DRUCK_TAB.08" localSheetId="30">#REF!</definedName>
    <definedName name="DRUCK_TAB.08" localSheetId="72">#REF!</definedName>
    <definedName name="DRUCK_TAB.08" localSheetId="4">#REF!</definedName>
    <definedName name="DRUCK_TAB.08">#REF!</definedName>
    <definedName name="DRUCK_TAB.09" localSheetId="30">#REF!</definedName>
    <definedName name="DRUCK_TAB.09" localSheetId="72">#REF!</definedName>
    <definedName name="DRUCK_TAB.09" localSheetId="4">#REF!</definedName>
    <definedName name="DRUCK_TAB.09">#REF!</definedName>
    <definedName name="DRUCK_TAB.10" localSheetId="30">#REF!</definedName>
    <definedName name="DRUCK_TAB.10" localSheetId="72">#REF!</definedName>
    <definedName name="DRUCK_TAB.10" localSheetId="4">#REF!</definedName>
    <definedName name="DRUCK_TAB.10">#REF!</definedName>
    <definedName name="DRUCK_TAB.11" localSheetId="30">#REF!</definedName>
    <definedName name="DRUCK_TAB.11" localSheetId="72">#REF!</definedName>
    <definedName name="DRUCK_TAB.11" localSheetId="4">#REF!</definedName>
    <definedName name="DRUCK_TAB.11">#REF!</definedName>
    <definedName name="DRUCK_TAB.12" localSheetId="30">#REF!</definedName>
    <definedName name="DRUCK_TAB.12" localSheetId="72">#REF!</definedName>
    <definedName name="DRUCK_TAB.12" localSheetId="4">#REF!</definedName>
    <definedName name="DRUCK_TAB.12">#REF!</definedName>
    <definedName name="DRUCK_TAB.13" localSheetId="30">#REF!</definedName>
    <definedName name="DRUCK_TAB.13" localSheetId="72">#REF!</definedName>
    <definedName name="DRUCK_TAB.13" localSheetId="4">#REF!</definedName>
    <definedName name="DRUCK_TAB.13">#REF!</definedName>
    <definedName name="DRUCK_TAB.14_16" localSheetId="30">#REF!</definedName>
    <definedName name="DRUCK_TAB.14_16" localSheetId="72">#REF!</definedName>
    <definedName name="DRUCK_TAB.14_16" localSheetId="4">#REF!</definedName>
    <definedName name="DRUCK_TAB.14_16">#REF!</definedName>
    <definedName name="DRUCK_TAB.14_34" localSheetId="30">#REF!</definedName>
    <definedName name="DRUCK_TAB.14_34" localSheetId="72">#REF!</definedName>
    <definedName name="DRUCK_TAB.14_34" localSheetId="4">#REF!</definedName>
    <definedName name="DRUCK_TAB.14_34">#REF!</definedName>
    <definedName name="DRUCK_TAB.17_19" localSheetId="30">#REF!</definedName>
    <definedName name="DRUCK_TAB.17_19" localSheetId="72">#REF!</definedName>
    <definedName name="DRUCK_TAB.17_19" localSheetId="4">#REF!</definedName>
    <definedName name="DRUCK_TAB.17_19">#REF!</definedName>
    <definedName name="DRUCK_TAB.20_22" localSheetId="30">#REF!</definedName>
    <definedName name="DRUCK_TAB.20_22" localSheetId="72">#REF!</definedName>
    <definedName name="DRUCK_TAB.20_22" localSheetId="4">#REF!</definedName>
    <definedName name="DRUCK_TAB.20_22">#REF!</definedName>
    <definedName name="DRUCK_TAB.23_25" localSheetId="30">#REF!</definedName>
    <definedName name="DRUCK_TAB.23_25" localSheetId="72">#REF!</definedName>
    <definedName name="DRUCK_TAB.23_25" localSheetId="4">#REF!</definedName>
    <definedName name="DRUCK_TAB.23_25">#REF!</definedName>
    <definedName name="DRUCK_TAB.26_28" localSheetId="30">#REF!</definedName>
    <definedName name="DRUCK_TAB.26_28" localSheetId="72">#REF!</definedName>
    <definedName name="DRUCK_TAB.26_28" localSheetId="4">#REF!</definedName>
    <definedName name="DRUCK_TAB.26_28">#REF!</definedName>
    <definedName name="DRUCK_TAB.29_31" localSheetId="30">#REF!</definedName>
    <definedName name="DRUCK_TAB.29_31" localSheetId="72">#REF!</definedName>
    <definedName name="DRUCK_TAB.29_31" localSheetId="4">#REF!</definedName>
    <definedName name="DRUCK_TAB.29_31">#REF!</definedName>
    <definedName name="DRUCK_TAB.32_34" localSheetId="30">#REF!</definedName>
    <definedName name="DRUCK_TAB.32_34" localSheetId="72">#REF!</definedName>
    <definedName name="DRUCK_TAB.32_34" localSheetId="4">#REF!</definedName>
    <definedName name="DRUCK_TAB.32_34">#REF!</definedName>
    <definedName name="_xlnm.Print_Area" localSheetId="5">'0102230'!$A$2:$O$123</definedName>
    <definedName name="_xlnm.Print_Area" localSheetId="6">'0104060(1)-2025'!$A$1:$K$109</definedName>
    <definedName name="_xlnm.Print_Area" localSheetId="7">'0104060(2)-2025'!$A$3:$K$91</definedName>
    <definedName name="_xlnm.Print_Area" localSheetId="8">'0104060(3)-2025'!$A$3:$J$71</definedName>
    <definedName name="_xlnm.Print_Area" localSheetId="10">'0105061-2024'!$A$1:$H$23</definedName>
    <definedName name="_xlnm.Print_Area" localSheetId="11">'0105062-2024'!$A$1:$H$21</definedName>
    <definedName name="_xlnm.Print_Area" localSheetId="12">'0105065-2024'!$A$1:$E$22</definedName>
    <definedName name="_xlnm.Print_Area" localSheetId="13">'0105090-2024'!$A$1:$D$22</definedName>
    <definedName name="_xlnm.Print_Area" localSheetId="14">'0105160-2024'!$A$1:$M$24</definedName>
    <definedName name="_xlnm.Print_Area" localSheetId="15">'0105190-2024'!$A$1:$N$25</definedName>
    <definedName name="_xlnm.Print_Area" localSheetId="16">'0105230-2024'!$A$2:$E$20</definedName>
    <definedName name="_xlnm.Print_Area" localSheetId="17">'0105260-2024'!$A$1:$K$26</definedName>
    <definedName name="_xlnm.Print_Area" localSheetId="18">'0105290-2024'!$A$1:$O$25</definedName>
    <definedName name="_xlnm.Print_Area" localSheetId="19">'0106430'!$A$1:$O$79</definedName>
    <definedName name="_xlnm.Print_Area" localSheetId="20">'0106460'!$A$1:$P$42</definedName>
    <definedName name="_xlnm.Print_Area" localSheetId="21">'0111031'!$A$1:$M$26</definedName>
    <definedName name="_xlnm.Print_Area" localSheetId="2">'0111130 '!$A$1:$AI$37</definedName>
    <definedName name="_xlnm.Print_Area" localSheetId="24">'0113060-2022'!$A$1:$L$98</definedName>
    <definedName name="_xlnm.Print_Area" localSheetId="23">'0113060-2023'!$A$1:$K$94</definedName>
    <definedName name="_xlnm.Print_Area" localSheetId="22">'0113060-2024'!$A$1:$K$89</definedName>
    <definedName name="_xlnm.Print_Area" localSheetId="27">'0113090_2022'!$A$3:$O$60</definedName>
    <definedName name="_xlnm.Print_Area" localSheetId="26">'0113090_2023'!$A$2:$O$64</definedName>
    <definedName name="_xlnm.Print_Area" localSheetId="25">'0113090_2024'!$A$3:$O$56</definedName>
    <definedName name="_xlnm.Print_Area" localSheetId="28">'0117660'!#REF!</definedName>
    <definedName name="_xlnm.Print_Area" localSheetId="29">'0117690'!$A$1:$S$36</definedName>
    <definedName name="_xlnm.Print_Area" localSheetId="30">'0201_Vorbemerkung'!_TAB18,_TAB19</definedName>
    <definedName name="_xlnm.Print_Area" localSheetId="31">'0201060'!$A$1:$O$37</definedName>
    <definedName name="_xlnm.Print_Area" localSheetId="33">'0201260'!$A$2:$V$85</definedName>
    <definedName name="_xlnm.Print_Area" localSheetId="35">'0201360'!$A$1:$H$54</definedName>
    <definedName name="_xlnm.Print_Area" localSheetId="36">'0201490'!$A$5:$M$25</definedName>
    <definedName name="_xlnm.Print_Area" localSheetId="37">'0201530'!$A$5:$Q$91</definedName>
    <definedName name="_xlnm.Print_Area" localSheetId="38">'0201560'!$A$2:$O$88</definedName>
    <definedName name="_xlnm.Print_Area" localSheetId="39">'0201630(1)'!$A$5:$AD$86</definedName>
    <definedName name="_xlnm.Print_Area" localSheetId="40">'0201630(2)'!$A$4:$W$88</definedName>
    <definedName name="_xlnm.Print_Area" localSheetId="41">'0202030'!#REF!</definedName>
    <definedName name="_xlnm.Print_Area" localSheetId="50">'0202060_01_2025'!$A$1:$E$30</definedName>
    <definedName name="_xlnm.Print_Area" localSheetId="49">'0202060_02_2025'!$A$1:$E$30</definedName>
    <definedName name="_xlnm.Print_Area" localSheetId="48">'0202060_03_2025'!$A$1:$E$30</definedName>
    <definedName name="_xlnm.Print_Area" localSheetId="47">'0202060_04_2025'!$A$1:$E$30</definedName>
    <definedName name="_xlnm.Print_Area" localSheetId="46">'0202060_05_2025'!$A$1:$E$30</definedName>
    <definedName name="_xlnm.Print_Area" localSheetId="45">'0202060_06_2025'!$A$1:$E$30</definedName>
    <definedName name="_xlnm.Print_Area" localSheetId="44">'0202060_07_2025'!$A$1:$E$30</definedName>
    <definedName name="_xlnm.Print_Area" localSheetId="43">'0202060_08_2025'!$A$1:$E$30</definedName>
    <definedName name="_xlnm.Print_Area" localSheetId="42">'0202060_09_2025'!$A$1:$E$30</definedName>
    <definedName name="_xlnm.Print_Area" localSheetId="53">'0202060_10_2024'!$A$1:$E$30</definedName>
    <definedName name="_xlnm.Print_Area" localSheetId="52">'0202060_11_2024'!$A$1:$E$30</definedName>
    <definedName name="_xlnm.Print_Area" localSheetId="51">'0202060_12_2024'!$A$1:$E$30</definedName>
    <definedName name="_xlnm.Print_Area" localSheetId="54">'0203160'!$A$1:$O$62</definedName>
    <definedName name="_xlnm.Print_Area" localSheetId="56">'0203230'!$A$1:$O$34</definedName>
    <definedName name="_xlnm.Print_Area" localSheetId="57">'0204035(1)'!$B$1:$I$97</definedName>
    <definedName name="_xlnm.Print_Area" localSheetId="66">'0204035(10)'!$B$1:$J$90</definedName>
    <definedName name="_xlnm.Print_Area" localSheetId="58">'0204035(2)'!$B$1:$J$97</definedName>
    <definedName name="_xlnm.Print_Area" localSheetId="59">'0204035(3)'!$B$1:$I$97</definedName>
    <definedName name="_xlnm.Print_Area" localSheetId="60">'0204035(4)'!$B$1:$J$97</definedName>
    <definedName name="_xlnm.Print_Area" localSheetId="61">'0204035(5)'!$B$1:$I$97</definedName>
    <definedName name="_xlnm.Print_Area" localSheetId="62">'0204035(6)'!$B$1:$J$97</definedName>
    <definedName name="_xlnm.Print_Area" localSheetId="63">'0204035(7)'!$B$1:$I$97</definedName>
    <definedName name="_xlnm.Print_Area" localSheetId="64">'0204035(8)'!$B$1:$J$97</definedName>
    <definedName name="_xlnm.Print_Area" localSheetId="65">'0204035(9)'!$B$1:$I$90</definedName>
    <definedName name="_xlnm.Print_Area" localSheetId="67">'0204040(1)'!$B$1:$S$88</definedName>
    <definedName name="_xlnm.Print_Area" localSheetId="68">'0204040(2)'!$B$1:$S$108</definedName>
    <definedName name="_xlnm.Print_Area" localSheetId="69">'0204090'!$A$1:$N$155</definedName>
    <definedName name="_xlnm.Print_Area" localSheetId="70">'0205030'!$A$1:$N$11</definedName>
    <definedName name="_xlnm.Print_Area" localSheetId="72">'0206_Vorbemerkung'!_TAB18,_TAB19</definedName>
    <definedName name="_xlnm.Print_Area" localSheetId="79">'0301435'!$A$1:$O$118</definedName>
    <definedName name="_xlnm.Print_Area" localSheetId="80">'0301440'!$A$1:$O$72</definedName>
    <definedName name="_xlnm.Print_Area" localSheetId="81">'0301445'!$A$1:$O$17</definedName>
    <definedName name="_xlnm.Print_Area" localSheetId="82">'0301450'!$A$1:$O$13</definedName>
    <definedName name="_xlnm.Print_Area" localSheetId="83">'0301460'!$A$3:$P$24</definedName>
    <definedName name="_xlnm.Print_Area" localSheetId="88">'0302130'!$A$1:$P$30</definedName>
    <definedName name="_xlnm.Print_Area" localSheetId="89">'0303060'!$A$1:$J$39</definedName>
    <definedName name="_xlnm.Print_Area" localSheetId="90">'0303090'!$A$1:$I$47</definedName>
    <definedName name="_xlnm.Print_Area" localSheetId="91">'0304030'!_TAB18,_TAB19</definedName>
    <definedName name="_xlnm.Print_Area" localSheetId="98">'0505030'!_TAB18,_TAB19</definedName>
    <definedName name="_xlnm.Print_Area" localSheetId="1">'Herausgeber-Redaktion'!$A$1:$B$42</definedName>
    <definedName name="_xlnm.Print_Area" localSheetId="4">'Inhaltsverzeichnis '!_TAB18,_TAB19</definedName>
    <definedName name="_xlnm.Print_Area" localSheetId="0">Titelblatt!$A$1:$A$4</definedName>
    <definedName name="_xlnm.Print_Area">_TAB18,_TAB19</definedName>
    <definedName name="_xlnm.Print_Titles" localSheetId="79">'0301435'!$1:$6</definedName>
    <definedName name="_xlnm.Print_Titles" localSheetId="80">'0301440'!$1:$6</definedName>
    <definedName name="_xlnm.Print_Titles" localSheetId="81">'0301445'!$1:$6</definedName>
    <definedName name="_xlnm.Print_Titles" localSheetId="82">'0301450'!$1:$6</definedName>
    <definedName name="DuMJan" localSheetId="30">#REF!</definedName>
    <definedName name="DuMJan" localSheetId="72">#REF!</definedName>
    <definedName name="DuMJan" localSheetId="91">#REF!</definedName>
    <definedName name="DuMJan" localSheetId="98">#REF!</definedName>
    <definedName name="DuMJan" localSheetId="4">#REF!</definedName>
    <definedName name="DuMJan">#REF!</definedName>
    <definedName name="EFebruar" localSheetId="30">'[2]Eintrag Gesamtentwicklung'!#REF!</definedName>
    <definedName name="EFebruar" localSheetId="72">'[2]Eintrag Gesamtentwicklung'!#REF!</definedName>
    <definedName name="EFebruar" localSheetId="91">'[2]Eintrag Gesamtentwicklung'!#REF!</definedName>
    <definedName name="EFebruar" localSheetId="98">'[2]Eintrag Gesamtentwicklung'!#REF!</definedName>
    <definedName name="EFebruar" localSheetId="4">'[2]Eintrag Gesamtentwicklung'!#REF!</definedName>
    <definedName name="EFebruar">'[2]Eintrag Gesamtentwicklung'!#REF!</definedName>
    <definedName name="EinfÜbertrag" localSheetId="30">#REF!</definedName>
    <definedName name="EinfÜbertrag" localSheetId="72">#REF!</definedName>
    <definedName name="EinfÜbertrag" localSheetId="91">#REF!</definedName>
    <definedName name="EinfÜbertrag" localSheetId="98">#REF!</definedName>
    <definedName name="EinfÜbertrag" localSheetId="4">#REF!</definedName>
    <definedName name="EinfÜbertrag">#REF!</definedName>
    <definedName name="EinfVolÜbertrag" localSheetId="30">#REF!</definedName>
    <definedName name="EinfVolÜbertrag" localSheetId="72">#REF!</definedName>
    <definedName name="EinfVolÜbertrag" localSheetId="91">#REF!</definedName>
    <definedName name="EinfVolÜbertrag" localSheetId="98">#REF!</definedName>
    <definedName name="EinfVolÜbertrag" localSheetId="4">#REF!</definedName>
    <definedName name="EinfVolÜbertrag">#REF!</definedName>
    <definedName name="EJanuar" localSheetId="30">'[2]Eintrag Gesamtentwicklung'!#REF!</definedName>
    <definedName name="EJanuar" localSheetId="72">'[2]Eintrag Gesamtentwicklung'!#REF!</definedName>
    <definedName name="EJanuar" localSheetId="91">'[2]Eintrag Gesamtentwicklung'!#REF!</definedName>
    <definedName name="EJanuar" localSheetId="98">'[2]Eintrag Gesamtentwicklung'!#REF!</definedName>
    <definedName name="EJanuar" localSheetId="4">'[2]Eintrag Gesamtentwicklung'!#REF!</definedName>
    <definedName name="EJanuar">'[2]Eintrag Gesamtentwicklung'!#REF!</definedName>
    <definedName name="EMärz" localSheetId="30">#REF!</definedName>
    <definedName name="EMärz" localSheetId="72">#REF!</definedName>
    <definedName name="EMärz" localSheetId="91">#REF!</definedName>
    <definedName name="EMärz" localSheetId="98">#REF!</definedName>
    <definedName name="EMärz" localSheetId="4">#REF!</definedName>
    <definedName name="EMärz">#REF!</definedName>
    <definedName name="FebBJtAHA3">'[3]3'!$B$28</definedName>
    <definedName name="FebBJtAHA6">'[3]6'!$B$33</definedName>
    <definedName name="FebBJtAHE3">'[3]3'!$C$28</definedName>
    <definedName name="FebBJtAHE6">'[3]6'!$C$33</definedName>
    <definedName name="FebBJtEXA3">'[3]3'!$E$28</definedName>
    <definedName name="FebBJtEXA6">'[3]6'!$D$33</definedName>
    <definedName name="FebBJtEXE3">'[3]3'!$F$28</definedName>
    <definedName name="FebBJtEXE6">'[3]6'!$E$33</definedName>
    <definedName name="FebBJtEZA8">'[3]8'!$E$28</definedName>
    <definedName name="FebBJtEZE8">'[3]8'!$F$28</definedName>
    <definedName name="FebBJtINA6">'[3]6'!$F$33</definedName>
    <definedName name="FebBJTINA8">'[3]8'!$B$28</definedName>
    <definedName name="FebBJtINE6">'[3]6'!$G$33</definedName>
    <definedName name="FebBJTINE8">'[3]8'!$C$28</definedName>
    <definedName name="FebBJtNEA8">'[3]8'!$H$28</definedName>
    <definedName name="FebBJtNEE8">'[3]8'!$I$28</definedName>
    <definedName name="FebBMtAHA1">'[3]1'!$B$25</definedName>
    <definedName name="FebBMtAHA5">'[3]5'!$B$29</definedName>
    <definedName name="FebBMtAHE1">'[3]1'!$C$25</definedName>
    <definedName name="FebBMtAHE5">'[3]5'!$C$29</definedName>
    <definedName name="FebBMtEXA1">'[3]1'!$D$25</definedName>
    <definedName name="FebBMtEXA5">'[3]5'!$D$29</definedName>
    <definedName name="FebBMtEXE1">'[3]1'!$G$25</definedName>
    <definedName name="FebBMtEXE5">'[3]5'!$E$29</definedName>
    <definedName name="FebBMtEZA10">'[3]10'!$D$29</definedName>
    <definedName name="FebBMtEZA11">'[3]11'!$J$25</definedName>
    <definedName name="FebBMtEZE10">'[3]10'!$E$29</definedName>
    <definedName name="FebBMtEZE11">'[3]11'!$N$25</definedName>
    <definedName name="FebBMtINA11">'[3]11'!$B$25</definedName>
    <definedName name="FebBMtINA5">'[3]5'!$F$29</definedName>
    <definedName name="FebBMtINE11">'[3]11'!$F$25</definedName>
    <definedName name="FebBMtINE5">'[3]5'!$G$29</definedName>
    <definedName name="FebBMtNEA10">'[3]10'!$F$29</definedName>
    <definedName name="FebBMtNEA7">'[3]7'!$H$24</definedName>
    <definedName name="FebBMtNEE10">'[3]10'!$G$29</definedName>
    <definedName name="FebBMtNEE7">'[3]7'!$I$24</definedName>
    <definedName name="Februar" localSheetId="30">'[2]Eintrag Gesamtentwicklung'!#REF!</definedName>
    <definedName name="Februar" localSheetId="72">'[2]Eintrag Gesamtentwicklung'!#REF!</definedName>
    <definedName name="Februar">'[2]Eintrag Gesamtentwicklung'!#REF!</definedName>
    <definedName name="FebVJtAHA3">'[3]3'!$B$11</definedName>
    <definedName name="FebVJtAHE3">'[3]3'!$C$11</definedName>
    <definedName name="FebVJtEZA8">'[3]8'!$E$11</definedName>
    <definedName name="FebVJtEZE8">'[3]8'!$F$11</definedName>
    <definedName name="FebVJtNEA8">'[3]8'!$H$11</definedName>
    <definedName name="FebVJtNEE8">'[3]8'!$I$11</definedName>
    <definedName name="FebVMtAHA1">'[3]1'!$B$12</definedName>
    <definedName name="FebVMtAHE1">'[3]1'!$C$12</definedName>
    <definedName name="FETT" localSheetId="19">#REF!</definedName>
    <definedName name="FETT" localSheetId="20">#REF!</definedName>
    <definedName name="FETT" localSheetId="28">#REF!</definedName>
    <definedName name="FETT" localSheetId="30">#REF!</definedName>
    <definedName name="FETT" localSheetId="31">#REF!</definedName>
    <definedName name="FETT" localSheetId="34">#REF!</definedName>
    <definedName name="FETT" localSheetId="35">#REF!</definedName>
    <definedName name="FETT" localSheetId="36">#REF!</definedName>
    <definedName name="FETT" localSheetId="41">#REF!</definedName>
    <definedName name="FETT" localSheetId="50">#REF!</definedName>
    <definedName name="FETT" localSheetId="49">#REF!</definedName>
    <definedName name="FETT" localSheetId="48">#REF!</definedName>
    <definedName name="FETT" localSheetId="47">#REF!</definedName>
    <definedName name="FETT" localSheetId="46">#REF!</definedName>
    <definedName name="FETT" localSheetId="53">#REF!</definedName>
    <definedName name="FETT" localSheetId="52">#REF!</definedName>
    <definedName name="FETT" localSheetId="51">#REF!</definedName>
    <definedName name="FETT" localSheetId="54">#REF!</definedName>
    <definedName name="FETT" localSheetId="56">#REF!</definedName>
    <definedName name="FETT" localSheetId="70">#REF!</definedName>
    <definedName name="FETT" localSheetId="71">#REF!</definedName>
    <definedName name="FETT" localSheetId="72">#REF!</definedName>
    <definedName name="FETT" localSheetId="83">#REF!</definedName>
    <definedName name="FETT" localSheetId="91">#REF!</definedName>
    <definedName name="FETT" localSheetId="98">#REF!</definedName>
    <definedName name="FETT" localSheetId="4">#REF!</definedName>
    <definedName name="FETT" localSheetId="3">#REF!</definedName>
    <definedName name="FETT">#REF!</definedName>
    <definedName name="Fett2" localSheetId="30">#REF!</definedName>
    <definedName name="Fett2" localSheetId="72">#REF!</definedName>
    <definedName name="Fett2" localSheetId="91">#REF!</definedName>
    <definedName name="Fett2" localSheetId="98">#REF!</definedName>
    <definedName name="Fett2" localSheetId="4">#REF!</definedName>
    <definedName name="Fett2">#REF!</definedName>
    <definedName name="GEHE_ZU_BLATT_A" localSheetId="30">#REF!</definedName>
    <definedName name="GEHE_ZU_BLATT_A" localSheetId="72">#REF!</definedName>
    <definedName name="GEHE_ZU_BLATT_A" localSheetId="91">#REF!</definedName>
    <definedName name="GEHE_ZU_BLATT_A" localSheetId="98">#REF!</definedName>
    <definedName name="GEHE_ZU_BLATT_A" localSheetId="4">#REF!</definedName>
    <definedName name="GEHE_ZU_BLATT_A">#REF!</definedName>
    <definedName name="GEHE_ZU_BLATT_N" localSheetId="30">#REF!</definedName>
    <definedName name="GEHE_ZU_BLATT_N" localSheetId="72">#REF!</definedName>
    <definedName name="GEHE_ZU_BLATT_N" localSheetId="4">#REF!</definedName>
    <definedName name="GEHE_ZU_BLATT_N">#REF!</definedName>
    <definedName name="Gesamtsumme" localSheetId="22">#REF!</definedName>
    <definedName name="Gesamtsumme">#REF!</definedName>
    <definedName name="gewünschte_Monate" localSheetId="19">#REF!</definedName>
    <definedName name="gewünschte_Monate" localSheetId="20">#REF!</definedName>
    <definedName name="gewünschte_Monate" localSheetId="28">#REF!</definedName>
    <definedName name="gewünschte_Monate" localSheetId="30">#REF!</definedName>
    <definedName name="gewünschte_Monate" localSheetId="31">#REF!</definedName>
    <definedName name="gewünschte_Monate" localSheetId="34">#REF!</definedName>
    <definedName name="gewünschte_Monate" localSheetId="35">#REF!</definedName>
    <definedName name="gewünschte_Monate" localSheetId="36">#REF!</definedName>
    <definedName name="gewünschte_Monate" localSheetId="41">#REF!</definedName>
    <definedName name="gewünschte_Monate" localSheetId="50">#REF!</definedName>
    <definedName name="gewünschte_Monate" localSheetId="49">#REF!</definedName>
    <definedName name="gewünschte_Monate" localSheetId="48">#REF!</definedName>
    <definedName name="gewünschte_Monate" localSheetId="47">#REF!</definedName>
    <definedName name="gewünschte_Monate" localSheetId="46">#REF!</definedName>
    <definedName name="gewünschte_Monate" localSheetId="53">#REF!</definedName>
    <definedName name="gewünschte_Monate" localSheetId="52">#REF!</definedName>
    <definedName name="gewünschte_Monate" localSheetId="51">#REF!</definedName>
    <definedName name="gewünschte_Monate" localSheetId="54">#REF!</definedName>
    <definedName name="gewünschte_Monate" localSheetId="56">#REF!</definedName>
    <definedName name="gewünschte_Monate" localSheetId="70">#REF!</definedName>
    <definedName name="gewünschte_Monate" localSheetId="71">#REF!</definedName>
    <definedName name="gewünschte_Monate" localSheetId="72">#REF!</definedName>
    <definedName name="gewünschte_Monate" localSheetId="83">#REF!</definedName>
    <definedName name="gewünschte_Monate" localSheetId="4">#REF!</definedName>
    <definedName name="gewünschte_Monate" localSheetId="3">#REF!</definedName>
    <definedName name="gewünschte_Monate">#REF!</definedName>
    <definedName name="gfgdsfg" localSheetId="30">#REF!</definedName>
    <definedName name="gfgdsfg" localSheetId="72">#REF!</definedName>
    <definedName name="gfgdsfg" localSheetId="4">#REF!</definedName>
    <definedName name="gfgdsfg">#REF!</definedName>
    <definedName name="ggggg" localSheetId="30">'[4]MBT-0204190-0000'!#REF!</definedName>
    <definedName name="ggggg" localSheetId="72">'[4]MBT-0204190-0000'!#REF!</definedName>
    <definedName name="ggggg" localSheetId="4">'[4]MBT-0204190-0000'!#REF!</definedName>
    <definedName name="ggggg">'[4]MBT-0204190-0000'!#REF!</definedName>
    <definedName name="Grafik_diek" localSheetId="30">#REF!</definedName>
    <definedName name="Grafik_diek" localSheetId="72">#REF!</definedName>
    <definedName name="Grafik_diek" localSheetId="91">#REF!</definedName>
    <definedName name="Grafik_diek" localSheetId="98">#REF!</definedName>
    <definedName name="Grafik_diek" localSheetId="4">#REF!</definedName>
    <definedName name="Grafik_diek">#REF!</definedName>
    <definedName name="Grafik2" localSheetId="30">#REF!</definedName>
    <definedName name="Grafik2" localSheetId="72">#REF!</definedName>
    <definedName name="Grafik2" localSheetId="91">#REF!</definedName>
    <definedName name="Grafik2" localSheetId="98">#REF!</definedName>
    <definedName name="Grafik2" localSheetId="4">#REF!</definedName>
    <definedName name="Grafik2">#REF!</definedName>
    <definedName name="HERVOL" localSheetId="19">#REF!</definedName>
    <definedName name="HERVOL" localSheetId="20">#REF!</definedName>
    <definedName name="HERVOL" localSheetId="28">#REF!</definedName>
    <definedName name="HERVOL" localSheetId="30">#REF!</definedName>
    <definedName name="HERVOL" localSheetId="31">#REF!</definedName>
    <definedName name="HERVOL" localSheetId="34">#REF!</definedName>
    <definedName name="HERVOL" localSheetId="35">#REF!</definedName>
    <definedName name="HERVOL" localSheetId="36">#REF!</definedName>
    <definedName name="HERVOL" localSheetId="41">#REF!</definedName>
    <definedName name="HERVOL" localSheetId="50">#REF!</definedName>
    <definedName name="HERVOL" localSheetId="49">#REF!</definedName>
    <definedName name="HERVOL" localSheetId="48">#REF!</definedName>
    <definedName name="HERVOL" localSheetId="47">#REF!</definedName>
    <definedName name="HERVOL" localSheetId="46">#REF!</definedName>
    <definedName name="HERVOL" localSheetId="53">#REF!</definedName>
    <definedName name="HERVOL" localSheetId="52">#REF!</definedName>
    <definedName name="HERVOL" localSheetId="51">#REF!</definedName>
    <definedName name="HERVOL" localSheetId="54">#REF!</definedName>
    <definedName name="HERVOL" localSheetId="56">#REF!</definedName>
    <definedName name="HERVOL" localSheetId="70">#REF!</definedName>
    <definedName name="HERVOL" localSheetId="72">#REF!</definedName>
    <definedName name="HERVOL" localSheetId="83">#REF!</definedName>
    <definedName name="HERVOL" localSheetId="91">#REF!</definedName>
    <definedName name="HERVOL" localSheetId="98">#REF!</definedName>
    <definedName name="HERVOL" localSheetId="4">#REF!</definedName>
    <definedName name="HERVOL" localSheetId="3">#REF!</definedName>
    <definedName name="HERVOL">#REF!</definedName>
    <definedName name="Jahr" localSheetId="30">#REF!</definedName>
    <definedName name="Jahr" localSheetId="72">#REF!</definedName>
    <definedName name="Jahr" localSheetId="4">#REF!</definedName>
    <definedName name="Jahr">#REF!</definedName>
    <definedName name="JanBMtAHA1">'[3]1'!$B$24</definedName>
    <definedName name="JanBMtAHE1">'[3]1'!$C$24</definedName>
    <definedName name="Januar" localSheetId="30">'[2]Eintrag Gesamtentwicklung'!#REF!</definedName>
    <definedName name="Januar" localSheetId="72">'[2]Eintrag Gesamtentwicklung'!#REF!</definedName>
    <definedName name="Januar">'[2]Eintrag Gesamtentwicklung'!#REF!</definedName>
    <definedName name="k_sum" localSheetId="22">#REF!</definedName>
    <definedName name="k_sum">#REF!</definedName>
    <definedName name="KOPF" localSheetId="19">#REF!</definedName>
    <definedName name="KOPF" localSheetId="20">#REF!</definedName>
    <definedName name="KOPF" localSheetId="30">#REF!</definedName>
    <definedName name="KOPF" localSheetId="31">#REF!</definedName>
    <definedName name="KOPF" localSheetId="34">#REF!</definedName>
    <definedName name="KOPF" localSheetId="35">#REF!</definedName>
    <definedName name="KOPF" localSheetId="36">#REF!</definedName>
    <definedName name="KOPF" localSheetId="54">#REF!</definedName>
    <definedName name="KOPF" localSheetId="56">#REF!</definedName>
    <definedName name="KOPF" localSheetId="72">#REF!</definedName>
    <definedName name="KOPF" localSheetId="83">#REF!</definedName>
    <definedName name="KOPF" localSheetId="91">#REF!</definedName>
    <definedName name="KOPF" localSheetId="98">#REF!</definedName>
    <definedName name="KOPF" localSheetId="4">#REF!</definedName>
    <definedName name="KOPF" localSheetId="3">#REF!</definedName>
    <definedName name="KOPF">#REF!</definedName>
    <definedName name="LH_6_10" localSheetId="28">'0117660'!$A$8022:$D$8026</definedName>
    <definedName name="LH_6_12" localSheetId="28">'0117660'!$A$8028:$D$8032</definedName>
    <definedName name="LH_6_17" localSheetId="19">'[1]3720.0'!#REF!</definedName>
    <definedName name="LH_6_17" localSheetId="20">'[1]3720.0'!#REF!</definedName>
    <definedName name="LH_6_17" localSheetId="28">'0117660'!#REF!</definedName>
    <definedName name="LH_6_17" localSheetId="30">'[1]3720.0'!#REF!</definedName>
    <definedName name="LH_6_17" localSheetId="31">'[1]3720.0'!#REF!</definedName>
    <definedName name="LH_6_17" localSheetId="34">'[1]3720.0'!#REF!</definedName>
    <definedName name="LH_6_17" localSheetId="35">'[1]3720.0'!#REF!</definedName>
    <definedName name="LH_6_17" localSheetId="36">'[1]3720.0'!#REF!</definedName>
    <definedName name="LH_6_17" localSheetId="54">'[1]3720.0'!#REF!</definedName>
    <definedName name="LH_6_17" localSheetId="56">'[1]3720.0'!#REF!</definedName>
    <definedName name="LH_6_17" localSheetId="72">'[1]3720.0'!#REF!</definedName>
    <definedName name="LH_6_17" localSheetId="83">'[1]3720.0'!#REF!</definedName>
    <definedName name="LH_6_17" localSheetId="91">'[1]3720.0'!#REF!</definedName>
    <definedName name="LH_6_17" localSheetId="98">'[1]3720.0'!#REF!</definedName>
    <definedName name="LH_6_17" localSheetId="3">'[1]3720.0'!#REF!</definedName>
    <definedName name="LH_6_17">'[1]3720.0'!#REF!</definedName>
    <definedName name="LH_8_10" localSheetId="28">'0117660'!$A$8004:$D$8008</definedName>
    <definedName name="LH_8_12" localSheetId="28">'0117660'!$A$8010:$D$8014</definedName>
    <definedName name="LH_8_17" localSheetId="28">'0117660'!$A$8016:$D$8020</definedName>
    <definedName name="LöscheAusfuhrTatsWERT">'[11]02-12 Eintrag 1000 EUR'!$B$42:$E$45,'[11]02-12 Eintrag 1000 EUR'!$B$49:$E$50,'[11]02-12 Eintrag 1000 EUR'!$B$52:$E$53,'[11]02-12 Eintrag 1000 EUR'!$B$55:$E$55,'[11]02-12 Eintrag 1000 EUR'!$B$58:$E$58</definedName>
    <definedName name="LöscheAusfuhrVolumen">'[11]02-12 Eintrag 1000 EUR'!$B$93:$E$93,'[11]02-12 Eintrag 1000 EUR'!$B$97:$E$98,'[11]02-12 Eintrag 1000 EUR'!$B$100:$E$101,'[11]02-12 Eintrag 1000 EUR'!$B$103:$E$103,'[11]02-12 Eintrag 1000 EUR'!$B$106:$E$106</definedName>
    <definedName name="LöscheEinfuhrTatsWERT">'[11]02-12 Eintrag 1000 EUR'!$B$16:$E$19,'[11]02-12 Eintrag 1000 EUR'!$B$23:$E$24,'[11]02-12 Eintrag 1000 EUR'!$B$26:$E$27,'[11]02-12 Eintrag 1000 EUR'!$B$29:$E$29,'[11]02-12 Eintrag 1000 EUR'!$B$32:$E$32</definedName>
    <definedName name="LöscheEinfuhrVolumen">'[11]02-12 Eintrag 1000 EUR'!$B$69:$E$72,'[11]02-12 Eintrag 1000 EUR'!$B$76:$E$77,'[11]02-12 Eintrag 1000 EUR'!$B$79:$E$80,'[11]02-12 Eintrag 1000 EUR'!$B$82:$E$82,'[11]02-12 Eintrag 1000 EUR'!$B$85:$E$85</definedName>
    <definedName name="LQ_6_10" localSheetId="28">'0117660'!#REF!</definedName>
    <definedName name="LQ_6_12" localSheetId="28">'0117660'!#REF!</definedName>
    <definedName name="LQ_6_17" localSheetId="28">'0117660'!#REF!</definedName>
    <definedName name="LQ_8_10" localSheetId="19">'[1]3720.0'!#REF!</definedName>
    <definedName name="LQ_8_10" localSheetId="20">'[1]3720.0'!#REF!</definedName>
    <definedName name="LQ_8_10" localSheetId="28">'0117660'!#REF!</definedName>
    <definedName name="LQ_8_10" localSheetId="30">'[1]3720.0'!#REF!</definedName>
    <definedName name="LQ_8_10" localSheetId="31">'[1]3720.0'!#REF!</definedName>
    <definedName name="LQ_8_10" localSheetId="34">'[1]3720.0'!#REF!</definedName>
    <definedName name="LQ_8_10" localSheetId="35">'[1]3720.0'!#REF!</definedName>
    <definedName name="LQ_8_10" localSheetId="36">'[1]3720.0'!#REF!</definedName>
    <definedName name="LQ_8_10" localSheetId="54">'[1]3720.0'!#REF!</definedName>
    <definedName name="LQ_8_10" localSheetId="56">'[1]3720.0'!#REF!</definedName>
    <definedName name="LQ_8_10" localSheetId="72">'[1]3720.0'!#REF!</definedName>
    <definedName name="LQ_8_10" localSheetId="83">'[1]3720.0'!#REF!</definedName>
    <definedName name="LQ_8_10" localSheetId="91">'[1]3720.0'!#REF!</definedName>
    <definedName name="LQ_8_10" localSheetId="98">'[1]3720.0'!#REF!</definedName>
    <definedName name="LQ_8_10" localSheetId="3">'[1]3720.0'!#REF!</definedName>
    <definedName name="LQ_8_10">'[1]3720.0'!#REF!</definedName>
    <definedName name="LQ_8_12" localSheetId="28">'0117660'!#REF!</definedName>
    <definedName name="LQ_8_12" localSheetId="30">'[1]3720.0'!#REF!</definedName>
    <definedName name="LQ_8_12" localSheetId="54">'[1]3720.0'!#REF!</definedName>
    <definedName name="LQ_8_12" localSheetId="72">'[1]3720.0'!#REF!</definedName>
    <definedName name="LQ_8_12" localSheetId="91">'[1]3720.0'!#REF!</definedName>
    <definedName name="LQ_8_12" localSheetId="98">'[1]3720.0'!#REF!</definedName>
    <definedName name="LQ_8_12" localSheetId="3">'[1]3720.0'!#REF!</definedName>
    <definedName name="LQ_8_12">'[1]3720.0'!#REF!</definedName>
    <definedName name="LQ_8_17" localSheetId="28">'0117660'!#REF!</definedName>
    <definedName name="LQ_8_17" localSheetId="30">'[1]3720.0'!#REF!</definedName>
    <definedName name="LQ_8_17" localSheetId="54">'[1]3720.0'!#REF!</definedName>
    <definedName name="LQ_8_17" localSheetId="72">'[1]3720.0'!#REF!</definedName>
    <definedName name="LQ_8_17" localSheetId="91">'[1]3720.0'!#REF!</definedName>
    <definedName name="LQ_8_17" localSheetId="98">'[1]3720.0'!#REF!</definedName>
    <definedName name="LQ_8_17" localSheetId="3">'[1]3720.0'!#REF!</definedName>
    <definedName name="LQ_8_17">'[1]3720.0'!#REF!</definedName>
    <definedName name="März" localSheetId="30">#REF!</definedName>
    <definedName name="März" localSheetId="72">#REF!</definedName>
    <definedName name="März" localSheetId="91">#REF!</definedName>
    <definedName name="März" localSheetId="98">#REF!</definedName>
    <definedName name="März" localSheetId="4">#REF!</definedName>
    <definedName name="März">#REF!</definedName>
    <definedName name="Matrix">[12]Großhandelspreise!$B$6:$ZZ$18</definedName>
    <definedName name="Matrix2">[12]Erzeugerpreise!$B$5:$ZZ$18</definedName>
    <definedName name="MISCHGE" localSheetId="19">#REF!</definedName>
    <definedName name="MISCHGE" localSheetId="20">#REF!</definedName>
    <definedName name="MISCHGE" localSheetId="28">#REF!</definedName>
    <definedName name="MISCHGE" localSheetId="30">#REF!</definedName>
    <definedName name="MISCHGE" localSheetId="31">#REF!</definedName>
    <definedName name="MISCHGE" localSheetId="34">#REF!</definedName>
    <definedName name="MISCHGE" localSheetId="35">#REF!</definedName>
    <definedName name="MISCHGE" localSheetId="36">#REF!</definedName>
    <definedName name="MISCHGE" localSheetId="41">#REF!</definedName>
    <definedName name="MISCHGE" localSheetId="50">#REF!</definedName>
    <definedName name="MISCHGE" localSheetId="49">#REF!</definedName>
    <definedName name="MISCHGE" localSheetId="48">#REF!</definedName>
    <definedName name="MISCHGE" localSheetId="47">#REF!</definedName>
    <definedName name="MISCHGE" localSheetId="46">#REF!</definedName>
    <definedName name="MISCHGE" localSheetId="53">#REF!</definedName>
    <definedName name="MISCHGE" localSheetId="52">#REF!</definedName>
    <definedName name="MISCHGE" localSheetId="51">#REF!</definedName>
    <definedName name="MISCHGE" localSheetId="54">#REF!</definedName>
    <definedName name="MISCHGE" localSheetId="56">#REF!</definedName>
    <definedName name="MISCHGE" localSheetId="70">#REF!</definedName>
    <definedName name="MISCHGE" localSheetId="71">#REF!</definedName>
    <definedName name="MISCHGE" localSheetId="72">#REF!</definedName>
    <definedName name="MISCHGE" localSheetId="83">#REF!</definedName>
    <definedName name="MISCHGE" localSheetId="91">#REF!</definedName>
    <definedName name="MISCHGE" localSheetId="98">#REF!</definedName>
    <definedName name="MISCHGE" localSheetId="4">#REF!</definedName>
    <definedName name="MISCHGE" localSheetId="3">#REF!</definedName>
    <definedName name="MISCHGE">#REF!</definedName>
    <definedName name="Monat" localSheetId="30">#REF!</definedName>
    <definedName name="Monat" localSheetId="72">#REF!</definedName>
    <definedName name="Monat" localSheetId="91">#REF!</definedName>
    <definedName name="Monat" localSheetId="98">#REF!</definedName>
    <definedName name="Monat" localSheetId="4">#REF!</definedName>
    <definedName name="Monat">#REF!</definedName>
    <definedName name="Monat.2.löschen" localSheetId="30">#REF!,#REF!,#REF!,#REF!</definedName>
    <definedName name="Monat.2.löschen" localSheetId="72">#REF!,#REF!,#REF!,#REF!</definedName>
    <definedName name="Monat.2.löschen" localSheetId="91">#REF!,#REF!,#REF!,#REF!</definedName>
    <definedName name="Monat.2.löschen" localSheetId="98">#REF!,#REF!,#REF!,#REF!</definedName>
    <definedName name="Monat.2.löschen" localSheetId="4">#REF!,#REF!,#REF!,#REF!</definedName>
    <definedName name="Monat.2.löschen">#REF!,#REF!,#REF!,#REF!</definedName>
    <definedName name="Monat.3.löschen">'[13]Eintrag EGW (3)'!$D$9:$D$38,'[13]Eintrag EGW (3)'!$F$9:$F$38,'[13]Eintrag EGW (3)'!$J$9:$J$38,'[13]Eintrag EGW (3)'!$L$9:$L$38</definedName>
    <definedName name="MSTR.Einkauf_Beschaffung__Kreise_Monat" localSheetId="30">#REF!</definedName>
    <definedName name="MSTR.Einkauf_Beschaffung__Kreise_Monat" localSheetId="72">#REF!</definedName>
    <definedName name="MSTR.Einkauf_Beschaffung__Kreise_Monat" localSheetId="4">#REF!</definedName>
    <definedName name="MSTR.Einkauf_Beschaffung__Kreise_Monat">#REF!</definedName>
    <definedName name="MSTR.Einkauf_Beschaffung__Kreise_Monat.1" localSheetId="30">#REF!</definedName>
    <definedName name="MSTR.Einkauf_Beschaffung__Kreise_Monat.1" localSheetId="72">#REF!</definedName>
    <definedName name="MSTR.Einkauf_Beschaffung__Kreise_Monat.1" localSheetId="4">#REF!</definedName>
    <definedName name="MSTR.Einkauf_Beschaffung__Kreise_Monat.1">#REF!</definedName>
    <definedName name="MSTR.Einkauf_Beschaffung__Kreise_Monat.2" localSheetId="30">#REF!</definedName>
    <definedName name="MSTR.Einkauf_Beschaffung__Kreise_Monat.2" localSheetId="72">#REF!</definedName>
    <definedName name="MSTR.Einkauf_Beschaffung__Kreise_Monat.2" localSheetId="4">#REF!</definedName>
    <definedName name="MSTR.Einkauf_Beschaffung__Kreise_Monat.2">#REF!</definedName>
    <definedName name="MSTR.Milchpreis_KUH_Ausland" localSheetId="30">#REF!</definedName>
    <definedName name="MSTR.Milchpreis_KUH_Ausland" localSheetId="72">#REF!</definedName>
    <definedName name="MSTR.Milchpreis_KUH_Ausland" localSheetId="4">#REF!</definedName>
    <definedName name="MSTR.Milchpreis_KUH_Ausland">#REF!</definedName>
    <definedName name="MtFeb" localSheetId="30">'[2]Eintrag Gesamtentwicklung'!#REF!</definedName>
    <definedName name="MtFeb" localSheetId="72">'[2]Eintrag Gesamtentwicklung'!#REF!</definedName>
    <definedName name="MtFeb" localSheetId="91">'[2]Eintrag Gesamtentwicklung'!#REF!</definedName>
    <definedName name="MtFeb" localSheetId="98">'[2]Eintrag Gesamtentwicklung'!#REF!</definedName>
    <definedName name="MtFeb" localSheetId="4">'[2]Eintrag Gesamtentwicklung'!#REF!</definedName>
    <definedName name="MtFeb">'[2]Eintrag Gesamtentwicklung'!#REF!</definedName>
    <definedName name="MtJan" localSheetId="30">'[2]Eintrag Gesamtentwicklung'!#REF!</definedName>
    <definedName name="MtJan" localSheetId="72">'[2]Eintrag Gesamtentwicklung'!#REF!</definedName>
    <definedName name="MtJan" localSheetId="91">'[2]Eintrag Gesamtentwicklung'!#REF!</definedName>
    <definedName name="MtJan" localSheetId="98">'[2]Eintrag Gesamtentwicklung'!#REF!</definedName>
    <definedName name="MtJan" localSheetId="4">'[2]Eintrag Gesamtentwicklung'!#REF!</definedName>
    <definedName name="MtJan">'[2]Eintrag Gesamtentwicklung'!#REF!</definedName>
    <definedName name="MtMrz" localSheetId="30">#REF!</definedName>
    <definedName name="MtMrz" localSheetId="72">#REF!</definedName>
    <definedName name="MtMrz" localSheetId="91">#REF!</definedName>
    <definedName name="MtMrz" localSheetId="98">#REF!</definedName>
    <definedName name="MtMrz" localSheetId="4">#REF!</definedName>
    <definedName name="MtMrz">#REF!</definedName>
    <definedName name="MW4W" comment="Berechnung Mittelwert in Monaten mit w Wochen" localSheetId="19">AVERAGE(#REF!)</definedName>
    <definedName name="MW4W" comment="Berechnung Mittelwert in Monaten mit w Wochen" localSheetId="20">AVERAGE(#REF!)</definedName>
    <definedName name="MW4W" comment="Berechnung Mittelwert in Monaten mit w Wochen" localSheetId="28">AVERAGE(#REF!)</definedName>
    <definedName name="MW4W" comment="Berechnung Mittelwert in Monaten mit w Wochen" localSheetId="30">AVERAGE(#REF!)</definedName>
    <definedName name="MW4W" comment="Berechnung Mittelwert in Monaten mit w Wochen" localSheetId="31">AVERAGE(#REF!)</definedName>
    <definedName name="MW4W" comment="Berechnung Mittelwert in Monaten mit w Wochen" localSheetId="34">AVERAGE(#REF!)</definedName>
    <definedName name="MW4W" comment="Berechnung Mittelwert in Monaten mit w Wochen" localSheetId="35">AVERAGE(#REF!)</definedName>
    <definedName name="MW4W" comment="Berechnung Mittelwert in Monaten mit w Wochen" localSheetId="36">AVERAGE(#REF!)</definedName>
    <definedName name="MW4W" comment="Berechnung Mittelwert in Monaten mit w Wochen" localSheetId="41">AVERAGE(#REF!)</definedName>
    <definedName name="MW4W" comment="Berechnung Mittelwert in Monaten mit w Wochen" localSheetId="50">AVERAGE(#REF!)</definedName>
    <definedName name="MW4W" comment="Berechnung Mittelwert in Monaten mit w Wochen" localSheetId="49">AVERAGE(#REF!)</definedName>
    <definedName name="MW4W" comment="Berechnung Mittelwert in Monaten mit w Wochen" localSheetId="48">AVERAGE(#REF!)</definedName>
    <definedName name="MW4W" comment="Berechnung Mittelwert in Monaten mit w Wochen" localSheetId="47">AVERAGE(#REF!)</definedName>
    <definedName name="MW4W" comment="Berechnung Mittelwert in Monaten mit w Wochen" localSheetId="46">AVERAGE(#REF!)</definedName>
    <definedName name="MW4W" comment="Berechnung Mittelwert in Monaten mit w Wochen" localSheetId="53">AVERAGE(#REF!)</definedName>
    <definedName name="MW4W" comment="Berechnung Mittelwert in Monaten mit w Wochen" localSheetId="52">AVERAGE(#REF!)</definedName>
    <definedName name="MW4W" comment="Berechnung Mittelwert in Monaten mit w Wochen" localSheetId="51">AVERAGE(#REF!)</definedName>
    <definedName name="MW4W" comment="Berechnung Mittelwert in Monaten mit w Wochen" localSheetId="54">AVERAGE(#REF!)</definedName>
    <definedName name="MW4W" comment="Berechnung Mittelwert in Monaten mit w Wochen" localSheetId="56">AVERAGE(#REF!)</definedName>
    <definedName name="MW4W" comment="Berechnung Mittelwert in Monaten mit w Wochen" localSheetId="70">AVERAGE(#REF!)</definedName>
    <definedName name="MW4W" comment="Berechnung Mittelwert in Monaten mit w Wochen" localSheetId="71">AVERAGE(#REF!)</definedName>
    <definedName name="MW4W" comment="Berechnung Mittelwert in Monaten mit w Wochen" localSheetId="72">AVERAGE(#REF!)</definedName>
    <definedName name="MW4W" comment="Berechnung Mittelwert in Monaten mit w Wochen" localSheetId="83">AVERAGE(#REF!)</definedName>
    <definedName name="MW4W" comment="Berechnung Mittelwert in Monaten mit w Wochen" localSheetId="91">AVERAGE(#REF!)</definedName>
    <definedName name="MW4W" comment="Berechnung Mittelwert in Monaten mit w Wochen" localSheetId="98">AVERAGE(#REF!)</definedName>
    <definedName name="MW4W" comment="Berechnung Mittelwert in Monaten mit w Wochen" localSheetId="3">AVERAGE(#REF!)</definedName>
    <definedName name="MW4W" comment="Berechnung Mittelwert in Monaten mit w Wochen">AVERAGE(#REF!)</definedName>
    <definedName name="MW5W" localSheetId="19">AVERAGE(#REF!)</definedName>
    <definedName name="MW5W" localSheetId="20">AVERAGE(#REF!)</definedName>
    <definedName name="MW5W" localSheetId="28">AVERAGE(#REF!)</definedName>
    <definedName name="MW5W" localSheetId="30">AVERAGE(#REF!)</definedName>
    <definedName name="MW5W" localSheetId="31">AVERAGE(#REF!)</definedName>
    <definedName name="MW5W" localSheetId="34">AVERAGE(#REF!)</definedName>
    <definedName name="MW5W" localSheetId="35">AVERAGE(#REF!)</definedName>
    <definedName name="MW5W" localSheetId="36">AVERAGE(#REF!)</definedName>
    <definedName name="MW5W" localSheetId="41">AVERAGE(#REF!)</definedName>
    <definedName name="MW5W" localSheetId="50">AVERAGE(#REF!)</definedName>
    <definedName name="MW5W" localSheetId="49">AVERAGE(#REF!)</definedName>
    <definedName name="MW5W" localSheetId="48">AVERAGE(#REF!)</definedName>
    <definedName name="MW5W" localSheetId="47">AVERAGE(#REF!)</definedName>
    <definedName name="MW5W" localSheetId="46">AVERAGE(#REF!)</definedName>
    <definedName name="MW5W" localSheetId="53">AVERAGE(#REF!)</definedName>
    <definedName name="MW5W" localSheetId="52">AVERAGE(#REF!)</definedName>
    <definedName name="MW5W" localSheetId="51">AVERAGE(#REF!)</definedName>
    <definedName name="MW5W" localSheetId="54">AVERAGE(#REF!)</definedName>
    <definedName name="MW5W" localSheetId="56">AVERAGE(#REF!)</definedName>
    <definedName name="MW5W" localSheetId="70">AVERAGE(#REF!)</definedName>
    <definedName name="MW5W" localSheetId="71">AVERAGE(#REF!)</definedName>
    <definedName name="MW5W" localSheetId="72">AVERAGE(#REF!)</definedName>
    <definedName name="MW5W" localSheetId="83">AVERAGE(#REF!)</definedName>
    <definedName name="MW5W" localSheetId="91">AVERAGE(#REF!)</definedName>
    <definedName name="MW5W" localSheetId="98">AVERAGE(#REF!)</definedName>
    <definedName name="MW5W" localSheetId="3">AVERAGE(#REF!)</definedName>
    <definedName name="MW5W">AVERAGE(#REF!)</definedName>
    <definedName name="neu" localSheetId="30">#REF!</definedName>
    <definedName name="neu" localSheetId="54">#REF!</definedName>
    <definedName name="neu" localSheetId="56">#REF!</definedName>
    <definedName name="neu" localSheetId="72">#REF!</definedName>
    <definedName name="neu" localSheetId="91">#REF!</definedName>
    <definedName name="neu" localSheetId="98">#REF!</definedName>
    <definedName name="neu" localSheetId="4">#REF!</definedName>
    <definedName name="neu" localSheetId="3">#REF!</definedName>
    <definedName name="neu">#REF!</definedName>
    <definedName name="Neue" localSheetId="30">'[4]MBT-0204190-0000'!#REF!</definedName>
    <definedName name="Neue" localSheetId="72">'[4]MBT-0204190-0000'!#REF!</definedName>
    <definedName name="Neue" localSheetId="91">'[4]MBT-0204190-0000'!#REF!</definedName>
    <definedName name="Neue" localSheetId="98">'[4]MBT-0204190-0000'!#REF!</definedName>
    <definedName name="Neue" localSheetId="4">'[4]MBT-0204190-0000'!#REF!</definedName>
    <definedName name="Neue">'[4]MBT-0204190-0000'!#REF!</definedName>
    <definedName name="neueu" localSheetId="30">#REF!</definedName>
    <definedName name="neueu" localSheetId="72">#REF!</definedName>
    <definedName name="neueu">#REF!</definedName>
    <definedName name="nix_" localSheetId="30">'[1]3720.0'!#REF!</definedName>
    <definedName name="nix_" localSheetId="54">'[1]3720.0'!#REF!</definedName>
    <definedName name="nix_" localSheetId="56">'[1]3720.0'!#REF!</definedName>
    <definedName name="nix_" localSheetId="72">'[1]3720.0'!#REF!</definedName>
    <definedName name="nix_" localSheetId="91">'[1]3720.0'!#REF!</definedName>
    <definedName name="nix_" localSheetId="98">'[1]3720.0'!#REF!</definedName>
    <definedName name="nix_" localSheetId="4">'[1]3720.0'!#REF!</definedName>
    <definedName name="nix_" localSheetId="3">'[1]3720.0'!#REF!</definedName>
    <definedName name="nix_">'[1]3720.0'!#REF!</definedName>
    <definedName name="NL" localSheetId="19">#REF!</definedName>
    <definedName name="NL" localSheetId="20">#REF!</definedName>
    <definedName name="NL" localSheetId="28">#REF!</definedName>
    <definedName name="NL" localSheetId="30">#REF!</definedName>
    <definedName name="NL" localSheetId="31">#REF!</definedName>
    <definedName name="NL" localSheetId="34">#REF!</definedName>
    <definedName name="NL" localSheetId="35">#REF!</definedName>
    <definedName name="NL" localSheetId="36">#REF!</definedName>
    <definedName name="NL" localSheetId="41">#REF!</definedName>
    <definedName name="NL" localSheetId="50">#REF!</definedName>
    <definedName name="NL" localSheetId="49">#REF!</definedName>
    <definedName name="NL" localSheetId="48">#REF!</definedName>
    <definedName name="NL" localSheetId="47">#REF!</definedName>
    <definedName name="NL" localSheetId="46">#REF!</definedName>
    <definedName name="NL" localSheetId="53">#REF!</definedName>
    <definedName name="NL" localSheetId="52">#REF!</definedName>
    <definedName name="NL" localSheetId="51">#REF!</definedName>
    <definedName name="NL" localSheetId="54">#REF!</definedName>
    <definedName name="NL" localSheetId="56">#REF!</definedName>
    <definedName name="NL" localSheetId="70">#REF!</definedName>
    <definedName name="NL" localSheetId="71">#REF!</definedName>
    <definedName name="NL" localSheetId="72">#REF!</definedName>
    <definedName name="NL" localSheetId="83">#REF!</definedName>
    <definedName name="NL" localSheetId="91">#REF!</definedName>
    <definedName name="NL" localSheetId="98">#REF!</definedName>
    <definedName name="NL" localSheetId="4">#REF!</definedName>
    <definedName name="NL" localSheetId="3">#REF!</definedName>
    <definedName name="NL">#REF!</definedName>
    <definedName name="nn" localSheetId="30">#REF!</definedName>
    <definedName name="nn" localSheetId="72">#REF!</definedName>
    <definedName name="nn" localSheetId="91">#REF!</definedName>
    <definedName name="nn" localSheetId="98">#REF!</definedName>
    <definedName name="nn" localSheetId="4">#REF!</definedName>
    <definedName name="nn">#REF!</definedName>
    <definedName name="NovBMtAHA1">'[3]1'!$B$34</definedName>
    <definedName name="OktBJtAHA3">'[3]3'!$B$36</definedName>
    <definedName name="OktBJtAHE3">'[3]3'!$C$36</definedName>
    <definedName name="OktBMtAHA1">'[3]1'!$B$33</definedName>
    <definedName name="OktBMtAHE1">'[3]1'!$C$33</definedName>
    <definedName name="OktVJtAHA3">'[3]3'!$B$19</definedName>
    <definedName name="OktVJtAHE3">'[3]3'!$C$19</definedName>
    <definedName name="OktVMtAHA1">'[3]1'!$B$20</definedName>
    <definedName name="OktVMtAHE1">'[3]1'!$C$20</definedName>
    <definedName name="Quali1" localSheetId="30">'[14]Eintrag Gesamtentwicklung'!#REF!</definedName>
    <definedName name="Quali1" localSheetId="72">'[14]Eintrag Gesamtentwicklung'!#REF!</definedName>
    <definedName name="Quali1">'[14]Eintrag Gesamtentwicklung'!#REF!</definedName>
    <definedName name="quali1111" localSheetId="30">#REF!</definedName>
    <definedName name="quali1111" localSheetId="72">#REF!</definedName>
    <definedName name="quali1111" localSheetId="91">#REF!</definedName>
    <definedName name="quali1111" localSheetId="98">#REF!</definedName>
    <definedName name="quali1111" localSheetId="4">#REF!</definedName>
    <definedName name="quali1111">#REF!</definedName>
    <definedName name="Qualitätsbericht" localSheetId="30">#REF!</definedName>
    <definedName name="Qualitätsbericht" localSheetId="72">#REF!</definedName>
    <definedName name="Qualitätsbericht" localSheetId="91">#REF!</definedName>
    <definedName name="Qualitätsbericht" localSheetId="98">#REF!</definedName>
    <definedName name="Qualitätsbericht" localSheetId="4">#REF!</definedName>
    <definedName name="Qualitätsbericht">#REF!</definedName>
    <definedName name="sdadasrd" localSheetId="30">#REF!</definedName>
    <definedName name="sdadasrd" localSheetId="54">#REF!</definedName>
    <definedName name="sdadasrd" localSheetId="56">#REF!</definedName>
    <definedName name="sdadasrd" localSheetId="72">#REF!</definedName>
    <definedName name="sdadasrd" localSheetId="91">#REF!</definedName>
    <definedName name="sdadasrd" localSheetId="98">#REF!</definedName>
    <definedName name="sdadasrd" localSheetId="4">#REF!</definedName>
    <definedName name="sdadasrd" localSheetId="3">#REF!</definedName>
    <definedName name="sdadasrd">#REF!</definedName>
    <definedName name="Seite1" localSheetId="30">#REF!</definedName>
    <definedName name="Seite1">#REF!</definedName>
    <definedName name="Seite2" localSheetId="30">#REF!</definedName>
    <definedName name="Seite2">#REF!</definedName>
    <definedName name="Seite3" localSheetId="30">#REF!</definedName>
    <definedName name="Seite3">#REF!</definedName>
    <definedName name="Seite4" localSheetId="30">#REF!</definedName>
    <definedName name="Seite4">#REF!</definedName>
    <definedName name="SepBJtAHA3">'[3]3'!$B$35</definedName>
    <definedName name="SepBJtAHA6">'[3]6'!$B$40</definedName>
    <definedName name="SepBJtAHE3">'[3]3'!$C$35</definedName>
    <definedName name="SepBJtAHE6">'[3]6'!$C$40</definedName>
    <definedName name="SepBJtEXA3">'[3]3'!$E$35</definedName>
    <definedName name="SepBJtEXA6">'[3]6'!$D$40</definedName>
    <definedName name="SepBJtEXE3">'[3]3'!$F$35</definedName>
    <definedName name="SepBJtEXE6">'[3]6'!$E$40</definedName>
    <definedName name="SepBJtEZA8">'[3]8'!$E$35</definedName>
    <definedName name="SepBJtEZE8">'[3]8'!$F$35</definedName>
    <definedName name="SepBJtINA6">'[3]6'!$F$40</definedName>
    <definedName name="SepBJTINA8">'[3]8'!$B$35</definedName>
    <definedName name="SepBJtINE6">'[3]6'!$G$40</definedName>
    <definedName name="SepBJTINE8">'[3]8'!$C$35</definedName>
    <definedName name="SepBJtNEA8">'[3]8'!$H$35</definedName>
    <definedName name="SepBJtNEE8">'[3]8'!$I$35</definedName>
    <definedName name="SepBMtAHA1">'[3]1'!$B$32</definedName>
    <definedName name="SepBMtAHA5">'[3]5'!$B$36</definedName>
    <definedName name="SepBMtAHE1">'[3]1'!$C$32</definedName>
    <definedName name="SepBMtAHE5">'[3]5'!$C$36</definedName>
    <definedName name="SepBMtEXA1">'[3]1'!$D$32</definedName>
    <definedName name="SepBMtEXA5">'[3]5'!$D$36</definedName>
    <definedName name="SepBMtEXE1">'[3]1'!$G$32</definedName>
    <definedName name="SepBMtEXE5">'[3]5'!$E$36</definedName>
    <definedName name="SepBMtEZA10">'[3]10'!$D$36</definedName>
    <definedName name="SepBMtEZA11">'[3]11'!$J$32</definedName>
    <definedName name="SepBMtEZE10">'[3]10'!$E$36</definedName>
    <definedName name="SepBMtEZE11">'[3]11'!$N$32</definedName>
    <definedName name="SepBMtINA11">'[3]11'!$B$32</definedName>
    <definedName name="SepBMtINA5">'[3]5'!$F$36</definedName>
    <definedName name="SepBMtINE11">'[3]11'!$F$32</definedName>
    <definedName name="SepBMtINE5">'[3]5'!$G$36</definedName>
    <definedName name="SepBMtNEA10">'[3]10'!$F$36</definedName>
    <definedName name="SepBMtNEA7">'[3]7'!$H$31</definedName>
    <definedName name="SepBMtNEE10">'[3]10'!$G$36</definedName>
    <definedName name="SepBMtNEE7">'[3]7'!$I$31</definedName>
    <definedName name="SepVJtAHA3">'[3]3'!$B$18</definedName>
    <definedName name="SepVJtAHE3">'[3]3'!$C$18</definedName>
    <definedName name="SepVJtEZA8">'[3]8'!$E$18</definedName>
    <definedName name="SepVJtEZE8">'[3]8'!$F$18</definedName>
    <definedName name="SepVJtNEA8">'[3]8'!$H$18</definedName>
    <definedName name="SepVJtNEE8">'[3]8'!$I$18</definedName>
    <definedName name="SepVMtAHA1">'[3]1'!$B$19</definedName>
    <definedName name="SepVMtAHE1">'[3]1'!$C$19</definedName>
    <definedName name="SFebruar" localSheetId="30">'[2]Eintrag Gesamtentwicklung'!#REF!</definedName>
    <definedName name="SFebruar" localSheetId="72">'[2]Eintrag Gesamtentwicklung'!#REF!</definedName>
    <definedName name="SFebruar">'[2]Eintrag Gesamtentwicklung'!#REF!</definedName>
    <definedName name="SJanuar" localSheetId="30">'[2]Eintrag Gesamtentwicklung'!#REF!</definedName>
    <definedName name="SJanuar" localSheetId="72">'[2]Eintrag Gesamtentwicklung'!#REF!</definedName>
    <definedName name="SJanuar">'[2]Eintrag Gesamtentwicklung'!#REF!</definedName>
    <definedName name="SMärz" localSheetId="30">#REF!</definedName>
    <definedName name="SMärz" localSheetId="72">#REF!</definedName>
    <definedName name="SMärz" localSheetId="91">#REF!</definedName>
    <definedName name="SMärz" localSheetId="98">#REF!</definedName>
    <definedName name="SMärz" localSheetId="4">#REF!</definedName>
    <definedName name="SMärz">#REF!</definedName>
    <definedName name="speise3" localSheetId="22">#REF!</definedName>
    <definedName name="speise3">#REF!</definedName>
    <definedName name="STRUKTUR" localSheetId="19">#REF!</definedName>
    <definedName name="STRUKTUR" localSheetId="20">#REF!</definedName>
    <definedName name="STRUKTUR" localSheetId="30">#REF!</definedName>
    <definedName name="STRUKTUR" localSheetId="34">#REF!</definedName>
    <definedName name="STRUKTUR" localSheetId="35">#REF!</definedName>
    <definedName name="STRUKTUR" localSheetId="36">#REF!</definedName>
    <definedName name="STRUKTUR" localSheetId="54">#REF!</definedName>
    <definedName name="STRUKTUR" localSheetId="56">#REF!</definedName>
    <definedName name="STRUKTUR" localSheetId="72">#REF!</definedName>
    <definedName name="STRUKTUR" localSheetId="83">#REF!</definedName>
    <definedName name="STRUKTUR" localSheetId="91">#REF!</definedName>
    <definedName name="STRUKTUR" localSheetId="98">#REF!</definedName>
    <definedName name="STRUKTUR" localSheetId="4">#REF!</definedName>
    <definedName name="STRUKTUR" localSheetId="3">#REF!</definedName>
    <definedName name="STRUKTUR">#REF!</definedName>
    <definedName name="Such_KjD" localSheetId="19">#REF!</definedName>
    <definedName name="Such_KjD" localSheetId="20">#REF!</definedName>
    <definedName name="Such_KjD" localSheetId="30">#REF!</definedName>
    <definedName name="Such_KjD" localSheetId="34">#REF!</definedName>
    <definedName name="Such_KjD" localSheetId="35">#REF!</definedName>
    <definedName name="Such_KjD" localSheetId="36">#REF!</definedName>
    <definedName name="Such_KjD" localSheetId="54">#REF!</definedName>
    <definedName name="Such_KjD" localSheetId="56">#REF!</definedName>
    <definedName name="Such_KjD" localSheetId="72">#REF!</definedName>
    <definedName name="Such_KjD" localSheetId="83">#REF!</definedName>
    <definedName name="Such_KjD" localSheetId="91">#REF!</definedName>
    <definedName name="Such_KjD" localSheetId="98">#REF!</definedName>
    <definedName name="Such_KjD" localSheetId="4">#REF!</definedName>
    <definedName name="Such_KjD" localSheetId="3">#REF!</definedName>
    <definedName name="Such_KjD">#REF!</definedName>
    <definedName name="Such_M1" localSheetId="19">#REF!</definedName>
    <definedName name="Such_M1" localSheetId="20">#REF!</definedName>
    <definedName name="Such_M1" localSheetId="30">#REF!</definedName>
    <definedName name="Such_M1" localSheetId="34">#REF!</definedName>
    <definedName name="Such_M1" localSheetId="35">#REF!</definedName>
    <definedName name="Such_M1" localSheetId="36">#REF!</definedName>
    <definedName name="Such_M1" localSheetId="54">#REF!</definedName>
    <definedName name="Such_M1" localSheetId="56">#REF!</definedName>
    <definedName name="Such_M1" localSheetId="72">#REF!</definedName>
    <definedName name="Such_M1" localSheetId="83">#REF!</definedName>
    <definedName name="Such_M1" localSheetId="4">#REF!</definedName>
    <definedName name="Such_M1" localSheetId="3">#REF!</definedName>
    <definedName name="Such_M1">#REF!</definedName>
    <definedName name="Such_M2" localSheetId="19">#REF!</definedName>
    <definedName name="Such_M2" localSheetId="20">#REF!</definedName>
    <definedName name="Such_M2" localSheetId="30">#REF!</definedName>
    <definedName name="Such_M2" localSheetId="34">#REF!</definedName>
    <definedName name="Such_M2" localSheetId="35">#REF!</definedName>
    <definedName name="Such_M2" localSheetId="36">#REF!</definedName>
    <definedName name="Such_M2" localSheetId="54">#REF!</definedName>
    <definedName name="Such_M2" localSheetId="56">#REF!</definedName>
    <definedName name="Such_M2" localSheetId="72">#REF!</definedName>
    <definedName name="Such_M2" localSheetId="83">#REF!</definedName>
    <definedName name="Such_M2" localSheetId="4">#REF!</definedName>
    <definedName name="Such_M2" localSheetId="3">#REF!</definedName>
    <definedName name="Such_M2">#REF!</definedName>
    <definedName name="Such_M3" localSheetId="19">#REF!</definedName>
    <definedName name="Such_M3" localSheetId="20">#REF!</definedName>
    <definedName name="Such_M3" localSheetId="30">#REF!</definedName>
    <definedName name="Such_M3" localSheetId="34">#REF!</definedName>
    <definedName name="Such_M3" localSheetId="35">#REF!</definedName>
    <definedName name="Such_M3" localSheetId="36">#REF!</definedName>
    <definedName name="Such_M3" localSheetId="54">#REF!</definedName>
    <definedName name="Such_M3" localSheetId="56">#REF!</definedName>
    <definedName name="Such_M3" localSheetId="72">#REF!</definedName>
    <definedName name="Such_M3" localSheetId="83">#REF!</definedName>
    <definedName name="Such_M3" localSheetId="4">#REF!</definedName>
    <definedName name="Such_M3" localSheetId="3">#REF!</definedName>
    <definedName name="Such_M3">#REF!</definedName>
    <definedName name="Such_M4" localSheetId="19">#REF!</definedName>
    <definedName name="Such_M4" localSheetId="20">#REF!</definedName>
    <definedName name="Such_M4" localSheetId="30">#REF!</definedName>
    <definedName name="Such_M4" localSheetId="34">#REF!</definedName>
    <definedName name="Such_M4" localSheetId="35">#REF!</definedName>
    <definedName name="Such_M4" localSheetId="36">#REF!</definedName>
    <definedName name="Such_M4" localSheetId="54">#REF!</definedName>
    <definedName name="Such_M4" localSheetId="56">#REF!</definedName>
    <definedName name="Such_M4" localSheetId="72">#REF!</definedName>
    <definedName name="Such_M4" localSheetId="83">#REF!</definedName>
    <definedName name="Such_M4" localSheetId="4">#REF!</definedName>
    <definedName name="Such_M4" localSheetId="3">#REF!</definedName>
    <definedName name="Such_M4">#REF!</definedName>
    <definedName name="Such_M5" localSheetId="19">#REF!</definedName>
    <definedName name="Such_M5" localSheetId="20">#REF!</definedName>
    <definedName name="Such_M5" localSheetId="30">#REF!</definedName>
    <definedName name="Such_M5" localSheetId="34">#REF!</definedName>
    <definedName name="Such_M5" localSheetId="35">#REF!</definedName>
    <definedName name="Such_M5" localSheetId="36">#REF!</definedName>
    <definedName name="Such_M5" localSheetId="54">#REF!</definedName>
    <definedName name="Such_M5" localSheetId="56">#REF!</definedName>
    <definedName name="Such_M5" localSheetId="72">#REF!</definedName>
    <definedName name="Such_M5" localSheetId="83">#REF!</definedName>
    <definedName name="Such_M5" localSheetId="4">#REF!</definedName>
    <definedName name="Such_M5" localSheetId="3">#REF!</definedName>
    <definedName name="Such_M5">#REF!</definedName>
    <definedName name="Such_WjD" localSheetId="19">#REF!</definedName>
    <definedName name="Such_WjD" localSheetId="20">#REF!</definedName>
    <definedName name="Such_WjD" localSheetId="30">#REF!</definedName>
    <definedName name="Such_WjD" localSheetId="34">#REF!</definedName>
    <definedName name="Such_WjD" localSheetId="35">#REF!</definedName>
    <definedName name="Such_WjD" localSheetId="36">#REF!</definedName>
    <definedName name="Such_WjD" localSheetId="54">#REF!</definedName>
    <definedName name="Such_WjD" localSheetId="56">#REF!</definedName>
    <definedName name="Such_WjD" localSheetId="72">#REF!</definedName>
    <definedName name="Such_WjD" localSheetId="83">#REF!</definedName>
    <definedName name="Such_WjD" localSheetId="4">#REF!</definedName>
    <definedName name="Such_WjD" localSheetId="3">#REF!</definedName>
    <definedName name="Such_WjD">#REF!</definedName>
    <definedName name="_xlnm.Criteria" localSheetId="19">#REF!,#REF!,#REF!,#REF!,#REF!,#REF!,#REF!,#REF!,#REF!,#REF!,#REF!,#REF!,#REF!,#REF!,#REF!,#REF!,#REF!,#REF!</definedName>
    <definedName name="_xlnm.Criteria" localSheetId="20">#REF!,#REF!,#REF!,#REF!,#REF!,#REF!,#REF!,#REF!,#REF!,#REF!,#REF!,#REF!,#REF!,#REF!,#REF!,#REF!,#REF!,#REF!</definedName>
    <definedName name="_xlnm.Criteria" localSheetId="28">#REF!,#REF!,#REF!,#REF!,#REF!,#REF!,#REF!,#REF!,#REF!,#REF!,#REF!,#REF!,#REF!,#REF!,#REF!,#REF!,#REF!,#REF!</definedName>
    <definedName name="_xlnm.Criteria" localSheetId="29">#REF!,#REF!,#REF!,#REF!,#REF!,#REF!,#REF!,#REF!,#REF!,#REF!,#REF!,#REF!,#REF!,#REF!,#REF!,#REF!,#REF!,#REF!</definedName>
    <definedName name="_xlnm.Criteria" localSheetId="30">#REF!,#REF!,#REF!,#REF!,#REF!,#REF!,#REF!,#REF!,#REF!,#REF!,#REF!,#REF!,#REF!,#REF!,#REF!,#REF!,#REF!,#REF!</definedName>
    <definedName name="_xlnm.Criteria" localSheetId="31">#REF!,#REF!,#REF!,#REF!,#REF!,#REF!,#REF!,#REF!,#REF!,#REF!,#REF!,#REF!,#REF!,#REF!,#REF!,#REF!,#REF!,#REF!</definedName>
    <definedName name="_xlnm.Criteria" localSheetId="34">#REF!,#REF!,#REF!,#REF!,#REF!,#REF!,#REF!,#REF!,#REF!,#REF!,#REF!,#REF!,#REF!,#REF!,#REF!,#REF!,#REF!,#REF!</definedName>
    <definedName name="_xlnm.Criteria" localSheetId="35">#REF!,#REF!,#REF!,#REF!,#REF!,#REF!,#REF!,#REF!,#REF!,#REF!,#REF!,#REF!,#REF!,#REF!,#REF!,#REF!,#REF!,#REF!</definedName>
    <definedName name="_xlnm.Criteria" localSheetId="36">#REF!,#REF!,#REF!,#REF!,#REF!,#REF!,#REF!,#REF!,#REF!,#REF!,#REF!,#REF!,#REF!,#REF!,#REF!,#REF!,#REF!,#REF!</definedName>
    <definedName name="_xlnm.Criteria" localSheetId="41">#REF!,#REF!,#REF!,#REF!,#REF!,#REF!,#REF!,#REF!,#REF!,#REF!,#REF!,#REF!,#REF!,#REF!,#REF!,#REF!,#REF!,#REF!</definedName>
    <definedName name="_xlnm.Criteria" localSheetId="50">#REF!,#REF!,#REF!,#REF!,#REF!,#REF!,#REF!,#REF!,#REF!,#REF!,#REF!,#REF!,#REF!,#REF!,#REF!,#REF!,#REF!,#REF!</definedName>
    <definedName name="_xlnm.Criteria" localSheetId="49">#REF!,#REF!,#REF!,#REF!,#REF!,#REF!,#REF!,#REF!,#REF!,#REF!,#REF!,#REF!,#REF!,#REF!,#REF!,#REF!,#REF!,#REF!</definedName>
    <definedName name="_xlnm.Criteria" localSheetId="48">#REF!,#REF!,#REF!,#REF!,#REF!,#REF!,#REF!,#REF!,#REF!,#REF!,#REF!,#REF!,#REF!,#REF!,#REF!,#REF!,#REF!,#REF!</definedName>
    <definedName name="_xlnm.Criteria" localSheetId="47">#REF!,#REF!,#REF!,#REF!,#REF!,#REF!,#REF!,#REF!,#REF!,#REF!,#REF!,#REF!,#REF!,#REF!,#REF!,#REF!,#REF!,#REF!</definedName>
    <definedName name="_xlnm.Criteria" localSheetId="46">#REF!,#REF!,#REF!,#REF!,#REF!,#REF!,#REF!,#REF!,#REF!,#REF!,#REF!,#REF!,#REF!,#REF!,#REF!,#REF!,#REF!,#REF!</definedName>
    <definedName name="_xlnm.Criteria" localSheetId="53">#REF!,#REF!,#REF!,#REF!,#REF!,#REF!,#REF!,#REF!,#REF!,#REF!,#REF!,#REF!,#REF!,#REF!,#REF!,#REF!,#REF!,#REF!</definedName>
    <definedName name="_xlnm.Criteria" localSheetId="52">#REF!,#REF!,#REF!,#REF!,#REF!,#REF!,#REF!,#REF!,#REF!,#REF!,#REF!,#REF!,#REF!,#REF!,#REF!,#REF!,#REF!,#REF!</definedName>
    <definedName name="_xlnm.Criteria" localSheetId="51">#REF!,#REF!,#REF!,#REF!,#REF!,#REF!,#REF!,#REF!,#REF!,#REF!,#REF!,#REF!,#REF!,#REF!,#REF!,#REF!,#REF!,#REF!</definedName>
    <definedName name="_xlnm.Criteria" localSheetId="54">#REF!,#REF!,#REF!,#REF!,#REF!,#REF!,#REF!,#REF!,#REF!,#REF!,#REF!,#REF!,#REF!,#REF!,#REF!,#REF!,#REF!,#REF!</definedName>
    <definedName name="_xlnm.Criteria" localSheetId="56">#REF!,#REF!,#REF!,#REF!,#REF!,#REF!,#REF!,#REF!,#REF!,#REF!,#REF!,#REF!,#REF!,#REF!,#REF!,#REF!,#REF!,#REF!</definedName>
    <definedName name="_xlnm.Criteria" localSheetId="70">#REF!,#REF!,#REF!,#REF!,#REF!,#REF!,#REF!,#REF!,#REF!,#REF!,#REF!,#REF!,#REF!,#REF!,#REF!,#REF!,#REF!,#REF!</definedName>
    <definedName name="_xlnm.Criteria" localSheetId="71">#REF!,#REF!,#REF!,#REF!,#REF!,#REF!,#REF!,#REF!,#REF!,#REF!,#REF!,#REF!,#REF!,#REF!,#REF!,#REF!,#REF!,#REF!</definedName>
    <definedName name="_xlnm.Criteria" localSheetId="72">#REF!,#REF!,#REF!,#REF!,#REF!,#REF!,#REF!,#REF!,#REF!,#REF!,#REF!,#REF!,#REF!,#REF!,#REF!,#REF!,#REF!,#REF!</definedName>
    <definedName name="_xlnm.Criteria" localSheetId="83">#REF!,#REF!,#REF!,#REF!,#REF!,#REF!,#REF!,#REF!,#REF!,#REF!,#REF!,#REF!,#REF!,#REF!,#REF!,#REF!,#REF!,#REF!</definedName>
    <definedName name="_xlnm.Criteria" localSheetId="91">#REF!,#REF!,#REF!,#REF!,#REF!,#REF!,#REF!,#REF!,#REF!,#REF!,#REF!,#REF!,#REF!,#REF!,#REF!,#REF!,#REF!,#REF!</definedName>
    <definedName name="_xlnm.Criteria" localSheetId="98">#REF!,#REF!,#REF!,#REF!,#REF!,#REF!,#REF!,#REF!,#REF!,#REF!,#REF!,#REF!,#REF!,#REF!,#REF!,#REF!,#REF!,#REF!</definedName>
    <definedName name="_xlnm.Criteria" localSheetId="4">#REF!,#REF!,#REF!,#REF!,#REF!,#REF!,#REF!,#REF!,#REF!,#REF!,#REF!,#REF!,#REF!,#REF!,#REF!,#REF!,#REF!,#REF!</definedName>
    <definedName name="_xlnm.Criteria" localSheetId="3">#REF!,#REF!,#REF!,#REF!,#REF!,#REF!,#REF!,#REF!,#REF!,#REF!,#REF!,#REF!,#REF!,#REF!,#REF!,#REF!,#REF!,#REF!</definedName>
    <definedName name="_xlnm.Criteria">#REF!,#REF!,#REF!,#REF!,#REF!,#REF!,#REF!,#REF!,#REF!,#REF!,#REF!,#REF!,#REF!,#REF!,#REF!,#REF!,#REF!,#REF!</definedName>
    <definedName name="Tab_STMB" localSheetId="28">'0117660'!#REF!</definedName>
    <definedName name="Tab107ab" localSheetId="19">#REF!</definedName>
    <definedName name="Tab107ab" localSheetId="20">#REF!</definedName>
    <definedName name="Tab107ab" localSheetId="28">#REF!</definedName>
    <definedName name="Tab107ab" localSheetId="30">#REF!</definedName>
    <definedName name="Tab107ab" localSheetId="31">#REF!</definedName>
    <definedName name="Tab107ab" localSheetId="34">#REF!</definedName>
    <definedName name="Tab107ab" localSheetId="35">#REF!</definedName>
    <definedName name="Tab107ab" localSheetId="36">#REF!</definedName>
    <definedName name="Tab107ab" localSheetId="41">#REF!</definedName>
    <definedName name="Tab107ab" localSheetId="54">#REF!</definedName>
    <definedName name="Tab107ab" localSheetId="56">#REF!</definedName>
    <definedName name="Tab107ab" localSheetId="70">#REF!</definedName>
    <definedName name="Tab107ab" localSheetId="71">#REF!</definedName>
    <definedName name="Tab107ab" localSheetId="72">#REF!</definedName>
    <definedName name="Tab107ab" localSheetId="83">#REF!</definedName>
    <definedName name="Tab107ab" localSheetId="91">#REF!</definedName>
    <definedName name="Tab107ab" localSheetId="98">#REF!</definedName>
    <definedName name="Tab107ab" localSheetId="4">#REF!</definedName>
    <definedName name="Tab107ab" localSheetId="3">#REF!</definedName>
    <definedName name="Tab107ab">#REF!</definedName>
    <definedName name="Teil1" localSheetId="30">#REF!,#REF!,#REF!,#REF!,#REF!</definedName>
    <definedName name="Teil1" localSheetId="72">#REF!,#REF!,#REF!,#REF!,#REF!</definedName>
    <definedName name="Teil1" localSheetId="91">#REF!,#REF!,#REF!,#REF!,#REF!</definedName>
    <definedName name="Teil1" localSheetId="98">#REF!,#REF!,#REF!,#REF!,#REF!</definedName>
    <definedName name="Teil1" localSheetId="4">#REF!,#REF!,#REF!,#REF!,#REF!</definedName>
    <definedName name="Teil1">#REF!,#REF!,#REF!,#REF!,#REF!</definedName>
    <definedName name="Teil2" localSheetId="30">#REF!,#REF!,#REF!</definedName>
    <definedName name="Teil2" localSheetId="72">#REF!,#REF!,#REF!</definedName>
    <definedName name="Teil2" localSheetId="91">#REF!,#REF!,#REF!</definedName>
    <definedName name="Teil2" localSheetId="98">#REF!,#REF!,#REF!</definedName>
    <definedName name="Teil2" localSheetId="4">#REF!,#REF!,#REF!</definedName>
    <definedName name="Teil2">#REF!,#REF!,#REF!</definedName>
    <definedName name="test" localSheetId="30">'[4]MBT-0204190-0000'!#REF!</definedName>
    <definedName name="test" localSheetId="72">'[4]MBT-0204190-0000'!#REF!</definedName>
    <definedName name="test" localSheetId="91">'[4]MBT-0204190-0000'!#REF!</definedName>
    <definedName name="test" localSheetId="98">'[4]MBT-0204190-0000'!#REF!</definedName>
    <definedName name="test" localSheetId="4">'[4]MBT-0204190-0000'!#REF!</definedName>
    <definedName name="test">'[4]MBT-0204190-0000'!#REF!</definedName>
    <definedName name="TMJan" localSheetId="30">#REF!</definedName>
    <definedName name="TMJan" localSheetId="72">#REF!</definedName>
    <definedName name="TMJan" localSheetId="91">#REF!</definedName>
    <definedName name="TMJan" localSheetId="98">#REF!</definedName>
    <definedName name="TMJan" localSheetId="4">#REF!</definedName>
    <definedName name="TMJan">#REF!</definedName>
    <definedName name="v" localSheetId="30">'0201_Vorbemerkung'!_TAB18,_TAB19</definedName>
    <definedName name="v" localSheetId="72">#N/A</definedName>
    <definedName name="v" localSheetId="91">'0304030'!_TAB18,_TAB19</definedName>
    <definedName name="v" localSheetId="98">'0505030'!_TAB18,_TAB19</definedName>
    <definedName name="v" localSheetId="4">'Inhaltsverzeichnis '!_TAB18,_TAB19</definedName>
    <definedName name="v">#N/A</definedName>
    <definedName name="VAprA" localSheetId="30">'[2]Eintrag Gesamtentwicklung'!#REF!</definedName>
    <definedName name="VAprA" localSheetId="72">'[2]Eintrag Gesamtentwicklung'!#REF!</definedName>
    <definedName name="VAprA" localSheetId="91">'[2]Eintrag Gesamtentwicklung'!#REF!</definedName>
    <definedName name="VAprA" localSheetId="98">'[2]Eintrag Gesamtentwicklung'!#REF!</definedName>
    <definedName name="VAprA" localSheetId="4">'[2]Eintrag Gesamtentwicklung'!#REF!</definedName>
    <definedName name="VAprA">'[2]Eintrag Gesamtentwicklung'!#REF!</definedName>
    <definedName name="VAprE" localSheetId="30">'[2]Eintrag Gesamtentwicklung'!#REF!</definedName>
    <definedName name="VAprE" localSheetId="72">'[2]Eintrag Gesamtentwicklung'!#REF!</definedName>
    <definedName name="VAprE" localSheetId="91">'[2]Eintrag Gesamtentwicklung'!#REF!</definedName>
    <definedName name="VAprE" localSheetId="98">'[2]Eintrag Gesamtentwicklung'!#REF!</definedName>
    <definedName name="VAprE" localSheetId="4">'[2]Eintrag Gesamtentwicklung'!#REF!</definedName>
    <definedName name="VAprE">'[2]Eintrag Gesamtentwicklung'!#REF!</definedName>
    <definedName name="VAprS" localSheetId="30">'[2]Eintrag Gesamtentwicklung'!#REF!</definedName>
    <definedName name="VAprS" localSheetId="72">'[2]Eintrag Gesamtentwicklung'!#REF!</definedName>
    <definedName name="VAprS" localSheetId="91">'[2]Eintrag Gesamtentwicklung'!#REF!</definedName>
    <definedName name="VAprS" localSheetId="98">'[2]Eintrag Gesamtentwicklung'!#REF!</definedName>
    <definedName name="VAprS" localSheetId="4">'[2]Eintrag Gesamtentwicklung'!#REF!</definedName>
    <definedName name="VAprS">'[2]Eintrag Gesamtentwicklung'!#REF!</definedName>
    <definedName name="VAugA" localSheetId="30">'[2]Eintrag Gesamtentwicklung'!#REF!</definedName>
    <definedName name="VAugA" localSheetId="72">'[2]Eintrag Gesamtentwicklung'!#REF!</definedName>
    <definedName name="VAugA" localSheetId="91">'[2]Eintrag Gesamtentwicklung'!#REF!</definedName>
    <definedName name="VAugA" localSheetId="98">'[2]Eintrag Gesamtentwicklung'!#REF!</definedName>
    <definedName name="VAugA" localSheetId="4">'[2]Eintrag Gesamtentwicklung'!#REF!</definedName>
    <definedName name="VAugA">'[2]Eintrag Gesamtentwicklung'!#REF!</definedName>
    <definedName name="VAugE" localSheetId="30">'[2]Eintrag Gesamtentwicklung'!#REF!</definedName>
    <definedName name="VAugE" localSheetId="72">'[2]Eintrag Gesamtentwicklung'!#REF!</definedName>
    <definedName name="VAugE" localSheetId="91">'[2]Eintrag Gesamtentwicklung'!#REF!</definedName>
    <definedName name="VAugE" localSheetId="98">'[2]Eintrag Gesamtentwicklung'!#REF!</definedName>
    <definedName name="VAugE" localSheetId="4">'[2]Eintrag Gesamtentwicklung'!#REF!</definedName>
    <definedName name="VAugE">'[2]Eintrag Gesamtentwicklung'!#REF!</definedName>
    <definedName name="VAugS" localSheetId="30">'[2]Eintrag Gesamtentwicklung'!#REF!</definedName>
    <definedName name="VAugS" localSheetId="72">'[2]Eintrag Gesamtentwicklung'!#REF!</definedName>
    <definedName name="VAugS" localSheetId="91">'[2]Eintrag Gesamtentwicklung'!#REF!</definedName>
    <definedName name="VAugS" localSheetId="98">'[2]Eintrag Gesamtentwicklung'!#REF!</definedName>
    <definedName name="VAugS" localSheetId="4">'[2]Eintrag Gesamtentwicklung'!#REF!</definedName>
    <definedName name="VAugS">'[2]Eintrag Gesamtentwicklung'!#REF!</definedName>
    <definedName name="VDezA" localSheetId="30">'[2]Eintrag Gesamtentwicklung'!#REF!</definedName>
    <definedName name="VDezA" localSheetId="72">'[2]Eintrag Gesamtentwicklung'!#REF!</definedName>
    <definedName name="VDezA" localSheetId="91">'[2]Eintrag Gesamtentwicklung'!#REF!</definedName>
    <definedName name="VDezA" localSheetId="98">'[2]Eintrag Gesamtentwicklung'!#REF!</definedName>
    <definedName name="VDezA" localSheetId="4">'[2]Eintrag Gesamtentwicklung'!#REF!</definedName>
    <definedName name="VDezA">'[2]Eintrag Gesamtentwicklung'!#REF!</definedName>
    <definedName name="VDezE" localSheetId="30">'[2]Eintrag Gesamtentwicklung'!#REF!</definedName>
    <definedName name="VDezE" localSheetId="72">'[2]Eintrag Gesamtentwicklung'!#REF!</definedName>
    <definedName name="VDezE" localSheetId="91">'[2]Eintrag Gesamtentwicklung'!#REF!</definedName>
    <definedName name="VDezE" localSheetId="98">'[2]Eintrag Gesamtentwicklung'!#REF!</definedName>
    <definedName name="VDezE" localSheetId="4">'[2]Eintrag Gesamtentwicklung'!#REF!</definedName>
    <definedName name="VDezE">'[2]Eintrag Gesamtentwicklung'!#REF!</definedName>
    <definedName name="VDezS" localSheetId="30">'[2]Eintrag Gesamtentwicklung'!#REF!</definedName>
    <definedName name="VDezS" localSheetId="72">'[2]Eintrag Gesamtentwicklung'!#REF!</definedName>
    <definedName name="VDezS" localSheetId="91">'[2]Eintrag Gesamtentwicklung'!#REF!</definedName>
    <definedName name="VDezS" localSheetId="98">'[2]Eintrag Gesamtentwicklung'!#REF!</definedName>
    <definedName name="VDezS" localSheetId="4">'[2]Eintrag Gesamtentwicklung'!#REF!</definedName>
    <definedName name="VDezS">'[2]Eintrag Gesamtentwicklung'!#REF!</definedName>
    <definedName name="VERBAND" localSheetId="19">#REF!</definedName>
    <definedName name="VERBAND" localSheetId="20">#REF!</definedName>
    <definedName name="VERBAND" localSheetId="28">#REF!</definedName>
    <definedName name="VERBAND" localSheetId="30">#REF!</definedName>
    <definedName name="VERBAND" localSheetId="31">#REF!</definedName>
    <definedName name="VERBAND" localSheetId="34">#REF!</definedName>
    <definedName name="VERBAND" localSheetId="35">#REF!</definedName>
    <definedName name="VERBAND" localSheetId="36">#REF!</definedName>
    <definedName name="VERBAND" localSheetId="41">#REF!</definedName>
    <definedName name="VERBAND" localSheetId="54">#REF!</definedName>
    <definedName name="VERBAND" localSheetId="56">#REF!</definedName>
    <definedName name="VERBAND" localSheetId="70">#REF!</definedName>
    <definedName name="VERBAND" localSheetId="71">#REF!</definedName>
    <definedName name="VERBAND" localSheetId="72">#REF!</definedName>
    <definedName name="VERBAND" localSheetId="83">#REF!</definedName>
    <definedName name="VERBAND" localSheetId="91">#REF!</definedName>
    <definedName name="VERBAND" localSheetId="98">#REF!</definedName>
    <definedName name="VERBAND" localSheetId="4">#REF!</definedName>
    <definedName name="VERBAND" localSheetId="3">#REF!</definedName>
    <definedName name="VERBAND">#REF!</definedName>
    <definedName name="VFebA" localSheetId="30">'[2]Eintrag Gesamtentwicklung'!#REF!</definedName>
    <definedName name="VFebA" localSheetId="72">'[2]Eintrag Gesamtentwicklung'!#REF!</definedName>
    <definedName name="VFebA" localSheetId="91">'[2]Eintrag Gesamtentwicklung'!#REF!</definedName>
    <definedName name="VFebA" localSheetId="98">'[2]Eintrag Gesamtentwicklung'!#REF!</definedName>
    <definedName name="VFebA" localSheetId="4">'[2]Eintrag Gesamtentwicklung'!#REF!</definedName>
    <definedName name="VFebA">'[2]Eintrag Gesamtentwicklung'!#REF!</definedName>
    <definedName name="VFebE" localSheetId="30">'[2]Eintrag Gesamtentwicklung'!#REF!</definedName>
    <definedName name="VFebE" localSheetId="72">'[2]Eintrag Gesamtentwicklung'!#REF!</definedName>
    <definedName name="VFebE" localSheetId="91">'[2]Eintrag Gesamtentwicklung'!#REF!</definedName>
    <definedName name="VFebE" localSheetId="98">'[2]Eintrag Gesamtentwicklung'!#REF!</definedName>
    <definedName name="VFebE" localSheetId="4">'[2]Eintrag Gesamtentwicklung'!#REF!</definedName>
    <definedName name="VFebE">'[2]Eintrag Gesamtentwicklung'!#REF!</definedName>
    <definedName name="VFebS" localSheetId="30">'[2]Eintrag Gesamtentwicklung'!#REF!</definedName>
    <definedName name="VFebS" localSheetId="72">'[2]Eintrag Gesamtentwicklung'!#REF!</definedName>
    <definedName name="VFebS" localSheetId="91">'[2]Eintrag Gesamtentwicklung'!#REF!</definedName>
    <definedName name="VFebS" localSheetId="98">'[2]Eintrag Gesamtentwicklung'!#REF!</definedName>
    <definedName name="VFebS" localSheetId="4">'[2]Eintrag Gesamtentwicklung'!#REF!</definedName>
    <definedName name="VFebS">'[2]Eintrag Gesamtentwicklung'!#REF!</definedName>
    <definedName name="VJanA" localSheetId="30">'[2]Eintrag Gesamtentwicklung'!#REF!</definedName>
    <definedName name="VJanA" localSheetId="72">'[2]Eintrag Gesamtentwicklung'!#REF!</definedName>
    <definedName name="VJanA" localSheetId="91">'[2]Eintrag Gesamtentwicklung'!#REF!</definedName>
    <definedName name="VJanA" localSheetId="98">'[2]Eintrag Gesamtentwicklung'!#REF!</definedName>
    <definedName name="VJanA" localSheetId="4">'[2]Eintrag Gesamtentwicklung'!#REF!</definedName>
    <definedName name="VJanA">'[2]Eintrag Gesamtentwicklung'!#REF!</definedName>
    <definedName name="VJanE" localSheetId="30">'[2]Eintrag Gesamtentwicklung'!#REF!</definedName>
    <definedName name="VJanE" localSheetId="72">'[2]Eintrag Gesamtentwicklung'!#REF!</definedName>
    <definedName name="VJanE" localSheetId="91">'[2]Eintrag Gesamtentwicklung'!#REF!</definedName>
    <definedName name="VJanE" localSheetId="98">'[2]Eintrag Gesamtentwicklung'!#REF!</definedName>
    <definedName name="VJanE" localSheetId="4">'[2]Eintrag Gesamtentwicklung'!#REF!</definedName>
    <definedName name="VJanE">'[2]Eintrag Gesamtentwicklung'!#REF!</definedName>
    <definedName name="VJanS" localSheetId="30">'[2]Eintrag Gesamtentwicklung'!#REF!</definedName>
    <definedName name="VJanS" localSheetId="72">'[2]Eintrag Gesamtentwicklung'!#REF!</definedName>
    <definedName name="VJanS" localSheetId="91">'[2]Eintrag Gesamtentwicklung'!#REF!</definedName>
    <definedName name="VJanS" localSheetId="98">'[2]Eintrag Gesamtentwicklung'!#REF!</definedName>
    <definedName name="VJanS" localSheetId="4">'[2]Eintrag Gesamtentwicklung'!#REF!</definedName>
    <definedName name="VJanS">'[2]Eintrag Gesamtentwicklung'!#REF!</definedName>
    <definedName name="VJulA" localSheetId="30">'[2]Eintrag Gesamtentwicklung'!#REF!</definedName>
    <definedName name="VJulA" localSheetId="72">'[2]Eintrag Gesamtentwicklung'!#REF!</definedName>
    <definedName name="VJulA" localSheetId="91">'[2]Eintrag Gesamtentwicklung'!#REF!</definedName>
    <definedName name="VJulA" localSheetId="98">'[2]Eintrag Gesamtentwicklung'!#REF!</definedName>
    <definedName name="VJulA" localSheetId="4">'[2]Eintrag Gesamtentwicklung'!#REF!</definedName>
    <definedName name="VJulA">'[2]Eintrag Gesamtentwicklung'!#REF!</definedName>
    <definedName name="VJulE" localSheetId="30">'[2]Eintrag Gesamtentwicklung'!#REF!</definedName>
    <definedName name="VJulE" localSheetId="72">'[2]Eintrag Gesamtentwicklung'!#REF!</definedName>
    <definedName name="VJulE" localSheetId="91">'[2]Eintrag Gesamtentwicklung'!#REF!</definedName>
    <definedName name="VJulE" localSheetId="98">'[2]Eintrag Gesamtentwicklung'!#REF!</definedName>
    <definedName name="VJulE" localSheetId="4">'[2]Eintrag Gesamtentwicklung'!#REF!</definedName>
    <definedName name="VJulE">'[2]Eintrag Gesamtentwicklung'!#REF!</definedName>
    <definedName name="VJulS" localSheetId="30">'[2]Eintrag Gesamtentwicklung'!#REF!</definedName>
    <definedName name="VJulS" localSheetId="72">'[2]Eintrag Gesamtentwicklung'!#REF!</definedName>
    <definedName name="VJulS" localSheetId="91">'[2]Eintrag Gesamtentwicklung'!#REF!</definedName>
    <definedName name="VJulS" localSheetId="98">'[2]Eintrag Gesamtentwicklung'!#REF!</definedName>
    <definedName name="VJulS" localSheetId="4">'[2]Eintrag Gesamtentwicklung'!#REF!</definedName>
    <definedName name="VJulS">'[2]Eintrag Gesamtentwicklung'!#REF!</definedName>
    <definedName name="VJunA" localSheetId="30">'[2]Eintrag Gesamtentwicklung'!#REF!</definedName>
    <definedName name="VJunA" localSheetId="72">'[2]Eintrag Gesamtentwicklung'!#REF!</definedName>
    <definedName name="VJunA" localSheetId="91">'[2]Eintrag Gesamtentwicklung'!#REF!</definedName>
    <definedName name="VJunA" localSheetId="98">'[2]Eintrag Gesamtentwicklung'!#REF!</definedName>
    <definedName name="VJunA" localSheetId="4">'[2]Eintrag Gesamtentwicklung'!#REF!</definedName>
    <definedName name="VJunA">'[2]Eintrag Gesamtentwicklung'!#REF!</definedName>
    <definedName name="VJunE" localSheetId="30">'[2]Eintrag Gesamtentwicklung'!#REF!</definedName>
    <definedName name="VJunE" localSheetId="72">'[2]Eintrag Gesamtentwicklung'!#REF!</definedName>
    <definedName name="VJunE" localSheetId="91">'[2]Eintrag Gesamtentwicklung'!#REF!</definedName>
    <definedName name="VJunE" localSheetId="98">'[2]Eintrag Gesamtentwicklung'!#REF!</definedName>
    <definedName name="VJunE" localSheetId="4">'[2]Eintrag Gesamtentwicklung'!#REF!</definedName>
    <definedName name="VJunE">'[2]Eintrag Gesamtentwicklung'!#REF!</definedName>
    <definedName name="VJunS" localSheetId="30">'[2]Eintrag Gesamtentwicklung'!#REF!</definedName>
    <definedName name="VJunS" localSheetId="72">'[2]Eintrag Gesamtentwicklung'!#REF!</definedName>
    <definedName name="VJunS" localSheetId="91">'[2]Eintrag Gesamtentwicklung'!#REF!</definedName>
    <definedName name="VJunS" localSheetId="98">'[2]Eintrag Gesamtentwicklung'!#REF!</definedName>
    <definedName name="VJunS" localSheetId="4">'[2]Eintrag Gesamtentwicklung'!#REF!</definedName>
    <definedName name="VJunS">'[2]Eintrag Gesamtentwicklung'!#REF!</definedName>
    <definedName name="VMaiA" localSheetId="30">'[2]Eintrag Gesamtentwicklung'!#REF!</definedName>
    <definedName name="VMaiA" localSheetId="72">'[2]Eintrag Gesamtentwicklung'!#REF!</definedName>
    <definedName name="VMaiA" localSheetId="91">'[2]Eintrag Gesamtentwicklung'!#REF!</definedName>
    <definedName name="VMaiA" localSheetId="98">'[2]Eintrag Gesamtentwicklung'!#REF!</definedName>
    <definedName name="VMaiA" localSheetId="4">'[2]Eintrag Gesamtentwicklung'!#REF!</definedName>
    <definedName name="VMaiA">'[2]Eintrag Gesamtentwicklung'!#REF!</definedName>
    <definedName name="VMaiE" localSheetId="30">'[2]Eintrag Gesamtentwicklung'!#REF!</definedName>
    <definedName name="VMaiE" localSheetId="72">'[2]Eintrag Gesamtentwicklung'!#REF!</definedName>
    <definedName name="VMaiE" localSheetId="91">'[2]Eintrag Gesamtentwicklung'!#REF!</definedName>
    <definedName name="VMaiE" localSheetId="98">'[2]Eintrag Gesamtentwicklung'!#REF!</definedName>
    <definedName name="VMaiE" localSheetId="4">'[2]Eintrag Gesamtentwicklung'!#REF!</definedName>
    <definedName name="VMaiE">'[2]Eintrag Gesamtentwicklung'!#REF!</definedName>
    <definedName name="VMaiS" localSheetId="30">'[2]Eintrag Gesamtentwicklung'!#REF!</definedName>
    <definedName name="VMaiS" localSheetId="72">'[2]Eintrag Gesamtentwicklung'!#REF!</definedName>
    <definedName name="VMaiS" localSheetId="91">'[2]Eintrag Gesamtentwicklung'!#REF!</definedName>
    <definedName name="VMaiS" localSheetId="98">'[2]Eintrag Gesamtentwicklung'!#REF!</definedName>
    <definedName name="VMaiS" localSheetId="4">'[2]Eintrag Gesamtentwicklung'!#REF!</definedName>
    <definedName name="VMaiS">'[2]Eintrag Gesamtentwicklung'!#REF!</definedName>
    <definedName name="VMJan" localSheetId="30">#REF!</definedName>
    <definedName name="VMJan" localSheetId="72">#REF!</definedName>
    <definedName name="VMJan" localSheetId="91">#REF!</definedName>
    <definedName name="VMJan" localSheetId="98">#REF!</definedName>
    <definedName name="VMJan" localSheetId="4">#REF!</definedName>
    <definedName name="VMJan">#REF!</definedName>
    <definedName name="VMrzA" localSheetId="30">'[2]Eintrag Gesamtentwicklung'!#REF!</definedName>
    <definedName name="VMrzA" localSheetId="72">'[2]Eintrag Gesamtentwicklung'!#REF!</definedName>
    <definedName name="VMrzA" localSheetId="91">'[2]Eintrag Gesamtentwicklung'!#REF!</definedName>
    <definedName name="VMrzA" localSheetId="98">'[2]Eintrag Gesamtentwicklung'!#REF!</definedName>
    <definedName name="VMrzA" localSheetId="4">'[2]Eintrag Gesamtentwicklung'!#REF!</definedName>
    <definedName name="VMrzA">'[2]Eintrag Gesamtentwicklung'!#REF!</definedName>
    <definedName name="VMrzE" localSheetId="30">'[2]Eintrag Gesamtentwicklung'!#REF!</definedName>
    <definedName name="VMrzE" localSheetId="72">'[2]Eintrag Gesamtentwicklung'!#REF!</definedName>
    <definedName name="VMrzE" localSheetId="91">'[2]Eintrag Gesamtentwicklung'!#REF!</definedName>
    <definedName name="VMrzE" localSheetId="98">'[2]Eintrag Gesamtentwicklung'!#REF!</definedName>
    <definedName name="VMrzE" localSheetId="4">'[2]Eintrag Gesamtentwicklung'!#REF!</definedName>
    <definedName name="VMrzE">'[2]Eintrag Gesamtentwicklung'!#REF!</definedName>
    <definedName name="VMrzS" localSheetId="30">'[2]Eintrag Gesamtentwicklung'!#REF!</definedName>
    <definedName name="VMrzS" localSheetId="72">'[2]Eintrag Gesamtentwicklung'!#REF!</definedName>
    <definedName name="VMrzS" localSheetId="91">'[2]Eintrag Gesamtentwicklung'!#REF!</definedName>
    <definedName name="VMrzS" localSheetId="98">'[2]Eintrag Gesamtentwicklung'!#REF!</definedName>
    <definedName name="VMrzS" localSheetId="4">'[2]Eintrag Gesamtentwicklung'!#REF!</definedName>
    <definedName name="VMrzS">'[2]Eintrag Gesamtentwicklung'!#REF!</definedName>
    <definedName name="VNovA" localSheetId="30">'[2]Eintrag Gesamtentwicklung'!#REF!</definedName>
    <definedName name="VNovA" localSheetId="72">'[2]Eintrag Gesamtentwicklung'!#REF!</definedName>
    <definedName name="VNovA" localSheetId="91">'[2]Eintrag Gesamtentwicklung'!#REF!</definedName>
    <definedName name="VNovA" localSheetId="98">'[2]Eintrag Gesamtentwicklung'!#REF!</definedName>
    <definedName name="VNovA" localSheetId="4">'[2]Eintrag Gesamtentwicklung'!#REF!</definedName>
    <definedName name="VNovA">'[2]Eintrag Gesamtentwicklung'!#REF!</definedName>
    <definedName name="VNovE" localSheetId="30">'[2]Eintrag Gesamtentwicklung'!#REF!</definedName>
    <definedName name="VNovE" localSheetId="72">'[2]Eintrag Gesamtentwicklung'!#REF!</definedName>
    <definedName name="VNovE" localSheetId="91">'[2]Eintrag Gesamtentwicklung'!#REF!</definedName>
    <definedName name="VNovE" localSheetId="98">'[2]Eintrag Gesamtentwicklung'!#REF!</definedName>
    <definedName name="VNovE" localSheetId="4">'[2]Eintrag Gesamtentwicklung'!#REF!</definedName>
    <definedName name="VNovE">'[2]Eintrag Gesamtentwicklung'!#REF!</definedName>
    <definedName name="VNovS" localSheetId="30">'[2]Eintrag Gesamtentwicklung'!#REF!</definedName>
    <definedName name="VNovS" localSheetId="72">'[2]Eintrag Gesamtentwicklung'!#REF!</definedName>
    <definedName name="VNovS" localSheetId="91">'[2]Eintrag Gesamtentwicklung'!#REF!</definedName>
    <definedName name="VNovS" localSheetId="98">'[2]Eintrag Gesamtentwicklung'!#REF!</definedName>
    <definedName name="VNovS" localSheetId="4">'[2]Eintrag Gesamtentwicklung'!#REF!</definedName>
    <definedName name="VNovS">'[2]Eintrag Gesamtentwicklung'!#REF!</definedName>
    <definedName name="VOktA" localSheetId="30">'[2]Eintrag Gesamtentwicklung'!#REF!</definedName>
    <definedName name="VOktA" localSheetId="72">'[2]Eintrag Gesamtentwicklung'!#REF!</definedName>
    <definedName name="VOktA" localSheetId="91">'[2]Eintrag Gesamtentwicklung'!#REF!</definedName>
    <definedName name="VOktA" localSheetId="98">'[2]Eintrag Gesamtentwicklung'!#REF!</definedName>
    <definedName name="VOktA" localSheetId="4">'[2]Eintrag Gesamtentwicklung'!#REF!</definedName>
    <definedName name="VOktA">'[2]Eintrag Gesamtentwicklung'!#REF!</definedName>
    <definedName name="VOktE" localSheetId="30">'[2]Eintrag Gesamtentwicklung'!#REF!</definedName>
    <definedName name="VOktE" localSheetId="72">'[2]Eintrag Gesamtentwicklung'!#REF!</definedName>
    <definedName name="VOktE" localSheetId="91">'[2]Eintrag Gesamtentwicklung'!#REF!</definedName>
    <definedName name="VOktE" localSheetId="98">'[2]Eintrag Gesamtentwicklung'!#REF!</definedName>
    <definedName name="VOktE" localSheetId="4">'[2]Eintrag Gesamtentwicklung'!#REF!</definedName>
    <definedName name="VOktE">'[2]Eintrag Gesamtentwicklung'!#REF!</definedName>
    <definedName name="VOktS" localSheetId="30">'[2]Eintrag Gesamtentwicklung'!#REF!</definedName>
    <definedName name="VOktS" localSheetId="72">'[2]Eintrag Gesamtentwicklung'!#REF!</definedName>
    <definedName name="VOktS" localSheetId="91">'[2]Eintrag Gesamtentwicklung'!#REF!</definedName>
    <definedName name="VOktS" localSheetId="98">'[2]Eintrag Gesamtentwicklung'!#REF!</definedName>
    <definedName name="VOktS" localSheetId="4">'[2]Eintrag Gesamtentwicklung'!#REF!</definedName>
    <definedName name="VOktS">'[2]Eintrag Gesamtentwicklung'!#REF!</definedName>
    <definedName name="Vorjahr" localSheetId="30">#REF!</definedName>
    <definedName name="Vorjahr" localSheetId="72">#REF!</definedName>
    <definedName name="Vorjahr" localSheetId="91">#REF!</definedName>
    <definedName name="Vorjahr" localSheetId="98">#REF!</definedName>
    <definedName name="Vorjahr" localSheetId="4">#REF!</definedName>
    <definedName name="Vorjahr">#REF!</definedName>
    <definedName name="Vorvorjahr" localSheetId="30">#REF!</definedName>
    <definedName name="Vorvorjahr" localSheetId="72">#REF!</definedName>
    <definedName name="Vorvorjahr" localSheetId="91">#REF!</definedName>
    <definedName name="Vorvorjahr" localSheetId="98">#REF!</definedName>
    <definedName name="Vorvorjahr" localSheetId="4">#REF!</definedName>
    <definedName name="Vorvorjahr">#REF!</definedName>
    <definedName name="VSepA" localSheetId="30">'[2]Eintrag Gesamtentwicklung'!#REF!</definedName>
    <definedName name="VSepA" localSheetId="72">'[2]Eintrag Gesamtentwicklung'!#REF!</definedName>
    <definedName name="VSepA" localSheetId="91">'[2]Eintrag Gesamtentwicklung'!#REF!</definedName>
    <definedName name="VSepA" localSheetId="98">'[2]Eintrag Gesamtentwicklung'!#REF!</definedName>
    <definedName name="VSepA" localSheetId="4">'[2]Eintrag Gesamtentwicklung'!#REF!</definedName>
    <definedName name="VSepA">'[2]Eintrag Gesamtentwicklung'!#REF!</definedName>
    <definedName name="VSepE" localSheetId="30">'[2]Eintrag Gesamtentwicklung'!#REF!</definedName>
    <definedName name="VSepE" localSheetId="72">'[2]Eintrag Gesamtentwicklung'!#REF!</definedName>
    <definedName name="VSepE" localSheetId="91">'[2]Eintrag Gesamtentwicklung'!#REF!</definedName>
    <definedName name="VSepE" localSheetId="98">'[2]Eintrag Gesamtentwicklung'!#REF!</definedName>
    <definedName name="VSepE" localSheetId="4">'[2]Eintrag Gesamtentwicklung'!#REF!</definedName>
    <definedName name="VSepE">'[2]Eintrag Gesamtentwicklung'!#REF!</definedName>
    <definedName name="VSepS" localSheetId="30">'[2]Eintrag Gesamtentwicklung'!#REF!</definedName>
    <definedName name="VSepS" localSheetId="72">'[2]Eintrag Gesamtentwicklung'!#REF!</definedName>
    <definedName name="VSepS" localSheetId="91">'[2]Eintrag Gesamtentwicklung'!#REF!</definedName>
    <definedName name="VSepS" localSheetId="98">'[2]Eintrag Gesamtentwicklung'!#REF!</definedName>
    <definedName name="VSepS" localSheetId="4">'[2]Eintrag Gesamtentwicklung'!#REF!</definedName>
    <definedName name="VSepS">'[2]Eintrag Gesamtentwicklung'!#REF!</definedName>
    <definedName name="wirtIII" localSheetId="22">#REF!</definedName>
    <definedName name="wirtIII">#REF!</definedName>
    <definedName name="wirtiv" localSheetId="22">#REF!</definedName>
    <definedName name="wirtiv">#REF!</definedName>
    <definedName name="xlhInhalt">"ZRDaten1"</definedName>
    <definedName name="xxx">'[15]02-12 Eintrag 1000 EUR'!$B$16:$E$19,'[15]02-12 Eintrag 1000 EUR'!$B$23:$E$24,'[15]02-12 Eintrag 1000 EUR'!$B$26:$E$27,'[15]02-12 Eintrag 1000 EUR'!$B$29:$E$29,'[15]02-12 Eintrag 1000 EUR'!$B$32:$E$32</definedName>
    <definedName name="yyy">'[15]02-12 Eintrag 1000 EUR'!$B$69:$E$72,'[15]02-12 Eintrag 1000 EUR'!$B$76:$E$77,'[15]02-12 Eintrag 1000 EUR'!$B$79:$E$80,'[15]02-12 Eintrag 1000 EUR'!$B$82:$E$82,'[15]02-12 Eintrag 1000 EUR'!$B$85:$E$85</definedName>
    <definedName name="Z_71185452_610A_4B52_86DB_F2FBCC4800C9_.wvu.PrintArea" localSheetId="29" hidden="1">'0117690'!$A$1:$S$33</definedName>
    <definedName name="Z_84BEEEF4_2A5A_4C7D_9893_01AD87AD9434_.wvu.PrintArea" localSheetId="29" hidden="1">'0117690'!$A$1:$S$34</definedName>
    <definedName name="Z_AE0E2E72_6ADC_4E0D_A944_964FD31DF9A9_.wvu.PrintArea" localSheetId="29" hidden="1">'0117690'!$A$1:$S$33</definedName>
    <definedName name="Z_F203CD78_CAB8_4CE1_884D_5A2D6B583BEE_.wvu.PrintArea" localSheetId="29" hidden="1">'0117690'!$A$1:$S$33</definedName>
    <definedName name="Ziel_KjD" localSheetId="19">#REF!</definedName>
    <definedName name="Ziel_KjD" localSheetId="20">#REF!</definedName>
    <definedName name="Ziel_KjD" localSheetId="28">#REF!</definedName>
    <definedName name="Ziel_KjD" localSheetId="30">#REF!</definedName>
    <definedName name="Ziel_KjD" localSheetId="31">#REF!</definedName>
    <definedName name="Ziel_KjD" localSheetId="34">#REF!</definedName>
    <definedName name="Ziel_KjD" localSheetId="35">#REF!</definedName>
    <definedName name="Ziel_KjD" localSheetId="36">#REF!</definedName>
    <definedName name="Ziel_KjD" localSheetId="41">#REF!</definedName>
    <definedName name="Ziel_KjD" localSheetId="54">#REF!</definedName>
    <definedName name="Ziel_KjD" localSheetId="56">#REF!</definedName>
    <definedName name="Ziel_KjD" localSheetId="70">#REF!</definedName>
    <definedName name="Ziel_KjD" localSheetId="71">#REF!</definedName>
    <definedName name="Ziel_KjD" localSheetId="72">#REF!</definedName>
    <definedName name="Ziel_KjD" localSheetId="83">#REF!</definedName>
    <definedName name="Ziel_KjD" localSheetId="91">#REF!</definedName>
    <definedName name="Ziel_KjD" localSheetId="98">#REF!</definedName>
    <definedName name="Ziel_KjD" localSheetId="4">#REF!</definedName>
    <definedName name="Ziel_KjD" localSheetId="3">#REF!</definedName>
    <definedName name="Ziel_KjD">#REF!</definedName>
    <definedName name="Ziel_M1" localSheetId="19">#REF!</definedName>
    <definedName name="Ziel_M1" localSheetId="20">#REF!</definedName>
    <definedName name="Ziel_M1" localSheetId="30">#REF!</definedName>
    <definedName name="Ziel_M1" localSheetId="34">#REF!</definedName>
    <definedName name="Ziel_M1" localSheetId="35">#REF!</definedName>
    <definedName name="Ziel_M1" localSheetId="36">#REF!</definedName>
    <definedName name="Ziel_M1" localSheetId="54">#REF!</definedName>
    <definedName name="Ziel_M1" localSheetId="56">#REF!</definedName>
    <definedName name="Ziel_M1" localSheetId="72">#REF!</definedName>
    <definedName name="Ziel_M1" localSheetId="83">#REF!</definedName>
    <definedName name="Ziel_M1" localSheetId="91">#REF!</definedName>
    <definedName name="Ziel_M1" localSheetId="98">#REF!</definedName>
    <definedName name="Ziel_M1" localSheetId="4">#REF!</definedName>
    <definedName name="Ziel_M1" localSheetId="3">#REF!</definedName>
    <definedName name="Ziel_M1">#REF!</definedName>
    <definedName name="Ziel_M2" localSheetId="19">#REF!</definedName>
    <definedName name="Ziel_M2" localSheetId="20">#REF!</definedName>
    <definedName name="Ziel_M2" localSheetId="30">#REF!</definedName>
    <definedName name="Ziel_M2" localSheetId="34">#REF!</definedName>
    <definedName name="Ziel_M2" localSheetId="35">#REF!</definedName>
    <definedName name="Ziel_M2" localSheetId="36">#REF!</definedName>
    <definedName name="Ziel_M2" localSheetId="54">#REF!</definedName>
    <definedName name="Ziel_M2" localSheetId="56">#REF!</definedName>
    <definedName name="Ziel_M2" localSheetId="72">#REF!</definedName>
    <definedName name="Ziel_M2" localSheetId="83">#REF!</definedName>
    <definedName name="Ziel_M2" localSheetId="91">#REF!</definedName>
    <definedName name="Ziel_M2" localSheetId="98">#REF!</definedName>
    <definedName name="Ziel_M2" localSheetId="4">#REF!</definedName>
    <definedName name="Ziel_M2" localSheetId="3">#REF!</definedName>
    <definedName name="Ziel_M2">#REF!</definedName>
    <definedName name="Ziel_M3" localSheetId="19">#REF!</definedName>
    <definedName name="Ziel_M3" localSheetId="20">#REF!</definedName>
    <definedName name="Ziel_M3" localSheetId="30">#REF!</definedName>
    <definedName name="Ziel_M3" localSheetId="34">#REF!</definedName>
    <definedName name="Ziel_M3" localSheetId="35">#REF!</definedName>
    <definedName name="Ziel_M3" localSheetId="36">#REF!</definedName>
    <definedName name="Ziel_M3" localSheetId="54">#REF!</definedName>
    <definedName name="Ziel_M3" localSheetId="56">#REF!</definedName>
    <definedName name="Ziel_M3" localSheetId="72">#REF!</definedName>
    <definedName name="Ziel_M3" localSheetId="83">#REF!</definedName>
    <definedName name="Ziel_M3" localSheetId="4">#REF!</definedName>
    <definedName name="Ziel_M3" localSheetId="3">#REF!</definedName>
    <definedName name="Ziel_M3">#REF!</definedName>
    <definedName name="Ziel_M4" localSheetId="19">#REF!</definedName>
    <definedName name="Ziel_M4" localSheetId="20">#REF!</definedName>
    <definedName name="Ziel_M4" localSheetId="30">#REF!</definedName>
    <definedName name="Ziel_M4" localSheetId="34">#REF!</definedName>
    <definedName name="Ziel_M4" localSheetId="35">#REF!</definedName>
    <definedName name="Ziel_M4" localSheetId="36">#REF!</definedName>
    <definedName name="Ziel_M4" localSheetId="54">#REF!</definedName>
    <definedName name="Ziel_M4" localSheetId="56">#REF!</definedName>
    <definedName name="Ziel_M4" localSheetId="72">#REF!</definedName>
    <definedName name="Ziel_M4" localSheetId="83">#REF!</definedName>
    <definedName name="Ziel_M4" localSheetId="4">#REF!</definedName>
    <definedName name="Ziel_M4" localSheetId="3">#REF!</definedName>
    <definedName name="Ziel_M4">#REF!</definedName>
    <definedName name="Ziel_M5" localSheetId="19">#REF!</definedName>
    <definedName name="Ziel_M5" localSheetId="20">#REF!</definedName>
    <definedName name="Ziel_M5" localSheetId="30">#REF!</definedName>
    <definedName name="Ziel_M5" localSheetId="34">#REF!</definedName>
    <definedName name="Ziel_M5" localSheetId="35">#REF!</definedName>
    <definedName name="Ziel_M5" localSheetId="36">#REF!</definedName>
    <definedName name="Ziel_M5" localSheetId="54">#REF!</definedName>
    <definedName name="Ziel_M5" localSheetId="56">#REF!</definedName>
    <definedName name="Ziel_M5" localSheetId="72">#REF!</definedName>
    <definedName name="Ziel_M5" localSheetId="83">#REF!</definedName>
    <definedName name="Ziel_M5" localSheetId="4">#REF!</definedName>
    <definedName name="Ziel_M5" localSheetId="3">#REF!</definedName>
    <definedName name="Ziel_M5">#REF!</definedName>
    <definedName name="Ziel_WjD" localSheetId="30">'[16]0301030'!#REF!</definedName>
    <definedName name="Ziel_WjD" localSheetId="54">'[16]0301030'!#REF!</definedName>
    <definedName name="Ziel_WjD" localSheetId="56">'[16]0301030'!#REF!</definedName>
    <definedName name="Ziel_WjD" localSheetId="72">'[17]0301030-0000'!#REF!</definedName>
    <definedName name="Ziel_WjD" localSheetId="91">'[18]0301030-0000'!#REF!</definedName>
    <definedName name="Ziel_WjD" localSheetId="98">'[18]0301030-0000'!#REF!</definedName>
    <definedName name="Ziel_WjD" localSheetId="4">'[16]0301030'!#REF!</definedName>
    <definedName name="Ziel_WjD" localSheetId="3">'[17]0301030-0000'!#REF!</definedName>
    <definedName name="Ziel_WjD">'[17]0301030-0000'!#REF!</definedName>
    <definedName name="_xlnm.Extract" localSheetId="19">'0106430'!Ziel_KjD</definedName>
    <definedName name="_xlnm.Extract" localSheetId="20">[0]!Ziel_KjD</definedName>
    <definedName name="_xlnm.Extract" localSheetId="28">[10]!Ziel_KjD</definedName>
    <definedName name="_xlnm.Extract" localSheetId="30">[6]!Ziel_KjD</definedName>
    <definedName name="_xlnm.Extract" localSheetId="31">[10]!Ziel_KjD</definedName>
    <definedName name="_xlnm.Extract" localSheetId="34">#N/A</definedName>
    <definedName name="_xlnm.Extract" localSheetId="35">#N/A</definedName>
    <definedName name="_xlnm.Extract" localSheetId="36">#N/A</definedName>
    <definedName name="_xlnm.Extract" localSheetId="41">[10]!Ziel_KjD</definedName>
    <definedName name="_xlnm.Extract" localSheetId="54">[7]!Ziel_KjD</definedName>
    <definedName name="_xlnm.Extract" localSheetId="56">'0203230'!Ziel_KjD</definedName>
    <definedName name="_xlnm.Extract" localSheetId="70">[10]!Ziel_KjD</definedName>
    <definedName name="_xlnm.Extract" localSheetId="71">[10]!Ziel_KjD</definedName>
    <definedName name="_xlnm.Extract" localSheetId="83">#N/A</definedName>
    <definedName name="_xlnm.Extract" localSheetId="91">[8]!Ziel_KjD</definedName>
    <definedName name="_xlnm.Extract" localSheetId="98">[8]!Ziel_KjD</definedName>
    <definedName name="_xlnm.Extract" localSheetId="4">[6]!Ziel_KjD</definedName>
    <definedName name="_xlnm.Extract" localSheetId="3">[9]!Ziel_KjD</definedName>
    <definedName name="_xlnm.Extract">[9]!Ziel_KjD</definedName>
    <definedName name="ZRDaten1.Datum">"09.08.2002 15:38:29"</definedName>
    <definedName name="ZRDaten1.ErgDef.1">"?XLSHOST_READ_1(EXCEL)_x000D_
GLOBAL(V;;;;;;;;W)_x000D_
SPALTE1(''GS4300'';KTS;''071990-'';;2)_x000D_
SPALTE2(''GS4301'';KTS;''071990-'';;2)_x000D_
SPALTE3(''GS4302'';KTS;''071990-'';;2)_x000D_
SPALTE4(''GS4303'';KTS;''071990-'';;2)_x000D_
SPALTE5(''GS8600'';KTS;''071990-'';;2)_x000D_
SPALTE_"</definedName>
    <definedName name="ZRDaten1.ErgDef.2">"?6(''GS8601'';KTS;''071990-'';;2)_x000D_
SPALTE7(''GS8602'';KTS;''071990-'';;2)"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O30" i="109" l="1"/>
  <c r="O29" i="109"/>
  <c r="O28" i="109"/>
  <c r="O27" i="109"/>
  <c r="O26" i="109"/>
  <c r="O25" i="109"/>
  <c r="O24" i="109"/>
  <c r="O23" i="109"/>
  <c r="O22" i="109"/>
  <c r="O21" i="109"/>
  <c r="O20" i="109"/>
  <c r="O19" i="109"/>
  <c r="O18" i="109"/>
  <c r="O13" i="109"/>
  <c r="O12" i="109"/>
  <c r="O11" i="109"/>
  <c r="O10" i="109"/>
  <c r="O9" i="109"/>
  <c r="O7" i="109"/>
  <c r="N33" i="89" l="1"/>
  <c r="M33" i="89"/>
  <c r="L33" i="89"/>
  <c r="K33" i="89"/>
  <c r="J33" i="89"/>
  <c r="I33" i="89"/>
  <c r="G33" i="89"/>
  <c r="H33" i="89" s="1"/>
  <c r="F33" i="89"/>
  <c r="E33" i="89"/>
  <c r="D33" i="89"/>
  <c r="C33" i="89"/>
  <c r="B33" i="89"/>
  <c r="A33" i="89"/>
  <c r="O29" i="89"/>
  <c r="H29" i="89"/>
  <c r="O28" i="89"/>
  <c r="H28" i="89"/>
  <c r="O27" i="89"/>
  <c r="H27" i="89"/>
  <c r="O26" i="89"/>
  <c r="H26" i="89"/>
  <c r="O25" i="89"/>
  <c r="H25" i="89"/>
  <c r="O24" i="89"/>
  <c r="H24" i="89"/>
  <c r="O23" i="89"/>
  <c r="H23" i="89"/>
  <c r="O22" i="89"/>
  <c r="H22" i="89"/>
  <c r="O21" i="89"/>
  <c r="H21" i="89"/>
  <c r="N19" i="89"/>
  <c r="M19" i="89"/>
  <c r="L19" i="89"/>
  <c r="K19" i="89"/>
  <c r="J19" i="89"/>
  <c r="I19" i="89"/>
  <c r="G19" i="89"/>
  <c r="F19" i="89"/>
  <c r="E19" i="89"/>
  <c r="D19" i="89"/>
  <c r="C19" i="89"/>
  <c r="B19" i="89"/>
  <c r="O15" i="89"/>
  <c r="H15" i="89"/>
  <c r="O14" i="89"/>
  <c r="H14" i="89"/>
  <c r="O13" i="89"/>
  <c r="H13" i="89"/>
  <c r="O12" i="89"/>
  <c r="H12" i="89"/>
  <c r="O11" i="89"/>
  <c r="H11" i="89"/>
  <c r="O10" i="89"/>
  <c r="H10" i="89"/>
  <c r="O9" i="89"/>
  <c r="H9" i="89"/>
  <c r="O8" i="89"/>
  <c r="H8" i="89"/>
  <c r="O7" i="89"/>
  <c r="H7" i="89"/>
  <c r="S2" i="89"/>
  <c r="S3" i="89" s="1"/>
  <c r="H19" i="89" l="1"/>
  <c r="O19" i="89"/>
  <c r="O33" i="89"/>
  <c r="H18" i="88"/>
  <c r="F18" i="88"/>
  <c r="D18" i="88"/>
  <c r="B18" i="88"/>
  <c r="N61" i="87"/>
  <c r="O61" i="87" s="1"/>
  <c r="M61" i="87"/>
  <c r="L61" i="87"/>
  <c r="K61" i="87"/>
  <c r="J61" i="87"/>
  <c r="I61" i="87"/>
  <c r="G61" i="87"/>
  <c r="H61" i="87" s="1"/>
  <c r="F61" i="87"/>
  <c r="E61" i="87"/>
  <c r="D61" i="87"/>
  <c r="C61" i="87"/>
  <c r="B61" i="87"/>
  <c r="A61" i="87"/>
  <c r="O57" i="87"/>
  <c r="H57" i="87"/>
  <c r="O56" i="87"/>
  <c r="H56" i="87"/>
  <c r="O55" i="87"/>
  <c r="H55" i="87"/>
  <c r="O54" i="87"/>
  <c r="H54" i="87"/>
  <c r="O53" i="87"/>
  <c r="H53" i="87"/>
  <c r="O52" i="87"/>
  <c r="H52" i="87"/>
  <c r="O51" i="87"/>
  <c r="H51" i="87"/>
  <c r="O50" i="87"/>
  <c r="H50" i="87"/>
  <c r="O49" i="87"/>
  <c r="H49" i="87"/>
  <c r="O47" i="87"/>
  <c r="N47" i="87"/>
  <c r="M47" i="87"/>
  <c r="L47" i="87"/>
  <c r="K47" i="87"/>
  <c r="J47" i="87"/>
  <c r="I47" i="87"/>
  <c r="G47" i="87"/>
  <c r="H47" i="87" s="1"/>
  <c r="F47" i="87"/>
  <c r="E47" i="87"/>
  <c r="D47" i="87"/>
  <c r="C47" i="87"/>
  <c r="B47" i="87"/>
  <c r="A47" i="87"/>
  <c r="O43" i="87"/>
  <c r="H43" i="87"/>
  <c r="O42" i="87"/>
  <c r="H42" i="87"/>
  <c r="O41" i="87"/>
  <c r="H41" i="87"/>
  <c r="O40" i="87"/>
  <c r="H40" i="87"/>
  <c r="O39" i="87"/>
  <c r="H39" i="87"/>
  <c r="O38" i="87"/>
  <c r="H38" i="87"/>
  <c r="O37" i="87"/>
  <c r="H37" i="87"/>
  <c r="O36" i="87"/>
  <c r="H36" i="87"/>
  <c r="O35" i="87"/>
  <c r="H35" i="87"/>
  <c r="N33" i="87"/>
  <c r="O33" i="87" s="1"/>
  <c r="M33" i="87"/>
  <c r="L33" i="87"/>
  <c r="K33" i="87"/>
  <c r="J33" i="87"/>
  <c r="I33" i="87"/>
  <c r="H33" i="87"/>
  <c r="G33" i="87"/>
  <c r="F33" i="87"/>
  <c r="E33" i="87"/>
  <c r="D33" i="87"/>
  <c r="C33" i="87"/>
  <c r="B33" i="87"/>
  <c r="A33" i="87"/>
  <c r="O29" i="87"/>
  <c r="H29" i="87"/>
  <c r="O28" i="87"/>
  <c r="H28" i="87"/>
  <c r="O27" i="87"/>
  <c r="H27" i="87"/>
  <c r="O26" i="87"/>
  <c r="H26" i="87"/>
  <c r="O25" i="87"/>
  <c r="H25" i="87"/>
  <c r="O24" i="87"/>
  <c r="H24" i="87"/>
  <c r="O23" i="87"/>
  <c r="H23" i="87"/>
  <c r="O22" i="87"/>
  <c r="H22" i="87"/>
  <c r="O21" i="87"/>
  <c r="H21" i="87"/>
  <c r="N19" i="87"/>
  <c r="O19" i="87" s="1"/>
  <c r="M19" i="87"/>
  <c r="L19" i="87"/>
  <c r="K19" i="87"/>
  <c r="J19" i="87"/>
  <c r="I19" i="87"/>
  <c r="G19" i="87"/>
  <c r="H19" i="87" s="1"/>
  <c r="F19" i="87"/>
  <c r="E19" i="87"/>
  <c r="D19" i="87"/>
  <c r="C19" i="87"/>
  <c r="B19" i="87"/>
  <c r="O15" i="87"/>
  <c r="H15" i="87"/>
  <c r="O14" i="87"/>
  <c r="H14" i="87"/>
  <c r="O13" i="87"/>
  <c r="H13" i="87"/>
  <c r="O12" i="87"/>
  <c r="H12" i="87"/>
  <c r="O11" i="87"/>
  <c r="H11" i="87"/>
  <c r="O10" i="87"/>
  <c r="H10" i="87"/>
  <c r="O9" i="87"/>
  <c r="H9" i="87"/>
  <c r="O8" i="87"/>
  <c r="H8" i="87"/>
  <c r="O7" i="87"/>
  <c r="H7" i="87"/>
  <c r="N5" i="87"/>
  <c r="L5" i="87"/>
  <c r="J5" i="87"/>
  <c r="G5" i="87"/>
  <c r="E5" i="87"/>
  <c r="C5" i="87"/>
  <c r="S3" i="87"/>
  <c r="S2" i="87"/>
  <c r="J11" i="83" l="1"/>
  <c r="H11" i="83"/>
  <c r="G11" i="83"/>
  <c r="F11" i="83"/>
  <c r="E11" i="83"/>
  <c r="D11" i="83"/>
  <c r="C11" i="83"/>
  <c r="B11" i="83"/>
  <c r="L9" i="83"/>
  <c r="L8" i="83"/>
  <c r="L7" i="83"/>
  <c r="L11" i="83" s="1"/>
  <c r="C88" i="80"/>
  <c r="D88" i="80"/>
  <c r="E88" i="80"/>
  <c r="F88" i="80"/>
  <c r="G88" i="80"/>
  <c r="H88" i="80"/>
  <c r="I88" i="80"/>
  <c r="J88" i="80"/>
  <c r="K88" i="80"/>
  <c r="C83" i="79"/>
  <c r="D83" i="79"/>
  <c r="E83" i="79"/>
  <c r="F83" i="79"/>
  <c r="G83" i="79"/>
  <c r="H83" i="79"/>
  <c r="I83" i="79"/>
  <c r="J83" i="79"/>
  <c r="K83" i="79"/>
  <c r="N27" i="56" l="1"/>
  <c r="K57" i="54"/>
  <c r="Y51" i="54"/>
  <c r="X51" i="54"/>
  <c r="W51" i="54"/>
  <c r="V51" i="54"/>
  <c r="W50" i="54"/>
  <c r="V50" i="54"/>
  <c r="W36" i="54"/>
  <c r="V36" i="54"/>
  <c r="U36" i="54"/>
  <c r="T36" i="54"/>
  <c r="Y21" i="54"/>
  <c r="X21" i="54"/>
  <c r="W21" i="54"/>
  <c r="V21" i="54"/>
  <c r="U21" i="54"/>
  <c r="T21" i="54"/>
  <c r="S21" i="54"/>
  <c r="O22" i="17" l="1"/>
  <c r="N22" i="17"/>
  <c r="K22" i="17"/>
  <c r="J22" i="17"/>
  <c r="G22" i="17"/>
  <c r="F22" i="17"/>
  <c r="E22" i="17"/>
  <c r="D22" i="17"/>
  <c r="C22" i="17"/>
  <c r="B22" i="17"/>
  <c r="J62" i="14"/>
  <c r="I62" i="14"/>
  <c r="H62" i="14"/>
  <c r="G62" i="14"/>
  <c r="F62" i="14"/>
  <c r="E62" i="14"/>
  <c r="D62" i="14"/>
  <c r="C62" i="14"/>
  <c r="B62"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A2" authorId="0" shapeId="0" xr:uid="{00000000-0006-0000-0200-000001000000}">
      <text>
        <r>
          <rPr>
            <sz val="9"/>
            <color indexed="81"/>
            <rFont val="Segoe UI"/>
            <family val="2"/>
          </rPr>
          <t xml:space="preserve">Die Tabellen zur Landwirtschaft sind in den grün hinterlegten Registerblättern aufgeführt. </t>
        </r>
      </text>
    </comment>
    <comment ref="A33" authorId="0" shapeId="0" xr:uid="{00000000-0006-0000-0200-000002000000}">
      <text>
        <r>
          <rPr>
            <sz val="9"/>
            <color indexed="81"/>
            <rFont val="Arial"/>
            <family val="2"/>
          </rPr>
          <t xml:space="preserve">Die Tabellen zur Ernährungswirtschaftt sind in den gelb hinterlegten Registerblättern aufgeführt. </t>
        </r>
      </text>
    </comment>
    <comment ref="A64" authorId="0" shapeId="0" xr:uid="{00000000-0006-0000-0200-000003000000}">
      <text>
        <r>
          <rPr>
            <sz val="9"/>
            <color indexed="81"/>
            <rFont val="Segoe UI"/>
            <family val="2"/>
          </rPr>
          <t xml:space="preserve">Die Tabellen zu Preise und Löhne sind in den blau hinterlegten Registerblättern aufgeführt. </t>
        </r>
      </text>
    </comment>
    <comment ref="A82" authorId="0" shapeId="0" xr:uid="{00000000-0006-0000-0200-000004000000}">
      <text>
        <r>
          <rPr>
            <sz val="9"/>
            <color indexed="81"/>
            <rFont val="Segoe UI"/>
            <family val="2"/>
          </rPr>
          <t xml:space="preserve">Die Tabellen zum Außenhandel sind in den lila hinterlegten Registerblättern aufgeführt. </t>
        </r>
      </text>
    </comment>
    <comment ref="A85" authorId="0" shapeId="0" xr:uid="{00000000-0006-0000-0200-000005000000}">
      <text>
        <r>
          <rPr>
            <sz val="9"/>
            <color indexed="81"/>
            <rFont val="Segoe UI"/>
            <family val="2"/>
          </rPr>
          <t xml:space="preserve">Die Tabellen zu Forst- und Holzwirtschaft sind in den oliv hinterlegten Registerblättern aufgeführt. </t>
        </r>
      </text>
    </comment>
  </commentList>
</comments>
</file>

<file path=xl/sharedStrings.xml><?xml version="1.0" encoding="utf-8"?>
<sst xmlns="http://schemas.openxmlformats.org/spreadsheetml/2006/main" count="15434" uniqueCount="2665">
  <si>
    <t>Bundesministerium für Landwirtschaft, Ernährung
und Heimat (BMLEH)</t>
  </si>
  <si>
    <t xml:space="preserve"> </t>
  </si>
  <si>
    <t>Statistischer Monatsbericht</t>
  </si>
  <si>
    <t>Beginn der Titelseite des Statistischen Monatsberichts</t>
  </si>
  <si>
    <r>
      <rPr>
        <sz val="10"/>
        <rFont val="BundesSans Office"/>
        <family val="2"/>
      </rPr>
      <t xml:space="preserve">E-Mail: </t>
    </r>
    <r>
      <rPr>
        <u/>
        <sz val="10"/>
        <color theme="10"/>
        <rFont val="BundesSans Office"/>
        <family val="2"/>
      </rPr>
      <t>723@bmel.bund.de</t>
    </r>
  </si>
  <si>
    <t>Zu beziehen von Bundesministerium für Landwirtschaft, Ernährung und Heimat, Referat 723, 53107 Bonn</t>
  </si>
  <si>
    <t>Ausgabe: jährlich (Wirtschaftsjahr)</t>
  </si>
  <si>
    <t>Buchführungsergebnisse der Testbetriebe</t>
  </si>
  <si>
    <r>
      <rPr>
        <sz val="11"/>
        <rFont val="Aptos Narrow"/>
        <family val="2"/>
        <scheme val="minor"/>
      </rPr>
      <t>E-Mail:</t>
    </r>
    <r>
      <rPr>
        <sz val="11"/>
        <color theme="10"/>
        <rFont val="Aptos Narrow"/>
        <family val="2"/>
        <scheme val="minor"/>
      </rPr>
      <t xml:space="preserve"> mvo@ble.de</t>
    </r>
  </si>
  <si>
    <t>Zu beziehen vom Bundesinformationszentrum Landwirtschaft (BZL) in der Bundesanstalt für Landwirtschaft und Ernährung, Referat 625, 53168 Bonn</t>
  </si>
  <si>
    <t>Ausgabe: dreijährlich</t>
  </si>
  <si>
    <t>Die Unternehmensstruktur der Molkereiwirtschaft in Deutschland</t>
  </si>
  <si>
    <r>
      <rPr>
        <sz val="11"/>
        <color theme="1"/>
        <rFont val="Aptos Narrow"/>
        <family val="2"/>
        <scheme val="minor"/>
      </rPr>
      <t xml:space="preserve">E-Mail: </t>
    </r>
    <r>
      <rPr>
        <sz val="11"/>
        <color theme="10"/>
        <rFont val="Aptos Narrow"/>
        <family val="2"/>
        <scheme val="minor"/>
      </rPr>
      <t>mvo@ble.de</t>
    </r>
  </si>
  <si>
    <t>Ausgabe: jährlich</t>
  </si>
  <si>
    <t>Abschlussbericht über die Besondere Ernte- und Qualitätsermittlung (BEE)</t>
  </si>
  <si>
    <r>
      <rPr>
        <sz val="11"/>
        <rFont val="Aptos Narrow"/>
        <family val="2"/>
        <scheme val="minor"/>
      </rPr>
      <t xml:space="preserve">E-Mail: </t>
    </r>
    <r>
      <rPr>
        <sz val="11"/>
        <color theme="10"/>
        <rFont val="Aptos Narrow"/>
        <family val="2"/>
        <scheme val="minor"/>
      </rPr>
      <t>mvo@ble.de</t>
    </r>
  </si>
  <si>
    <t>Struktur der Mühlenwirtschaft</t>
  </si>
  <si>
    <t>Struktur der Mischfutterhersteller</t>
  </si>
  <si>
    <t>Milch- und Molkereiwirtschaft Deutschland und EU-Mitgliedstaaten</t>
  </si>
  <si>
    <r>
      <rPr>
        <sz val="11"/>
        <color theme="1"/>
        <rFont val="Aptos Narrow"/>
        <family val="2"/>
        <scheme val="minor"/>
      </rPr>
      <t xml:space="preserve">E-Mail: </t>
    </r>
    <r>
      <rPr>
        <sz val="11"/>
        <color theme="10"/>
        <rFont val="Aptos Narrow"/>
        <family val="2"/>
        <scheme val="minor"/>
      </rPr>
      <t>agrar@ble.de</t>
    </r>
  </si>
  <si>
    <t>Veröffentlicht vom Bundesinformationszentrum Landwirtschaft (BZL) in der Bundesanstalt für Landwirtschaft und Ernährung, Referat  624, 53168 Bonn</t>
  </si>
  <si>
    <r>
      <rPr>
        <sz val="11"/>
        <color theme="1"/>
        <rFont val="Aptos Narrow"/>
        <family val="2"/>
        <scheme val="minor"/>
      </rPr>
      <t>Ab Ausgabe 2017 veröffentlicht im Eigenverlag; zu beziehen unter:</t>
    </r>
    <r>
      <rPr>
        <sz val="11"/>
        <color theme="10"/>
        <rFont val="Aptos Narrow"/>
        <family val="2"/>
        <scheme val="minor"/>
      </rPr>
      <t xml:space="preserve"> www.ble-medienservice.de</t>
    </r>
  </si>
  <si>
    <t xml:space="preserve">Statistisches Jahrbuch über Ernährung, Landwirtschaft und Forsten
der Bundesrepublik Deutschland </t>
  </si>
  <si>
    <r>
      <rPr>
        <sz val="11"/>
        <color theme="1"/>
        <rFont val="Aptos Narrow"/>
        <family val="2"/>
        <scheme val="minor"/>
      </rPr>
      <t>E-Mail:</t>
    </r>
    <r>
      <rPr>
        <sz val="11"/>
        <color theme="10"/>
        <rFont val="Aptos Narrow"/>
        <family val="2"/>
        <scheme val="minor"/>
      </rPr>
      <t xml:space="preserve"> agrar@ble.de</t>
    </r>
  </si>
  <si>
    <r>
      <rPr>
        <sz val="11"/>
        <color theme="1"/>
        <rFont val="Aptos Narrow"/>
        <family val="2"/>
        <scheme val="minor"/>
      </rPr>
      <t xml:space="preserve">nur auf der Internetseite </t>
    </r>
    <r>
      <rPr>
        <sz val="11"/>
        <color theme="10"/>
        <rFont val="Aptos Narrow"/>
        <family val="2"/>
        <scheme val="minor"/>
      </rPr>
      <t>www.bmel-statisitk.de</t>
    </r>
  </si>
  <si>
    <t>Ausgabe: monatlich</t>
  </si>
  <si>
    <t xml:space="preserve">Statistischer Monatsbericht des Bundesministeriums für Landwirtschaft,  Ernährung und Heimat
</t>
  </si>
  <si>
    <t>BMLEH Daten – Analysen</t>
  </si>
  <si>
    <r>
      <rPr>
        <b/>
        <sz val="11"/>
        <color theme="4" tint="-0.249977111117893"/>
        <rFont val="Aptos Narrow"/>
        <family val="2"/>
        <scheme val="minor"/>
      </rPr>
      <t>Veröffentlicht unter: www.</t>
    </r>
    <r>
      <rPr>
        <b/>
        <sz val="11"/>
        <color theme="10"/>
        <rFont val="Aptos Narrow"/>
        <family val="2"/>
        <scheme val="minor"/>
      </rPr>
      <t>bmel-statistik.de</t>
    </r>
  </si>
  <si>
    <t>Periodische Statistische Veröffentlichungen des BMLEH</t>
  </si>
  <si>
    <t>Urheberrechte der Veröffentlichung liegen, soweit kein anderer Hinweis erfolgt, bei dem Bundesministerium für Landwirtschaft, Ernährung und Heimat/Bundesanstalt für Landwirtschaft und Ernährung. Für nicht gewerbliche Zwecke sind Vervielfältigungen und unentgeltliche Verbreitung, auch auszugsweise, mit Quellenangabe erwünscht. Die Verbreitung, auch auszugsweise, über elektronische Systeme oder Datenträger bedarf der vorherigen Zustimmung. Alle übrigen Rechte bleiben vorbehalten.</t>
  </si>
  <si>
    <t>www.bmel-statistik.de</t>
  </si>
  <si>
    <r>
      <t xml:space="preserve">Telefon: +49(0)228-6845-7355; Email: </t>
    </r>
    <r>
      <rPr>
        <sz val="11"/>
        <color theme="4" tint="-0.249977111117893"/>
        <rFont val="Aptos Narrow"/>
        <family val="2"/>
        <scheme val="minor"/>
      </rPr>
      <t>agrar@ble.de,</t>
    </r>
    <r>
      <rPr>
        <sz val="11"/>
        <color theme="10"/>
        <rFont val="Aptos Narrow"/>
        <family val="2"/>
        <scheme val="minor"/>
      </rPr>
      <t xml:space="preserve"> ISSN 0433 - 7344</t>
    </r>
  </si>
  <si>
    <r>
      <t xml:space="preserve">Bundesministerium für Landwirtschaft, Ernährung und Heimat  (BMLEH)
Redaktion: Bundesinformationszentrum Landwirtschaft (BZL) in der Bundesanstalt für Landwirtschaft und Ernährung (BLE), 
Referat 624, Landwirtschaftliche Statistik, Stefan Stegemann, www.bmel-statistik.de
</t>
    </r>
    <r>
      <rPr>
        <b/>
        <sz val="11"/>
        <rFont val="BundesSans Office"/>
        <family val="2"/>
      </rPr>
      <t xml:space="preserve">
</t>
    </r>
  </si>
  <si>
    <t>Herausgeber:</t>
  </si>
  <si>
    <t>Preise</t>
  </si>
  <si>
    <t>E. Forst- und Holzwirtschaft</t>
  </si>
  <si>
    <t>D. Außenhandel</t>
  </si>
  <si>
    <t>Euro-Referenzkurse des Europäischen Systems der Zentralbanken (ESZB) (Nr.0304030)</t>
  </si>
  <si>
    <t>Devisenkurse</t>
  </si>
  <si>
    <t>Preismesszahlen für verschiedene Energiearten (Nr. 0302060)</t>
  </si>
  <si>
    <t>Teilindex für Erzeugnisse des Nahrungs- und Genussmittelgewerbes (Nr. 0302030)</t>
  </si>
  <si>
    <t>Index der Einfuhrpreise (nach Warengruppen der Außenhandelsstatistik) (Nr.0301530)</t>
  </si>
  <si>
    <t>Marktpreise für Milcherzeugnisse (Nr. 0301460)</t>
  </si>
  <si>
    <t>Preise für konventionell und ökologisch/biologisch erzeugte Ziegen-, Schaf- und Büffelmilch (Nr. 0301450)</t>
  </si>
  <si>
    <t>Preise für konventionell und ökologisch/biologisch erzeugte Kuhmilch (Nr.0301445)</t>
  </si>
  <si>
    <t>Preise für ökologisch/biologisch erzeugte Kuhmilch (Nr.0301440)</t>
  </si>
  <si>
    <t>Preise für konventionell erzeugte Kuhmilch (Nr.0301435)</t>
  </si>
  <si>
    <t>Agrarpreise</t>
  </si>
  <si>
    <t>C. Preise und Löhne</t>
  </si>
  <si>
    <t>Betriebe, Beschäftigte, Arbeitsstunden und Entgelte des Produzierenden Ernährungsgewerbes(Nr. 0206090)</t>
  </si>
  <si>
    <t>Milch und Fette</t>
  </si>
  <si>
    <t>Fleischanfall von geschlachteten Tieren in- und ausländischer Herkunft (Nr. 0203230)</t>
  </si>
  <si>
    <t>Durchschnittsgewichte der gewerblich geschlachteten Tiere (Nr. 0203190)</t>
  </si>
  <si>
    <t>Schlachtungen von Tieren in- und ausländischer Herkunft (Nr. 0203160)</t>
  </si>
  <si>
    <t>Vieh und Fleisch</t>
  </si>
  <si>
    <t>Zucker</t>
  </si>
  <si>
    <t>Getreide, Hülsenfrüchte, Raps und Futtermittel</t>
  </si>
  <si>
    <t>B. Ernährungswirtschaft</t>
  </si>
  <si>
    <t>Anzeigepflichtige Tierseuchen der Bundesrepublik Deutschland (Nr. 0117690)</t>
  </si>
  <si>
    <t>Brütereien, eingelegte Bruteier und geschlüpfte Küken (Nr. 0117660)</t>
  </si>
  <si>
    <t>Viehhaltung und Veterinärwesen</t>
  </si>
  <si>
    <t>Bestände</t>
  </si>
  <si>
    <t>Ernten</t>
  </si>
  <si>
    <t>Nährstoffbilanzen und Düngemittel</t>
  </si>
  <si>
    <t>Geflügelschlachtereien und geschlachtetes Geflügel (Nr. 0106460)</t>
  </si>
  <si>
    <t>Betriebe nach Produktionsmerkmalen</t>
  </si>
  <si>
    <t>Flächen</t>
  </si>
  <si>
    <t>Betriebe</t>
  </si>
  <si>
    <t xml:space="preserve">Inhaltsübersicht
</t>
  </si>
  <si>
    <t>• Die aktuellsten Tabellen finden Sie unter www.bmel-statistik.de.</t>
  </si>
  <si>
    <t>• Sofern keine räumlichen Bezüge über bzw. in einer Tabelle stehen, beziehen sich die Angaben immer auf Deutschland.</t>
  </si>
  <si>
    <t>• Bei der Quellenangabe ist hinter der Bezeichnung BMEL bzw. BLE das Herkunftsreferat in Klammern aufgeführt.</t>
  </si>
  <si>
    <t>• Abweichungen in den Summen erklären sich durch Runden der Zahlen.</t>
  </si>
  <si>
    <t>• Anm.: Anmerkungen beziehen sich immer auf den gesamten Tabelleninhalt.</t>
  </si>
  <si>
    <t>TH =  Thüringen</t>
  </si>
  <si>
    <t>SH =  Schleswig-Holstein</t>
  </si>
  <si>
    <t>ST =  Sachsen-Anhalt</t>
  </si>
  <si>
    <t>SN =  Sachsen</t>
  </si>
  <si>
    <t>SL =  Saarland</t>
  </si>
  <si>
    <t>RP =  Rheinland-Pfalz</t>
  </si>
  <si>
    <t>NW =  Nordrhein-Westfalen</t>
  </si>
  <si>
    <t>NI =  Niedersachsen</t>
  </si>
  <si>
    <t>MV =  Mecklenburg-Vorpommern</t>
  </si>
  <si>
    <t>HE =  Hessen</t>
  </si>
  <si>
    <t>HH =  Hamburg</t>
  </si>
  <si>
    <t>HB =  Bremen</t>
  </si>
  <si>
    <t>BB =  Brandenburg</t>
  </si>
  <si>
    <t>BE =  Berlin</t>
  </si>
  <si>
    <t>BY =  Bayern</t>
  </si>
  <si>
    <t>BW =  Baden-Württemberg</t>
  </si>
  <si>
    <t>WjD =  Wirtschaftsjahresdurchschnitt</t>
  </si>
  <si>
    <t>Wj. =  Wirtschaftsjahr</t>
  </si>
  <si>
    <t>VZBV =  Verbraucherzentrale Bundesverband e.V.</t>
  </si>
  <si>
    <t>Vorj. =  Vorjahr</t>
  </si>
  <si>
    <t>VjD =  Vierteljahresdurchschnitt</t>
  </si>
  <si>
    <t>Vj. =  Vierteljahr</t>
  </si>
  <si>
    <t>Mrd. =  1.000.000.000</t>
  </si>
  <si>
    <t>MOE =  Mittel- und osteuropäische Länder</t>
  </si>
  <si>
    <t>MD =  Monatsdurchschnitt</t>
  </si>
  <si>
    <t>Mill. = 1.000.000</t>
  </si>
  <si>
    <t>Mio. =  1.000.000</t>
  </si>
  <si>
    <t>JD =  Jahresdurchschnitt</t>
  </si>
  <si>
    <t>IN =  Industrienorm</t>
  </si>
  <si>
    <t>HS =  Forschung, Untersuchungen und ähnliches</t>
  </si>
  <si>
    <t>Fwj =  Forstwirtschaftsjahr</t>
  </si>
  <si>
    <t>F.i.Tr. =  Fett in der Trockenmasse</t>
  </si>
  <si>
    <t>FAO =  Food and Agriculture Organization of the United Nations</t>
  </si>
  <si>
    <t>Epl. =  Einzelplan</t>
  </si>
  <si>
    <t>EU =  Europäische Union</t>
  </si>
  <si>
    <t>dt =  Dezitonne (100 kg)</t>
  </si>
  <si>
    <t>D  =  Durchschnitt</t>
  </si>
  <si>
    <t xml:space="preserve">BVL =  Bundesamt für Verbraucherschutz und Lebensmittelsicherheit
</t>
  </si>
  <si>
    <t>BfR =  Bundesinstitut für Risikobewertung</t>
  </si>
  <si>
    <t>a.n.g. =  anderweitig nicht genannt</t>
  </si>
  <si>
    <t>Abkürzungsverzeichnis</t>
  </si>
  <si>
    <t>v. =  vorläufige Zahl</t>
  </si>
  <si>
    <t>s =  geschätzte Zahl</t>
  </si>
  <si>
    <t>r =  berichtigte Zahl</t>
  </si>
  <si>
    <t xml:space="preserve">|, _ , } =  Hinweis auf methodische Brüche in der Zahlenreihe und/oder
      Spalte
</t>
  </si>
  <si>
    <t xml:space="preserve">( ) =  Nachweis unter dem Vorbehalt, dass das Ergebnis erhebliche
      Fehler aufweisen kann
</t>
  </si>
  <si>
    <t>/ =  keine Angaben, da Zahlenwert nicht sicher genug</t>
  </si>
  <si>
    <t xml:space="preserve">x =  Nachweis/Aussage ist nicht sinnvoll bzw. Fragestellung trifft
      nicht zu
</t>
  </si>
  <si>
    <t>... =  Angaben fallen später an</t>
  </si>
  <si>
    <t>. =  kein Nachweis vorhanden oder aus Gründen des Datenschutzes betrieblicher Einzeldaten nicht veröffentlicht, aber in der Gesamtsumme enthalten</t>
  </si>
  <si>
    <t>- =  nichts vorhanden</t>
  </si>
  <si>
    <t>0 = mehr als nichts, aber weniger als die Hälfte der kleinsten Einheit, die in der Tabelle dargestellt werden kann</t>
  </si>
  <si>
    <t>Zeichenerklärung</t>
  </si>
  <si>
    <t>Flächenbilanz von 1990 bis 2023</t>
  </si>
  <si>
    <t xml:space="preserve"> in kg N/ha landwirtschaftlicher Fläche</t>
  </si>
  <si>
    <t>Tabellennummer: 0111130</t>
  </si>
  <si>
    <t>Flächenbilanz in kg N/ha</t>
  </si>
  <si>
    <t>N-Düngemittel</t>
  </si>
  <si>
    <t>Mineraldünger</t>
  </si>
  <si>
    <t>Wirtschaftsdünger (abzgl. der in Biogasanlagen vergorenen Wirtschaftsdünger und abzgl. gasförmiger Verluste
 aus Wirtschaftsdüngermanagement (Stall und Lagerung), zzgl. Stroh als Einstreu)</t>
  </si>
  <si>
    <t>Wirtschaftsdünger (Import)</t>
  </si>
  <si>
    <t>Gärreste aus Biogasanlagen (abzgl. der bei Lagerung entstehenden gasförmigen Verluste)</t>
  </si>
  <si>
    <t>sonstige organische Düngemittel</t>
  </si>
  <si>
    <t xml:space="preserve"> N-Deposition</t>
  </si>
  <si>
    <t>Landwirtschaftliche Emissionen (NHy)</t>
  </si>
  <si>
    <t>Außerlandwirtschaftliche Emissionen (NOx)</t>
  </si>
  <si>
    <t>Biologische N-Fixierung</t>
  </si>
  <si>
    <t>Saat- und Pflanzgut</t>
  </si>
  <si>
    <t>Summe Stickstoffzufuhr</t>
  </si>
  <si>
    <t>Pflanzliche Marktprodukte</t>
  </si>
  <si>
    <t>Getreide abzgl. Getreidekörner und CCM in Biogasanlagen, bis 2009 auch abzgl. GPS in Biogasanlagen</t>
  </si>
  <si>
    <t>Leguminosen</t>
  </si>
  <si>
    <t>Hackfrüchte abzgl. Futterkartoffeln, Kartoffelabfälle</t>
  </si>
  <si>
    <t>Industriefrüchte (u.a. Ölfrüchte)</t>
  </si>
  <si>
    <t>Trockengrünfutter</t>
  </si>
  <si>
    <t>sonstige Feldfrüchte</t>
  </si>
  <si>
    <t>Grundfutter</t>
  </si>
  <si>
    <t>Grasland (Ernte abzgl. Grassilage für Biogasanlagen und Trockengrünfutter)</t>
  </si>
  <si>
    <t>Grünfutter (Ernte abzgl. Substrate für Biogasanlagen: Maissilage, Getreide GPS)</t>
  </si>
  <si>
    <t>Futterhackfrüchte</t>
  </si>
  <si>
    <t>Ernterückstände</t>
  </si>
  <si>
    <t>Nachwachsende Rohstoffe zur Biogaserzeugung</t>
  </si>
  <si>
    <t>Emissionen aus landwirtschaftlichen Flächen (NHy)</t>
  </si>
  <si>
    <t>Summe Stickstoffabfuhr</t>
  </si>
  <si>
    <t>Saldo</t>
  </si>
  <si>
    <t>Aufgrund der in den Tabellen dargestellten Genauigkeit kann es teilweise zu Abweichungen bei den Zwischenergebnissen kommen.</t>
  </si>
  <si>
    <t xml:space="preserve">Die Ergebnisse sind mit Angaben früherer Veröffentlichungen aufgrund methodischer Veränderungen nur eingeschränkt vergleichbar. </t>
  </si>
  <si>
    <t>Quelle: Institut für Pflanzenbau und Bodenkunde, Julius Kühn-Institut (JKI), Institut für Landschaftsökologie und Ressourcenmanagement (ILR), Universität Gießen.</t>
  </si>
  <si>
    <t>Veröffentlicht unter: BMEL-Statistik.de</t>
  </si>
  <si>
    <t>Verlängerte Datenreihen erhalten Sie durch Aufklappen der Gruppierung in der Kopfzeile.</t>
  </si>
  <si>
    <r>
      <rPr>
        <b/>
        <sz val="20"/>
        <rFont val="BundesSans Office"/>
        <family val="2"/>
      </rPr>
      <t xml:space="preserve">A. </t>
    </r>
    <r>
      <rPr>
        <b/>
        <sz val="20"/>
        <color theme="1"/>
        <rFont val="BundesSans Office"/>
        <family val="2"/>
      </rPr>
      <t>Landwirtschaft</t>
    </r>
  </si>
  <si>
    <t>Produktionsindex des Produzierenden Ernährungsgewerbes (Nr. 0206030)</t>
  </si>
  <si>
    <t>Verarbeitung von Getreide zu Mischfutter (vorläufige Zahlen) (Nr.0201560)</t>
  </si>
  <si>
    <t>Beschäftigte, Umsatz und Exportquote der fachlichen Betriebsteile des Produzierenden Ernährungsgewerbes (Nr.0206060)</t>
  </si>
  <si>
    <t>Entwicklung ausgewählter Wirtschaftsdaten des Produzierenden Ernährungsgewerbes (Nr. 0206160)</t>
  </si>
  <si>
    <t>Umsatz und Exportquote der Betriebe des Produzierenden Ernährungsgewerbes (Nr. 0206130)</t>
  </si>
  <si>
    <t>Index der Erzeugerpreise der Produkte des Holzeinschlags aus den Staatsforsten1) (Nr.0505030)</t>
  </si>
  <si>
    <t>0201_Vorbemerkung</t>
  </si>
  <si>
    <t>0206_Vorbemerkung</t>
  </si>
  <si>
    <t>Legehennenhaltung und Eiererzeugung (Nr.0106430)</t>
  </si>
  <si>
    <t>Getreidekäufe der aufnehmenden Hand von der Landwirtschaft - vorläufig (Nr.0201060)</t>
  </si>
  <si>
    <t>Getreidevermahlung und Mehlausbeute in Handelsmühlen (Nr.0201330)</t>
  </si>
  <si>
    <t>Herstellung von Mehl in Handelsmühlen (Nr. 0201360)</t>
  </si>
  <si>
    <t>Herstellung von Malz (Nr.0201490)</t>
  </si>
  <si>
    <t>November 2025</t>
  </si>
  <si>
    <t>Einfuhr von Gütern der Land- und Ernährungswirtschaft (Nr. 0401030)</t>
  </si>
  <si>
    <t>Ausfuhr von Gütern der Land- und Ernährungswirtschaft (Nr. 0401060)</t>
  </si>
  <si>
    <t>A. Landwirtschaft</t>
  </si>
  <si>
    <t>Betriebsformen und Betriebsergebnisse</t>
  </si>
  <si>
    <t>Kredite an die Land-, Forst- und Fischereiwirtschaft in Deutschland</t>
  </si>
  <si>
    <t>Tabellennummer: 0102230</t>
  </si>
  <si>
    <t>Kredite</t>
  </si>
  <si>
    <t>kurzfristige</t>
  </si>
  <si>
    <t>mittelfristige</t>
  </si>
  <si>
    <t>langfristige</t>
  </si>
  <si>
    <t>insgesamt</t>
  </si>
  <si>
    <t>Stand</t>
  </si>
  <si>
    <t>(bis 1 Jahr)</t>
  </si>
  <si>
    <t>(1 bis 4 Jahre)</t>
  </si>
  <si>
    <t>(ab 4 Jahre)</t>
  </si>
  <si>
    <t>Mio. €</t>
  </si>
  <si>
    <t xml:space="preserve">± % gegen </t>
  </si>
  <si>
    <r>
      <t xml:space="preserve">Vorquartal </t>
    </r>
    <r>
      <rPr>
        <b/>
        <vertAlign val="superscript"/>
        <sz val="6"/>
        <rFont val="Arial"/>
        <family val="2"/>
      </rPr>
      <t>1)</t>
    </r>
  </si>
  <si>
    <t>März</t>
  </si>
  <si>
    <t>Juni</t>
  </si>
  <si>
    <t>September</t>
  </si>
  <si>
    <t>Dezember</t>
  </si>
  <si>
    <t>Quelle: Deutsche Bundesbank, BMLEH (723)</t>
  </si>
  <si>
    <t>Veröffentlicht unter: www.bmel-statistik.de</t>
  </si>
  <si>
    <t>Maßnahmen der Integrierten Ländlichen Entwicklung innerhalb und außerhalb von Flurbereinigungsverfahren 2024</t>
  </si>
  <si>
    <t>Tabellennummer 0105060</t>
  </si>
  <si>
    <t>Land</t>
  </si>
  <si>
    <t>Dorferneuerungs- und entwicklungsmaßnahmen insgesamt</t>
  </si>
  <si>
    <t>Dorferneuerungs- und entwicklungsmaßnahmen ohne Dorfentwicklungsplanung</t>
  </si>
  <si>
    <t>Dorferneuerungs- und entwicklungsmaßnahmen mit Dorfentwicklungsplanung</t>
  </si>
  <si>
    <t>Dörfer mit Dorferneuerungs- und entwicklungsmaßnahmen insgesamt</t>
  </si>
  <si>
    <t>Dörfer mit Dorferneuerungs- und entwicklungsmaßnahmen ohne Dorfentwicklungsplanung</t>
  </si>
  <si>
    <t>Dörfer mit Dorferneuerungs- und entwicklungsmaßnahmen mit Dorfentwicklungsplanung</t>
  </si>
  <si>
    <t>Sicherung und Weiterentwicklung dorfgemäßer Gemeinschafts-einrichtungen</t>
  </si>
  <si>
    <t>BW</t>
  </si>
  <si>
    <t>-</t>
  </si>
  <si>
    <t>BY</t>
  </si>
  <si>
    <t>BE</t>
  </si>
  <si>
    <t>BB</t>
  </si>
  <si>
    <t>HB</t>
  </si>
  <si>
    <t>HH</t>
  </si>
  <si>
    <t>HE</t>
  </si>
  <si>
    <t>MV</t>
  </si>
  <si>
    <t xml:space="preserve">NI </t>
  </si>
  <si>
    <t xml:space="preserve">NW </t>
  </si>
  <si>
    <t>RP</t>
  </si>
  <si>
    <t>SL</t>
  </si>
  <si>
    <t>SN</t>
  </si>
  <si>
    <t>ST</t>
  </si>
  <si>
    <t>SH</t>
  </si>
  <si>
    <t>TH</t>
  </si>
  <si>
    <r>
      <t xml:space="preserve">D </t>
    </r>
    <r>
      <rPr>
        <b/>
        <vertAlign val="superscript"/>
        <sz val="6"/>
        <rFont val="Arial"/>
        <family val="2"/>
      </rPr>
      <t/>
    </r>
  </si>
  <si>
    <t xml:space="preserve">Anmerkung: Doppelerfassung zwischen Tabelle "Maßnahmen der Integrierten Ländlichen Entwicklung - Außerhalb von Flurbereinigungsverfahren" und Tabelle "Maßnahmen der Integrierten Ländlichen Entwicklung" möglich. </t>
  </si>
  <si>
    <t>Quelle: Jahresbericht der Länder, BLE (624)</t>
  </si>
  <si>
    <t>Maßnahmen der Integrierten Ländlichen Entwicklung außerhalb von Flurbereinigungsverfahren 2024</t>
  </si>
  <si>
    <t>Tabellennummer 0105061</t>
  </si>
  <si>
    <t>Dorferneuerungs- und -entwicklungsmaß-nahmen insgesamt</t>
  </si>
  <si>
    <r>
      <t xml:space="preserve">Dorferneuerungs- und -entwicklungsmaß-nahmen </t>
    </r>
    <r>
      <rPr>
        <b/>
        <sz val="8"/>
        <rFont val="BundesSans Office"/>
        <family val="2"/>
      </rPr>
      <t>ohne</t>
    </r>
    <r>
      <rPr>
        <sz val="8"/>
        <rFont val="BundesSans Office"/>
        <family val="2"/>
      </rPr>
      <t xml:space="preserve"> Dorfentwicklungs-planung</t>
    </r>
  </si>
  <si>
    <r>
      <rPr>
        <sz val="8"/>
        <rFont val="BundesSans Office"/>
        <family val="2"/>
      </rPr>
      <t xml:space="preserve">Dorferneuerungs- und -entwicklungs-maßnahmen </t>
    </r>
    <r>
      <rPr>
        <b/>
        <sz val="8"/>
        <rFont val="BundesSans Office"/>
        <family val="2"/>
      </rPr>
      <t>mit</t>
    </r>
    <r>
      <rPr>
        <sz val="8"/>
        <rFont val="BundesSans Office"/>
        <family val="2"/>
      </rPr>
      <t xml:space="preserve"> Dorfentwicklungs-planung</t>
    </r>
  </si>
  <si>
    <t>Dörfer mit Dorferneuerungs- und -entwicklungs-maßnahmen insgesamt</t>
  </si>
  <si>
    <r>
      <rPr>
        <sz val="8"/>
        <rFont val="BundesSans Office"/>
        <family val="2"/>
      </rPr>
      <t xml:space="preserve">Dörfer mit Dorferneuerungs- und -entwicklungs-maßnahmen </t>
    </r>
    <r>
      <rPr>
        <b/>
        <sz val="8"/>
        <rFont val="BundesSans Office"/>
        <family val="2"/>
      </rPr>
      <t>ohne</t>
    </r>
    <r>
      <rPr>
        <sz val="8"/>
        <rFont val="BundesSans Office"/>
        <family val="2"/>
      </rPr>
      <t xml:space="preserve"> Dorfentwicklungs-planung</t>
    </r>
  </si>
  <si>
    <r>
      <rPr>
        <sz val="8"/>
        <rFont val="BundesSans Office"/>
        <family val="2"/>
      </rPr>
      <t xml:space="preserve">Dörfer mit Dorferneuerungs- und -entwicklungs-maßnahmen </t>
    </r>
    <r>
      <rPr>
        <b/>
        <sz val="8"/>
        <rFont val="BundesSans Office"/>
        <family val="2"/>
      </rPr>
      <t>mit</t>
    </r>
    <r>
      <rPr>
        <sz val="8"/>
        <rFont val="BundesSans Office"/>
        <family val="2"/>
      </rPr>
      <t xml:space="preserve"> Dorfentwicklungs-planung</t>
    </r>
  </si>
  <si>
    <t>.</t>
  </si>
  <si>
    <t>D</t>
  </si>
  <si>
    <t xml:space="preserve">Anmerkung: Doppelerfassung zwischen Tabelle "Maßnahmen der Integrierten Ländlichen Entwicklung - innerhalb und außerhalb von Flurbereinigungsverfahren" und Tabelle "Maßnahmen der Integrierten Ländlichen Entwicklung" möglich. </t>
  </si>
  <si>
    <t>Maßnahmen der Integrierten Ländlichen Entwicklung innerhalb von Flurbereinigungsverfahren 2024</t>
  </si>
  <si>
    <t>Tabellennummer 0105062</t>
  </si>
  <si>
    <r>
      <t xml:space="preserve">Dorferneuerungs- und entwicklungsmaßnahmen </t>
    </r>
    <r>
      <rPr>
        <b/>
        <sz val="8"/>
        <rFont val="BundesSans Office"/>
        <family val="2"/>
      </rPr>
      <t>ohne</t>
    </r>
    <r>
      <rPr>
        <sz val="8"/>
        <rFont val="BundesSans Office"/>
        <family val="2"/>
      </rPr>
      <t xml:space="preserve"> Dorfentwicklungsplanung</t>
    </r>
  </si>
  <si>
    <r>
      <t xml:space="preserve">Dorferneuerungs- und entwicklungsmaßnahmen </t>
    </r>
    <r>
      <rPr>
        <b/>
        <sz val="8"/>
        <rFont val="BundesSans Office"/>
        <family val="2"/>
      </rPr>
      <t>mit</t>
    </r>
    <r>
      <rPr>
        <sz val="8"/>
        <rFont val="BundesSans Office"/>
        <family val="2"/>
      </rPr>
      <t xml:space="preserve"> Dorfentwicklungsplanung</t>
    </r>
  </si>
  <si>
    <r>
      <t xml:space="preserve">Dörfer mit Dorferneuerungs- und entwicklungsmaßnahmen </t>
    </r>
    <r>
      <rPr>
        <b/>
        <sz val="8"/>
        <rFont val="BundesSans Office"/>
        <family val="2"/>
      </rPr>
      <t>ohne</t>
    </r>
    <r>
      <rPr>
        <sz val="8"/>
        <rFont val="BundesSans Office"/>
        <family val="2"/>
      </rPr>
      <t xml:space="preserve"> Dorfentwicklungsplanung</t>
    </r>
  </si>
  <si>
    <r>
      <t xml:space="preserve">Dörfer mit Dorferneuerungs- und entwicklungsmaßnahmen </t>
    </r>
    <r>
      <rPr>
        <b/>
        <sz val="8"/>
        <rFont val="BundesSans Office"/>
        <family val="2"/>
      </rPr>
      <t>mit</t>
    </r>
    <r>
      <rPr>
        <sz val="8"/>
        <rFont val="BundesSans Office"/>
        <family val="2"/>
      </rPr>
      <t xml:space="preserve"> Dorfentwicklungsplanung</t>
    </r>
  </si>
  <si>
    <t>Sicherung und Weiterentwicklung  dorfgemäßer Gemeinschafts-einrichtungen</t>
  </si>
  <si>
    <t>Maßnahmen der Integrierten Ländlichen Entwicklung 2024</t>
  </si>
  <si>
    <t>Tabellennummer 0105065</t>
  </si>
  <si>
    <t>Dorferneuerung und -entwicklung zur Erhaltung und Gestaltung des dörflichen Charakters - Dörfer mit vorhandenen ILEK</t>
  </si>
  <si>
    <t>Dorferneuerung und -entwicklung zur Erhaltung und Gestaltung des dörflichen Charakters - Maßnahmen in Dörfern mit vorhandenem ILEK</t>
  </si>
  <si>
    <t xml:space="preserve">Dorferneuerung und -entwicklung zur Erhaltung und Gestaltung des dörflichen Charakters - Maßnahmen außerhalb eines ILEK mit Beschreibung der Verbesserung der Lebensqualität unter besonderer Berücksichtigung und Reduzierung der Flächeninanspruchnahme </t>
  </si>
  <si>
    <t>Maßnahmen land- und forstwirtschaftlicher Betriebe zur Umnutzung ihrer Bausubstanz</t>
  </si>
  <si>
    <t xml:space="preserve">  </t>
  </si>
  <si>
    <t xml:space="preserve">D </t>
  </si>
  <si>
    <t xml:space="preserve">Anmerkung: Doppelerfassung zwischen Tabelle "Maßnahmen der Integrierten Ländlichen Entwicklung - außerhalb von Flurbereinigungsverfahren" und Tabelle "Maßnahmen der Integrierten Ländlichen Entwicklung" möglich. </t>
  </si>
  <si>
    <t>Dem ländlichen Charakter angepasste Infrastrukturmaßnahmen 2024</t>
  </si>
  <si>
    <t>Tabellennummer 0105090</t>
  </si>
  <si>
    <t>Land/Einheit</t>
  </si>
  <si>
    <t>Land- und forstwirtschaftlicher Wegebau</t>
  </si>
  <si>
    <t>Wegebau zu touristischen Zwecken</t>
  </si>
  <si>
    <t>Sonstiges (Schutzhütten, Bootsanlegestellen, einschließlich sonstiger privater Maßnahmen)</t>
  </si>
  <si>
    <t>km</t>
  </si>
  <si>
    <t>Anzahl</t>
  </si>
  <si>
    <t>Neuordnung des ländlichen Grundbesitzes und Gestaltung des ländlichen Raums 2024</t>
  </si>
  <si>
    <t>Verfahren gemäß Flurbereinigungsgesetz (FlurbG)</t>
  </si>
  <si>
    <t>Tabellennummer 0105160</t>
  </si>
  <si>
    <t>Verfahren nach § 1 FlurbG in Verbindung mit § 37 FlurbG, sogenannte Regelflurbereinigungsverfahren</t>
  </si>
  <si>
    <t>Angeordnete
Verfahren</t>
  </si>
  <si>
    <t>Eingestellte und durch
Schlussfeststellung 
abgeschlossene Verfahren</t>
  </si>
  <si>
    <t>Am Jahresschluss
anhängige Verfahren</t>
  </si>
  <si>
    <t>ha</t>
  </si>
  <si>
    <t>NI</t>
  </si>
  <si>
    <t>NW</t>
  </si>
  <si>
    <t>Vereinfachte Flurbereinigungsverfahren nach § 86 FlurbG</t>
  </si>
  <si>
    <t>Verfahren der Unternehmensflurbereinigung nach § 87 und § 90 FlurbG</t>
  </si>
  <si>
    <t>Beschleunigte Zusammenlegungsverfahren nach § 91 FlurbG</t>
  </si>
  <si>
    <t>Freiwilliger Landtausch § 103 a FlurbG</t>
  </si>
  <si>
    <t>Anzahl durchgeführter Verfahren</t>
  </si>
  <si>
    <t>ha durchgeführter Verfahren</t>
  </si>
  <si>
    <t>Tauschpartner</t>
  </si>
  <si>
    <t>Anzahl getauschter Besitzstücke (im Berichtsjahr)</t>
  </si>
  <si>
    <t>ha getauschter Besitzstücke (im Berichtsjahr)</t>
  </si>
  <si>
    <r>
      <t xml:space="preserve">3366 </t>
    </r>
    <r>
      <rPr>
        <b/>
        <vertAlign val="superscript"/>
        <sz val="8"/>
        <rFont val="BundesSans Office"/>
        <family val="2"/>
      </rPr>
      <t>1)</t>
    </r>
  </si>
  <si>
    <t>1) ohne Bayern (BY)</t>
  </si>
  <si>
    <t>Anmerkung: Rundungsdifferenzen möglich.</t>
  </si>
  <si>
    <t>Bodenordnungsverfahren zur Feststellung und Neuordnung der Eigentumsverhältnisse gemäß Landwirtschaftsanpassungsgesetz (LwAnpG) nach Verfahrensarten 2024</t>
  </si>
  <si>
    <t>Tabellennummer 0105190</t>
  </si>
  <si>
    <t>Freiwilliger Landtausch nach § 54 LwAnpG</t>
  </si>
  <si>
    <t>Durchgeführte
Verfahren</t>
  </si>
  <si>
    <t>Tausch-partner</t>
  </si>
  <si>
    <t>Getauschte 
Besitzstücke</t>
  </si>
  <si>
    <t>─</t>
  </si>
  <si>
    <t>Bodenordnungsverfahren nach § 56 LwAnpG</t>
  </si>
  <si>
    <t>Eingeleitete Verfahren
nach § 56 LwAnpG</t>
  </si>
  <si>
    <t>Eingestellte und durch Schlussfeststellung
abgeschlossene
Verfahren</t>
  </si>
  <si>
    <t>Zusammenführung von Boden- und Gebäudeeigentum nach § 64 LwAnpG</t>
  </si>
  <si>
    <t xml:space="preserve">Eingeleitete Verfahren
</t>
  </si>
  <si>
    <t>Gebäude</t>
  </si>
  <si>
    <t>Grundstücke</t>
  </si>
  <si>
    <t xml:space="preserve"> -</t>
  </si>
  <si>
    <t>Anmerkung: Nur reine Verfahrensarten nach § 64 LwAnpG.</t>
  </si>
  <si>
    <t>Tabellennummer 0105230</t>
  </si>
  <si>
    <t>Durchgeführte Verfahren</t>
  </si>
  <si>
    <t>Anzahl getauschter Besitzstücke</t>
  </si>
  <si>
    <t>ha getauschter Besitzstücke</t>
  </si>
  <si>
    <r>
      <t xml:space="preserve">345 </t>
    </r>
    <r>
      <rPr>
        <b/>
        <vertAlign val="superscript"/>
        <sz val="8"/>
        <rFont val="BundesSans Office"/>
        <family val="2"/>
      </rPr>
      <t>1)</t>
    </r>
  </si>
  <si>
    <t>Infrastrukturmaßnahmen im Rahmen der Bodenordnung 2024</t>
  </si>
  <si>
    <t>Nach dem Flurbereinigungsgesetz (FlurbG) und dem Landwirtschaftsanpassungsgesetz (LwAnpG) hergestellte oder beseitigte ländliche Wege, Gewässer und Bodenstruktur</t>
  </si>
  <si>
    <t>Tabellennummer 0105260</t>
  </si>
  <si>
    <t>Ländliche Wege</t>
  </si>
  <si>
    <t>Gewässer</t>
  </si>
  <si>
    <t>Insgesamt 
angelegt</t>
  </si>
  <si>
    <r>
      <t xml:space="preserve">davon
befestigt </t>
    </r>
    <r>
      <rPr>
        <b/>
        <vertAlign val="superscript"/>
        <sz val="8"/>
        <rFont val="BundesSans Office"/>
        <family val="2"/>
      </rPr>
      <t>1)</t>
    </r>
  </si>
  <si>
    <t>davon
unbefestigt</t>
  </si>
  <si>
    <t>Insgesamt
beseitigt</t>
  </si>
  <si>
    <r>
      <t xml:space="preserve">angelegte Gräben </t>
    </r>
    <r>
      <rPr>
        <b/>
        <vertAlign val="superscript"/>
        <sz val="8"/>
        <rFont val="BundesSans Office"/>
        <family val="2"/>
      </rPr>
      <t>2)</t>
    </r>
  </si>
  <si>
    <r>
      <t xml:space="preserve">beseitigte Gräben </t>
    </r>
    <r>
      <rPr>
        <b/>
        <vertAlign val="superscript"/>
        <sz val="8"/>
        <rFont val="BundesSans Office"/>
        <family val="2"/>
      </rPr>
      <t>2)</t>
    </r>
  </si>
  <si>
    <t>Renatu-rierung von Fließ-
gewässern</t>
  </si>
  <si>
    <t>Seen, Teiche, Weiher, Rückhalte-becken u.a.
flächenhafte Gewässer</t>
  </si>
  <si>
    <r>
      <t xml:space="preserve">Maßnahmen zur Beseitigung
bodenstruktureller Nachteile </t>
    </r>
    <r>
      <rPr>
        <b/>
        <vertAlign val="superscript"/>
        <sz val="8"/>
        <rFont val="BundesSans Office"/>
        <family val="2"/>
      </rPr>
      <t>3)</t>
    </r>
  </si>
  <si>
    <t>1) Bitumen, Zement u.a., aber auch Pflaster (geschlossene Fahrbahndecke).</t>
  </si>
  <si>
    <t>2) Ohne Wegeseitengräben.</t>
  </si>
  <si>
    <t xml:space="preserve">3) Mechanische Arbeiten zur Brechung von Ortstein, Ocker, Bleich- oder sonstigen Störhorizonten. </t>
  </si>
  <si>
    <t>Maßnahmen zur Erhaltung und Verbesserung des Natur-, Landschafts- und Bodenschutzes 2024</t>
  </si>
  <si>
    <t>Tabellennummer 0105290</t>
  </si>
  <si>
    <t>Linienhafte Maßnahmen</t>
  </si>
  <si>
    <t>Flächenhafte Maßnahmen</t>
  </si>
  <si>
    <t>hergestellte Windschutzstreifen, Baumreihen, Eingrünungen, Begleitpflanzungen an Wegen und Gewässern u.ä.</t>
  </si>
  <si>
    <t>beseitigte Windschutzstreifen, Baumreihen, Eingrünungen, Begleitpflanzungen an Wegen und Gewässern u.ä.</t>
  </si>
  <si>
    <r>
      <t>hergestellte Feldraine, Steinriegel, Hangstufen (Terassen), Bodenwälle, Rand- und Saumstreifen, Böschungen u.ä.</t>
    </r>
    <r>
      <rPr>
        <b/>
        <vertAlign val="superscript"/>
        <sz val="8"/>
        <rFont val="BundesSans Office"/>
        <family val="2"/>
      </rPr>
      <t xml:space="preserve"> 1)</t>
    </r>
  </si>
  <si>
    <r>
      <t>beseitigte Feldraine, Steinriegel, Hangstufen (Terassen), Bodenwälle, Rand- und Saumstreifen, Böschungen u.ä.</t>
    </r>
    <r>
      <rPr>
        <b/>
        <vertAlign val="superscript"/>
        <sz val="8"/>
        <rFont val="BundesSans Office"/>
        <family val="2"/>
      </rPr>
      <t xml:space="preserve"> 1)</t>
    </r>
  </si>
  <si>
    <t>hergestellte Gehölzgruppen, Feldgehölze (ohne Aufforstungen), Vogelschutzgehölze, Baumgruppen u.ä.</t>
  </si>
  <si>
    <t>beseitigte Gehölzgruppen, Feldgehölze (ohne Aufforstungen), Vogelschutzgehölze, Baumgruppen u.ä.</t>
  </si>
  <si>
    <t>hergestellte sonstige ökologisch wertvolle Flächen (Feuchtflächen, Trockenrasen), Felsen, geomorphologische Strukturen, Quellen, Einzelschöpfungen der Natur, Abbauflächen u.ä.</t>
  </si>
  <si>
    <t>beseitigte sonstige ökologisch wertvolle Flächen (Feuchtflächen, Trockenrasen), Felsen, geomorphologische Strukturen, Quellen, Einzelschöpfungen der Natur, Abbauflächen u.ä.</t>
  </si>
  <si>
    <r>
      <t xml:space="preserve">Mitwirkung </t>
    </r>
    <r>
      <rPr>
        <vertAlign val="superscript"/>
        <sz val="8"/>
        <rFont val="BundesSans Office"/>
        <family val="2"/>
      </rPr>
      <t>2)</t>
    </r>
    <r>
      <rPr>
        <sz val="8"/>
        <rFont val="BundesSans Office"/>
        <family val="2"/>
      </rPr>
      <t xml:space="preserve"> bei der Sicherung erhaltungswürdiger Gebiete </t>
    </r>
    <r>
      <rPr>
        <b/>
        <vertAlign val="superscript"/>
        <sz val="8"/>
        <rFont val="BundesSans Office"/>
        <family val="2"/>
      </rPr>
      <t>3)</t>
    </r>
  </si>
  <si>
    <t/>
  </si>
  <si>
    <t>1) Ohne Randstreifen in Länge der ländlichen Wege sowie ohne unbefestigte Wege.</t>
  </si>
  <si>
    <t>2) Die Mitwirkung wird in der Regel darin bestehen, dass Eigentum und Unterhaltung einem geeigneten Träger übertragen oder Nutzungsregelungen getroffen werden.</t>
  </si>
  <si>
    <t>3) Naturschutz- und Landschaftsschutzgebiete, National- und Naturparks, Naturdenkmäler und geschützte Landschaftsbestandteile (§ 12 BNatSchG) sowie nicht geschützte Gebiete oder Objekte einschließlich Bau-, Kultur- und Bodendenkmäler.</t>
  </si>
  <si>
    <t>Tabellennummer: 0113060</t>
  </si>
  <si>
    <t>Sorte</t>
  </si>
  <si>
    <t xml:space="preserve">Anteil an der Gesamtzahl der Probefelder
</t>
  </si>
  <si>
    <r>
      <t>%</t>
    </r>
    <r>
      <rPr>
        <vertAlign val="superscript"/>
        <sz val="7"/>
        <rFont val="Times New Roman"/>
        <family val="1"/>
      </rPr>
      <t xml:space="preserve"> 1)</t>
    </r>
  </si>
  <si>
    <r>
      <t xml:space="preserve"> Deutschland </t>
    </r>
    <r>
      <rPr>
        <vertAlign val="superscript"/>
        <sz val="6.5"/>
        <rFont val="BundesSans Regular"/>
        <family val="2"/>
      </rPr>
      <t>2)</t>
    </r>
  </si>
  <si>
    <t>Speisesorten</t>
  </si>
  <si>
    <t>Belana</t>
  </si>
  <si>
    <t>Gala</t>
  </si>
  <si>
    <t>Zorba</t>
  </si>
  <si>
    <t xml:space="preserve">Amanda  </t>
  </si>
  <si>
    <t>Regina</t>
  </si>
  <si>
    <t>Jule</t>
  </si>
  <si>
    <t>Annabelle</t>
  </si>
  <si>
    <t>Wega</t>
  </si>
  <si>
    <t>Otolia</t>
  </si>
  <si>
    <t>Bernina</t>
  </si>
  <si>
    <t>Premiere</t>
  </si>
  <si>
    <t>Laura</t>
  </si>
  <si>
    <t>Corinna</t>
  </si>
  <si>
    <t xml:space="preserve">Karlena </t>
  </si>
  <si>
    <t>Lilly</t>
  </si>
  <si>
    <t>Milva</t>
  </si>
  <si>
    <t>Karelia</t>
  </si>
  <si>
    <t>Glorietta</t>
  </si>
  <si>
    <t>Challenger</t>
  </si>
  <si>
    <t>Colomba</t>
  </si>
  <si>
    <t>Amora</t>
  </si>
  <si>
    <t>Antonia</t>
  </si>
  <si>
    <t>Madeira</t>
  </si>
  <si>
    <t>Fasan</t>
  </si>
  <si>
    <t>Queen Anne</t>
  </si>
  <si>
    <t>Karli</t>
  </si>
  <si>
    <t>Linda</t>
  </si>
  <si>
    <t>SH C 909</t>
  </si>
  <si>
    <t>VR 808</t>
  </si>
  <si>
    <t>Ditta</t>
  </si>
  <si>
    <t>Donata</t>
  </si>
  <si>
    <t>Bellinda</t>
  </si>
  <si>
    <t>Wirtschaftssorten</t>
  </si>
  <si>
    <t>Fontane</t>
  </si>
  <si>
    <t>Euroviva</t>
  </si>
  <si>
    <t>Agria</t>
  </si>
  <si>
    <t>Kuras</t>
  </si>
  <si>
    <t>Rumba</t>
  </si>
  <si>
    <t xml:space="preserve">Eurogrande </t>
  </si>
  <si>
    <t>Saprodi</t>
  </si>
  <si>
    <t>Sinora</t>
  </si>
  <si>
    <t>Amado</t>
  </si>
  <si>
    <t>Festien</t>
  </si>
  <si>
    <t>Pelikan</t>
  </si>
  <si>
    <t>Avamond</t>
  </si>
  <si>
    <t>Kuba</t>
  </si>
  <si>
    <t>Senata</t>
  </si>
  <si>
    <t>Tomensa</t>
  </si>
  <si>
    <t xml:space="preserve">Innovator </t>
  </si>
  <si>
    <t>Austin</t>
  </si>
  <si>
    <t>Sofista</t>
  </si>
  <si>
    <t>Henriette</t>
  </si>
  <si>
    <t>Varuna</t>
  </si>
  <si>
    <t>Lady Claire</t>
  </si>
  <si>
    <t>Eldena</t>
  </si>
  <si>
    <t xml:space="preserve">Lady Rosetta </t>
  </si>
  <si>
    <t>Axion</t>
  </si>
  <si>
    <t>Aurora</t>
  </si>
  <si>
    <t>Allure</t>
  </si>
  <si>
    <t>Papageno</t>
  </si>
  <si>
    <t>Triple 7</t>
  </si>
  <si>
    <t>Bavatop</t>
  </si>
  <si>
    <t>Jubilat</t>
  </si>
  <si>
    <t xml:space="preserve">Eigenschaftsgruppe nicht zuordenbar  </t>
  </si>
  <si>
    <t>Sortengemisch</t>
  </si>
  <si>
    <r>
      <t xml:space="preserve">Restl. Sorten </t>
    </r>
    <r>
      <rPr>
        <vertAlign val="superscript"/>
        <sz val="6.5"/>
        <rFont val="BundesSans Regular"/>
        <family val="2"/>
      </rPr>
      <t xml:space="preserve">3)  </t>
    </r>
  </si>
  <si>
    <t xml:space="preserve">1) Aufgeführt sind nur Sorten mit Anteilen von ≥ 5 % der Anbauflächen in den Ländern bzw. ≥ 0,5 % in Deutschland. - 2) Gewogen mit den </t>
  </si>
  <si>
    <t>Anbauflächen der Länder. Baden-Württemberg, Hessen, Saarland, Schleswig-Holstein und Thüringen führen für Kartoffeln keine BEE durch.</t>
  </si>
  <si>
    <t>3)  Von beiden Gruppen restliche, nicht einzeln aufgeführte Sorten.</t>
  </si>
  <si>
    <t>Quelle: BLE auf Basis der Statistischen Landesämter</t>
  </si>
  <si>
    <t>Allians</t>
  </si>
  <si>
    <t>Venezia</t>
  </si>
  <si>
    <t xml:space="preserve">Cilena </t>
  </si>
  <si>
    <t>Linus</t>
  </si>
  <si>
    <t>Jelly</t>
  </si>
  <si>
    <t>Belmonda</t>
  </si>
  <si>
    <t>Quarta</t>
  </si>
  <si>
    <t>Hansa</t>
  </si>
  <si>
    <t>Sinatra</t>
  </si>
  <si>
    <t>Juwenta</t>
  </si>
  <si>
    <t>Sorentina</t>
  </si>
  <si>
    <t>Princess</t>
  </si>
  <si>
    <t>Berber</t>
  </si>
  <si>
    <t>Musica</t>
  </si>
  <si>
    <t>Verdi</t>
  </si>
  <si>
    <t>Arsenal</t>
  </si>
  <si>
    <t>Novano</t>
  </si>
  <si>
    <t>BMC</t>
  </si>
  <si>
    <t>Euroresa</t>
  </si>
  <si>
    <t>Avarna</t>
  </si>
  <si>
    <t>Donald</t>
  </si>
  <si>
    <t>Mungo</t>
  </si>
  <si>
    <t>Quelle: BLE (625)</t>
  </si>
  <si>
    <t>Restliche Sorten</t>
  </si>
  <si>
    <t>PT 264</t>
  </si>
  <si>
    <t>PT 275</t>
  </si>
  <si>
    <t>Sherlock</t>
  </si>
  <si>
    <t>LG Absolut</t>
  </si>
  <si>
    <t>Allesandro KWS</t>
  </si>
  <si>
    <t>Eraton</t>
  </si>
  <si>
    <t>Armani</t>
  </si>
  <si>
    <t>Pioneer</t>
  </si>
  <si>
    <t>Aganos</t>
  </si>
  <si>
    <t>LG Alledor</t>
  </si>
  <si>
    <t>DK Exlibris</t>
  </si>
  <si>
    <t>Albit</t>
  </si>
  <si>
    <t>unbekannt</t>
  </si>
  <si>
    <t>Aurelia</t>
  </si>
  <si>
    <t>ES Capello</t>
  </si>
  <si>
    <t>Resort</t>
  </si>
  <si>
    <t>Arabella</t>
  </si>
  <si>
    <t>Ramses</t>
  </si>
  <si>
    <t>Bender</t>
  </si>
  <si>
    <t>Melodie</t>
  </si>
  <si>
    <t>Trezzor</t>
  </si>
  <si>
    <t>DK Exbury</t>
  </si>
  <si>
    <t>PT 271</t>
  </si>
  <si>
    <t>Violin</t>
  </si>
  <si>
    <t>Hattrick</t>
  </si>
  <si>
    <t>Avatar</t>
  </si>
  <si>
    <t>Croozer</t>
  </si>
  <si>
    <t>PT 303</t>
  </si>
  <si>
    <t>LG Activus</t>
  </si>
  <si>
    <t>Advocat</t>
  </si>
  <si>
    <t>Daktari</t>
  </si>
  <si>
    <t>DK Expansion</t>
  </si>
  <si>
    <t>Ivo KWS</t>
  </si>
  <si>
    <t>RGT Cadran</t>
  </si>
  <si>
    <t>DK Excited</t>
  </si>
  <si>
    <t>DK Exception</t>
  </si>
  <si>
    <t>Architect</t>
  </si>
  <si>
    <t>Heiner</t>
  </si>
  <si>
    <t>Crocodile</t>
  </si>
  <si>
    <t>Ernesto KWS</t>
  </si>
  <si>
    <t>Smaragd</t>
  </si>
  <si>
    <t>Ludger</t>
  </si>
  <si>
    <t>LG Ambassador</t>
  </si>
  <si>
    <r>
      <t>Deutschland</t>
    </r>
    <r>
      <rPr>
        <b/>
        <vertAlign val="superscript"/>
        <sz val="6"/>
        <rFont val="Arial"/>
        <family val="2"/>
      </rPr>
      <t xml:space="preserve"> 1)</t>
    </r>
  </si>
  <si>
    <t xml:space="preserve">SN </t>
  </si>
  <si>
    <t>%</t>
  </si>
  <si>
    <t>Stand: 15.07.2025</t>
  </si>
  <si>
    <t>Tabellennummer: 0113090</t>
  </si>
  <si>
    <t>Anteil an der Gesamtzahl der Volldruschfelder im Rahmen der Besonderen Ernteermittlung</t>
  </si>
  <si>
    <t>Verbreitung der wichtigsten Winterrapssorten 2022</t>
  </si>
  <si>
    <t>Getreide-, Raps- und Kartoffelsorten</t>
  </si>
  <si>
    <t>PT 299</t>
  </si>
  <si>
    <t>LG Arnold</t>
  </si>
  <si>
    <t>LG Austin</t>
  </si>
  <si>
    <t>LG Skorpion</t>
  </si>
  <si>
    <t>PT 256</t>
  </si>
  <si>
    <t>LG Artemis</t>
  </si>
  <si>
    <t>SY Glorietta</t>
  </si>
  <si>
    <t>SY Saveo</t>
  </si>
  <si>
    <t>Scotch Rapool</t>
  </si>
  <si>
    <t>DK Expectation</t>
  </si>
  <si>
    <t>ES Alegria</t>
  </si>
  <si>
    <t>DK Expose</t>
  </si>
  <si>
    <t>Crossfit</t>
  </si>
  <si>
    <t>Picard</t>
  </si>
  <si>
    <t>PT 302</t>
  </si>
  <si>
    <t>Scotch</t>
  </si>
  <si>
    <t>Daktari Rapool</t>
  </si>
  <si>
    <t>LG Adonis</t>
  </si>
  <si>
    <t>Stand: 21.10.2025</t>
  </si>
  <si>
    <t>Tabellennummer: 011090</t>
  </si>
  <si>
    <t>Verbreitung der wichtigsten Winterrapssorten 2023</t>
  </si>
  <si>
    <t>ES Vito</t>
  </si>
  <si>
    <t>LG Auckland</t>
  </si>
  <si>
    <t>KWS Ambos</t>
  </si>
  <si>
    <t>Humboldt</t>
  </si>
  <si>
    <t>Archivar</t>
  </si>
  <si>
    <t>Cromat</t>
  </si>
  <si>
    <t>Verbreitung der wichtigsten Winterrapssorten 2024</t>
  </si>
  <si>
    <t>Anzeigepflichtige Tierseuchen der Bundesrepublik Deutschland</t>
  </si>
  <si>
    <t>2 0 2 5</t>
  </si>
  <si>
    <t>Tabellennummer: 0117690</t>
  </si>
  <si>
    <t>Jan</t>
  </si>
  <si>
    <t>Febr.</t>
  </si>
  <si>
    <t>April</t>
  </si>
  <si>
    <t>Mai</t>
  </si>
  <si>
    <t>Juli</t>
  </si>
  <si>
    <t>Aug.</t>
  </si>
  <si>
    <t>Sept.</t>
  </si>
  <si>
    <t>Okt.</t>
  </si>
  <si>
    <t>Nov.</t>
  </si>
  <si>
    <t>Dez.</t>
  </si>
  <si>
    <t>Jahr</t>
  </si>
  <si>
    <t>Afrikanische Schweinepest bei Wildschweinen</t>
  </si>
  <si>
    <t xml:space="preserve">Afrikanische Schweinepest bei Hausschweinen </t>
  </si>
  <si>
    <t>Amerikanische  Faulbrut der Bienen</t>
  </si>
  <si>
    <t>Ansteckend Blutarmut der Einhufer (ABE)</t>
  </si>
  <si>
    <t>Blauzungenkrankheit</t>
  </si>
  <si>
    <t>Bovine Herpes Typ-1-Infektion (alle Formen)</t>
  </si>
  <si>
    <t>Bovine Virusdiarrhoe (BVD)</t>
  </si>
  <si>
    <t>Brucellose der Rinder, Schweine, Schafe und Ziegen</t>
  </si>
  <si>
    <t>Enzootische Leukose der Rinder (ERL)</t>
  </si>
  <si>
    <t xml:space="preserve">Geflügelpest </t>
  </si>
  <si>
    <r>
      <t xml:space="preserve">71 </t>
    </r>
    <r>
      <rPr>
        <vertAlign val="superscript"/>
        <sz val="8"/>
        <color indexed="8"/>
        <rFont val="Arial"/>
        <family val="2"/>
      </rPr>
      <t>1)2)3)</t>
    </r>
  </si>
  <si>
    <r>
      <t xml:space="preserve">156 </t>
    </r>
    <r>
      <rPr>
        <vertAlign val="superscript"/>
        <sz val="8"/>
        <color indexed="8"/>
        <rFont val="Arial"/>
        <family val="2"/>
      </rPr>
      <t>1)2)3)</t>
    </r>
  </si>
  <si>
    <r>
      <t xml:space="preserve">36 </t>
    </r>
    <r>
      <rPr>
        <vertAlign val="superscript"/>
        <sz val="8"/>
        <color rgb="FF000000"/>
        <rFont val="Arial"/>
        <family val="2"/>
      </rPr>
      <t>1)2)3)</t>
    </r>
  </si>
  <si>
    <r>
      <t xml:space="preserve">19 </t>
    </r>
    <r>
      <rPr>
        <vertAlign val="superscript"/>
        <sz val="8"/>
        <color rgb="FF000000"/>
        <rFont val="Arial"/>
        <family val="2"/>
      </rPr>
      <t>1)2)3)</t>
    </r>
  </si>
  <si>
    <r>
      <t xml:space="preserve">2 </t>
    </r>
    <r>
      <rPr>
        <vertAlign val="superscript"/>
        <sz val="8"/>
        <color rgb="FF000000"/>
        <rFont val="Arial"/>
        <family val="2"/>
      </rPr>
      <t>1)</t>
    </r>
  </si>
  <si>
    <r>
      <t xml:space="preserve">1 </t>
    </r>
    <r>
      <rPr>
        <vertAlign val="superscript"/>
        <sz val="8"/>
        <color rgb="FF000000"/>
        <rFont val="Arial"/>
        <family val="2"/>
      </rPr>
      <t>1)</t>
    </r>
  </si>
  <si>
    <r>
      <t xml:space="preserve">3 </t>
    </r>
    <r>
      <rPr>
        <vertAlign val="superscript"/>
        <sz val="8"/>
        <color rgb="FF000000"/>
        <rFont val="Arial"/>
        <family val="2"/>
      </rPr>
      <t>1)</t>
    </r>
  </si>
  <si>
    <r>
      <t xml:space="preserve">6 </t>
    </r>
    <r>
      <rPr>
        <vertAlign val="superscript"/>
        <sz val="8"/>
        <color rgb="FF000000"/>
        <rFont val="Arial"/>
        <family val="2"/>
      </rPr>
      <t>1)2)</t>
    </r>
  </si>
  <si>
    <r>
      <t>1141</t>
    </r>
    <r>
      <rPr>
        <vertAlign val="superscript"/>
        <sz val="8"/>
        <color rgb="FF000000"/>
        <rFont val="Arial"/>
        <family val="2"/>
      </rPr>
      <t>1)2)3)</t>
    </r>
  </si>
  <si>
    <r>
      <t xml:space="preserve">302 </t>
    </r>
    <r>
      <rPr>
        <vertAlign val="superscript"/>
        <sz val="8"/>
        <rFont val="Arial"/>
        <family val="2"/>
      </rPr>
      <t>1)2)3)</t>
    </r>
  </si>
  <si>
    <t>Infek. Epididymitis</t>
  </si>
  <si>
    <t>Infek. Hämatop.Nekrose d.Salmoniden  (IHN)</t>
  </si>
  <si>
    <t>Koi-Herpesvirus-Infektion der Karpfen (KHV)</t>
  </si>
  <si>
    <t>Maul- und Klauenseuche (MKS)</t>
  </si>
  <si>
    <t>Niedrigpathogene aviäre Influenza bei Geflügel</t>
  </si>
  <si>
    <t>Niedrigpathogene aviäre Influenza bei einem gehaltenen Vogel</t>
  </si>
  <si>
    <t>Newcastle-Krankheit (ND)</t>
  </si>
  <si>
    <t>Rauschbrand</t>
  </si>
  <si>
    <t>Salmonellose der Rinder</t>
  </si>
  <si>
    <t xml:space="preserve">Tollwut </t>
  </si>
  <si>
    <t>TSE - Scrapie</t>
  </si>
  <si>
    <t>Tuberkulose der Rinder (Mykobakterium bovis u. Mykobakterium caprae)</t>
  </si>
  <si>
    <t>Virale hämorrhagische Septikaemie der Forellen (VHS)</t>
  </si>
  <si>
    <t>West-Nil-Virus Infektion bei Vogel oder Pferd (WNF)</t>
  </si>
  <si>
    <r>
      <rPr>
        <vertAlign val="superscript"/>
        <sz val="6"/>
        <color indexed="8"/>
        <rFont val="Arial"/>
        <family val="2"/>
      </rPr>
      <t>1)</t>
    </r>
    <r>
      <rPr>
        <sz val="6"/>
        <color indexed="8"/>
        <rFont val="Arial"/>
        <family val="2"/>
      </rPr>
      <t xml:space="preserve">  Wildvogel</t>
    </r>
  </si>
  <si>
    <r>
      <rPr>
        <vertAlign val="superscript"/>
        <sz val="6"/>
        <color indexed="8"/>
        <rFont val="Arial"/>
        <family val="2"/>
      </rPr>
      <t xml:space="preserve">2) </t>
    </r>
    <r>
      <rPr>
        <sz val="6"/>
        <color indexed="8"/>
        <rFont val="Arial"/>
        <family val="2"/>
      </rPr>
      <t xml:space="preserve"> Geflügel</t>
    </r>
  </si>
  <si>
    <r>
      <rPr>
        <vertAlign val="superscript"/>
        <sz val="6"/>
        <color indexed="8"/>
        <rFont val="Arial"/>
        <family val="2"/>
      </rPr>
      <t>3)</t>
    </r>
    <r>
      <rPr>
        <sz val="6"/>
        <color indexed="8"/>
        <rFont val="Arial"/>
        <family val="2"/>
      </rPr>
      <t xml:space="preserve"> gehaltener Vogel</t>
    </r>
  </si>
  <si>
    <t>Quelle: BMLEH (323)</t>
  </si>
  <si>
    <t>Zuckerabsatz der Zuckerfabriken und Handelsunternehmen</t>
  </si>
  <si>
    <t>1 000 t Weißzuckerwert</t>
  </si>
  <si>
    <t>Tabellennummer: 0202060</t>
  </si>
  <si>
    <t>Stand: 18.11.2025</t>
  </si>
  <si>
    <t xml:space="preserve">Zuckerabsatz insgesamt </t>
  </si>
  <si>
    <r>
      <t xml:space="preserve">Zuckerabsatz als bzw. für </t>
    </r>
    <r>
      <rPr>
        <b/>
        <sz val="6"/>
        <rFont val="Arial"/>
        <family val="2"/>
      </rPr>
      <t>...</t>
    </r>
  </si>
  <si>
    <t>Oktober bis September</t>
  </si>
  <si>
    <t>2025v</t>
  </si>
  <si>
    <t>2023/2024</t>
  </si>
  <si>
    <t>2024/2025v</t>
  </si>
  <si>
    <t>Haushaltszucker</t>
  </si>
  <si>
    <t>davon für</t>
  </si>
  <si>
    <r>
      <t xml:space="preserve">         Futterzwecke (geschätzt) </t>
    </r>
    <r>
      <rPr>
        <b/>
        <vertAlign val="superscript"/>
        <sz val="6"/>
        <rFont val="Arial"/>
        <family val="2"/>
      </rPr>
      <t>1)</t>
    </r>
  </si>
  <si>
    <t>Verarbeitungszucker zu Nahrungszwecken</t>
  </si>
  <si>
    <t>Süßwaren</t>
  </si>
  <si>
    <t>Backwaren</t>
  </si>
  <si>
    <t>Nährmittel, Backmittel</t>
  </si>
  <si>
    <t>Brotaufstrich, Obst- und Gemüsekonserven</t>
  </si>
  <si>
    <t>Speiseeis und Milcherzeugnisse</t>
  </si>
  <si>
    <t>Wein, Sekt</t>
  </si>
  <si>
    <t>Erfrischungsgetränke,</t>
  </si>
  <si>
    <t>Fruchtsaft, Obstwein</t>
  </si>
  <si>
    <t>Bier, Spirituosen</t>
  </si>
  <si>
    <r>
      <t xml:space="preserve">sonstige Produkte </t>
    </r>
    <r>
      <rPr>
        <b/>
        <vertAlign val="superscript"/>
        <sz val="6"/>
        <rFont val="Arial"/>
        <family val="2"/>
      </rPr>
      <t>2)</t>
    </r>
  </si>
  <si>
    <t>Inlandsabsatz für Nahrung Zusammen</t>
  </si>
  <si>
    <t>Inlandsabsatz für industrielle Zwecke</t>
  </si>
  <si>
    <t>Zuckerabsatz Insgesamt</t>
  </si>
  <si>
    <t>Anm.: Ohne Außenhandel mit zuckerhaltigen Erzeugnissen.</t>
  </si>
  <si>
    <t>1) Haushaltszucker für Futterzwecke (geschätzt): Im Inlandsabsatz für Nahrung nicht enthalten, dafür im Zuckerabsatz insgesamt enthalten.</t>
  </si>
  <si>
    <t>2) Der Posten „Verkauf für sonstige Produkte“ beinhaltet den Verkauf von Zucker an sonstige inländische Hersteller von Nahrungsmitteln, welcher den anderen</t>
  </si>
  <si>
    <t xml:space="preserve"> Sparten nicht zugeordnet werden kann.</t>
  </si>
  <si>
    <t>Stand: 13.11.2025</t>
  </si>
  <si>
    <t>August</t>
  </si>
  <si>
    <t>Oktober bis August</t>
  </si>
  <si>
    <t>Oktober bis Juli</t>
  </si>
  <si>
    <t>Oktober bis Juni</t>
  </si>
  <si>
    <t>Oktober bis Mai</t>
  </si>
  <si>
    <t>Oktober bis April</t>
  </si>
  <si>
    <t>Oktober bis März</t>
  </si>
  <si>
    <t>Februar</t>
  </si>
  <si>
    <t>Oktober bis Februar</t>
  </si>
  <si>
    <t>Januar</t>
  </si>
  <si>
    <t>Oktober bis Januar</t>
  </si>
  <si>
    <t>Quelel: BLE (625)</t>
  </si>
  <si>
    <t>Oktober bis Dezember</t>
  </si>
  <si>
    <t>2024v</t>
  </si>
  <si>
    <t>November</t>
  </si>
  <si>
    <t>Oktober bis November</t>
  </si>
  <si>
    <t>Oktober</t>
  </si>
  <si>
    <t xml:space="preserve">Oktober </t>
  </si>
  <si>
    <t>Marktpreise für inländisches Getreide</t>
  </si>
  <si>
    <r>
      <t>€ je 100 kg</t>
    </r>
    <r>
      <rPr>
        <b/>
        <vertAlign val="superscript"/>
        <sz val="9"/>
        <rFont val="BundesSans Office"/>
        <family val="2"/>
      </rPr>
      <t>1)</t>
    </r>
  </si>
  <si>
    <t>Erzeugnis</t>
  </si>
  <si>
    <t xml:space="preserve"> September</t>
  </si>
  <si>
    <t xml:space="preserve"> Februar</t>
  </si>
  <si>
    <t xml:space="preserve"> April</t>
  </si>
  <si>
    <r>
      <t xml:space="preserve">Wirtschaftsjahres-durchschnitt </t>
    </r>
    <r>
      <rPr>
        <b/>
        <vertAlign val="superscript"/>
        <sz val="8"/>
        <rFont val="BundesSans Office"/>
        <family val="2"/>
      </rPr>
      <t>2)</t>
    </r>
  </si>
  <si>
    <t>2024/2025</t>
  </si>
  <si>
    <t>2025/2026</t>
  </si>
  <si>
    <t>Brotweizen</t>
  </si>
  <si>
    <t>Brotroggen</t>
  </si>
  <si>
    <t>Futtergerste</t>
  </si>
  <si>
    <t>Braugerste</t>
  </si>
  <si>
    <t>1) Ohne Umsatzsteuer. Arithmetisches Mittel der Monatspreise an den einzelnen Börsen</t>
  </si>
  <si>
    <t>2) Arithmetisches Mittel der Monatspreise an den einzelnen Börsen im Wirtschaftsjahr.</t>
  </si>
  <si>
    <t>Zurück zum Inhaltsverzeichnis</t>
  </si>
  <si>
    <t>Tabellennummer: 0301090</t>
  </si>
  <si>
    <t>Quelle: BMLEH (723)</t>
  </si>
  <si>
    <t>Index der Einfuhrpreise 
(nach Warengruppen der Außenhandelsstatistik)</t>
  </si>
  <si>
    <t>2021 = 100</t>
  </si>
  <si>
    <t>Tabellennummer: 0301530</t>
  </si>
  <si>
    <t>JD</t>
  </si>
  <si>
    <t>Jun</t>
  </si>
  <si>
    <t>Jul</t>
  </si>
  <si>
    <t>Aug</t>
  </si>
  <si>
    <t>Sep</t>
  </si>
  <si>
    <t>Warengruppe</t>
  </si>
  <si>
    <t>Gewichtsanteil o/oo</t>
  </si>
  <si>
    <t>± % gegen</t>
  </si>
  <si>
    <t>Vorjahr</t>
  </si>
  <si>
    <t>Vormonat</t>
  </si>
  <si>
    <t>Waren der Ernährungswirtschaft</t>
  </si>
  <si>
    <t>davon aus Euro-Ländern</t>
  </si>
  <si>
    <r>
      <t>davon aus Nicht-Euro-Ländern</t>
    </r>
    <r>
      <rPr>
        <vertAlign val="superscript"/>
        <sz val="8"/>
        <rFont val="BundesSans Office"/>
        <family val="2"/>
      </rPr>
      <t>1)</t>
    </r>
  </si>
  <si>
    <t>Waren tierischen Ursprungs</t>
  </si>
  <si>
    <t>Waren pflanzlichen Ursprungs</t>
  </si>
  <si>
    <t>Waren der gewerblichen Wirtschaft</t>
  </si>
  <si>
    <t>1) Drittländer; Dänemark, Schweden, Vereinigtes Königreich.</t>
  </si>
  <si>
    <t>Quelle: Statistisches Bundesamt: 61411-b01, BMLEH (723)</t>
  </si>
  <si>
    <t>Ausgewählte Teilindizes für Nahrungsmittel sowie für Beherbergungs- und Gaststättendienstleistungen</t>
  </si>
  <si>
    <t xml:space="preserve"> aus dem Verbraucherpreisindex für Deutschland</t>
  </si>
  <si>
    <t>2020 = 100</t>
  </si>
  <si>
    <t>Tabellennummer 0302090</t>
  </si>
  <si>
    <t>Gliederung</t>
  </si>
  <si>
    <t>Gewichts-
anteil o/oo</t>
  </si>
  <si>
    <t>Jahresdurch schnitt</t>
  </si>
  <si>
    <t>Verbraucherpreisindex insgesamt</t>
  </si>
  <si>
    <t>Nahrungsmittel und alkoholfr. Getränke</t>
  </si>
  <si>
    <t>Nahrungsmittel</t>
  </si>
  <si>
    <t>Brot und Getreideerzeugnisse</t>
  </si>
  <si>
    <t xml:space="preserve">  Brot und Backw. aus Brotteig</t>
  </si>
  <si>
    <t xml:space="preserve">  Dauerbackwaren</t>
  </si>
  <si>
    <t xml:space="preserve">   Teigwaren (einschließlich Zubereitungen mit Teig)</t>
  </si>
  <si>
    <t xml:space="preserve">  Feine Backwaren (ohne Dauerbackw.)</t>
  </si>
  <si>
    <t xml:space="preserve">  Weizenmehl</t>
  </si>
  <si>
    <t>Obst</t>
  </si>
  <si>
    <t>Zitrusfrüchte, frisch oder gekühlt</t>
  </si>
  <si>
    <t>Bananen, frisch oder gekühlt</t>
  </si>
  <si>
    <t>Äpfel, frisch oder gekühlt</t>
  </si>
  <si>
    <t>Trockenobst, Nüsse u. Ä.</t>
  </si>
  <si>
    <t>Obstkonserven</t>
  </si>
  <si>
    <t>Gemüse</t>
  </si>
  <si>
    <t xml:space="preserve">   Blatt- u. Stielgemüse, frisch oder gekühlt</t>
  </si>
  <si>
    <t xml:space="preserve">  Speisekohl, frisch oder gekühlt</t>
  </si>
  <si>
    <t xml:space="preserve"> Tomaten, Paprika, Gurken und anderes Fruchtgemüse</t>
  </si>
  <si>
    <t xml:space="preserve">  Trockengemüse</t>
  </si>
  <si>
    <t xml:space="preserve">  Tiefgefrorenes Gemüse</t>
  </si>
  <si>
    <t xml:space="preserve">  Gemüsekonserven</t>
  </si>
  <si>
    <t xml:space="preserve">  Kartoffeln</t>
  </si>
  <si>
    <t xml:space="preserve">  Kartoffelerzeugnisse</t>
  </si>
  <si>
    <t xml:space="preserve">Zucker </t>
  </si>
  <si>
    <t>Konfitüren, Marmelade, Bienenhonig u. Ä.</t>
  </si>
  <si>
    <t>Schokoladen</t>
  </si>
  <si>
    <t>Speiseeis</t>
  </si>
  <si>
    <t>Kaffee u. Ä.</t>
  </si>
  <si>
    <t>Kakao und Kakaopulver</t>
  </si>
  <si>
    <t xml:space="preserve">Mineralwasser </t>
  </si>
  <si>
    <t>Fruchtsäfte, Fruchtnektare</t>
  </si>
  <si>
    <t>Gemüsesäfte</t>
  </si>
  <si>
    <t>Fleisch und Fleischwaren</t>
  </si>
  <si>
    <t xml:space="preserve">  Rind-, Kalbfleisch </t>
  </si>
  <si>
    <t xml:space="preserve">  Schweinefleisch</t>
  </si>
  <si>
    <t xml:space="preserve">  Schaffleisch, frisch oder gefroren</t>
  </si>
  <si>
    <t xml:space="preserve">   Geflügelfleisch, frisch oder gefroren</t>
  </si>
  <si>
    <t xml:space="preserve">  Wurstwaren, Schinken, Speck</t>
  </si>
  <si>
    <t xml:space="preserve">  Fleischzubereitungen</t>
  </si>
  <si>
    <t xml:space="preserve">  Wildfleisch</t>
  </si>
  <si>
    <t>Fische, frisch oder gefroren</t>
  </si>
  <si>
    <t>Fischkonserven und -zubereitungen</t>
  </si>
  <si>
    <t>Molkereiprodukte und Eier</t>
  </si>
  <si>
    <t xml:space="preserve">  Trinkmilch</t>
  </si>
  <si>
    <t xml:space="preserve">  Kondensmilch</t>
  </si>
  <si>
    <t xml:space="preserve">   Joghurt</t>
  </si>
  <si>
    <t xml:space="preserve">   Käse u. Quark</t>
  </si>
  <si>
    <t xml:space="preserve">  Butter</t>
  </si>
  <si>
    <t xml:space="preserve">  andere Milcherzeugnisse</t>
  </si>
  <si>
    <t xml:space="preserve">  Eier</t>
  </si>
  <si>
    <t>Margarine</t>
  </si>
  <si>
    <t>Speiseöle (oder Olivenöl)</t>
  </si>
  <si>
    <t>Gaststätten- und Beherbergungsdienstleistungen</t>
  </si>
  <si>
    <t xml:space="preserve">    Gaststättendienstleistungen</t>
  </si>
  <si>
    <t xml:space="preserve">       Restaurants, Cafes, u.ä. </t>
  </si>
  <si>
    <t xml:space="preserve">      Kantinen, Mensen</t>
  </si>
  <si>
    <t>Quelle: Statistisches Bundesamt, BMLEH (723)</t>
  </si>
  <si>
    <t>Verbraucherpreisindex für Deutschland</t>
  </si>
  <si>
    <t>Tabellennummer 0302130</t>
  </si>
  <si>
    <t>Ge-
wichts-
anteil    o/oo</t>
  </si>
  <si>
    <t>Jahres-durchschnitt</t>
  </si>
  <si>
    <t>Vor-
monat</t>
  </si>
  <si>
    <t>Nahrungsmittel und alkoholfreie Getränke</t>
  </si>
  <si>
    <t>Alkoholische Getränke, Tabakwaren</t>
  </si>
  <si>
    <t xml:space="preserve">    Alkoholische Getränke </t>
  </si>
  <si>
    <t xml:space="preserve">    Tabakwaren </t>
  </si>
  <si>
    <t>Bekleidung und Schuhe</t>
  </si>
  <si>
    <t xml:space="preserve"> Wohnung, Wasser, Strom, Gas u.a. Brennstoffe</t>
  </si>
  <si>
    <t xml:space="preserve">     Mieten</t>
  </si>
  <si>
    <t xml:space="preserve">     Strom, Gas und andere Brennstoffe</t>
  </si>
  <si>
    <t xml:space="preserve">  Möbel, Leuchten, Geräte und anderes Haushaltszubehör</t>
  </si>
  <si>
    <t xml:space="preserve"> Gesundheit</t>
  </si>
  <si>
    <t xml:space="preserve"> Verkehr</t>
  </si>
  <si>
    <t xml:space="preserve">     Kraftstoffe</t>
  </si>
  <si>
    <t xml:space="preserve">     Superbenzin</t>
  </si>
  <si>
    <t xml:space="preserve">     Diesel</t>
  </si>
  <si>
    <t xml:space="preserve"> Post und Telekommunikation</t>
  </si>
  <si>
    <t xml:space="preserve"> Freizeit, Unterhaltung und Kultur</t>
  </si>
  <si>
    <t xml:space="preserve"> Bildungswesen</t>
  </si>
  <si>
    <t xml:space="preserve"> Gaststätten- und Beherbergungsdienstleistungen</t>
  </si>
  <si>
    <t xml:space="preserve"> Andere Waren und Dienstleistungen</t>
  </si>
  <si>
    <t>Bauland-, Bau- und Pachtpreise</t>
  </si>
  <si>
    <t>Kaufwerte für landwirtschaftlich genutzte Grundstücke</t>
  </si>
  <si>
    <t>nach Flächengröße und Ertragsmesszahlen</t>
  </si>
  <si>
    <r>
      <t xml:space="preserve">€ je ha Fläche der landwirtschaftlichen Nutzung (FdlN) </t>
    </r>
    <r>
      <rPr>
        <b/>
        <vertAlign val="superscript"/>
        <sz val="8"/>
        <rFont val="Arial"/>
        <family val="2"/>
      </rPr>
      <t>1)</t>
    </r>
  </si>
  <si>
    <t>Tabellennummer: 0303060</t>
  </si>
  <si>
    <r>
      <t xml:space="preserve">Fläche der
landwirtschaftlichen Nutzung
von </t>
    </r>
    <r>
      <rPr>
        <b/>
        <sz val="6"/>
        <rFont val="Arial"/>
        <family val="2"/>
      </rPr>
      <t>...</t>
    </r>
    <r>
      <rPr>
        <sz val="6"/>
        <rFont val="Arial"/>
        <family val="2"/>
      </rPr>
      <t xml:space="preserve"> bis unter </t>
    </r>
    <r>
      <rPr>
        <b/>
        <sz val="6"/>
        <rFont val="Arial"/>
        <family val="2"/>
      </rPr>
      <t>...</t>
    </r>
    <r>
      <rPr>
        <sz val="6"/>
        <rFont val="Arial"/>
        <family val="2"/>
      </rPr>
      <t xml:space="preserve"> ha</t>
    </r>
  </si>
  <si>
    <r>
      <t xml:space="preserve">Ertragsmesszahl in 100 von </t>
    </r>
    <r>
      <rPr>
        <b/>
        <sz val="6"/>
        <rFont val="Arial"/>
        <family val="2"/>
      </rPr>
      <t>...</t>
    </r>
    <r>
      <rPr>
        <sz val="6"/>
        <rFont val="Arial"/>
        <family val="2"/>
      </rPr>
      <t xml:space="preserve"> bis unter </t>
    </r>
    <r>
      <rPr>
        <b/>
        <sz val="6"/>
        <rFont val="Arial"/>
        <family val="2"/>
      </rPr>
      <t>...</t>
    </r>
    <r>
      <rPr>
        <sz val="6"/>
        <rFont val="Arial"/>
        <family val="2"/>
      </rPr>
      <t xml:space="preserve"> je ha Fläche der landwirtschaftlichen Nutzung</t>
    </r>
  </si>
  <si>
    <t>unter 30</t>
  </si>
  <si>
    <t>30 - 40</t>
  </si>
  <si>
    <t>40 - 50</t>
  </si>
  <si>
    <t>50 - 60</t>
  </si>
  <si>
    <t>60 und mehr</t>
  </si>
  <si>
    <r>
      <t xml:space="preserve">Deutschland </t>
    </r>
    <r>
      <rPr>
        <b/>
        <vertAlign val="superscript"/>
        <sz val="7"/>
        <rFont val="Arial"/>
        <family val="2"/>
      </rPr>
      <t>2)</t>
    </r>
  </si>
  <si>
    <t xml:space="preserve">5 und mehr </t>
  </si>
  <si>
    <t xml:space="preserve">Insgesamt   </t>
  </si>
  <si>
    <t>Q u e l l e: Statistisches Bundesamt, Genesis-Online [61521-0001]; BMLEH (723).</t>
  </si>
  <si>
    <t>Kaufwerte für Bauland nach Baulandarten</t>
  </si>
  <si>
    <t>Tabellennummer: 0303090</t>
  </si>
  <si>
    <t xml:space="preserve">                                                                                                                                        </t>
  </si>
  <si>
    <r>
      <t xml:space="preserve">Jahr </t>
    </r>
    <r>
      <rPr>
        <vertAlign val="superscript"/>
        <sz val="7"/>
        <rFont val="MS Sans Serif"/>
      </rPr>
      <t>1)</t>
    </r>
  </si>
  <si>
    <t>4.Vj.</t>
  </si>
  <si>
    <t>1. Vj.</t>
  </si>
  <si>
    <t>2.Vj.</t>
  </si>
  <si>
    <t>3.Vj.</t>
  </si>
  <si>
    <t>1.Vj.</t>
  </si>
  <si>
    <t>Baulandarten</t>
  </si>
  <si>
    <r>
      <t>2025</t>
    </r>
    <r>
      <rPr>
        <vertAlign val="superscript"/>
        <sz val="8"/>
        <rFont val="BundesSans Regular"/>
        <family val="2"/>
      </rPr>
      <t xml:space="preserve"> 2)</t>
    </r>
  </si>
  <si>
    <t>Deutschland</t>
  </si>
  <si>
    <t xml:space="preserve"> Baulandarten insgesamt</t>
  </si>
  <si>
    <t xml:space="preserve">   Zahl der Fälle</t>
  </si>
  <si>
    <t xml:space="preserve">   Fläche (1 000 m²)</t>
  </si>
  <si>
    <t xml:space="preserve">   D-Preis/m² (€)</t>
  </si>
  <si>
    <t xml:space="preserve"> Wohnbauland</t>
  </si>
  <si>
    <t xml:space="preserve"> Baureifes Land</t>
  </si>
  <si>
    <t xml:space="preserve"> Roh-Bauland</t>
  </si>
  <si>
    <t xml:space="preserve"> Wirtschaftlich genutztes Bauland</t>
  </si>
  <si>
    <t xml:space="preserve"> Sonst. Bauland zusammen</t>
  </si>
  <si>
    <t xml:space="preserve">1) Jahresergebnisse einschließlich der vierteljährlich nicht erfassten Nachmeldungen. </t>
  </si>
  <si>
    <t>2) Vorläufige Zahlen</t>
  </si>
  <si>
    <t>Euro-Referenzkurse des Europäischen Systems der Zentralbanken (ESZB)</t>
  </si>
  <si>
    <t>Tabellenummer: 0304030</t>
  </si>
  <si>
    <t>ISO-Währungs-code</t>
  </si>
  <si>
    <t>Feb</t>
  </si>
  <si>
    <t>Mrz</t>
  </si>
  <si>
    <t>Apr</t>
  </si>
  <si>
    <t>Okt</t>
  </si>
  <si>
    <t>Nov</t>
  </si>
  <si>
    <t>Dez</t>
  </si>
  <si>
    <t>Dänemark</t>
  </si>
  <si>
    <t>DKK</t>
  </si>
  <si>
    <t>Schweden</t>
  </si>
  <si>
    <t>SEK</t>
  </si>
  <si>
    <t>Vereinigtes Königreich</t>
  </si>
  <si>
    <t>GBP</t>
  </si>
  <si>
    <t>Norwegen</t>
  </si>
  <si>
    <t>NOK</t>
  </si>
  <si>
    <t>Schweiz</t>
  </si>
  <si>
    <t>CHF</t>
  </si>
  <si>
    <t>Vereinigte Staaten</t>
  </si>
  <si>
    <t>USD</t>
  </si>
  <si>
    <t>Japan</t>
  </si>
  <si>
    <t>JPY</t>
  </si>
  <si>
    <t>Tschechische Republik</t>
  </si>
  <si>
    <t>CZK</t>
  </si>
  <si>
    <t>Ungarn</t>
  </si>
  <si>
    <t>HUF</t>
  </si>
  <si>
    <t>Polen</t>
  </si>
  <si>
    <t>PLN</t>
  </si>
  <si>
    <t>Für die am Euro teilnehmenden Mitgliedstaaten der EU gelten ab 1.1.1999 (für Griechenland ab 1.1.2001, für Slowenien ab 1.1.2007, für Malta und Zypern ab 1.1.2008, für Slowakei ab 1.1.2009, für Estland ab 1.1.2011, für Lettland ab 1.1.2014, für Litauen ab 1.1.2015) folgende feste Umrechnungskurse:</t>
  </si>
  <si>
    <t>1 EUR entspricht:</t>
  </si>
  <si>
    <t>40,3399     BEF/LUF</t>
  </si>
  <si>
    <t>(Belgien/Luxemburg)</t>
  </si>
  <si>
    <t>1,95583     DEM</t>
  </si>
  <si>
    <t>(Deutschland)</t>
  </si>
  <si>
    <t>166,386     ESP</t>
  </si>
  <si>
    <t>(Spanien)</t>
  </si>
  <si>
    <t>6,55957     FRF</t>
  </si>
  <si>
    <t>(Frankreich)</t>
  </si>
  <si>
    <t>0,4293       MTL</t>
  </si>
  <si>
    <t>(Malta)</t>
  </si>
  <si>
    <t>0,787564   IEP</t>
  </si>
  <si>
    <t>(Irland)</t>
  </si>
  <si>
    <t>1936,27    ITL</t>
  </si>
  <si>
    <t>(Italien)</t>
  </si>
  <si>
    <t>2,20371    NLG</t>
  </si>
  <si>
    <t>(Niederlande)</t>
  </si>
  <si>
    <t>13,7603    ATS</t>
  </si>
  <si>
    <t>(Österreich)</t>
  </si>
  <si>
    <t>0,58527    CYP</t>
  </si>
  <si>
    <t>(Zypern)</t>
  </si>
  <si>
    <t>200,482    PTE</t>
  </si>
  <si>
    <t>(Portugal)</t>
  </si>
  <si>
    <t>5,94573    FIM</t>
  </si>
  <si>
    <t>(Finnland)</t>
  </si>
  <si>
    <t>340,750    GRD</t>
  </si>
  <si>
    <t>(Griechenland)</t>
  </si>
  <si>
    <t>239,640     SIT</t>
  </si>
  <si>
    <t>(Slowenien)</t>
  </si>
  <si>
    <t>30,126       SKK</t>
  </si>
  <si>
    <t>(Slowakei)</t>
  </si>
  <si>
    <t>15,6466     EEK</t>
  </si>
  <si>
    <t>(Estland)</t>
  </si>
  <si>
    <t>0,702804   LVL</t>
  </si>
  <si>
    <t>(Lettland)</t>
  </si>
  <si>
    <t>3,4528       LTL</t>
  </si>
  <si>
    <t>(Litauen)</t>
  </si>
  <si>
    <t>D. A u ß e n h a n d e l</t>
  </si>
  <si>
    <t>Einfuhr von Gütern der Land- und Ernährungswirtschaft (vorläufige Ergebnisse)</t>
  </si>
  <si>
    <t>Tabellennummer: 0401030</t>
  </si>
  <si>
    <t>Wirt-</t>
  </si>
  <si>
    <t>schafts-</t>
  </si>
  <si>
    <t>bis</t>
  </si>
  <si>
    <t>Bestimmung</t>
  </si>
  <si>
    <t>jahr 1)</t>
  </si>
  <si>
    <t>2025 v</t>
  </si>
  <si>
    <t>2024 / 2025 v</t>
  </si>
  <si>
    <t>2026 v</t>
  </si>
  <si>
    <t>2025 v / 2026 v</t>
  </si>
  <si>
    <t>Insgesamt in Mill. € 2)</t>
  </si>
  <si>
    <t>Insgesamt</t>
  </si>
  <si>
    <t>dar.: EU-27</t>
  </si>
  <si>
    <t>Ausgewählte Warengruppen in 1.000 t</t>
  </si>
  <si>
    <t>Hartweizen</t>
  </si>
  <si>
    <t>Weichweizen</t>
  </si>
  <si>
    <t>Weizenmehl</t>
  </si>
  <si>
    <t>Übrige Weizenerzeugnisse</t>
  </si>
  <si>
    <t>Weizen und Weizenerzeugnisse zusammen (in Getreidewert)</t>
  </si>
  <si>
    <t>Roggen und Roggenerzeugnisse zusammen (in Getreidewert)</t>
  </si>
  <si>
    <t>Gerste</t>
  </si>
  <si>
    <t>Hafer</t>
  </si>
  <si>
    <t>Mais</t>
  </si>
  <si>
    <t>Malz 3)</t>
  </si>
  <si>
    <t>Getreide und Getreideerzeugnisse insgesamt (in Getreidewert)</t>
  </si>
  <si>
    <t xml:space="preserve">1) Rundungsdifferenzen. - 2) Einschließlich Kaffee und Tabak. - 3) Ungeröstetes Malz aus Weizen unter Weizenerzeugnissen. - 4) Einschließlich Futterzucker. - 5) Lebendes Schlachtvieh in Schlachtgewicht. - 6) Einschließlich Süßwasserfische, Schalen- und Krustentiere. </t>
  </si>
  <si>
    <t>Fortsetzung nächste Seite.</t>
  </si>
  <si>
    <t>'- 1 -</t>
  </si>
  <si>
    <t>noch: Ausgewählte Warengruppen in 1.000 t</t>
  </si>
  <si>
    <t>Reis</t>
  </si>
  <si>
    <t>Kartoffeln, frisch</t>
  </si>
  <si>
    <t>Frischobst</t>
  </si>
  <si>
    <t>Zitrusfrüchte</t>
  </si>
  <si>
    <t>Andere Südfrüchte</t>
  </si>
  <si>
    <t>Trocken- und Schalenfrüchte</t>
  </si>
  <si>
    <t>Obstkonserven, -zubereitungen und gefrorene Früchte</t>
  </si>
  <si>
    <t>Frischgemüse</t>
  </si>
  <si>
    <t>Gemüsekonserven, -zubereitungen und gefrorenes Gemüse</t>
  </si>
  <si>
    <t>Roh- und Weißzucker (in Weißzuckerwert) 4)</t>
  </si>
  <si>
    <t>Ölfrüchte, ohne Saatgut</t>
  </si>
  <si>
    <t>Pflanzliche Öle und Fette zur Ernährung</t>
  </si>
  <si>
    <t>Lebende Schlachtrinder und -kälber in 1 000 Stück</t>
  </si>
  <si>
    <t>Rind- und Kalbfleisch, frisch, gekühlt, gefroren</t>
  </si>
  <si>
    <t>Rindfleischkonserven und -zubereitungen</t>
  </si>
  <si>
    <t>Lebende Schlachtrinder, -kälber, Fleisch und -zubereitungen zusammen 5)</t>
  </si>
  <si>
    <t>Lebende Schlachtschweine in 1 000 Stück</t>
  </si>
  <si>
    <t>Schweinefleisch, frisch, gekühlt, gefroren</t>
  </si>
  <si>
    <t>Schweinefleischkonserven, -zubereitungen, Speck</t>
  </si>
  <si>
    <t>Lebende Schlachtschweine, Fleisch und -zubereitungen zusammen 5)</t>
  </si>
  <si>
    <t>Lebendes Schlachtvieh, Fleisch und -zubereitungen insgesamt, ohne Geflügel 5)</t>
  </si>
  <si>
    <t>Geflügelfleisch, frisch, gekühlt, gefroren</t>
  </si>
  <si>
    <t>Lebendes Schlachtgeflügel, Fleisch und -zubereitungen zusammen</t>
  </si>
  <si>
    <t>Schaleneier von Hausgeflügel</t>
  </si>
  <si>
    <t>Konsum- und Verarbeitungsmilch</t>
  </si>
  <si>
    <t>Käse und Quark</t>
  </si>
  <si>
    <t>Butter und Butterschmalz</t>
  </si>
  <si>
    <t>Fische und -erzeugnisse 6)</t>
  </si>
  <si>
    <t>Wein (in 1 000 hl)</t>
  </si>
  <si>
    <t>Eiweißreiche Futtermittel</t>
  </si>
  <si>
    <t>dar.: Ölkuchen u.a. feste Rückstände</t>
  </si>
  <si>
    <t>Stärkereiche Futtermittel</t>
  </si>
  <si>
    <t>Sonstige Futtermittel</t>
  </si>
  <si>
    <t>dar.: Hunde- u. Katzenfutter</t>
  </si>
  <si>
    <t>Andere Futtermittelzubereitungen</t>
  </si>
  <si>
    <t>Ausfuhr von Gütern der Land- und Ernährungswirtschaft (vorläufige Ergebnisse)</t>
  </si>
  <si>
    <t>Tabellennummer: 0401060</t>
  </si>
  <si>
    <t>Weizen</t>
  </si>
  <si>
    <t>Roggen</t>
  </si>
  <si>
    <t>Getreide und Getreideerzeugnisse zusammen (in Getreidewert)</t>
  </si>
  <si>
    <t>Frucht- und Gemüsesäfte</t>
  </si>
  <si>
    <t>Tabellennumme: 0401060</t>
  </si>
  <si>
    <t>Trockenmilcherzeugnisse (ohne Molke)</t>
  </si>
  <si>
    <t>Molkenpulver</t>
  </si>
  <si>
    <t>Bier (in 1 000 hl)</t>
  </si>
  <si>
    <t>Getreidekäufe der aufnehmenden Hand von der Landwirtschaft - vorläufig</t>
  </si>
  <si>
    <t>1 000 t</t>
  </si>
  <si>
    <t>Tabellennummer: 0201060</t>
  </si>
  <si>
    <t>Stand: 31.10.2025</t>
  </si>
  <si>
    <t>1. Monatlich meldende Betriebe</t>
  </si>
  <si>
    <t>Wirtschaftsjahr</t>
  </si>
  <si>
    <t>Jan.</t>
  </si>
  <si>
    <t>Feb.</t>
  </si>
  <si>
    <r>
      <t xml:space="preserve">Jahr </t>
    </r>
    <r>
      <rPr>
        <vertAlign val="superscript"/>
        <sz val="6"/>
        <rFont val="Arial"/>
        <family val="2"/>
      </rPr>
      <t>1)</t>
    </r>
  </si>
  <si>
    <t>Juli- September</t>
  </si>
  <si>
    <t>Hartweizen (Durum)</t>
  </si>
  <si>
    <t>Übrige Gerste</t>
  </si>
  <si>
    <t xml:space="preserve">Triticale </t>
  </si>
  <si>
    <t>Getreide insgesamt</t>
  </si>
  <si>
    <t xml:space="preserve">Anm.: Datengrundlage ist die Marktordnungswaren-Meldeverordnung. Die Werte der Vormonate können sich durch rückwirkende Korrekturen sowie durch Nachmeldungen ändern </t>
  </si>
  <si>
    <t xml:space="preserve">und entsprechen dem bei der Drucklegung aktuellen Stand. Eine gesonderte Kennzeichnung der Änderungen kann aus technischen Gründen nicht erfolgen. Weich- und Hartweizen </t>
  </si>
  <si>
    <t xml:space="preserve">ohne Zugang vom Erzeuger aus EU und Drittland in den Mahl- u. Hartweizenmühlen.  1) Jahresmelder </t>
  </si>
  <si>
    <t>BLE (625)</t>
  </si>
  <si>
    <t xml:space="preserve">1. In Getreidewert am Ende des Monats </t>
  </si>
  <si>
    <t>Monat</t>
  </si>
  <si>
    <t>Sonstiges Getreide</t>
  </si>
  <si>
    <t>Grafiken</t>
  </si>
  <si>
    <r>
      <t xml:space="preserve">Dezember </t>
    </r>
    <r>
      <rPr>
        <vertAlign val="superscript"/>
        <sz val="6"/>
        <rFont val="BundesSans Office"/>
        <family val="2"/>
      </rPr>
      <t>1)</t>
    </r>
  </si>
  <si>
    <t xml:space="preserve">Januar </t>
  </si>
  <si>
    <r>
      <t xml:space="preserve">Juni </t>
    </r>
    <r>
      <rPr>
        <vertAlign val="superscript"/>
        <sz val="6"/>
        <rFont val="BundesSans Office"/>
        <family val="2"/>
      </rPr>
      <t>1)</t>
    </r>
  </si>
  <si>
    <t xml:space="preserve">2. Produktgewicht am 30. Juni </t>
  </si>
  <si>
    <t xml:space="preserve">Weichweizen  </t>
  </si>
  <si>
    <t xml:space="preserve">Übrige Gerste </t>
  </si>
  <si>
    <t xml:space="preserve">Weichweizenmehl, Grieß und Dunst </t>
  </si>
  <si>
    <r>
      <t xml:space="preserve">Weizenstärke </t>
    </r>
    <r>
      <rPr>
        <vertAlign val="superscript"/>
        <sz val="6"/>
        <rFont val="BundesSans Office"/>
        <family val="2"/>
      </rPr>
      <t>2)</t>
    </r>
  </si>
  <si>
    <t>Körnermais</t>
  </si>
  <si>
    <t>Malz aus Weizen</t>
  </si>
  <si>
    <t xml:space="preserve">Weichweizen zusammen in Getreidewert                </t>
  </si>
  <si>
    <r>
      <t>Nährmittel aus Gerste / Hafer</t>
    </r>
    <r>
      <rPr>
        <vertAlign val="superscript"/>
        <sz val="6"/>
        <rFont val="BundesSans Office"/>
        <family val="2"/>
      </rPr>
      <t xml:space="preserve"> </t>
    </r>
  </si>
  <si>
    <t>Malz aus Gerste</t>
  </si>
  <si>
    <t xml:space="preserve">Hartweizen </t>
  </si>
  <si>
    <t xml:space="preserve">Hartweizenmehl, Grieß und Dunst </t>
  </si>
  <si>
    <t xml:space="preserve">Hartweizen zusammen in Getreidewert                </t>
  </si>
  <si>
    <t>Sonstiges Getreide zusammen in Getreidewert</t>
  </si>
  <si>
    <t xml:space="preserve">Roggenmehl </t>
  </si>
  <si>
    <r>
      <t>Roggen zusammen in Getreidewert</t>
    </r>
    <r>
      <rPr>
        <vertAlign val="superscript"/>
        <sz val="6"/>
        <rFont val="BundesSans Office"/>
        <family val="2"/>
      </rPr>
      <t xml:space="preserve">      </t>
    </r>
    <r>
      <rPr>
        <sz val="6"/>
        <rFont val="BundesSans Office"/>
        <family val="2"/>
      </rPr>
      <t xml:space="preserve">            </t>
    </r>
  </si>
  <si>
    <r>
      <t xml:space="preserve">Teigwaren </t>
    </r>
    <r>
      <rPr>
        <vertAlign val="superscript"/>
        <sz val="6"/>
        <rFont val="BundesSans Office"/>
        <family val="2"/>
      </rPr>
      <t>2)</t>
    </r>
  </si>
  <si>
    <t>…</t>
  </si>
  <si>
    <t xml:space="preserve">Anm.: Datengrundlage ist die Marktordnungswaren-Meldeverordnung. Die Werte der Vormonate können sich durch rückwirkende Korrekturen sowie durch Nachmeldungen </t>
  </si>
  <si>
    <t>ändern und entsprechen dem bei der Drucklegung aktuellen Stand. Eine gesonderte Kennzeichnung der Änderungen kann aus technischen Gründen nicht erfolgen. –</t>
  </si>
  <si>
    <t xml:space="preserve">1) inkl. Bestände bei Händlern  2) Seit 01.07.2012 nur Jahresmeldungen </t>
  </si>
  <si>
    <t>Getreidevermahlung und Mehlausbeute in Handelsmühlen</t>
  </si>
  <si>
    <t>Tabellennummer: 0201330</t>
  </si>
  <si>
    <t xml:space="preserve">Monat </t>
  </si>
  <si>
    <t>Vermahlung
1 000 t</t>
  </si>
  <si>
    <t>Mehlausbeute
%</t>
  </si>
  <si>
    <r>
      <t>2025/2026</t>
    </r>
    <r>
      <rPr>
        <vertAlign val="superscript"/>
        <sz val="6"/>
        <rFont val="Arial"/>
        <family val="2"/>
      </rPr>
      <t>2)</t>
    </r>
  </si>
  <si>
    <t xml:space="preserve">Dezember </t>
  </si>
  <si>
    <t xml:space="preserve">Juni </t>
  </si>
  <si>
    <r>
      <t xml:space="preserve">Jahr </t>
    </r>
    <r>
      <rPr>
        <vertAlign val="superscript"/>
        <sz val="6"/>
        <rFont val="Arial"/>
        <family val="2"/>
      </rPr>
      <t>3)</t>
    </r>
  </si>
  <si>
    <t>Juli - September</t>
  </si>
  <si>
    <t>Bundesgebiet West</t>
  </si>
  <si>
    <t>Bundesgebiet Ost</t>
  </si>
  <si>
    <t xml:space="preserve">Anm.: Datengrundlage ist die Marktordnungswaren-Meldeverordnung. Die Werte der Vormonate können sich durch rückwirkende Korrekturen sowie durch Nachmeldungen ändern und entsprechen dem bei der Drucklegung aktuellen Stand. </t>
  </si>
  <si>
    <t>Eine gesonderte Kennzeichnung der Änderungen kann aus  technischen Gründen nicht erfolgen.</t>
  </si>
  <si>
    <t>1) Ohne Hartweizen - 2)  Vorläufig - 3) Jahresmelder.</t>
  </si>
  <si>
    <t>Herstellung von Mehl in Handelsmühlen</t>
  </si>
  <si>
    <t>Tabellennummer: 0201360</t>
  </si>
  <si>
    <t>Weichweizenmehl                                 einschließlich Grieß und Dunst</t>
  </si>
  <si>
    <t>Hartweizenmehl                              einschließlich Grieß und Dunst</t>
  </si>
  <si>
    <t>Roggenmehl</t>
  </si>
  <si>
    <t xml:space="preserve">Mehl einschließlich Grieß und Dunst insgesamt </t>
  </si>
  <si>
    <t xml:space="preserve">Juni  </t>
  </si>
  <si>
    <r>
      <t>Jahr</t>
    </r>
    <r>
      <rPr>
        <vertAlign val="superscript"/>
        <sz val="6"/>
        <rFont val="Arial"/>
        <family val="2"/>
      </rPr>
      <t>3)</t>
    </r>
  </si>
  <si>
    <t xml:space="preserve">Anm.: Datengrundlage ist die Marktordnungswaren-Meldeverordnung. Die Werte der Vormonate können sich durch rückwirkende Korrekturen sowie durch </t>
  </si>
  <si>
    <t xml:space="preserve">Nachmeldungen ändern und entsprechen dem bei der Drucklegung aktuellen Stand. Eine gesonderte Kennzeichnung der Änderungen kann aus technischen Gründen </t>
  </si>
  <si>
    <t>nicht erfolgen. – 1) Ohne Hartweizenmehl - 2) Vorläufig - 3) Jahresmelder.</t>
  </si>
  <si>
    <t>Herstellung von Malz</t>
  </si>
  <si>
    <t>in 1 000 t</t>
  </si>
  <si>
    <t>Tabellennummer: 0201490</t>
  </si>
  <si>
    <t>Weizenmalz</t>
  </si>
  <si>
    <t>Gerstenmalz</t>
  </si>
  <si>
    <t>2020/2021</t>
  </si>
  <si>
    <t>2021/2022</t>
  </si>
  <si>
    <t>2022/2023</t>
  </si>
  <si>
    <t>Juli-September</t>
  </si>
  <si>
    <t>Anm.: Datengrundlage ist die Marktordnungswaren-Meldeverordnung. Die Werte der Vormonate können sich durch rückwirkende Korrekturen sowie durch Nachmeldungen</t>
  </si>
  <si>
    <t xml:space="preserve">ändern und entsprechen dem bei der Drucklegung aktuellen Stand. Eine gesonderte Kennzeichnung der Änderungen kann aus technischen Gründen nicht erfolgen. </t>
  </si>
  <si>
    <t xml:space="preserve">1) ab dem WJ 2012/13  jährliche Meldung unter 10 000 t. </t>
  </si>
  <si>
    <t>Zuckererzeugung, Zuckerabsatz und Zuckerbestände</t>
  </si>
  <si>
    <t>Tabellennummer: 0202030</t>
  </si>
  <si>
    <t>Zuckererzeugung</t>
  </si>
  <si>
    <t>Zuckerabsatz insgesamt</t>
  </si>
  <si>
    <r>
      <t xml:space="preserve">Zuckerbestände insgesamt </t>
    </r>
    <r>
      <rPr>
        <b/>
        <vertAlign val="superscript"/>
        <sz val="6"/>
        <rFont val="Arial"/>
        <family val="2"/>
      </rPr>
      <t>1)</t>
    </r>
  </si>
  <si>
    <t>2023/24</t>
  </si>
  <si>
    <t xml:space="preserve">2024/2025v </t>
  </si>
  <si>
    <r>
      <t xml:space="preserve">1028,746 </t>
    </r>
    <r>
      <rPr>
        <b/>
        <vertAlign val="superscript"/>
        <sz val="6"/>
        <rFont val="Arial"/>
        <family val="2"/>
      </rPr>
      <t>4)</t>
    </r>
  </si>
  <si>
    <r>
      <t xml:space="preserve">119,6 </t>
    </r>
    <r>
      <rPr>
        <b/>
        <vertAlign val="superscript"/>
        <sz val="6"/>
        <rFont val="Arial"/>
        <family val="2"/>
      </rPr>
      <t>3)</t>
    </r>
  </si>
  <si>
    <r>
      <t>.</t>
    </r>
    <r>
      <rPr>
        <b/>
        <vertAlign val="superscript"/>
        <sz val="6"/>
        <rFont val="Arial"/>
        <family val="2"/>
      </rPr>
      <t xml:space="preserve"> 4)</t>
    </r>
  </si>
  <si>
    <r>
      <t xml:space="preserve">. </t>
    </r>
    <r>
      <rPr>
        <b/>
        <vertAlign val="superscript"/>
        <sz val="6"/>
        <rFont val="Arial"/>
        <family val="2"/>
      </rPr>
      <t>3)</t>
    </r>
  </si>
  <si>
    <t>Oktober - September</t>
  </si>
  <si>
    <t>x</t>
  </si>
  <si>
    <r>
      <t xml:space="preserve">Wirtschaftsjahr </t>
    </r>
    <r>
      <rPr>
        <b/>
        <vertAlign val="superscript"/>
        <sz val="6"/>
        <rFont val="Arial"/>
        <family val="2"/>
      </rPr>
      <t>2)</t>
    </r>
  </si>
  <si>
    <t>Anm.: Zuckerfabriken und Handelsunternehmen.</t>
  </si>
  <si>
    <t>1) Am Monatsende, ohne Zollläger.</t>
  </si>
  <si>
    <t xml:space="preserve">2) Wirtschaftsjahr gemäß Verordnung (EG) 318/2006 Artikel 1 Absatz 2 (01. Oktober 2024 bis 30. September 2025) sowie entsprechender Vergleichszeitraum 2023/2024.  </t>
  </si>
  <si>
    <t>3) Aus Datenschutzgründen werden die Werte für die Erzeugung im Februar 24 und im März 24 zusammengefasst.</t>
  </si>
  <si>
    <t>4) Aus Datenschutzgründen werden die Werte für die Erzeugung im Januar 25 und im Februar 25 zusammengefasst.</t>
  </si>
  <si>
    <t>Preise für konventionell erzeugte Kuhmilch</t>
  </si>
  <si>
    <t>ab Hof tatsächlich 2025</t>
  </si>
  <si>
    <t>ab Hof tatsächlich</t>
  </si>
  <si>
    <t>2025</t>
  </si>
  <si>
    <t xml:space="preserve">     € je 100 kg, Erzeugerstandort</t>
  </si>
  <si>
    <t>ab Hof tatsächlich 2024</t>
  </si>
  <si>
    <t>2024</t>
  </si>
  <si>
    <t>Tabellennummer: 0301435</t>
  </si>
  <si>
    <t>ab Hof standardisiert 2025</t>
  </si>
  <si>
    <t>ab Hof standardisiert</t>
  </si>
  <si>
    <r>
      <t xml:space="preserve"> </t>
    </r>
    <r>
      <rPr>
        <sz val="2"/>
        <color theme="0"/>
        <rFont val="BundesSans Office"/>
        <family val="2"/>
      </rPr>
      <t>Diese Spalte dient optischen Zwecken.</t>
    </r>
  </si>
  <si>
    <r>
      <t xml:space="preserve">Jahr 2024 endgültig
</t>
    </r>
    <r>
      <rPr>
        <b/>
        <sz val="6"/>
        <rFont val="BundesSans Office"/>
        <family val="2"/>
      </rPr>
      <t>Jahr 2025 vorläufig</t>
    </r>
  </si>
  <si>
    <r>
      <t xml:space="preserve">Jan - Dez </t>
    </r>
    <r>
      <rPr>
        <vertAlign val="superscript"/>
        <sz val="6"/>
        <rFont val="BundesSans Office"/>
        <family val="2"/>
      </rPr>
      <t>1</t>
    </r>
    <r>
      <rPr>
        <b/>
        <vertAlign val="superscript"/>
        <sz val="6"/>
        <rFont val="BundesSans Office"/>
        <family val="2"/>
      </rPr>
      <t>)</t>
    </r>
  </si>
  <si>
    <t>ab Hof standardisiert 2024</t>
  </si>
  <si>
    <t>Merkmal</t>
  </si>
  <si>
    <t>Mär.</t>
  </si>
  <si>
    <t>Apr.</t>
  </si>
  <si>
    <t>Jun.</t>
  </si>
  <si>
    <t>Jul.</t>
  </si>
  <si>
    <t>Sep.</t>
  </si>
  <si>
    <t xml:space="preserve">Dez. </t>
  </si>
  <si>
    <r>
      <t xml:space="preserve">Jan - Dez </t>
    </r>
    <r>
      <rPr>
        <vertAlign val="superscript"/>
        <sz val="6"/>
        <color theme="0"/>
        <rFont val="BundesSans Office"/>
        <family val="2"/>
      </rPr>
      <t>1</t>
    </r>
    <r>
      <rPr>
        <b/>
        <vertAlign val="superscript"/>
        <sz val="6"/>
        <color theme="0"/>
        <rFont val="BundesSans Office"/>
        <family val="2"/>
      </rPr>
      <t>)</t>
    </r>
  </si>
  <si>
    <t>Baden-Württemberg</t>
  </si>
  <si>
    <t>Grundpreis 2025</t>
  </si>
  <si>
    <t>Grundpreis</t>
  </si>
  <si>
    <r>
      <rPr>
        <b/>
        <sz val="8"/>
        <rFont val="BundesSans Office"/>
        <family val="2"/>
      </rPr>
      <t>Grundpreis</t>
    </r>
    <r>
      <rPr>
        <b/>
        <vertAlign val="superscript"/>
        <sz val="8"/>
        <rFont val="BundesSans Office"/>
        <family val="2"/>
      </rPr>
      <t xml:space="preserve"> 2)</t>
    </r>
    <r>
      <rPr>
        <sz val="6"/>
        <rFont val="BundesSans Office"/>
        <family val="2"/>
      </rPr>
      <t xml:space="preserve">
bei 4,0 % Fettgehalt 
und 3,4 % Eiweißgehalt</t>
    </r>
  </si>
  <si>
    <t>Grundpreis 2024</t>
  </si>
  <si>
    <r>
      <t>Grundpreis</t>
    </r>
    <r>
      <rPr>
        <b/>
        <vertAlign val="superscript"/>
        <sz val="6"/>
        <color theme="0"/>
        <rFont val="BundesSans Office"/>
        <family val="2"/>
      </rPr>
      <t xml:space="preserve"> 2)</t>
    </r>
    <r>
      <rPr>
        <sz val="6"/>
        <color theme="0"/>
        <rFont val="BundesSans Office"/>
        <family val="2"/>
      </rPr>
      <t xml:space="preserve">
bei 4,0 % Fettgehalt 
und 3,4 % Eiweißgehalt</t>
    </r>
  </si>
  <si>
    <r>
      <rPr>
        <b/>
        <sz val="8"/>
        <rFont val="BundesSans Office"/>
        <family val="2"/>
      </rPr>
      <t>Ab Hof</t>
    </r>
    <r>
      <rPr>
        <b/>
        <sz val="6"/>
        <rFont val="BundesSans Office"/>
        <family val="2"/>
      </rPr>
      <t xml:space="preserve">
</t>
    </r>
    <r>
      <rPr>
        <sz val="6"/>
        <rFont val="BundesSans Office"/>
        <family val="2"/>
      </rPr>
      <t>bei tatsächlichem 
Fett- und Eiweißgehalt</t>
    </r>
  </si>
  <si>
    <t>Ab Hof
bei tatsächlichem 
Fett- und Eiweißgehalt</t>
  </si>
  <si>
    <r>
      <rPr>
        <b/>
        <sz val="8"/>
        <rFont val="BundesSans Office"/>
        <family val="2"/>
      </rPr>
      <t>Ab Hof</t>
    </r>
    <r>
      <rPr>
        <sz val="6"/>
        <rFont val="BundesSans Office"/>
        <family val="2"/>
      </rPr>
      <t xml:space="preserve">
bei 4,0 % Fettgehalt 
und 3,4 % Eiweißgehalt</t>
    </r>
  </si>
  <si>
    <t>Ab Hof
bei 4,0 % Fettgehalt 
und 3,4 % Eiweißgehalt</t>
  </si>
  <si>
    <r>
      <t xml:space="preserve">Saldo
</t>
    </r>
    <r>
      <rPr>
        <b/>
        <sz val="6"/>
        <rFont val="BundesSans Office"/>
        <family val="2"/>
      </rPr>
      <t xml:space="preserve"> </t>
    </r>
    <r>
      <rPr>
        <sz val="6"/>
        <rFont val="BundesSans Office"/>
        <family val="2"/>
      </rPr>
      <t>Zu-/Abschläge</t>
    </r>
  </si>
  <si>
    <r>
      <t xml:space="preserve">Saldo
</t>
    </r>
    <r>
      <rPr>
        <b/>
        <sz val="6"/>
        <color theme="0"/>
        <rFont val="BundesSans Office"/>
        <family val="2"/>
      </rPr>
      <t xml:space="preserve"> </t>
    </r>
    <r>
      <rPr>
        <sz val="6"/>
        <color theme="0"/>
        <rFont val="BundesSans Office"/>
        <family val="2"/>
      </rPr>
      <t>Zu-/Abschläge</t>
    </r>
  </si>
  <si>
    <r>
      <rPr>
        <b/>
        <sz val="8"/>
        <rFont val="BundesSans Office"/>
        <family val="2"/>
      </rPr>
      <t>Frei Molkerei</t>
    </r>
    <r>
      <rPr>
        <sz val="6"/>
        <rFont val="BundesSans Office"/>
        <family val="2"/>
      </rPr>
      <t xml:space="preserve">
bei 4,0 % Fettgehalt 
und 3,4 % Eiweißgehalt</t>
    </r>
  </si>
  <si>
    <r>
      <rPr>
        <b/>
        <sz val="8"/>
        <color theme="0"/>
        <rFont val="BundesSans Office"/>
        <family val="2"/>
      </rPr>
      <t>Frei Molkerei</t>
    </r>
    <r>
      <rPr>
        <sz val="6"/>
        <color theme="0"/>
        <rFont val="BundesSans Office"/>
        <family val="2"/>
      </rPr>
      <t xml:space="preserve">
bei 4,0 % Fettgehalt 
und 3,4 % Eiweißgehalt</t>
    </r>
  </si>
  <si>
    <t>Tatsächlicher Fettgehalt %</t>
  </si>
  <si>
    <t>Tatsächlicher  Eiweißgehalt %</t>
  </si>
  <si>
    <t>Bayern</t>
  </si>
  <si>
    <t>Hessen / Rheinland-Pfalz / Saarland</t>
  </si>
  <si>
    <t>Niedersachsen / Bremen</t>
  </si>
  <si>
    <t>Nordrhein-Westfalen</t>
  </si>
  <si>
    <t>Schleswig-Holstein / Hamburg</t>
  </si>
  <si>
    <t>Brandenburg / Berlin</t>
  </si>
  <si>
    <t>Mecklenburg-Vorpommern</t>
  </si>
  <si>
    <t>Sachsen</t>
  </si>
  <si>
    <t>Sachsen-Anhalt</t>
  </si>
  <si>
    <t>Thüringen</t>
  </si>
  <si>
    <r>
      <t xml:space="preserve">Anm.: Zuordnung und Berechnungsbasis für die Preise und den tatsächlichen Fett- und Eiweißgehalt ist der Auszahlungspreis der milchwirtschaftlichen Unternehmen an landwirtschaftliche Erzeuger. </t>
    </r>
    <r>
      <rPr>
        <b/>
        <sz val="6"/>
        <color rgb="FF000000"/>
        <rFont val="Arial"/>
        <family val="2"/>
      </rPr>
      <t/>
    </r>
  </si>
  <si>
    <t>Ohne Anlieferung von Lieferanten aus EU-Mitgliedstaaten. Alle Angaben ohne Umsatzsteuer. Soweit nicht anders angegeben, gewogener Durchschnittspreis ohne Abschlusszahlungen.</t>
  </si>
  <si>
    <t xml:space="preserve"> Änderungen der Ergebnisse, auch für Vormonate, auf Grund von Nachmeldungen sowie von korrigierten Meldungen vorbehalten.</t>
  </si>
  <si>
    <t>1) Jan - Dez = Einschließlich Abschlusszahlungen, Rückvergütungen, Milchpreisberichtigungen.</t>
  </si>
  <si>
    <t>2) Grundpreis ohne Zu-/Abschläge</t>
  </si>
  <si>
    <t>Quelle: BLE, 625</t>
  </si>
  <si>
    <t>Preise für ökologisch/biologisch erzeugte Kuhmilch</t>
  </si>
  <si>
    <t>Tabellennummer: 0301440</t>
  </si>
  <si>
    <t>Anm.: Zuordnung und Berechnungsbasis für die Preise und den tatsächlichen Fett- und Eiweißgehalt ist der Auszahlungspreis der milchwirtschaftlichen Unternehmen an landwirtschaftliche Erzeuger im jeweiligen Preisgebiet.</t>
  </si>
  <si>
    <t xml:space="preserve"> Ohne Anlieferung von Lieferanten aus EU-Mitgliedstaaten. Alle Angaben ohne Umsatzsteuer. Soweit nicht anders angegeben, gewogener Durchschnittspreis ohne Abschlusszahlungen.</t>
  </si>
  <si>
    <t>1) Einschließlich Abschlusszahlungen, Rückvergütungen, Milchpreisberichtigungen</t>
  </si>
  <si>
    <t xml:space="preserve">Preise für konventionell und ökologisch/biologisch erzeugte Kuhmilch  </t>
  </si>
  <si>
    <t>Tabellennummer: 0301445</t>
  </si>
  <si>
    <t>Alle Angaben ohne Umsatzsteuer. Soweit nicht anders angegeben, gewogener Durchschnittspreis ohne Abschlusszahlungen.  Änderungen der Ergebnisse, auch für Vormonate, auf Grund von Nachmeldungen sowie von korrigierten Meldungen vorbehalten.</t>
  </si>
  <si>
    <t>1) Einschließlich Abschlusszahlungen, Rückvergütungen, Milchpreisberichtigungen.</t>
  </si>
  <si>
    <t>Preise für konventionell und ökologisch/biologisch erzeugte Ziegen-, Schaf- und Büffelmilch</t>
  </si>
  <si>
    <t>Tabellennummer: 0301450</t>
  </si>
  <si>
    <r>
      <t>Marktpreise für Milcherzeugnisse</t>
    </r>
    <r>
      <rPr>
        <b/>
        <vertAlign val="superscript"/>
        <sz val="10"/>
        <rFont val="Arial"/>
        <family val="2"/>
      </rPr>
      <t/>
    </r>
  </si>
  <si>
    <t>€/kg</t>
  </si>
  <si>
    <t>Tabellennummer: 0301460</t>
  </si>
  <si>
    <t xml:space="preserve"> Febr.</t>
  </si>
  <si>
    <t xml:space="preserve"> Sept.</t>
  </si>
  <si>
    <r>
      <t xml:space="preserve">JD </t>
    </r>
    <r>
      <rPr>
        <b/>
        <vertAlign val="superscript"/>
        <sz val="6"/>
        <rFont val="Arial"/>
        <family val="2"/>
      </rPr>
      <t>1)</t>
    </r>
  </si>
  <si>
    <r>
      <t xml:space="preserve">WjD </t>
    </r>
    <r>
      <rPr>
        <b/>
        <vertAlign val="superscript"/>
        <sz val="6"/>
        <rFont val="Arial"/>
        <family val="2"/>
      </rPr>
      <t xml:space="preserve">1)
</t>
    </r>
    <r>
      <rPr>
        <sz val="6"/>
        <rFont val="Arial"/>
        <family val="2"/>
      </rPr>
      <t>2024/2025</t>
    </r>
  </si>
  <si>
    <r>
      <t xml:space="preserve">Dt. Markenbutter, geformt </t>
    </r>
    <r>
      <rPr>
        <b/>
        <vertAlign val="superscript"/>
        <sz val="6"/>
        <rFont val="Arial"/>
        <family val="2"/>
      </rPr>
      <t>2)</t>
    </r>
  </si>
  <si>
    <t xml:space="preserve"> Notierung Hann./Kempt.</t>
  </si>
  <si>
    <t xml:space="preserve">Emmentaler und Viereckhartkäse, </t>
  </si>
  <si>
    <r>
      <t xml:space="preserve"> 45 % F.i.Tr. </t>
    </r>
    <r>
      <rPr>
        <b/>
        <vertAlign val="superscript"/>
        <sz val="6"/>
        <rFont val="Arial"/>
        <family val="2"/>
      </rPr>
      <t>3)</t>
    </r>
    <r>
      <rPr>
        <sz val="6"/>
        <rFont val="Arial"/>
        <family val="2"/>
      </rPr>
      <t xml:space="preserve"> Notierung Kempten</t>
    </r>
  </si>
  <si>
    <r>
      <t xml:space="preserve">Gouda, 45/48 % F.i.Tr. </t>
    </r>
    <r>
      <rPr>
        <vertAlign val="superscript"/>
        <sz val="6"/>
        <rFont val="Arial"/>
        <family val="2"/>
      </rPr>
      <t>2</t>
    </r>
    <r>
      <rPr>
        <b/>
        <vertAlign val="superscript"/>
        <sz val="6"/>
        <rFont val="Arial"/>
        <family val="2"/>
      </rPr>
      <t>)</t>
    </r>
  </si>
  <si>
    <t xml:space="preserve"> Notierung Kempten</t>
  </si>
  <si>
    <r>
      <t xml:space="preserve">Edamer, 40 % F.i.Tr. </t>
    </r>
    <r>
      <rPr>
        <b/>
        <vertAlign val="superscript"/>
        <sz val="6"/>
        <rFont val="Arial"/>
        <family val="2"/>
      </rPr>
      <t>2)</t>
    </r>
  </si>
  <si>
    <t>Vollmilchpulver</t>
  </si>
  <si>
    <r>
      <t xml:space="preserve"> 26 % F.i.Tr.</t>
    </r>
    <r>
      <rPr>
        <sz val="6"/>
        <rFont val="Arial"/>
        <family val="2"/>
      </rPr>
      <t xml:space="preserve">, ab Werk </t>
    </r>
  </si>
  <si>
    <r>
      <t xml:space="preserve">Magermilchpulver </t>
    </r>
    <r>
      <rPr>
        <b/>
        <vertAlign val="superscript"/>
        <sz val="6"/>
        <rFont val="Arial"/>
        <family val="2"/>
      </rPr>
      <t>4)</t>
    </r>
  </si>
  <si>
    <t xml:space="preserve"> ab Werk</t>
  </si>
  <si>
    <t>Anm.: Ohne Umsatzsteuer.</t>
  </si>
  <si>
    <t>1) WjD = Milchwirtschaftsjahr; Milcherzeugnisse: arithmetischer Durchschnittspreis.</t>
  </si>
  <si>
    <t>2) Kaufpreis des Handels, franco einschl. Verpackung, ab 24.10.2011 Notierung Kempten: Butter geformt und Notierung Hannover: Gouda-/Edamer-Brot mit gleichem Preis.</t>
  </si>
  <si>
    <t>3) Markenkäse, ab Werk, amtlich ausgestochene Laibware, ohne Kübel.</t>
  </si>
  <si>
    <t>4) Futtermittelqualität, lose.44</t>
  </si>
  <si>
    <t xml:space="preserve">Link zum Datenqualitätsblatt: </t>
  </si>
  <si>
    <t>https://www.bmel-statistik.de/fileadmin/daten/2010000-0000.xlsx</t>
  </si>
  <si>
    <t>Saatgutvermehrungsflächen 2025</t>
  </si>
  <si>
    <t>Mit Erfolg feldbesichtigt</t>
  </si>
  <si>
    <t>Tabellennummer: 0104060-2025</t>
  </si>
  <si>
    <t>Stand: 15.10.2025</t>
  </si>
  <si>
    <r>
      <t xml:space="preserve">Fruchtart </t>
    </r>
    <r>
      <rPr>
        <b/>
        <vertAlign val="superscript"/>
        <sz val="6"/>
        <color theme="1"/>
        <rFont val="Arial"/>
        <family val="2"/>
      </rPr>
      <t>1)</t>
    </r>
  </si>
  <si>
    <t xml:space="preserve"> Getreide und Mais</t>
  </si>
  <si>
    <t>Sommergerste</t>
  </si>
  <si>
    <t>Wintergerste</t>
  </si>
  <si>
    <t>Sommerhafer</t>
  </si>
  <si>
    <t>Winterhafer</t>
  </si>
  <si>
    <t>Rauhafer</t>
  </si>
  <si>
    <t>Sommerroggen</t>
  </si>
  <si>
    <t>Winterroggen</t>
  </si>
  <si>
    <t>Sommertriticale</t>
  </si>
  <si>
    <t>Wintertriticale</t>
  </si>
  <si>
    <t>Sommerhartweizen</t>
  </si>
  <si>
    <t>Sommerspelz, Sommerdinkel</t>
  </si>
  <si>
    <t>Sommerweichweizen</t>
  </si>
  <si>
    <t>Winterhartweizen</t>
  </si>
  <si>
    <t>Winterspelz, Winterdinkel</t>
  </si>
  <si>
    <t>Winterweichweizen</t>
  </si>
  <si>
    <t xml:space="preserve"> Rüben</t>
  </si>
  <si>
    <t xml:space="preserve">Runkelrüben Samenträger </t>
  </si>
  <si>
    <t xml:space="preserve">                   Stecklinge</t>
  </si>
  <si>
    <t xml:space="preserve">Zuckerrüben Samenträger </t>
  </si>
  <si>
    <t>Kartoffeln</t>
  </si>
  <si>
    <t xml:space="preserve"> Futterpflanzen</t>
  </si>
  <si>
    <t xml:space="preserve"> 1. Gräser</t>
  </si>
  <si>
    <t>Festulolium</t>
  </si>
  <si>
    <t>Glatthafer</t>
  </si>
  <si>
    <t>Knaulgras</t>
  </si>
  <si>
    <t>Lieschgras</t>
  </si>
  <si>
    <t>Wiesenrispe</t>
  </si>
  <si>
    <t>Rohrschwingel</t>
  </si>
  <si>
    <t>Rotschwingel</t>
  </si>
  <si>
    <t>Schafschwingel</t>
  </si>
  <si>
    <t>Wiesenschwingel</t>
  </si>
  <si>
    <t>Bastardweidelgras</t>
  </si>
  <si>
    <t>Deutsches Weidelgras</t>
  </si>
  <si>
    <t>Einjähriges Weidelgras</t>
  </si>
  <si>
    <t>Welsches Weidelgras</t>
  </si>
  <si>
    <t>Wiesenfuchsschwanz</t>
  </si>
  <si>
    <t>2. Kleinkörnige Leguminosen</t>
  </si>
  <si>
    <r>
      <t xml:space="preserve">Gelbklee </t>
    </r>
    <r>
      <rPr>
        <b/>
        <vertAlign val="superscript"/>
        <sz val="6"/>
        <color theme="1"/>
        <rFont val="Arial"/>
        <family val="2"/>
      </rPr>
      <t>2)</t>
    </r>
  </si>
  <si>
    <t>Hornklee</t>
  </si>
  <si>
    <t>Esparsette</t>
  </si>
  <si>
    <t>Inkarnatklee</t>
  </si>
  <si>
    <t>Rotklee</t>
  </si>
  <si>
    <t>Weißklee</t>
  </si>
  <si>
    <t>Luzerne</t>
  </si>
  <si>
    <t>3. Mittel- und großkörnige Leguminosen</t>
  </si>
  <si>
    <t>Ackerbohne</t>
  </si>
  <si>
    <t>Futtererbse</t>
  </si>
  <si>
    <t>Blaue -, Schmalblättrige Lupine</t>
  </si>
  <si>
    <t>Gelbe Lupine</t>
  </si>
  <si>
    <t>Weiße Lupine</t>
  </si>
  <si>
    <t>Saatwicke</t>
  </si>
  <si>
    <t>Pannonische Wicke</t>
  </si>
  <si>
    <t>Zottelwicke</t>
  </si>
  <si>
    <t>4. Sonstige Futterpflanzen</t>
  </si>
  <si>
    <t>Futterkohl</t>
  </si>
  <si>
    <t>Ölrettich</t>
  </si>
  <si>
    <t>Phazelie</t>
  </si>
  <si>
    <t>noch: Saatgutvermehrungsflächen 2025</t>
  </si>
  <si>
    <t>Öl- und Faserpflanzen</t>
  </si>
  <si>
    <r>
      <t xml:space="preserve">Hanf </t>
    </r>
    <r>
      <rPr>
        <b/>
        <vertAlign val="superscript"/>
        <sz val="6"/>
        <color theme="1"/>
        <rFont val="Arial"/>
        <family val="2"/>
      </rPr>
      <t>3)</t>
    </r>
  </si>
  <si>
    <t>Lein</t>
  </si>
  <si>
    <r>
      <t xml:space="preserve">Schlafmohn </t>
    </r>
    <r>
      <rPr>
        <b/>
        <vertAlign val="superscript"/>
        <sz val="6"/>
        <color theme="1"/>
        <rFont val="Arial"/>
        <family val="2"/>
      </rPr>
      <t>3)</t>
    </r>
  </si>
  <si>
    <t>Sommerraps</t>
  </si>
  <si>
    <t>Winterraps</t>
  </si>
  <si>
    <r>
      <t xml:space="preserve">Winterrübsen </t>
    </r>
    <r>
      <rPr>
        <b/>
        <vertAlign val="superscript"/>
        <sz val="6"/>
        <color theme="1"/>
        <rFont val="Arial"/>
        <family val="2"/>
      </rPr>
      <t>4)</t>
    </r>
  </si>
  <si>
    <r>
      <t xml:space="preserve">Sareptasenf </t>
    </r>
    <r>
      <rPr>
        <b/>
        <vertAlign val="superscript"/>
        <sz val="6"/>
        <color theme="1"/>
        <rFont val="Arial"/>
        <family val="2"/>
      </rPr>
      <t>3)</t>
    </r>
  </si>
  <si>
    <t>Weißer Senf</t>
  </si>
  <si>
    <t>Sojabohne</t>
  </si>
  <si>
    <t>Sonnenblume</t>
  </si>
  <si>
    <t>Saatgutvermehrungs-</t>
  </si>
  <si>
    <t>flächen zusammen</t>
  </si>
  <si>
    <t xml:space="preserve"> ± % 2025 gegen 2024</t>
  </si>
  <si>
    <t>Stand: 15.20.2025</t>
  </si>
  <si>
    <r>
      <t xml:space="preserve">noch: </t>
    </r>
    <r>
      <rPr>
        <b/>
        <sz val="10"/>
        <color theme="1"/>
        <rFont val="Arial"/>
        <family val="2"/>
      </rPr>
      <t>Saatgutvermehrungsflächen 2025</t>
    </r>
  </si>
  <si>
    <t xml:space="preserve"> ± % 2025</t>
  </si>
  <si>
    <t>gegen 2024</t>
  </si>
  <si>
    <r>
      <t>Sareptasenf</t>
    </r>
    <r>
      <rPr>
        <b/>
        <vertAlign val="superscript"/>
        <sz val="6"/>
        <color theme="1"/>
        <rFont val="Arial"/>
        <family val="2"/>
      </rPr>
      <t xml:space="preserve"> 3)</t>
    </r>
  </si>
  <si>
    <t>Saatgutvermehrungsflächen zusammen</t>
  </si>
  <si>
    <t>Quelle: Bundessortenamt, BMLEH (723)</t>
  </si>
  <si>
    <t xml:space="preserve">Monatliche Rohmilchanlieferung der deutschen Erzeuger </t>
  </si>
  <si>
    <t>an deutsche milchwirtschaftliche Unternehmen nach Kreisen</t>
  </si>
  <si>
    <t>Stand:</t>
  </si>
  <si>
    <t>(MBT-0204035-0000)</t>
  </si>
  <si>
    <t>Gebietsstand</t>
  </si>
  <si>
    <t xml:space="preserve"> Januar</t>
  </si>
  <si>
    <t>Kreiskennzahl</t>
  </si>
  <si>
    <t>Bezeichnung</t>
  </si>
  <si>
    <t>Angaben in kg</t>
  </si>
  <si>
    <t>01001</t>
  </si>
  <si>
    <t>Flensburg, Stadt</t>
  </si>
  <si>
    <t>01002</t>
  </si>
  <si>
    <t>Kiel, Landeshauptstadt</t>
  </si>
  <si>
    <t>01003</t>
  </si>
  <si>
    <t>Lübeck, Hansestadt</t>
  </si>
  <si>
    <t>01004</t>
  </si>
  <si>
    <t>Neumünster, Stadt</t>
  </si>
  <si>
    <t>01051</t>
  </si>
  <si>
    <t>Dithmarschen</t>
  </si>
  <si>
    <t>01053</t>
  </si>
  <si>
    <t>Herzogtum Lauenburg</t>
  </si>
  <si>
    <t>01054</t>
  </si>
  <si>
    <t>Nordfriesland</t>
  </si>
  <si>
    <t>01055</t>
  </si>
  <si>
    <t>Ostholstein</t>
  </si>
  <si>
    <t>01056</t>
  </si>
  <si>
    <t>Pinneberg</t>
  </si>
  <si>
    <t>01057</t>
  </si>
  <si>
    <t>Plön</t>
  </si>
  <si>
    <t>01058</t>
  </si>
  <si>
    <t>Rendsburg-Eckernförde</t>
  </si>
  <si>
    <t>01059</t>
  </si>
  <si>
    <t>Schleswig-Flensburg</t>
  </si>
  <si>
    <t>01060</t>
  </si>
  <si>
    <t>Segeberg</t>
  </si>
  <si>
    <t>01061</t>
  </si>
  <si>
    <t>Steinburg</t>
  </si>
  <si>
    <t>01062</t>
  </si>
  <si>
    <t>Stormarn</t>
  </si>
  <si>
    <t>02000</t>
  </si>
  <si>
    <t>Hamburg</t>
  </si>
  <si>
    <t>03101</t>
  </si>
  <si>
    <t>Braunschweig, Stadt</t>
  </si>
  <si>
    <t>03102</t>
  </si>
  <si>
    <t>Salzgitter, Stadt</t>
  </si>
  <si>
    <t>03103</t>
  </si>
  <si>
    <t>Wolfsburg, Stadt</t>
  </si>
  <si>
    <t>03151</t>
  </si>
  <si>
    <t>Gifhorn</t>
  </si>
  <si>
    <t>03152</t>
  </si>
  <si>
    <t>Göttingen</t>
  </si>
  <si>
    <t>03153</t>
  </si>
  <si>
    <t>Goslar</t>
  </si>
  <si>
    <t>03154</t>
  </si>
  <si>
    <t>Helmstedt</t>
  </si>
  <si>
    <t>03155</t>
  </si>
  <si>
    <t>Northeim</t>
  </si>
  <si>
    <t>03156</t>
  </si>
  <si>
    <t>Osterode am Harz</t>
  </si>
  <si>
    <t>03157</t>
  </si>
  <si>
    <t>Peine</t>
  </si>
  <si>
    <t>03158</t>
  </si>
  <si>
    <t>Wolfenbüttel</t>
  </si>
  <si>
    <t>03241</t>
  </si>
  <si>
    <t>Region Hannover</t>
  </si>
  <si>
    <t>03251</t>
  </si>
  <si>
    <t>Diepholz</t>
  </si>
  <si>
    <t>03252</t>
  </si>
  <si>
    <t>Hameln-Pyrmont</t>
  </si>
  <si>
    <t>03254</t>
  </si>
  <si>
    <t>Hildesheim</t>
  </si>
  <si>
    <t>03255</t>
  </si>
  <si>
    <t>Holzminden</t>
  </si>
  <si>
    <t>03256</t>
  </si>
  <si>
    <t>Nienburg (Weser)</t>
  </si>
  <si>
    <t>03257</t>
  </si>
  <si>
    <t>Schaumburg</t>
  </si>
  <si>
    <t>03351</t>
  </si>
  <si>
    <t>Celle</t>
  </si>
  <si>
    <t>03352</t>
  </si>
  <si>
    <t>Cuxhaven</t>
  </si>
  <si>
    <t>03353</t>
  </si>
  <si>
    <t>Harburg</t>
  </si>
  <si>
    <t>03354</t>
  </si>
  <si>
    <t>Lüchow-Dannenberg</t>
  </si>
  <si>
    <t>03355</t>
  </si>
  <si>
    <t>Lüneburg</t>
  </si>
  <si>
    <t>03356</t>
  </si>
  <si>
    <t>Osterholz</t>
  </si>
  <si>
    <t>03357</t>
  </si>
  <si>
    <t>Rotenburg (Wümme)</t>
  </si>
  <si>
    <t>03358</t>
  </si>
  <si>
    <t>Heidekreis</t>
  </si>
  <si>
    <t>03359</t>
  </si>
  <si>
    <t>Stade</t>
  </si>
  <si>
    <t>03360</t>
  </si>
  <si>
    <t>Uelzen</t>
  </si>
  <si>
    <t>03361</t>
  </si>
  <si>
    <t>Verden</t>
  </si>
  <si>
    <t>03401</t>
  </si>
  <si>
    <t>Delmenhorst, Stadt</t>
  </si>
  <si>
    <t>03402</t>
  </si>
  <si>
    <t>Emden, Stadt</t>
  </si>
  <si>
    <t>03403</t>
  </si>
  <si>
    <t>Oldenburg, Stadt</t>
  </si>
  <si>
    <t>03404</t>
  </si>
  <si>
    <t>Osnabrück, Stadt</t>
  </si>
  <si>
    <t>03405</t>
  </si>
  <si>
    <t>Wilhelmshaven, Stadt</t>
  </si>
  <si>
    <t>03451</t>
  </si>
  <si>
    <t>Ammerland</t>
  </si>
  <si>
    <t>03452</t>
  </si>
  <si>
    <t>Aurich</t>
  </si>
  <si>
    <t>03453</t>
  </si>
  <si>
    <t>Cloppenburg</t>
  </si>
  <si>
    <t>03454</t>
  </si>
  <si>
    <t>Emsland</t>
  </si>
  <si>
    <t>03455</t>
  </si>
  <si>
    <t>Friesland</t>
  </si>
  <si>
    <t>03456</t>
  </si>
  <si>
    <t>Grafschaft Bentheim</t>
  </si>
  <si>
    <t>03457</t>
  </si>
  <si>
    <t>Leer</t>
  </si>
  <si>
    <t>03458</t>
  </si>
  <si>
    <t>Oldenburg</t>
  </si>
  <si>
    <t>03459</t>
  </si>
  <si>
    <t>Osnabrück</t>
  </si>
  <si>
    <t>03460</t>
  </si>
  <si>
    <t>Vechta</t>
  </si>
  <si>
    <t>03461</t>
  </si>
  <si>
    <t>Wesermarsch</t>
  </si>
  <si>
    <t>03462</t>
  </si>
  <si>
    <t>Wittmund</t>
  </si>
  <si>
    <t>04011</t>
  </si>
  <si>
    <t>Bremen</t>
  </si>
  <si>
    <t>04012</t>
  </si>
  <si>
    <t>Bremerhaven</t>
  </si>
  <si>
    <t>05111</t>
  </si>
  <si>
    <t>Düsseldorf, Stadt</t>
  </si>
  <si>
    <t>05112</t>
  </si>
  <si>
    <t>Duisburg, Stadt</t>
  </si>
  <si>
    <t>05113</t>
  </si>
  <si>
    <t>Essen, Stadt</t>
  </si>
  <si>
    <t>05114</t>
  </si>
  <si>
    <t>Krefeld, Stadt</t>
  </si>
  <si>
    <t>05116</t>
  </si>
  <si>
    <t>Mönchengladbach, Stadt</t>
  </si>
  <si>
    <t>05117</t>
  </si>
  <si>
    <t>Mülheim an der Ruhr, Stadt</t>
  </si>
  <si>
    <t>05119</t>
  </si>
  <si>
    <t>Oberhausen, Stadt</t>
  </si>
  <si>
    <t>05120</t>
  </si>
  <si>
    <t>Remscheid, Stadt</t>
  </si>
  <si>
    <t>05122</t>
  </si>
  <si>
    <t>Solingen, Stadt</t>
  </si>
  <si>
    <t>05124</t>
  </si>
  <si>
    <t>Wuppertal, Stadt</t>
  </si>
  <si>
    <t>05154</t>
  </si>
  <si>
    <t>Kleve</t>
  </si>
  <si>
    <t>05158</t>
  </si>
  <si>
    <t>Mettmann</t>
  </si>
  <si>
    <t>05162</t>
  </si>
  <si>
    <t>Rhein-Kreis Neuss</t>
  </si>
  <si>
    <t>05166</t>
  </si>
  <si>
    <t>Viersen</t>
  </si>
  <si>
    <t>05170</t>
  </si>
  <si>
    <t>Wesel</t>
  </si>
  <si>
    <t>05314</t>
  </si>
  <si>
    <t>Bonn, Stadt</t>
  </si>
  <si>
    <t>05315</t>
  </si>
  <si>
    <t>Köln, Stadt</t>
  </si>
  <si>
    <t>Anm.: Die veröffentlichten Werte beruhen auf den  übermittelten Angaben der meldepflichtigen Unternehmen an die BLE.</t>
  </si>
  <si>
    <t>Da nach Ablauf der Meldefrist noch nicht alle Meldungen der Wirtschaftsbeteiligten vollständig und korrekt vorliegen, geben die vorläufigen Daten für das Kalenderjahr 2024</t>
  </si>
  <si>
    <t>die tatsächlichen Marktgegebenheiten möglicherweise nicht richtig wieder.</t>
  </si>
  <si>
    <t>. = kein Nachweis vorhanden oder aus Gründen des Datenschutzes betrieblicher Einzeldaten nicht veröffentlicht.</t>
  </si>
  <si>
    <t>Werte die gepunktet sind, sind in der Gesamtsumme Deutschlands enthalten, jedoch nicht in der Jahressumme der betroffenen Kreise.                       Fortsetzung nächste Seite</t>
  </si>
  <si>
    <t xml:space="preserve">noch: Monatliche Rohmilchanlieferung der deutschen Erzeuger </t>
  </si>
  <si>
    <t>Jahressumme</t>
  </si>
  <si>
    <t>05316</t>
  </si>
  <si>
    <t>Leverkusen, Stadt</t>
  </si>
  <si>
    <t>05334</t>
  </si>
  <si>
    <t>Städteregion Aachen</t>
  </si>
  <si>
    <t>05358</t>
  </si>
  <si>
    <t>Düren</t>
  </si>
  <si>
    <t>05362</t>
  </si>
  <si>
    <t>Rhein-Erft-Kreis</t>
  </si>
  <si>
    <t>05366</t>
  </si>
  <si>
    <t>Euskirchen</t>
  </si>
  <si>
    <t>05370</t>
  </si>
  <si>
    <t>Heinsberg</t>
  </si>
  <si>
    <t>05374</t>
  </si>
  <si>
    <t>Oberbergischer Kreis</t>
  </si>
  <si>
    <t>05378</t>
  </si>
  <si>
    <t>Rheinisch-Bergischer-Kreis</t>
  </si>
  <si>
    <t>05382</t>
  </si>
  <si>
    <t>Rhein-Sieg-Kreis</t>
  </si>
  <si>
    <t>05512</t>
  </si>
  <si>
    <t>Bottrop, Stadt</t>
  </si>
  <si>
    <t>05513</t>
  </si>
  <si>
    <t>Gelsenkirchen, Stadt</t>
  </si>
  <si>
    <t>05515</t>
  </si>
  <si>
    <t>Münster, Stadt</t>
  </si>
  <si>
    <t>05554</t>
  </si>
  <si>
    <t>Borken</t>
  </si>
  <si>
    <t>05558</t>
  </si>
  <si>
    <t>Coesfeld</t>
  </si>
  <si>
    <t>05562</t>
  </si>
  <si>
    <t>Recklinghausen</t>
  </si>
  <si>
    <t>05566</t>
  </si>
  <si>
    <t>Steinfurt</t>
  </si>
  <si>
    <t>05570</t>
  </si>
  <si>
    <t>Warendorf</t>
  </si>
  <si>
    <t>05711</t>
  </si>
  <si>
    <t>Bielefeld, Stadt</t>
  </si>
  <si>
    <t>05754</t>
  </si>
  <si>
    <t>Gütersloh</t>
  </si>
  <si>
    <t>05758</t>
  </si>
  <si>
    <t>Herford</t>
  </si>
  <si>
    <t>05762</t>
  </si>
  <si>
    <t>Höxter</t>
  </si>
  <si>
    <t>05766</t>
  </si>
  <si>
    <t>Lippe</t>
  </si>
  <si>
    <t>05770</t>
  </si>
  <si>
    <t>Minden-Lübbecke</t>
  </si>
  <si>
    <t>05774</t>
  </si>
  <si>
    <t>Paderborn</t>
  </si>
  <si>
    <t>05911</t>
  </si>
  <si>
    <t>Bochum, Stadt</t>
  </si>
  <si>
    <t>05913</t>
  </si>
  <si>
    <t>Dortmund, Stadt</t>
  </si>
  <si>
    <t>05914</t>
  </si>
  <si>
    <t>Hagen, Stadt</t>
  </si>
  <si>
    <t>05915</t>
  </si>
  <si>
    <t>Hamm, Stadt</t>
  </si>
  <si>
    <t>05916</t>
  </si>
  <si>
    <t>Herne, Stadt</t>
  </si>
  <si>
    <t>05954</t>
  </si>
  <si>
    <t>Ennepe-Ruhr-Kreis</t>
  </si>
  <si>
    <t>05958</t>
  </si>
  <si>
    <t>Hochsauerlandkreis</t>
  </si>
  <si>
    <t>05962</t>
  </si>
  <si>
    <t>Märkischer Kreis</t>
  </si>
  <si>
    <t>05966</t>
  </si>
  <si>
    <t>Olpe</t>
  </si>
  <si>
    <t>05970</t>
  </si>
  <si>
    <t>Siegen-Wittgenstein</t>
  </si>
  <si>
    <t>05974</t>
  </si>
  <si>
    <t>Soest</t>
  </si>
  <si>
    <t>05978</t>
  </si>
  <si>
    <t>Unna</t>
  </si>
  <si>
    <t>06411</t>
  </si>
  <si>
    <t>Darmstadt, Stadt</t>
  </si>
  <si>
    <t>06412</t>
  </si>
  <si>
    <t>Frankfurt am Main, Stadt</t>
  </si>
  <si>
    <t>06413</t>
  </si>
  <si>
    <t>Offenbach am Main, Stadt</t>
  </si>
  <si>
    <t>06414</t>
  </si>
  <si>
    <t>Wiesbaden, Landeshauptstadt</t>
  </si>
  <si>
    <t>06431</t>
  </si>
  <si>
    <t>Bergstraße</t>
  </si>
  <si>
    <t>06432</t>
  </si>
  <si>
    <t>Darmstadt-Dieburg</t>
  </si>
  <si>
    <t>06433</t>
  </si>
  <si>
    <t>Groß-Gerau</t>
  </si>
  <si>
    <t>06434</t>
  </si>
  <si>
    <t>Hochtaunuskreis</t>
  </si>
  <si>
    <t>06435</t>
  </si>
  <si>
    <t>Main-Kinzig-Kreis</t>
  </si>
  <si>
    <t>06436</t>
  </si>
  <si>
    <t>Main-Taunus-Kreis</t>
  </si>
  <si>
    <t>06437</t>
  </si>
  <si>
    <t>Odenwaldkreis</t>
  </si>
  <si>
    <t>06438</t>
  </si>
  <si>
    <t>Offenbach</t>
  </si>
  <si>
    <t>06439</t>
  </si>
  <si>
    <t>Rheingau-Taunus-Kreis</t>
  </si>
  <si>
    <t>06440</t>
  </si>
  <si>
    <t>Wetteraukreis</t>
  </si>
  <si>
    <t>06531</t>
  </si>
  <si>
    <t>Gießen</t>
  </si>
  <si>
    <t>06532</t>
  </si>
  <si>
    <t>Lahn-Dill-Kreis</t>
  </si>
  <si>
    <t>06533</t>
  </si>
  <si>
    <t>Limburg-Weilburg</t>
  </si>
  <si>
    <t>06534</t>
  </si>
  <si>
    <t>Marburg-Biedenkopf</t>
  </si>
  <si>
    <t>06535</t>
  </si>
  <si>
    <t>Vogelsbergkreis</t>
  </si>
  <si>
    <t>06611</t>
  </si>
  <si>
    <t>Kassel, Stadt</t>
  </si>
  <si>
    <t>06631</t>
  </si>
  <si>
    <t>Fulda</t>
  </si>
  <si>
    <t>06632</t>
  </si>
  <si>
    <t>Hersfeld-Rotenburg</t>
  </si>
  <si>
    <t>06633</t>
  </si>
  <si>
    <t>Kassel</t>
  </si>
  <si>
    <t>06634</t>
  </si>
  <si>
    <t>Schwalm-Eder-Kreis</t>
  </si>
  <si>
    <t>06635</t>
  </si>
  <si>
    <t>Waldeck-Frankenberg</t>
  </si>
  <si>
    <t>06636</t>
  </si>
  <si>
    <t>Werra-Meißner-Kreis</t>
  </si>
  <si>
    <t>07111</t>
  </si>
  <si>
    <t>Koblenz, Stadt</t>
  </si>
  <si>
    <t>07131</t>
  </si>
  <si>
    <t>Ahrweiler</t>
  </si>
  <si>
    <t>07132</t>
  </si>
  <si>
    <t>Altenkirchen (Westerwald)</t>
  </si>
  <si>
    <t>07133</t>
  </si>
  <si>
    <t>Bad Kreuznach</t>
  </si>
  <si>
    <t>07134</t>
  </si>
  <si>
    <t>Birkenfeld</t>
  </si>
  <si>
    <t>07135</t>
  </si>
  <si>
    <t>Cochem-Zell</t>
  </si>
  <si>
    <t>07137</t>
  </si>
  <si>
    <t>Mayen-Koblenz</t>
  </si>
  <si>
    <t>07138</t>
  </si>
  <si>
    <t>Neuwied</t>
  </si>
  <si>
    <t>07140</t>
  </si>
  <si>
    <t>Rhein-Hunsrück-Kreis</t>
  </si>
  <si>
    <t>07141</t>
  </si>
  <si>
    <t>Rhein-Lahn-Kreis</t>
  </si>
  <si>
    <t>07143</t>
  </si>
  <si>
    <t>Westerwaldkreis</t>
  </si>
  <si>
    <t>07211</t>
  </si>
  <si>
    <t>Trier, Stadt</t>
  </si>
  <si>
    <t>07231</t>
  </si>
  <si>
    <t>Bernkastel-Wittlich</t>
  </si>
  <si>
    <t>07232</t>
  </si>
  <si>
    <t>Bitburg-Prüm</t>
  </si>
  <si>
    <t>07233</t>
  </si>
  <si>
    <t>Vulkaneifel</t>
  </si>
  <si>
    <t>07235</t>
  </si>
  <si>
    <t>Trier-Saarburg</t>
  </si>
  <si>
    <t>07311</t>
  </si>
  <si>
    <t>Frankenthal (Pfalz), Stadt</t>
  </si>
  <si>
    <t>07312</t>
  </si>
  <si>
    <t>Kaiserslautern, Stadt</t>
  </si>
  <si>
    <t>07313</t>
  </si>
  <si>
    <t>Landau in der Pfalz, Stadt</t>
  </si>
  <si>
    <t>07314</t>
  </si>
  <si>
    <t>Ludwigshafen am Rhein, Stadt</t>
  </si>
  <si>
    <t>07315</t>
  </si>
  <si>
    <t>Mainz, Stadt</t>
  </si>
  <si>
    <t>07316</t>
  </si>
  <si>
    <t>Neustadt an der Weinstraße, Stadt</t>
  </si>
  <si>
    <t>07317</t>
  </si>
  <si>
    <t>Pirmasens, Stadt</t>
  </si>
  <si>
    <t>07318</t>
  </si>
  <si>
    <t>Speyer, Stadt</t>
  </si>
  <si>
    <t>07319</t>
  </si>
  <si>
    <t>Worms, Stadt</t>
  </si>
  <si>
    <t>07320</t>
  </si>
  <si>
    <t>Zweibrücken, Stadt</t>
  </si>
  <si>
    <t>07331</t>
  </si>
  <si>
    <t>Alzey-Worms</t>
  </si>
  <si>
    <t>07332</t>
  </si>
  <si>
    <t>Bad Dürkheim</t>
  </si>
  <si>
    <t>07333</t>
  </si>
  <si>
    <t>Donnersbergkreis</t>
  </si>
  <si>
    <t>07334</t>
  </si>
  <si>
    <t>Germersheim</t>
  </si>
  <si>
    <t>07335</t>
  </si>
  <si>
    <t>Kaiserslautern</t>
  </si>
  <si>
    <t>07336</t>
  </si>
  <si>
    <t>Kusel</t>
  </si>
  <si>
    <t>07337</t>
  </si>
  <si>
    <t>Südliche Weinstraße</t>
  </si>
  <si>
    <t>07338</t>
  </si>
  <si>
    <t>Rhein-Pfalz-Kreis</t>
  </si>
  <si>
    <t>07339</t>
  </si>
  <si>
    <t>Mainz-Bingen</t>
  </si>
  <si>
    <t>07340</t>
  </si>
  <si>
    <t>Südwestpfalz</t>
  </si>
  <si>
    <t>08111</t>
  </si>
  <si>
    <t>Stuttgart, Landeshauptstadt</t>
  </si>
  <si>
    <t>08115</t>
  </si>
  <si>
    <t>Böblingen</t>
  </si>
  <si>
    <t>08116</t>
  </si>
  <si>
    <t>Esslingen</t>
  </si>
  <si>
    <t>08117</t>
  </si>
  <si>
    <t>Göppingen</t>
  </si>
  <si>
    <t>08118</t>
  </si>
  <si>
    <t>Ludwigsburg</t>
  </si>
  <si>
    <t>08119</t>
  </si>
  <si>
    <t>Rems-Murr-Kreis</t>
  </si>
  <si>
    <t>08125</t>
  </si>
  <si>
    <t>Heilbronn</t>
  </si>
  <si>
    <t>08126</t>
  </si>
  <si>
    <t>Hohenlohekreis</t>
  </si>
  <si>
    <t>08127</t>
  </si>
  <si>
    <t>Schwäbisch Hall</t>
  </si>
  <si>
    <t>08128</t>
  </si>
  <si>
    <t>Main-Tauber-Kreis</t>
  </si>
  <si>
    <t>08135</t>
  </si>
  <si>
    <t>Heidenheim</t>
  </si>
  <si>
    <t>08136</t>
  </si>
  <si>
    <t>Ostalbkreis</t>
  </si>
  <si>
    <t>08215</t>
  </si>
  <si>
    <t>Karlsruhe</t>
  </si>
  <si>
    <t>08216</t>
  </si>
  <si>
    <t>Rastatt</t>
  </si>
  <si>
    <t>08221</t>
  </si>
  <si>
    <t>Heidelberg, Stadt</t>
  </si>
  <si>
    <t>08222</t>
  </si>
  <si>
    <t>Mannheim, Stadt</t>
  </si>
  <si>
    <t>08225</t>
  </si>
  <si>
    <t>Neckar-Odenwald-Kreis</t>
  </si>
  <si>
    <t>08226</t>
  </si>
  <si>
    <t>Rhein-Neckar-Kreis</t>
  </si>
  <si>
    <t>08231</t>
  </si>
  <si>
    <t>Pforzheim, Stadt</t>
  </si>
  <si>
    <t>08235</t>
  </si>
  <si>
    <t>Calw</t>
  </si>
  <si>
    <t>08236</t>
  </si>
  <si>
    <t>Enzkreis</t>
  </si>
  <si>
    <t>08237</t>
  </si>
  <si>
    <t>Freudenstadt</t>
  </si>
  <si>
    <t>08315</t>
  </si>
  <si>
    <t>Breisgau-Hochschwarzwald</t>
  </si>
  <si>
    <t>08316</t>
  </si>
  <si>
    <t>Emmendingen</t>
  </si>
  <si>
    <t>08317</t>
  </si>
  <si>
    <t>Ortenaukreis</t>
  </si>
  <si>
    <t>08325</t>
  </si>
  <si>
    <t>Rottweil</t>
  </si>
  <si>
    <t>08326</t>
  </si>
  <si>
    <t>Schwarzwald-Baar-Kreis</t>
  </si>
  <si>
    <t>08327</t>
  </si>
  <si>
    <t>Tuttlingen</t>
  </si>
  <si>
    <t>08335</t>
  </si>
  <si>
    <t>Konstanz</t>
  </si>
  <si>
    <t>08336</t>
  </si>
  <si>
    <t>Lörrach</t>
  </si>
  <si>
    <t>08337</t>
  </si>
  <si>
    <t>Waldshut</t>
  </si>
  <si>
    <t>08415</t>
  </si>
  <si>
    <t>Reutlingen</t>
  </si>
  <si>
    <t>08416</t>
  </si>
  <si>
    <t>Tübingen</t>
  </si>
  <si>
    <t>08417</t>
  </si>
  <si>
    <t>Zollernalbkreis</t>
  </si>
  <si>
    <t>08421</t>
  </si>
  <si>
    <t>Ulm</t>
  </si>
  <si>
    <t>08425</t>
  </si>
  <si>
    <t>Alb-Donau-Kreis</t>
  </si>
  <si>
    <t>08426</t>
  </si>
  <si>
    <t>Biberach</t>
  </si>
  <si>
    <t>08435</t>
  </si>
  <si>
    <t>Bodenseekreis</t>
  </si>
  <si>
    <t>08436</t>
  </si>
  <si>
    <t>Ravensburg</t>
  </si>
  <si>
    <t>08437</t>
  </si>
  <si>
    <t>Sigmaringen</t>
  </si>
  <si>
    <t>09161</t>
  </si>
  <si>
    <t>Ingolstadt, Stadt</t>
  </si>
  <si>
    <t>09162</t>
  </si>
  <si>
    <t>München, Landeshauptstadt</t>
  </si>
  <si>
    <t>09171</t>
  </si>
  <si>
    <t>Altötting</t>
  </si>
  <si>
    <t>09172</t>
  </si>
  <si>
    <t>Berchtesgadener Land</t>
  </si>
  <si>
    <t>09173</t>
  </si>
  <si>
    <t>Bad Tölz-Wolfratshausen</t>
  </si>
  <si>
    <t>09174</t>
  </si>
  <si>
    <t>Dachau</t>
  </si>
  <si>
    <t>09175</t>
  </si>
  <si>
    <t>Ebersberg</t>
  </si>
  <si>
    <t>09176</t>
  </si>
  <si>
    <t>Eichstätt</t>
  </si>
  <si>
    <t>09177</t>
  </si>
  <si>
    <t>Erding</t>
  </si>
  <si>
    <t>09178</t>
  </si>
  <si>
    <t>Freising</t>
  </si>
  <si>
    <t>09179</t>
  </si>
  <si>
    <t>Fürstenfeldbruck</t>
  </si>
  <si>
    <t>09180</t>
  </si>
  <si>
    <t>Garmisch-Partenkirchen</t>
  </si>
  <si>
    <t>09181</t>
  </si>
  <si>
    <t>Landsberg am Lech</t>
  </si>
  <si>
    <t>09182</t>
  </si>
  <si>
    <t>Miesbach</t>
  </si>
  <si>
    <t>09183</t>
  </si>
  <si>
    <t>Mühldorf a. Inn</t>
  </si>
  <si>
    <t>09184</t>
  </si>
  <si>
    <t>München</t>
  </si>
  <si>
    <t>09185</t>
  </si>
  <si>
    <t>Neuburg-Schrobenhausen</t>
  </si>
  <si>
    <t>09186</t>
  </si>
  <si>
    <t>Pfaffenhofen a. d. Ilm</t>
  </si>
  <si>
    <t>09187</t>
  </si>
  <si>
    <t>Rosenheim</t>
  </si>
  <si>
    <t>09188</t>
  </si>
  <si>
    <t>Starnberg</t>
  </si>
  <si>
    <t>09189</t>
  </si>
  <si>
    <t>Traunstein</t>
  </si>
  <si>
    <t>09190</t>
  </si>
  <si>
    <t>Weilheim-Schongau</t>
  </si>
  <si>
    <t>09261</t>
  </si>
  <si>
    <t>Landshut, Stadt</t>
  </si>
  <si>
    <t>09262</t>
  </si>
  <si>
    <t>Passau, Stadt</t>
  </si>
  <si>
    <t>09263</t>
  </si>
  <si>
    <t>Straubing, Stadt</t>
  </si>
  <si>
    <t>09271</t>
  </si>
  <si>
    <t>Deggendorf</t>
  </si>
  <si>
    <t>09272</t>
  </si>
  <si>
    <t>Freyung-Grafenau</t>
  </si>
  <si>
    <t>09273</t>
  </si>
  <si>
    <t>Kelheim</t>
  </si>
  <si>
    <t>09274</t>
  </si>
  <si>
    <t>Landshut</t>
  </si>
  <si>
    <t>09275</t>
  </si>
  <si>
    <t>Passau</t>
  </si>
  <si>
    <t>09276</t>
  </si>
  <si>
    <t>Regen</t>
  </si>
  <si>
    <t>09277</t>
  </si>
  <si>
    <t>Rottal-Inn</t>
  </si>
  <si>
    <t>09278</t>
  </si>
  <si>
    <t>Straubing-Bogen</t>
  </si>
  <si>
    <t>09279</t>
  </si>
  <si>
    <t>Dingolfing-Landau</t>
  </si>
  <si>
    <t>09361</t>
  </si>
  <si>
    <t>Amberg, Stadt</t>
  </si>
  <si>
    <t>09363</t>
  </si>
  <si>
    <t>Weiden i. d. Oberpfalz, Stadt</t>
  </si>
  <si>
    <t>09371</t>
  </si>
  <si>
    <t>Amberg-Sulzbach</t>
  </si>
  <si>
    <t>09372</t>
  </si>
  <si>
    <t>Cham</t>
  </si>
  <si>
    <t>09373</t>
  </si>
  <si>
    <t>Neumarkt i. d. Oberpfalz</t>
  </si>
  <si>
    <t>09374</t>
  </si>
  <si>
    <t>Neustadt a. d. Waldnaab</t>
  </si>
  <si>
    <t>09375</t>
  </si>
  <si>
    <t>Regensburg</t>
  </si>
  <si>
    <t>09376</t>
  </si>
  <si>
    <t>Schwandorf</t>
  </si>
  <si>
    <t>09377</t>
  </si>
  <si>
    <t>Tirschenreuth</t>
  </si>
  <si>
    <t>09463</t>
  </si>
  <si>
    <t>Coburg, Stadt</t>
  </si>
  <si>
    <t>09464</t>
  </si>
  <si>
    <t>Hof, Stadt</t>
  </si>
  <si>
    <t>09471</t>
  </si>
  <si>
    <t>Bamberg</t>
  </si>
  <si>
    <t>09472</t>
  </si>
  <si>
    <t>Bayreuth</t>
  </si>
  <si>
    <t>09473</t>
  </si>
  <si>
    <t>Coburg</t>
  </si>
  <si>
    <t>09474</t>
  </si>
  <si>
    <t>Forchheim</t>
  </si>
  <si>
    <t>09475</t>
  </si>
  <si>
    <t>Hof</t>
  </si>
  <si>
    <t>09476</t>
  </si>
  <si>
    <t>Kronach</t>
  </si>
  <si>
    <t>09477</t>
  </si>
  <si>
    <t>Kulmbach</t>
  </si>
  <si>
    <t>09478</t>
  </si>
  <si>
    <t>Lichtenfels</t>
  </si>
  <si>
    <t>09479</t>
  </si>
  <si>
    <t>Wunsiedel i. Fichtelgebirge</t>
  </si>
  <si>
    <t>09561</t>
  </si>
  <si>
    <t>Ansbach, Stadt</t>
  </si>
  <si>
    <t>09562</t>
  </si>
  <si>
    <t>Erlangen, Stadt</t>
  </si>
  <si>
    <t>09563</t>
  </si>
  <si>
    <t>Fürth, Stadt</t>
  </si>
  <si>
    <t>09564</t>
  </si>
  <si>
    <t>Nürnberg, Stadt</t>
  </si>
  <si>
    <t>09565</t>
  </si>
  <si>
    <t>Schwabach, Stadt</t>
  </si>
  <si>
    <t>09571</t>
  </si>
  <si>
    <t>Ansbach</t>
  </si>
  <si>
    <t>09572</t>
  </si>
  <si>
    <t>Erlangen-Höchstadt</t>
  </si>
  <si>
    <t>09573</t>
  </si>
  <si>
    <t>Fürth</t>
  </si>
  <si>
    <t>09574</t>
  </si>
  <si>
    <t>Nürnberger Land</t>
  </si>
  <si>
    <t>09575</t>
  </si>
  <si>
    <t>Neustadt a. d. Aisch Bad Windsheim</t>
  </si>
  <si>
    <t>09576</t>
  </si>
  <si>
    <t>Roth</t>
  </si>
  <si>
    <t>09577</t>
  </si>
  <si>
    <t>Weißenburg-Gunzenhausen</t>
  </si>
  <si>
    <t>09661</t>
  </si>
  <si>
    <t>Aschaffenburg, Stadt</t>
  </si>
  <si>
    <t>09662</t>
  </si>
  <si>
    <t>Schweinfurt, Stadt</t>
  </si>
  <si>
    <t>09663</t>
  </si>
  <si>
    <t>Würzburg, Stadt</t>
  </si>
  <si>
    <t>09671</t>
  </si>
  <si>
    <t>Aschaffenburg</t>
  </si>
  <si>
    <t>09672</t>
  </si>
  <si>
    <t>Bad Kissingen</t>
  </si>
  <si>
    <t>09673</t>
  </si>
  <si>
    <t>Rhön-Grabfeld</t>
  </si>
  <si>
    <t>09674</t>
  </si>
  <si>
    <t>Haßberge</t>
  </si>
  <si>
    <t>09675</t>
  </si>
  <si>
    <t>Kitzingen</t>
  </si>
  <si>
    <t>09676</t>
  </si>
  <si>
    <t>Miltenberg</t>
  </si>
  <si>
    <t>09677</t>
  </si>
  <si>
    <t>Main-Spessart</t>
  </si>
  <si>
    <t>09678</t>
  </si>
  <si>
    <t>Schweinfurt</t>
  </si>
  <si>
    <t>09679</t>
  </si>
  <si>
    <t>Würzburg</t>
  </si>
  <si>
    <t>09761</t>
  </si>
  <si>
    <t>Augsburg, Stadt</t>
  </si>
  <si>
    <t>09762</t>
  </si>
  <si>
    <t>Kaufbeuren, Stadt</t>
  </si>
  <si>
    <t>09763</t>
  </si>
  <si>
    <t>Kempten (Allgäu), Stadt</t>
  </si>
  <si>
    <t>09764</t>
  </si>
  <si>
    <t>Memmingen, Stadt</t>
  </si>
  <si>
    <t>09771</t>
  </si>
  <si>
    <t>Aichach-Friedberg</t>
  </si>
  <si>
    <t>09772</t>
  </si>
  <si>
    <t>Augsburg</t>
  </si>
  <si>
    <t>09773</t>
  </si>
  <si>
    <t>Dillingen a. d. Donau</t>
  </si>
  <si>
    <t>09774</t>
  </si>
  <si>
    <t>Günzburg</t>
  </si>
  <si>
    <t>09775</t>
  </si>
  <si>
    <t>Neu-Ulm</t>
  </si>
  <si>
    <t>09776</t>
  </si>
  <si>
    <t>Lindau (Bodensee)</t>
  </si>
  <si>
    <t>09777</t>
  </si>
  <si>
    <t>Ostallgäu</t>
  </si>
  <si>
    <t>09778</t>
  </si>
  <si>
    <t>Unterallgäu</t>
  </si>
  <si>
    <t>09779</t>
  </si>
  <si>
    <t>Donau-Ries</t>
  </si>
  <si>
    <t>09780</t>
  </si>
  <si>
    <t>Oberallgäu</t>
  </si>
  <si>
    <t>10041</t>
  </si>
  <si>
    <t>Regionalverband Saarbrücken</t>
  </si>
  <si>
    <t>10042</t>
  </si>
  <si>
    <t>Merzig-Wadern</t>
  </si>
  <si>
    <t>10043</t>
  </si>
  <si>
    <t>Neunkirchen</t>
  </si>
  <si>
    <t>10044</t>
  </si>
  <si>
    <t>Saarlouis</t>
  </si>
  <si>
    <t>10045</t>
  </si>
  <si>
    <t>Saarpfalz-Kreis</t>
  </si>
  <si>
    <t>10046</t>
  </si>
  <si>
    <t>St. Wendel</t>
  </si>
  <si>
    <t>11000</t>
  </si>
  <si>
    <t>Berlin</t>
  </si>
  <si>
    <t>12051</t>
  </si>
  <si>
    <t>Brandenburg an der Havel, Stadt</t>
  </si>
  <si>
    <t>12052</t>
  </si>
  <si>
    <t>Cottbus, Stadt</t>
  </si>
  <si>
    <t>12053</t>
  </si>
  <si>
    <t>Frankfurt (Oder), Stadt</t>
  </si>
  <si>
    <t>12054</t>
  </si>
  <si>
    <t>Potsdam, Stadt</t>
  </si>
  <si>
    <t>12060</t>
  </si>
  <si>
    <t>Barnim</t>
  </si>
  <si>
    <t>12061</t>
  </si>
  <si>
    <t>Dahme-Spreewald</t>
  </si>
  <si>
    <t>12062</t>
  </si>
  <si>
    <t>Elbe-Elster</t>
  </si>
  <si>
    <t>12063</t>
  </si>
  <si>
    <t>Havelland</t>
  </si>
  <si>
    <t>12064</t>
  </si>
  <si>
    <t>Märkisch-Oderland</t>
  </si>
  <si>
    <t>12065</t>
  </si>
  <si>
    <t>Oberhavel</t>
  </si>
  <si>
    <t>12066</t>
  </si>
  <si>
    <t>Oberspreewald-Lausitz</t>
  </si>
  <si>
    <t>12067</t>
  </si>
  <si>
    <t>Oder-Spree</t>
  </si>
  <si>
    <t>12068</t>
  </si>
  <si>
    <t>Ostprignitz-Ruppin</t>
  </si>
  <si>
    <t>12069</t>
  </si>
  <si>
    <t>Potsdam-Mittelmark</t>
  </si>
  <si>
    <t>12070</t>
  </si>
  <si>
    <t>Prignitz</t>
  </si>
  <si>
    <t>12071</t>
  </si>
  <si>
    <t>Spree-Neiße</t>
  </si>
  <si>
    <t>12072</t>
  </si>
  <si>
    <t>Teltow-Fläming</t>
  </si>
  <si>
    <t>12073</t>
  </si>
  <si>
    <t>Uckermark</t>
  </si>
  <si>
    <t>13003</t>
  </si>
  <si>
    <t>Rostock</t>
  </si>
  <si>
    <t>13004</t>
  </si>
  <si>
    <t>Schwerin</t>
  </si>
  <si>
    <t>13071</t>
  </si>
  <si>
    <t>Landkreis Mecklenburgische Seenplatte</t>
  </si>
  <si>
    <t>13072</t>
  </si>
  <si>
    <t>Landkreis Rostock</t>
  </si>
  <si>
    <t>13073</t>
  </si>
  <si>
    <t>Landkreis Vorpommern-Rügen</t>
  </si>
  <si>
    <t>13074</t>
  </si>
  <si>
    <t>Landkreis Nordwestmecklenburg</t>
  </si>
  <si>
    <t>13075</t>
  </si>
  <si>
    <t>Landkreis Vorpommern-Greifswald</t>
  </si>
  <si>
    <t>13076</t>
  </si>
  <si>
    <t>Landkreis Ludwigslust-Parchim</t>
  </si>
  <si>
    <t>14511</t>
  </si>
  <si>
    <t>Chemnitz, Stadt</t>
  </si>
  <si>
    <t>14521</t>
  </si>
  <si>
    <t>Erzgebirgskreis</t>
  </si>
  <si>
    <t>14522</t>
  </si>
  <si>
    <t>Landkreis Mittelsachsen</t>
  </si>
  <si>
    <t>14523</t>
  </si>
  <si>
    <t>Vogtlandkreis</t>
  </si>
  <si>
    <t>14524</t>
  </si>
  <si>
    <t>Landkreis Zwickau</t>
  </si>
  <si>
    <t>14612</t>
  </si>
  <si>
    <t>Dresden, Stadt</t>
  </si>
  <si>
    <t>14625</t>
  </si>
  <si>
    <t>Landkreis Bautzen</t>
  </si>
  <si>
    <t>14626</t>
  </si>
  <si>
    <t>Landkreis Görlitz</t>
  </si>
  <si>
    <t>14627</t>
  </si>
  <si>
    <t>Landkreis Meißen</t>
  </si>
  <si>
    <t>14628</t>
  </si>
  <si>
    <t>Landkreis Sächsische Schweiz-Osterzgebirge</t>
  </si>
  <si>
    <t>14713</t>
  </si>
  <si>
    <t>Leipzig, Stadt</t>
  </si>
  <si>
    <t>14729</t>
  </si>
  <si>
    <t>Landkreis Leipzig</t>
  </si>
  <si>
    <t>14730</t>
  </si>
  <si>
    <t>Landkreis Nordsachsen</t>
  </si>
  <si>
    <t>15001</t>
  </si>
  <si>
    <t>Dessau-Roßlau, Stadt</t>
  </si>
  <si>
    <t>15002</t>
  </si>
  <si>
    <t>Halle (Saale), Stadt</t>
  </si>
  <si>
    <t>15003</t>
  </si>
  <si>
    <t>Magdeburg, Landeshauptstadt</t>
  </si>
  <si>
    <t>15081</t>
  </si>
  <si>
    <t>Altmarkkreis Salzwedel</t>
  </si>
  <si>
    <t>15082</t>
  </si>
  <si>
    <t>Anhalt-Bitterfeld</t>
  </si>
  <si>
    <t>15083</t>
  </si>
  <si>
    <t>Börde</t>
  </si>
  <si>
    <t>15084</t>
  </si>
  <si>
    <t>Burgenlandkreis</t>
  </si>
  <si>
    <t>15085</t>
  </si>
  <si>
    <t>Harz</t>
  </si>
  <si>
    <t>15086</t>
  </si>
  <si>
    <t>Jerichower Land</t>
  </si>
  <si>
    <t>15087</t>
  </si>
  <si>
    <t>Mansfeld-Südharz</t>
  </si>
  <si>
    <t>15088</t>
  </si>
  <si>
    <t>Saalekreis</t>
  </si>
  <si>
    <t>15089</t>
  </si>
  <si>
    <t>Salzlandkreis</t>
  </si>
  <si>
    <t>15090</t>
  </si>
  <si>
    <t>Stendal</t>
  </si>
  <si>
    <t>15091</t>
  </si>
  <si>
    <t>Wittenberg</t>
  </si>
  <si>
    <t>16051</t>
  </si>
  <si>
    <t>Erfurt, Stadt</t>
  </si>
  <si>
    <t>16052</t>
  </si>
  <si>
    <t>Gera, Stadt</t>
  </si>
  <si>
    <t>16053</t>
  </si>
  <si>
    <t>Jena, Stadt</t>
  </si>
  <si>
    <t>16054</t>
  </si>
  <si>
    <t>Suhl, Stadt</t>
  </si>
  <si>
    <t>16055</t>
  </si>
  <si>
    <t>Weimar, Stadt</t>
  </si>
  <si>
    <t>16056</t>
  </si>
  <si>
    <t>Eisenach, Stadt</t>
  </si>
  <si>
    <t>16061</t>
  </si>
  <si>
    <t>Eichsfeld</t>
  </si>
  <si>
    <t>16062</t>
  </si>
  <si>
    <t>Nordhausen</t>
  </si>
  <si>
    <t>16063</t>
  </si>
  <si>
    <t>Wartburgkreis</t>
  </si>
  <si>
    <t>16064</t>
  </si>
  <si>
    <t>Unstrut-Hainich-Kreis</t>
  </si>
  <si>
    <t>16065</t>
  </si>
  <si>
    <t>Kyffhäuserkreis</t>
  </si>
  <si>
    <t>16066</t>
  </si>
  <si>
    <t>Schmalkalden-Meiningen</t>
  </si>
  <si>
    <t>16067</t>
  </si>
  <si>
    <t>Gotha</t>
  </si>
  <si>
    <t>16068</t>
  </si>
  <si>
    <t>Sömmerda</t>
  </si>
  <si>
    <t>16069</t>
  </si>
  <si>
    <t>Hildburghausen</t>
  </si>
  <si>
    <t>16070</t>
  </si>
  <si>
    <t>Ilm-Kreis</t>
  </si>
  <si>
    <t>16071</t>
  </si>
  <si>
    <t>Weimarer Land</t>
  </si>
  <si>
    <t>16072</t>
  </si>
  <si>
    <t>Sonneberg</t>
  </si>
  <si>
    <t>16073</t>
  </si>
  <si>
    <t>Saalfeld-Rudolstadt</t>
  </si>
  <si>
    <t>16074</t>
  </si>
  <si>
    <t>Saale-Holzland-Kreis</t>
  </si>
  <si>
    <t>16075</t>
  </si>
  <si>
    <t>Saale-Orla-Kreis</t>
  </si>
  <si>
    <t>16076</t>
  </si>
  <si>
    <t>Greiz</t>
  </si>
  <si>
    <t>16077</t>
  </si>
  <si>
    <t>Altenburger Land</t>
  </si>
  <si>
    <t xml:space="preserve">           Angaben in Tonnen</t>
  </si>
  <si>
    <t>(MBT-0204040-0000)</t>
  </si>
  <si>
    <t>Erzeugerstandort</t>
  </si>
  <si>
    <t>Januar
bis
September</t>
  </si>
  <si>
    <t>April
bis
September</t>
  </si>
  <si>
    <t>Aus konventioneller Erzeugung</t>
  </si>
  <si>
    <t>geg. Vorj.</t>
  </si>
  <si>
    <t>± %</t>
  </si>
  <si>
    <t>Aus ökologisch/biologischer Erzeugung</t>
  </si>
  <si>
    <t xml:space="preserve">Nordrhein-Westfalen </t>
  </si>
  <si>
    <t>Anm.: Die veröffentlichten Werte beruhen auf den übermittelten Angaben der meldepflichtigen Betriebe an die BLE. Angaben der Bundesländer und Regionen ohne Anlieferung von Lieferanten aus EU-Mitgliedstaaten. Änderungen der Ergebnisse, auch für Vormonate, auf Grund von Nachmeldungen sowie von korrigierten Meldungen vorbehalten.</t>
  </si>
  <si>
    <t>1) Da nach Milch-Güteverordnung die Anlieferungsmilch nach Gewicht zu bezahlen ist, wird das Volumen (l) der angelieferten Rohmilch mittels eines Umrechnungsfaktors in Gewicht (kg) umgerechnet. Bisher wurde fast flächendeckend der Umrechnungsfaktor 1,02 verwendet. Seit 2018 wird vermehrt der Umrechnungsfaktor 1,03 verwendet, daher kommt es rechnerisch zu einem stärkeren Zuwachs der Milchmenge. Weitere Informationenen finden Sie auf www.ble.de/milch.
v = vorläufig.</t>
  </si>
  <si>
    <r>
      <t xml:space="preserve">noch: </t>
    </r>
    <r>
      <rPr>
        <b/>
        <sz val="10"/>
        <rFont val="Arial"/>
        <family val="2"/>
      </rPr>
      <t>Kuhmilchanlieferung der Erzeuger an deutsche milchwirtschaftliche Unternehmen</t>
    </r>
    <r>
      <rPr>
        <b/>
        <vertAlign val="superscript"/>
        <sz val="10"/>
        <rFont val="Arial"/>
        <family val="2"/>
      </rPr>
      <t>1)</t>
    </r>
  </si>
  <si>
    <t>Berlin / Brandenburg</t>
  </si>
  <si>
    <t xml:space="preserve">Mecklenburg-Vorpommern    </t>
  </si>
  <si>
    <t xml:space="preserve">Sachsen-Anhalt   </t>
  </si>
  <si>
    <t>Sachsen/Sachsen-Anhalt</t>
  </si>
  <si>
    <t xml:space="preserve">Thüringen </t>
  </si>
  <si>
    <t>DEUTSCHLAND</t>
  </si>
  <si>
    <t>1. Kuhmilch von inländischen Erzeugern insgesamt an deutsche milchwirtschaftliche Unternehmen</t>
  </si>
  <si>
    <r>
      <t>2. Kuhmilch von Erzeugern aus EU-Mitgliedstaaten</t>
    </r>
    <r>
      <rPr>
        <vertAlign val="superscript"/>
        <sz val="6"/>
        <rFont val="Arial"/>
        <family val="2"/>
      </rPr>
      <t xml:space="preserve"> </t>
    </r>
    <r>
      <rPr>
        <sz val="6"/>
        <rFont val="Arial"/>
        <family val="2"/>
      </rPr>
      <t>an deutsche milchwirtschaftliche Unternehmen</t>
    </r>
  </si>
  <si>
    <t>3. Kuhmilch insgesamt an deutsche milchwirtschaftliche Unternehmen</t>
  </si>
  <si>
    <t>1) Da nach Milch-Güteverordnung die Anlieferungsmilch nach Gewicht zu bezahlen ist, wird das Volumen (l) der angelieferten Rohmilch mittels eines Umrechnungsfaktors in Gewicht (kg) umgerechnet. Bisher wurde fast flächendeckend der Umrechnungsfaktor 1,03 verwendet. Seit 2018 wird vermehrt der Umrechnungsfaktor 1,02 verwendet, daher kommt es rechnerisch zu einem stärkeren Zuwachs der Milchmenge. Weitere Informationenen finden Sie auf www.ble.de/milch.
v = vorläufig.</t>
  </si>
  <si>
    <t>Anlieferung von Kuhmilch von deutschen Erzeugern - Anteile 2025v</t>
  </si>
  <si>
    <t>konventionelle Milch</t>
  </si>
  <si>
    <t>ökologische/ biologische Milch</t>
  </si>
  <si>
    <t>gesamt</t>
  </si>
  <si>
    <t>konventionell</t>
  </si>
  <si>
    <t>Schleswig-Holstein/Hamburg</t>
  </si>
  <si>
    <t>Niedersachsen/Bremen</t>
  </si>
  <si>
    <t>Hessen/Rheinland-PfalszSaarland</t>
  </si>
  <si>
    <t>Berlin/Brandenburg</t>
  </si>
  <si>
    <t>bio</t>
  </si>
  <si>
    <t>Proberodungen nach Kartoffelsorten 2024</t>
  </si>
  <si>
    <t>Proberodungen nach Kartoffelsorten 2023</t>
  </si>
  <si>
    <t xml:space="preserve">Restl. Sorten 3)  </t>
  </si>
  <si>
    <t>Unbekannt</t>
  </si>
  <si>
    <t>Sonstige</t>
  </si>
  <si>
    <t>Russet Burbank</t>
  </si>
  <si>
    <t>Aveka</t>
  </si>
  <si>
    <t>Horizon</t>
  </si>
  <si>
    <t>Stärkeprofi</t>
  </si>
  <si>
    <t>Euroflora</t>
  </si>
  <si>
    <t>Eurostarch</t>
  </si>
  <si>
    <t xml:space="preserve">Albatros </t>
  </si>
  <si>
    <t>Mia</t>
  </si>
  <si>
    <t>Wendy</t>
  </si>
  <si>
    <t xml:space="preserve">Marabel </t>
  </si>
  <si>
    <t>Monique</t>
  </si>
  <si>
    <t>Salome</t>
  </si>
  <si>
    <t>Chenoa</t>
  </si>
  <si>
    <t xml:space="preserve">Markies </t>
  </si>
  <si>
    <t>Goldmarie</t>
  </si>
  <si>
    <t>Proberodungen nach Kartoffelsorten 2022</t>
  </si>
  <si>
    <t>Anlandungen der deutschen Hochsee- und Küstenfischerei in Deutschland</t>
  </si>
  <si>
    <t>t Anlandegewicht</t>
  </si>
  <si>
    <t>Tabellennummer: 0205030</t>
  </si>
  <si>
    <t>Zeitraum</t>
  </si>
  <si>
    <t>Große Hochseefischerei</t>
  </si>
  <si>
    <t>Kleine Hochsee- und
Küstenfischerei</t>
  </si>
  <si>
    <t xml:space="preserve">Jan. - März </t>
  </si>
  <si>
    <t xml:space="preserve">April - Juni </t>
  </si>
  <si>
    <t xml:space="preserve">Juli - Sept. </t>
  </si>
  <si>
    <t xml:space="preserve">Okt. - Dez. </t>
  </si>
  <si>
    <t xml:space="preserve">Insgesamt  </t>
  </si>
  <si>
    <t>Quelle:  BLE (531), BMLEH (723)</t>
  </si>
  <si>
    <r>
      <t xml:space="preserve">Anlandungen der deutschen Hochsee- und Küstenfischerei in Deutschland
</t>
    </r>
    <r>
      <rPr>
        <sz val="10"/>
        <rFont val="BundesSans Office"/>
        <family val="2"/>
      </rPr>
      <t>nach Fischarten</t>
    </r>
  </si>
  <si>
    <t>Tabellennummer: 0205060</t>
  </si>
  <si>
    <t>Stand: November 2025</t>
  </si>
  <si>
    <t xml:space="preserve">Insgesamt </t>
  </si>
  <si>
    <t>davon</t>
  </si>
  <si>
    <t>Erlös</t>
  </si>
  <si>
    <t>Anlande-
menge</t>
  </si>
  <si>
    <t>Hering</t>
  </si>
  <si>
    <t xml:space="preserve">Makrele  </t>
  </si>
  <si>
    <t>Kabeljau
(Dorsch)</t>
  </si>
  <si>
    <t>Schellfisch</t>
  </si>
  <si>
    <t>Seelachs</t>
  </si>
  <si>
    <t>Rotbarsch</t>
  </si>
  <si>
    <t>Krabben</t>
  </si>
  <si>
    <t>Schwarzer
 Heilbutt</t>
  </si>
  <si>
    <t>1 000 €</t>
  </si>
  <si>
    <t>Jan. - März 2025</t>
  </si>
  <si>
    <t>_</t>
  </si>
  <si>
    <t>April - Juni 2025</t>
  </si>
  <si>
    <t>Juli - Sept. 2025</t>
  </si>
  <si>
    <t>Okt. - Dez. 2025</t>
  </si>
  <si>
    <t>(Teil) Summe Jahr 2025</t>
  </si>
  <si>
    <t>BLE (531), BMLEH (723)</t>
  </si>
  <si>
    <r>
      <t xml:space="preserve">Teilindex für Erzeugnisse des Nahrungs- und Genussmittelgewerbes
</t>
    </r>
    <r>
      <rPr>
        <sz val="11"/>
        <rFont val="BundesSans Office"/>
        <family val="2"/>
      </rPr>
      <t>aus dem Index der Erzeugerpreise gewerblicher Produkte (Inlandsabsatz)</t>
    </r>
    <r>
      <rPr>
        <vertAlign val="superscript"/>
        <sz val="11"/>
        <rFont val="BundesSans Office"/>
        <family val="2"/>
      </rPr>
      <t>1)</t>
    </r>
  </si>
  <si>
    <t>Tabellenummer: 0302030-0000</t>
  </si>
  <si>
    <t>Ge-
wichts-
anteil
 o/oo</t>
  </si>
  <si>
    <t>Produkt</t>
  </si>
  <si>
    <t xml:space="preserve">  ±% gegen Vorjahr</t>
  </si>
  <si>
    <t>±%
g. Vor-
monat</t>
  </si>
  <si>
    <t>Gewerbliche Erzeugnisse insgesamt</t>
  </si>
  <si>
    <t>ohne Energie</t>
  </si>
  <si>
    <t>Tabakerzeugnisse</t>
  </si>
  <si>
    <t>Nahrungs- und Futtermittel, Getränke</t>
  </si>
  <si>
    <t>Mahl- und Schälmühlenerzeugnisse</t>
  </si>
  <si>
    <t>Teigwaren</t>
  </si>
  <si>
    <t>Stärke und Stärkeerzeugnisse</t>
  </si>
  <si>
    <t xml:space="preserve">Backwaren </t>
  </si>
  <si>
    <t>Verarbeitetes Obst und Gemüse, a.n.g.</t>
  </si>
  <si>
    <t>Öle und Fette</t>
  </si>
  <si>
    <t>Pflanzliche Öle, nicht behandelt</t>
  </si>
  <si>
    <t>Margarine u.ä. Nahrungsfette</t>
  </si>
  <si>
    <t>Verarbeitete Kartoffeln und -erzeugnisse</t>
  </si>
  <si>
    <t>Milch und Milcherzeugnisse</t>
  </si>
  <si>
    <t xml:space="preserve">      davon flüssige Milch und flüssiger Rahm, verarbeitet</t>
  </si>
  <si>
    <t xml:space="preserve">      davon Butter u.a. Fettstoffe aus Milch</t>
  </si>
  <si>
    <t xml:space="preserve">      davon Käse und Quark</t>
  </si>
  <si>
    <t xml:space="preserve">      davon andere Milch und -erzeugnisse</t>
  </si>
  <si>
    <t xml:space="preserve">      davon Speiseeis</t>
  </si>
  <si>
    <t>Fleisch und Fleischerzeugnisse</t>
  </si>
  <si>
    <t xml:space="preserve">      davon Rindfleisch, frisch oder gekühlt</t>
  </si>
  <si>
    <t xml:space="preserve">      davon Schweinefleisch, frisch oder gekühlt</t>
  </si>
  <si>
    <t xml:space="preserve">      davon Geflügelfleisch</t>
  </si>
  <si>
    <t xml:space="preserve">      davon verarbeitetes Fleisch</t>
  </si>
  <si>
    <t>Fischerzeugnisse u.a. Meeresfrüchte</t>
  </si>
  <si>
    <t>Kaffee</t>
  </si>
  <si>
    <t>Bier</t>
  </si>
  <si>
    <t xml:space="preserve">Malz </t>
  </si>
  <si>
    <t>Spirituosen</t>
  </si>
  <si>
    <t>Traubenwein</t>
  </si>
  <si>
    <t>Erfrischungsgetränke, natürliches Mineralwasser</t>
  </si>
  <si>
    <t>Würzen und Soßen</t>
  </si>
  <si>
    <t>Futtermittel für Nutztiere</t>
  </si>
  <si>
    <t>Futtermittel für sonstige Tiere</t>
  </si>
  <si>
    <t>1) Ohne Umsatzsteuer.</t>
  </si>
  <si>
    <t>Quelle: Statistisches Bundesamt Genesis-Online 61241, BMLEH (723)</t>
  </si>
  <si>
    <r>
      <t xml:space="preserve">Preismesszahlen für verschiedene Energiearten
</t>
    </r>
    <r>
      <rPr>
        <sz val="11"/>
        <rFont val="BundesSans Office"/>
        <family val="2"/>
      </rPr>
      <t>aus dem Index der Erzeugerpreise gewerblicher Produkte (Inlandsabsatz)</t>
    </r>
    <r>
      <rPr>
        <vertAlign val="superscript"/>
        <sz val="11"/>
        <rFont val="BundesSans Office"/>
        <family val="2"/>
      </rPr>
      <t>1)</t>
    </r>
  </si>
  <si>
    <t>Tabellennummer: 0302060-0000</t>
  </si>
  <si>
    <t>Ge-
wichts-anteil o/oo</t>
  </si>
  <si>
    <t xml:space="preserve">darunter: Motorenbenzin </t>
  </si>
  <si>
    <t>darunter: Dieselkraftstoff</t>
  </si>
  <si>
    <t>darunter: Heizöl, leicht</t>
  </si>
  <si>
    <t>darunter: Heizöl, schwer</t>
  </si>
  <si>
    <t xml:space="preserve">Elektrizität </t>
  </si>
  <si>
    <t>davon bei Abgabe an: Haushalte</t>
  </si>
  <si>
    <t>davon bei Abgabe an: Gewerbliche Anlagen</t>
  </si>
  <si>
    <t>davon bei Abgabe an: Sondervertragskunden</t>
  </si>
  <si>
    <t>davon bei Abgabe an: Weiterverteiler</t>
  </si>
  <si>
    <t xml:space="preserve">Erdgas </t>
  </si>
  <si>
    <t>davon bei Abgabe an: Handel und Gewerbe</t>
  </si>
  <si>
    <t>davon bei Abgabe an: Industrie</t>
  </si>
  <si>
    <t>davon bei Abgabe an: Kraftwerke</t>
  </si>
  <si>
    <t>davon bei Abgabe an: Wiederverkäufer</t>
  </si>
  <si>
    <t>davon bei Abgabe an: Börsennotierungen</t>
  </si>
  <si>
    <t>Fernwärme mit Dampf und Warmwasser</t>
  </si>
  <si>
    <t>Wasser u. Dienstleistungen der Wasserversorgung</t>
  </si>
  <si>
    <t>davon bei Abgabe an: Wasserversorgungsunternehmen</t>
  </si>
  <si>
    <r>
      <t>Index der Erzeugerpreise der Produkte des Holzeinschlags aus den Staatsforsten</t>
    </r>
    <r>
      <rPr>
        <b/>
        <vertAlign val="superscript"/>
        <sz val="11"/>
        <rFont val="BundesSans Office"/>
        <family val="2"/>
      </rPr>
      <t>1)
Deutschland</t>
    </r>
  </si>
  <si>
    <t>Tabellennummer: 0505030</t>
  </si>
  <si>
    <t>Forstwirtschaftliches
Produkt</t>
  </si>
  <si>
    <t>Gewichts-
anteil
 o/oo</t>
  </si>
  <si>
    <t>Sept</t>
  </si>
  <si>
    <t>2015 = 100</t>
  </si>
  <si>
    <t>±% gegen Vorjahr</t>
  </si>
  <si>
    <t>±% g. 
Vor-monat</t>
  </si>
  <si>
    <t>Rohholz insgesamt</t>
  </si>
  <si>
    <t xml:space="preserve"> Stammholz und -abschnitte</t>
  </si>
  <si>
    <t xml:space="preserve">     Eiche Stammholz</t>
  </si>
  <si>
    <t xml:space="preserve">        Eiche A</t>
  </si>
  <si>
    <t xml:space="preserve">        Eiche B</t>
  </si>
  <si>
    <t xml:space="preserve">        Eiche C</t>
  </si>
  <si>
    <t xml:space="preserve">     Buche Stammholz</t>
  </si>
  <si>
    <t xml:space="preserve">        Buche B</t>
  </si>
  <si>
    <t xml:space="preserve">        Buche C</t>
  </si>
  <si>
    <t xml:space="preserve">        Buche B/C</t>
  </si>
  <si>
    <t xml:space="preserve">     Fichte</t>
  </si>
  <si>
    <t xml:space="preserve">        Fichte Stammholz</t>
  </si>
  <si>
    <t xml:space="preserve">           Fichte B</t>
  </si>
  <si>
    <t xml:space="preserve">           Fichte C</t>
  </si>
  <si>
    <t xml:space="preserve">           Fichte B/C</t>
  </si>
  <si>
    <t xml:space="preserve">        Fichte Stammholzabschnitte</t>
  </si>
  <si>
    <t xml:space="preserve">     Kiefer</t>
  </si>
  <si>
    <t xml:space="preserve">        Kiefer Stammholz</t>
  </si>
  <si>
    <t xml:space="preserve">           Kiefer B</t>
  </si>
  <si>
    <t xml:space="preserve">           Kiefer C</t>
  </si>
  <si>
    <t xml:space="preserve">           Kiefer B/C</t>
  </si>
  <si>
    <t xml:space="preserve">        Kiefer Stammholzabschnitte</t>
  </si>
  <si>
    <t xml:space="preserve">     Douglasie</t>
  </si>
  <si>
    <t xml:space="preserve">        Douglasie Stammholz</t>
  </si>
  <si>
    <t xml:space="preserve">           Douglasie B</t>
  </si>
  <si>
    <t xml:space="preserve">           Douglasie C</t>
  </si>
  <si>
    <t xml:space="preserve">           Douglasie B/C</t>
  </si>
  <si>
    <t xml:space="preserve">        Douglasie Stammholzabschnitte</t>
  </si>
  <si>
    <t xml:space="preserve"> Industrieholz </t>
  </si>
  <si>
    <t xml:space="preserve">     Laubholz</t>
  </si>
  <si>
    <t xml:space="preserve">           Eiche</t>
  </si>
  <si>
    <t xml:space="preserve">           Buche</t>
  </si>
  <si>
    <t xml:space="preserve">     Nadelholz</t>
  </si>
  <si>
    <t xml:space="preserve">           Fichte</t>
  </si>
  <si>
    <t xml:space="preserve">           Kiefer</t>
  </si>
  <si>
    <t xml:space="preserve">           Douglasie</t>
  </si>
  <si>
    <r>
      <t xml:space="preserve"> Brennholz </t>
    </r>
    <r>
      <rPr>
        <vertAlign val="superscript"/>
        <sz val="8"/>
        <rFont val="BundesSans Office"/>
        <family val="2"/>
      </rPr>
      <t>2)</t>
    </r>
  </si>
  <si>
    <t xml:space="preserve"> Energieholz</t>
  </si>
  <si>
    <t>Nachrichtlich:</t>
  </si>
  <si>
    <r>
      <t xml:space="preserve">Holzprodukte zur Energieerzeugung </t>
    </r>
    <r>
      <rPr>
        <vertAlign val="superscript"/>
        <sz val="8"/>
        <rFont val="BundesSans Office"/>
        <family val="2"/>
      </rPr>
      <t>3)</t>
    </r>
  </si>
  <si>
    <r>
      <t xml:space="preserve">  Holz in Form von Plättchen u.a.</t>
    </r>
    <r>
      <rPr>
        <vertAlign val="superscript"/>
        <sz val="8"/>
        <rFont val="BundesSans Office"/>
        <family val="2"/>
      </rPr>
      <t xml:space="preserve"> 4)</t>
    </r>
  </si>
  <si>
    <t xml:space="preserve">  Pellets, Briketts u.a. aus Sägespänen</t>
  </si>
  <si>
    <t xml:space="preserve">  Industrieholz</t>
  </si>
  <si>
    <t xml:space="preserve">  Energieholz</t>
  </si>
  <si>
    <t xml:space="preserve"> 2) Bis einschließlich November 2019 Erhebung nur für Buche Brennholz.</t>
  </si>
  <si>
    <t xml:space="preserve">3) Für die Berechnung des Gesamtindex Holzprodukte zur Energieerzeugung werden aktuell für die Positionen Holz in Form von Plättchen u.a. sowie Pellets, Briketts u.a. aus Sägespänen die Wägung und die Indizes noch auf Basis 2015 = 100 verwendet und dabei beide Indizes ab dem Berichtsmonat Januar 2024 mit der Indexentwicklung auf Basis 2021 = 100 fortgeschrieben. </t>
  </si>
  <si>
    <t>4) Ohne Waldhackschnitzel.</t>
  </si>
  <si>
    <t>Quelle: Statistisches Bundesamt: 61241-18, GENESIS 61231-0002; BMLEH (723)</t>
  </si>
  <si>
    <t>Schlachtungen von Tieren in- und ausländischer Herkunft</t>
  </si>
  <si>
    <t>1 000 Stück</t>
  </si>
  <si>
    <t>Januar bis Januar</t>
  </si>
  <si>
    <t>Tabellennummer: 203160</t>
  </si>
  <si>
    <t>Januar bis Februar</t>
  </si>
  <si>
    <t>Gewerbliche Schlachtungen</t>
  </si>
  <si>
    <t>Hausschlachtungen</t>
  </si>
  <si>
    <t>Schlachtungen zusammen</t>
  </si>
  <si>
    <t>Januar bis März</t>
  </si>
  <si>
    <t>± %
geg.         Vorj.</t>
  </si>
  <si>
    <t>Januar bis April</t>
  </si>
  <si>
    <t>Bullen</t>
  </si>
  <si>
    <t>Ochsen</t>
  </si>
  <si>
    <t>Januar bis Mai</t>
  </si>
  <si>
    <t>Januar bis Juni</t>
  </si>
  <si>
    <t>Januar bis Juli</t>
  </si>
  <si>
    <t>Januar bis August</t>
  </si>
  <si>
    <t>Januar bis September</t>
  </si>
  <si>
    <t>Januar bis Oktober</t>
  </si>
  <si>
    <t>Januar bis November</t>
  </si>
  <si>
    <t>Januar bis Dezember</t>
  </si>
  <si>
    <t>Kühe</t>
  </si>
  <si>
    <t>Färsen</t>
  </si>
  <si>
    <t>Großrinder zusammen</t>
  </si>
  <si>
    <t>Kälber</t>
  </si>
  <si>
    <t>Schweine</t>
  </si>
  <si>
    <r>
      <t>Schafe</t>
    </r>
    <r>
      <rPr>
        <b/>
        <vertAlign val="superscript"/>
        <sz val="7"/>
        <rFont val="BundesSans Office"/>
        <family val="2"/>
      </rPr>
      <t xml:space="preserve"> 1)</t>
    </r>
    <r>
      <rPr>
        <b/>
        <sz val="7"/>
        <rFont val="BundesSans Office"/>
        <family val="2"/>
      </rPr>
      <t xml:space="preserve"> und Ziegen</t>
    </r>
  </si>
  <si>
    <t>1) Ab 2025 keine Zuschätzungen von Schwarzschlachtungen.</t>
  </si>
  <si>
    <t>Quelle: Statistisches Bundesamt Genesis-Online 41331-0002.</t>
  </si>
  <si>
    <t>Durchschnittsgewichte der gewerblich geschlachteten Tiere</t>
  </si>
  <si>
    <r>
      <t xml:space="preserve">Schlachtgewicht kg je Stück </t>
    </r>
    <r>
      <rPr>
        <b/>
        <vertAlign val="superscript"/>
        <sz val="8"/>
        <rFont val="BundesSans Office"/>
        <family val="2"/>
      </rPr>
      <t>1)</t>
    </r>
  </si>
  <si>
    <t>Tabellennummer: 0203190</t>
  </si>
  <si>
    <t>Rinder</t>
  </si>
  <si>
    <t>Schafe</t>
  </si>
  <si>
    <t>Jahresdurchschnitt</t>
  </si>
  <si>
    <t>1) Schlachtgewicht gemäß 1. Fleischgesetzdurchführungsverordnung mit einem Abzug von 2 % für Kühlverluste.</t>
  </si>
  <si>
    <t>Fleischanfall von geschlachteten Tieren in- und ausländischer Herkunft</t>
  </si>
  <si>
    <r>
      <t xml:space="preserve">1 000 t Schlachtgewicht </t>
    </r>
    <r>
      <rPr>
        <b/>
        <vertAlign val="superscript"/>
        <sz val="8"/>
        <rFont val="BundesSans Office"/>
        <family val="2"/>
      </rPr>
      <t>1)</t>
    </r>
  </si>
  <si>
    <t>Tabellennummer: 0203230</t>
  </si>
  <si>
    <t>± %
gegen     Vorj.</t>
  </si>
  <si>
    <t>Rinder insgesamt</t>
  </si>
  <si>
    <r>
      <t xml:space="preserve">Fleisch zusammen </t>
    </r>
    <r>
      <rPr>
        <b/>
        <vertAlign val="superscript"/>
        <sz val="7"/>
        <rFont val="BundesSans Office"/>
        <family val="2"/>
      </rPr>
      <t>2)</t>
    </r>
  </si>
  <si>
    <t xml:space="preserve">1) Schlachtgewicht gemäß 1. Fleischgesetzdurchführungsverordnung mit einem Abzug von 2 % für Kühlverluste. </t>
  </si>
  <si>
    <t>2) Einschließlich Schaf-, Ziegen-  sowie Pferdefleisch und Innereien. Ab 2025 keine Zuschätzungen von Schwarzschlachtungen.</t>
  </si>
  <si>
    <t>1 000 t Nährstoff</t>
  </si>
  <si>
    <t>Tabellennummer: 0111031</t>
  </si>
  <si>
    <t>Spalte B bis D Stickstoff; Spalte E bis G Phosphat; Spalte H bis J Kali; Spalte K bis M Kalk</t>
  </si>
  <si>
    <t>Stickstoff (N)</t>
  </si>
  <si>
    <r>
      <t>Phosphat (P</t>
    </r>
    <r>
      <rPr>
        <vertAlign val="subscript"/>
        <sz val="8"/>
        <rFont val="BundesSans Office"/>
        <family val="2"/>
      </rPr>
      <t>2</t>
    </r>
    <r>
      <rPr>
        <sz val="8"/>
        <rFont val="BundesSans Office"/>
        <family val="2"/>
      </rPr>
      <t>O</t>
    </r>
    <r>
      <rPr>
        <vertAlign val="subscript"/>
        <sz val="8"/>
        <rFont val="BundesSans Office"/>
        <family val="2"/>
      </rPr>
      <t>5</t>
    </r>
    <r>
      <rPr>
        <sz val="8"/>
        <rFont val="BundesSans Office"/>
        <family val="2"/>
      </rPr>
      <t>)</t>
    </r>
  </si>
  <si>
    <r>
      <t>Kali (K</t>
    </r>
    <r>
      <rPr>
        <vertAlign val="subscript"/>
        <sz val="8"/>
        <rFont val="BundesSans Office"/>
        <family val="2"/>
      </rPr>
      <t>2</t>
    </r>
    <r>
      <rPr>
        <sz val="8"/>
        <rFont val="BundesSans Office"/>
        <family val="2"/>
      </rPr>
      <t>O)</t>
    </r>
  </si>
  <si>
    <r>
      <t xml:space="preserve">Kalk (CaO) </t>
    </r>
    <r>
      <rPr>
        <b/>
        <vertAlign val="superscript"/>
        <sz val="8"/>
        <rFont val="BundesSans Office"/>
        <family val="2"/>
      </rPr>
      <t>1)</t>
    </r>
  </si>
  <si>
    <t>Land / Wirtschaftsjahr</t>
  </si>
  <si>
    <t>2023/
2024</t>
  </si>
  <si>
    <t>2024/
2025</t>
  </si>
  <si>
    <t>±  % gegen Wirtschafts-vorjahr</t>
  </si>
  <si>
    <t>Brandenburg</t>
  </si>
  <si>
    <t>Hessen</t>
  </si>
  <si>
    <t>Niedersachsen</t>
  </si>
  <si>
    <t>Rheinland-Pfalz</t>
  </si>
  <si>
    <t>Saarland</t>
  </si>
  <si>
    <t>Schleswig-Holstein</t>
  </si>
  <si>
    <t>darunter: Mehrnährstoffdünger</t>
  </si>
  <si>
    <t>Kalk für Forstwirtschaft</t>
  </si>
  <si>
    <t>1) Einschließlich Lieferung von Düngemitteln zum Verbrauch in der Forstwirtschaft.</t>
  </si>
  <si>
    <t>Inlandsabsatz von Düngemitteln - Wirtschaftsjahr</t>
  </si>
  <si>
    <t>Produktionsindex des Produzierenden Ernährungsgewerbes</t>
  </si>
  <si>
    <t>Tabellennummer: 0206030-0000</t>
  </si>
  <si>
    <t>Jan.-Sept.</t>
  </si>
  <si>
    <t>Wirtschaftszweig (H.v. = Herstellung von)</t>
  </si>
  <si>
    <t>± % gegen Vorjahreszeitraum</t>
  </si>
  <si>
    <t>Herstellung von Nahrungs- und Futtermitteln</t>
  </si>
  <si>
    <t>Schlachten und Fleischverarbeitung</t>
  </si>
  <si>
    <t xml:space="preserve">Fischverarbeitung </t>
  </si>
  <si>
    <t xml:space="preserve">Obst- und Gemüseverarbeitung </t>
  </si>
  <si>
    <t>H.v. pflanzlichen und tierischen
 Ölen und Fetten</t>
  </si>
  <si>
    <t>Milchverarbeitung</t>
  </si>
  <si>
    <t>Mahl- und Schälmühlen, H.v. Stärke
  und Stärkeerzeugnissen</t>
  </si>
  <si>
    <t xml:space="preserve">H.v. Back- und Teigwaren </t>
  </si>
  <si>
    <t xml:space="preserve">   H.v. Backwaren (ohne Dauerbackwaren)</t>
  </si>
  <si>
    <t xml:space="preserve">   H.v. Dauerbackwaren</t>
  </si>
  <si>
    <t>H. v. sonstigen Nahrungsmitteln</t>
  </si>
  <si>
    <t xml:space="preserve">   H.v. Süßwaren (ohne Dauerbackwaren)</t>
  </si>
  <si>
    <t xml:space="preserve">   Verarbeitung von Kaffee und Tee, H.v. Kaffee-Ersatz </t>
  </si>
  <si>
    <t xml:space="preserve">   H.v. Würzmitteln und Soßen</t>
  </si>
  <si>
    <t>H.v. Futtermitteln</t>
  </si>
  <si>
    <t>Getränkeherstellung</t>
  </si>
  <si>
    <t xml:space="preserve">  H.v. Spirituosen </t>
  </si>
  <si>
    <t xml:space="preserve">  H.v. Bier</t>
  </si>
  <si>
    <t xml:space="preserve">  H.v. Erfrischungsgetränken, Gewinnung natürlicher Mineralwässer</t>
  </si>
  <si>
    <t xml:space="preserve">Produzierendes Ernährungsgewerbe zusammen </t>
  </si>
  <si>
    <t>Anmerkung: von Kalenderunregelmäßigkeiten bereinigt (X13 JDemetra+); Fachliche Unternehmensteile 2021 = 100</t>
  </si>
  <si>
    <t>Entwicklung ausgewählter Wirtschaftsdaten des Produzierenden Ernährungsgewerbes</t>
  </si>
  <si>
    <t>Tabellennummer: 0206160-0000</t>
  </si>
  <si>
    <t>Beschäftigte</t>
  </si>
  <si>
    <t>Geleistete</t>
  </si>
  <si>
    <t>Entgelte</t>
  </si>
  <si>
    <t>Entgeltkosten</t>
  </si>
  <si>
    <r>
      <t xml:space="preserve">Umsatz </t>
    </r>
    <r>
      <rPr>
        <b/>
        <vertAlign val="superscript"/>
        <sz val="8"/>
        <rFont val="BundesSans Office"/>
        <family val="2"/>
      </rPr>
      <t>1)</t>
    </r>
  </si>
  <si>
    <t xml:space="preserve">Arbeitsstunden </t>
  </si>
  <si>
    <t>je Beschäftigten</t>
  </si>
  <si>
    <t>je Arbeitsstunde</t>
  </si>
  <si>
    <r>
      <t xml:space="preserve"> davon Inland</t>
    </r>
    <r>
      <rPr>
        <b/>
        <vertAlign val="superscript"/>
        <sz val="8"/>
        <rFont val="BundesSans Office"/>
        <family val="2"/>
      </rPr>
      <t xml:space="preserve"> 2)</t>
    </r>
  </si>
  <si>
    <t>davon Ausland</t>
  </si>
  <si>
    <t>± % September 2025 vorläufig gegen 2024</t>
  </si>
  <si>
    <t>H.v. Nahrungs- und Futtermitteln</t>
  </si>
  <si>
    <t>Schlachten (ohne Geflügel)</t>
  </si>
  <si>
    <t>Schlachten von Geflügel</t>
  </si>
  <si>
    <t>Fleischverarbeitung</t>
  </si>
  <si>
    <t>Kartoffelverarbeitung</t>
  </si>
  <si>
    <t>H.v. Frucht- und Gemüsesäften</t>
  </si>
  <si>
    <t>Sonstige Verarbeitung von Obst und Gemüse</t>
  </si>
  <si>
    <t>H.v. pflanzlichen und tierischen Ölen und Fetten</t>
  </si>
  <si>
    <t>H.v. Ölen und Fetten</t>
  </si>
  <si>
    <t>H.v. Margarine und ähnlichen Nahrungsfetten</t>
  </si>
  <si>
    <t>Milchverarbeitung (ohne H. v. Speiseeis)</t>
  </si>
  <si>
    <t>H.v. Speiseeis</t>
  </si>
  <si>
    <t>Mahl- und Schälmühlen, H.v. Stärke und Stärkeerzeugnissen</t>
  </si>
  <si>
    <t>Mahl- und Schälmühlen</t>
  </si>
  <si>
    <t>H.v. Stärke und Stärkeerzeugnissen</t>
  </si>
  <si>
    <t>H.v. Backwaren (ohne Dauerbackwaren)</t>
  </si>
  <si>
    <t>H.v. Dauerbackwaren</t>
  </si>
  <si>
    <t>H.v.Teigwaren</t>
  </si>
  <si>
    <t>H.v. sonstigen Nahrungsmitteln (ohne Getränke)</t>
  </si>
  <si>
    <t>Zuckerindustrie</t>
  </si>
  <si>
    <t>H.v. Süßwaren (ohne Dauerbackwaren)</t>
  </si>
  <si>
    <t>Verarbeitung von Kaffee, Tee und H.v. Kaffee-Ersatz</t>
  </si>
  <si>
    <t>H.v. Würzen und Soßen</t>
  </si>
  <si>
    <t>H.v. Fertiggerichten</t>
  </si>
  <si>
    <t>H.v. homogenisierten und diätetischen Nahrungsmitteln</t>
  </si>
  <si>
    <t xml:space="preserve">H.v. Futtermitteln </t>
  </si>
  <si>
    <t>H.v. Futtermitteln für Nutztiere</t>
  </si>
  <si>
    <t>H.v. Futtermitteln für sonstige Tiere</t>
  </si>
  <si>
    <t xml:space="preserve">darunter: H.v. Spirituosen </t>
  </si>
  <si>
    <t>darunter: H.v. Bier</t>
  </si>
  <si>
    <t>darunter: Mineralwassergewinnung, H.v. Erfrischungsgetränken</t>
  </si>
  <si>
    <t>Produzierendes Ernährungsgewerbe zusammen</t>
  </si>
  <si>
    <t xml:space="preserve">1) Ohne Umsatzsteuer. </t>
  </si>
  <si>
    <t xml:space="preserve">2) Einschließlich Umsatz mit den in Deutschland stationierten ausländischen Streitkräften. 
</t>
  </si>
  <si>
    <t>Beschäftigte, Umsatz und Exportquote der fachlichen Betriebsteile des Produzierenden Ernährungsgewerbes</t>
  </si>
  <si>
    <t>Tabellennummer 0206060-0000</t>
  </si>
  <si>
    <r>
      <t xml:space="preserve">Beschäftigte </t>
    </r>
    <r>
      <rPr>
        <b/>
        <vertAlign val="superscript"/>
        <sz val="8"/>
        <rFont val="BundesSans Office"/>
        <family val="2"/>
      </rPr>
      <t>1)</t>
    </r>
  </si>
  <si>
    <r>
      <t>Umsatz</t>
    </r>
    <r>
      <rPr>
        <b/>
        <sz val="8"/>
        <rFont val="BundesSans Office"/>
        <family val="2"/>
      </rPr>
      <t xml:space="preserve"> </t>
    </r>
    <r>
      <rPr>
        <b/>
        <vertAlign val="superscript"/>
        <sz val="8"/>
        <rFont val="BundesSans Office"/>
        <family val="2"/>
      </rPr>
      <t>2)</t>
    </r>
  </si>
  <si>
    <t xml:space="preserve">Fachliche Betriebsteile </t>
  </si>
  <si>
    <t>zusammen</t>
  </si>
  <si>
    <r>
      <t xml:space="preserve">davon Inland </t>
    </r>
    <r>
      <rPr>
        <b/>
        <vertAlign val="superscript"/>
        <sz val="8"/>
        <rFont val="BundesSans Office"/>
        <family val="2"/>
      </rPr>
      <t>3)</t>
    </r>
  </si>
  <si>
    <t>Exportquote</t>
  </si>
  <si>
    <t>D Jan.-Sept.</t>
  </si>
  <si>
    <t>Zahl</t>
  </si>
  <si>
    <r>
      <rPr>
        <sz val="8"/>
        <rFont val="Calibri"/>
        <family val="2"/>
      </rPr>
      <t>1000 €</t>
    </r>
    <r>
      <rPr>
        <sz val="8"/>
        <rFont val="BundesSans Office"/>
        <family val="2"/>
      </rPr>
      <t xml:space="preserve">  </t>
    </r>
    <r>
      <rPr>
        <vertAlign val="superscript"/>
        <sz val="8"/>
        <rFont val="BundesSans Office"/>
        <family val="2"/>
      </rPr>
      <t>4)</t>
    </r>
  </si>
  <si>
    <t>H.v. Backwaren (ohne Dauerbackw.)</t>
  </si>
  <si>
    <t>H.v. Süßwaren (ohne Dauerbackw.)</t>
  </si>
  <si>
    <t>1) Einschließlich Inhaber und unbezahlt mithelfende Familienangehörige.</t>
  </si>
  <si>
    <t xml:space="preserve">2) Ohne Umsatzsteuer.
</t>
  </si>
  <si>
    <t>3) Einschließlich Umsatz mit den in Deutschland stationierten ausländischen Streitkräften.</t>
  </si>
  <si>
    <t>4)  Abweichungen in der Addition sind rundungsbedingt.</t>
  </si>
  <si>
    <t xml:space="preserve">      </t>
  </si>
  <si>
    <t>Betriebe, Beschäftigte, Arbeitsstunden und Entgelte des Produzierenden Ernährungsgewerbes</t>
  </si>
  <si>
    <t>Tabellennummer: 0206090-0000</t>
  </si>
  <si>
    <r>
      <t xml:space="preserve">Entgelte </t>
    </r>
    <r>
      <rPr>
        <b/>
        <vertAlign val="superscript"/>
        <sz val="8"/>
        <rFont val="BundesSans Office"/>
        <family val="2"/>
      </rPr>
      <t>2)</t>
    </r>
  </si>
  <si>
    <t>Entgeltquote</t>
  </si>
  <si>
    <t>örtliche Einheiten</t>
  </si>
  <si>
    <r>
      <t xml:space="preserve">Arbeitsstunden </t>
    </r>
    <r>
      <rPr>
        <b/>
        <vertAlign val="superscript"/>
        <sz val="8"/>
        <rFont val="BundesSans Office"/>
        <family val="2"/>
      </rPr>
      <t>2)</t>
    </r>
  </si>
  <si>
    <t>1 000 Std.</t>
  </si>
  <si>
    <t>€</t>
  </si>
  <si>
    <t>darunter: H.v. Malz</t>
  </si>
  <si>
    <t>2) Abweichungen in der Addition sind rundungsbedingt.</t>
  </si>
  <si>
    <t>Umsatz und Exportquote der Betriebe des Produzierenden Ernährungsgewerbes</t>
  </si>
  <si>
    <t>Umsatz je</t>
  </si>
  <si>
    <r>
      <t xml:space="preserve">davon Inland </t>
    </r>
    <r>
      <rPr>
        <b/>
        <vertAlign val="superscript"/>
        <sz val="8"/>
        <rFont val="BundesSans Office"/>
        <family val="2"/>
      </rPr>
      <t>2)</t>
    </r>
  </si>
  <si>
    <t>Beschäftigten</t>
  </si>
  <si>
    <r>
      <t xml:space="preserve">1000 </t>
    </r>
    <r>
      <rPr>
        <sz val="8"/>
        <rFont val="Calibri"/>
        <family val="2"/>
      </rPr>
      <t>€</t>
    </r>
    <r>
      <rPr>
        <sz val="8"/>
        <rFont val="BundesSans Office"/>
        <family val="2"/>
      </rPr>
      <t xml:space="preserve"> </t>
    </r>
    <r>
      <rPr>
        <vertAlign val="superscript"/>
        <sz val="8"/>
        <rFont val="BundesSans Office"/>
        <family val="2"/>
      </rPr>
      <t>3)</t>
    </r>
  </si>
  <si>
    <r>
      <t xml:space="preserve">1000 </t>
    </r>
    <r>
      <rPr>
        <sz val="8"/>
        <rFont val="Calibri"/>
        <family val="2"/>
      </rPr>
      <t>€</t>
    </r>
  </si>
  <si>
    <t>1) Ohne Umsatzsteuer</t>
  </si>
  <si>
    <t>2) Einschließlich Umsatz mit den in Deutschland stationierten ausländischen Streitkräften.</t>
  </si>
  <si>
    <t>3) Abweichungen in der Addition sind rundungsbedingt.</t>
  </si>
  <si>
    <t>Kredite an die Land-, Forst- und Fischereiwirtschaft in Deutschland (Nr. 0102230)</t>
  </si>
  <si>
    <t>Saatgutvermehrungsflächen 2025 mit Erfolg besichtigt (Nr. 0104060)</t>
  </si>
  <si>
    <t>Integrierte Ländliche Entwicklung</t>
  </si>
  <si>
    <t>Maßnahmen der Integrierten Ländlichen Entwicklung innerhalb und außerhalb von Flurbereinigungsverfahren 2024 (Nr. 0105060)</t>
  </si>
  <si>
    <t>Maßnahmen der Integrierten Ländlichen Entwicklung außerhalb von Flurbereinigungsverfahren 2024 (Nr.010561)</t>
  </si>
  <si>
    <t>Maßnahmen der Integrierten Ländlichen Entwicklung innerhalb von Flurbereinigungsverfahren 2024 (Nr. 0105062)</t>
  </si>
  <si>
    <t>Maßnahmen der Integrierten Ländlichen Entwicklung 2024 (Nr. 0105065)</t>
  </si>
  <si>
    <t>Dem ländlichen Charakter angepasste Infrastrukturmaßnahmen 2024 (Nr. 0105090)</t>
  </si>
  <si>
    <t>Dem ländlichen Charakter angepasste Infrastrukturmaßnahmen 2024 (Nr. 0105160))</t>
  </si>
  <si>
    <t>Bodenordnungsverfahren zur Feststellung und Neuordnung der Eigentumsverhältnisse gemäß Landwirtschaftsanpassungsgesetz (LwAnpG) nach Verfahrensarten 2024 (Nr. 0105190)</t>
  </si>
  <si>
    <t>Verbesserung der Agrarstruktur - Freiwilliger Nutzungstausch 2024</t>
  </si>
  <si>
    <t>Verbesserung der Agrarstruktur - Freiwilliger Nutzungstausch 2024 (Nr. 0105230)</t>
  </si>
  <si>
    <t>Infrastrukturmaßnahmen im Rahmen der Bodenordnung 2024 (Nr. 0105260)</t>
  </si>
  <si>
    <t>Maßnahmen zur Erhaltung und Verbesserung des Natur-, Landschafts- und Bodenschutzes 2024 (Nr.0105290)</t>
  </si>
  <si>
    <t>Verbreitung der wichtigsten Winterrapssorten 2024, 2023, 2022 (Nr.0113090)</t>
  </si>
  <si>
    <t>Bestände der Wirtschaft an Getreide und Getreideerzeugnissen (Nr.0201190)</t>
  </si>
  <si>
    <t>Zuckererzeugung, Zuckerabsatz und Zuckerbestände (Nr. 0202030)</t>
  </si>
  <si>
    <t>Monatliche Rohmilchanlieferung der deutschen Erzeuger an deutsche milchwirtschaftliche Unternehmen nach Kreisen (Nr.0204035)</t>
  </si>
  <si>
    <r>
      <t xml:space="preserve">Kuhmilchanlieferung der Erzeuger an deutsche milchwirtschaftliche Unternehmen </t>
    </r>
    <r>
      <rPr>
        <b/>
        <vertAlign val="superscript"/>
        <sz val="10"/>
        <rFont val="Arial"/>
        <family val="2"/>
      </rPr>
      <t>1)</t>
    </r>
  </si>
  <si>
    <t>Anlandungen der deutschen Hochsee- und Küstenfischerei in Deutschland (0205030)</t>
  </si>
  <si>
    <t>Anlandungen der deutschen Hochsee- und Küstenfischerei in Deutschland (Nr.0205060)</t>
  </si>
  <si>
    <t>Ausgewählte Teilindizes für Nahrungsmittel sowie für Beherbergungs- und Gaststättendienstleistungen (Nr. 0302090)</t>
  </si>
  <si>
    <t xml:space="preserve"> Herstellung von ausgewählten Milcherzeugnissen nach Monaten </t>
  </si>
  <si>
    <t>Die veröffentlichten Werte beruhen auf den übermittelten Angaben der meldepflichtigen Betriebe an die BLE.</t>
  </si>
  <si>
    <t>Da nach Ablauf der Meldefrist noch nicht alle Meldungen der Wirtschaftsbeteiligten vollständig und korrekt vorliegen,</t>
  </si>
  <si>
    <t xml:space="preserve"> geben die vorläufigen Daten für das Kalenderjahr 2024 die tatsächlichen Marktgegebenheiten möglicherweise nicht richtig wieder. </t>
  </si>
  <si>
    <t>Tabellennummer: 0204090</t>
  </si>
  <si>
    <t>Stand: 06.11.2025</t>
  </si>
  <si>
    <t>Monat/Zeitraum</t>
  </si>
  <si>
    <t>Mär</t>
  </si>
  <si>
    <t>Jan - Sep</t>
  </si>
  <si>
    <t>Angaben in Tonnen</t>
  </si>
  <si>
    <r>
      <t>Konsummilch</t>
    </r>
    <r>
      <rPr>
        <b/>
        <vertAlign val="superscript"/>
        <sz val="10"/>
        <rFont val="Times New Roman"/>
        <family val="1"/>
      </rPr>
      <t>1</t>
    </r>
    <r>
      <rPr>
        <b/>
        <sz val="10"/>
        <rFont val="Times New Roman"/>
        <family val="1"/>
      </rPr>
      <t xml:space="preserve"> </t>
    </r>
  </si>
  <si>
    <t>Jahr 2024</t>
  </si>
  <si>
    <t>Jahr 2025</t>
  </si>
  <si>
    <t>Geg. Vorj. in %</t>
  </si>
  <si>
    <t>Buttermilcherzeugnisse</t>
  </si>
  <si>
    <t>Sauermilchkäse</t>
  </si>
  <si>
    <t>Sauermilch- und Kefirerzeugnisse</t>
  </si>
  <si>
    <t>Joghurterzeugnisse</t>
  </si>
  <si>
    <t>Milch- und Molkenmischerzeugnisse und -getränke insgesamt</t>
  </si>
  <si>
    <r>
      <t xml:space="preserve">davon aus: </t>
    </r>
    <r>
      <rPr>
        <b/>
        <sz val="10"/>
        <rFont val="Times New Roman"/>
        <family val="1"/>
      </rPr>
      <t>Sauermilch, Kefir, Joghurt und sonstigen Milchmischerzeugnissen</t>
    </r>
  </si>
  <si>
    <t>Sahneerzeugnisse</t>
  </si>
  <si>
    <t>Kondensmilcherzeugnisse</t>
  </si>
  <si>
    <t>TROCKENMILCHERZEUGNISSE insgesamt</t>
  </si>
  <si>
    <r>
      <t>darunter:</t>
    </r>
    <r>
      <rPr>
        <b/>
        <sz val="10"/>
        <rFont val="Times New Roman"/>
        <family val="1"/>
      </rPr>
      <t xml:space="preserve"> Sahne-, Vollmilch- und teilentrahmtes Milchpulver</t>
    </r>
  </si>
  <si>
    <r>
      <t>darunter:</t>
    </r>
    <r>
      <rPr>
        <b/>
        <sz val="10"/>
        <rFont val="Times New Roman"/>
        <family val="1"/>
      </rPr>
      <t xml:space="preserve"> Magermilchpulver</t>
    </r>
  </si>
  <si>
    <r>
      <t>darunter:</t>
    </r>
    <r>
      <rPr>
        <b/>
        <sz val="10"/>
        <rFont val="Times New Roman"/>
        <family val="1"/>
      </rPr>
      <t xml:space="preserve"> Buttermilchpulver</t>
    </r>
  </si>
  <si>
    <r>
      <t>darunter:</t>
    </r>
    <r>
      <rPr>
        <b/>
        <sz val="10"/>
        <rFont val="Times New Roman"/>
        <family val="1"/>
      </rPr>
      <t xml:space="preserve"> Sonstige Milcherzeugnisse in Pulverform </t>
    </r>
    <r>
      <rPr>
        <sz val="10"/>
        <rFont val="Times New Roman"/>
        <family val="1"/>
      </rPr>
      <t>(mit und ohne Zusätze)</t>
    </r>
  </si>
  <si>
    <t>Sauermilchquarkerzeugnisse</t>
  </si>
  <si>
    <r>
      <t>Butter</t>
    </r>
    <r>
      <rPr>
        <b/>
        <vertAlign val="superscript"/>
        <sz val="10"/>
        <rFont val="Times New Roman"/>
        <family val="1"/>
      </rPr>
      <t>2</t>
    </r>
  </si>
  <si>
    <t>Mischfette</t>
  </si>
  <si>
    <t>Hartkäse</t>
  </si>
  <si>
    <t>Schnittkäse</t>
  </si>
  <si>
    <t>Halbfester Schnittkäse</t>
  </si>
  <si>
    <t>Weichkäse</t>
  </si>
  <si>
    <t>Pasta Filata Käse</t>
  </si>
  <si>
    <r>
      <t>Frischkäse</t>
    </r>
    <r>
      <rPr>
        <b/>
        <vertAlign val="superscript"/>
        <sz val="10"/>
        <rFont val="Times New Roman"/>
        <family val="1"/>
      </rPr>
      <t>3</t>
    </r>
  </si>
  <si>
    <t>Koch- und Molkenkäse</t>
  </si>
  <si>
    <t>Schmelzkäse und -zubereitungen</t>
  </si>
  <si>
    <t>KÄSE insgesamt</t>
  </si>
  <si>
    <t>KÄSE (ohne Schmelzkäse und Schmelzkäsezubereitungen)</t>
  </si>
  <si>
    <r>
      <rPr>
        <vertAlign val="superscript"/>
        <sz val="9"/>
        <rFont val="Times New Roman"/>
        <family val="1"/>
      </rPr>
      <t>1</t>
    </r>
    <r>
      <rPr>
        <sz val="9"/>
        <rFont val="Times New Roman"/>
        <family val="1"/>
      </rPr>
      <t xml:space="preserve"> Ohne Konsummilch in Gebinden größer als 2 kg.</t>
    </r>
  </si>
  <si>
    <r>
      <rPr>
        <vertAlign val="superscript"/>
        <sz val="9"/>
        <rFont val="Times New Roman"/>
        <family val="1"/>
      </rPr>
      <t xml:space="preserve">2 </t>
    </r>
    <r>
      <rPr>
        <sz val="9"/>
        <rFont val="Times New Roman"/>
        <family val="1"/>
      </rPr>
      <t>Einschließlich Milchfett- und Milchstreichfetterzeugnisse in Butteräquivalent.</t>
    </r>
  </si>
  <si>
    <r>
      <rPr>
        <vertAlign val="superscript"/>
        <sz val="9"/>
        <rFont val="Times New Roman"/>
        <family val="1"/>
      </rPr>
      <t>3</t>
    </r>
    <r>
      <rPr>
        <sz val="9"/>
        <rFont val="Times New Roman"/>
        <family val="1"/>
      </rPr>
      <t xml:space="preserve"> Ohne Einkauf von Frischkäse, der in einer anderen Molkerei hergestellt wurde.</t>
    </r>
  </si>
  <si>
    <t xml:space="preserve"> Herstellung von ausgewählten Milcherzeugnissen nach Monaten (Nr. 0204090)</t>
  </si>
  <si>
    <t>Tabellennummer 0206130</t>
  </si>
  <si>
    <t>Legehennenhaltung und Eiererzeugung</t>
  </si>
  <si>
    <t>in Betrieben von Unternehmen mit 3 000 und mehr Hennenhaltungsplätzen</t>
  </si>
  <si>
    <t>Tabellenummer: 0106430</t>
  </si>
  <si>
    <t>Einheit</t>
  </si>
  <si>
    <r>
      <t xml:space="preserve">Betriebe </t>
    </r>
    <r>
      <rPr>
        <b/>
        <vertAlign val="superscript"/>
        <sz val="8"/>
        <rFont val="BundesSans Office"/>
        <family val="2"/>
      </rPr>
      <t>1)</t>
    </r>
  </si>
  <si>
    <r>
      <t xml:space="preserve">Betriebe </t>
    </r>
    <r>
      <rPr>
        <b/>
        <vertAlign val="superscript"/>
        <sz val="8"/>
        <color theme="0"/>
        <rFont val="BundesSans Office"/>
        <family val="2"/>
      </rPr>
      <t>1)</t>
    </r>
  </si>
  <si>
    <t xml:space="preserve">    2025 v  </t>
  </si>
  <si>
    <r>
      <t xml:space="preserve">Hennenhaltungsplätze </t>
    </r>
    <r>
      <rPr>
        <b/>
        <vertAlign val="superscript"/>
        <sz val="8"/>
        <rFont val="BundesSans Office"/>
        <family val="2"/>
      </rPr>
      <t>2) 6)</t>
    </r>
  </si>
  <si>
    <r>
      <t xml:space="preserve">Hennenhaltungsplätze </t>
    </r>
    <r>
      <rPr>
        <b/>
        <vertAlign val="superscript"/>
        <sz val="8"/>
        <color theme="0"/>
        <rFont val="BundesSans Office"/>
        <family val="2"/>
      </rPr>
      <t>2) 6)</t>
    </r>
  </si>
  <si>
    <r>
      <t>Legehennen</t>
    </r>
    <r>
      <rPr>
        <b/>
        <vertAlign val="superscript"/>
        <sz val="8"/>
        <rFont val="BundesSans Office"/>
        <family val="2"/>
      </rPr>
      <t xml:space="preserve"> 3) 6)</t>
    </r>
  </si>
  <si>
    <r>
      <t>Legehennen</t>
    </r>
    <r>
      <rPr>
        <b/>
        <vertAlign val="superscript"/>
        <sz val="8"/>
        <color theme="0"/>
        <rFont val="BundesSans Office"/>
        <family val="2"/>
      </rPr>
      <t xml:space="preserve"> 3) 6)</t>
    </r>
  </si>
  <si>
    <r>
      <t>Eiererzeugung</t>
    </r>
    <r>
      <rPr>
        <b/>
        <vertAlign val="superscript"/>
        <sz val="8"/>
        <rFont val="BundesSans Office"/>
        <family val="2"/>
      </rPr>
      <t xml:space="preserve"> 4) 5) 7)</t>
    </r>
  </si>
  <si>
    <r>
      <t>Eiererzeugung</t>
    </r>
    <r>
      <rPr>
        <b/>
        <vertAlign val="superscript"/>
        <sz val="8"/>
        <color theme="0"/>
        <rFont val="BundesSans Office"/>
        <family val="2"/>
      </rPr>
      <t xml:space="preserve"> 4) 5) 7)</t>
    </r>
  </si>
  <si>
    <r>
      <t xml:space="preserve">Eier je Legehenne </t>
    </r>
    <r>
      <rPr>
        <b/>
        <vertAlign val="superscript"/>
        <sz val="8"/>
        <rFont val="BundesSans Office"/>
        <family val="2"/>
      </rPr>
      <t>7)</t>
    </r>
  </si>
  <si>
    <r>
      <t xml:space="preserve">Eier je Legehenne </t>
    </r>
    <r>
      <rPr>
        <b/>
        <vertAlign val="superscript"/>
        <sz val="8"/>
        <color theme="0"/>
        <rFont val="BundesSans Office"/>
        <family val="2"/>
      </rPr>
      <t>7)</t>
    </r>
  </si>
  <si>
    <t>Auslastung der Haltungskapazität</t>
  </si>
  <si>
    <r>
      <t xml:space="preserve">nach Haltungsform </t>
    </r>
    <r>
      <rPr>
        <b/>
        <vertAlign val="superscript"/>
        <sz val="9"/>
        <rFont val="BundesSans Office"/>
        <family val="2"/>
      </rPr>
      <t>8)</t>
    </r>
    <r>
      <rPr>
        <b/>
        <sz val="9"/>
        <rFont val="BundesSans Office"/>
        <family val="2"/>
      </rPr>
      <t xml:space="preserve"> Bodenhaltung</t>
    </r>
  </si>
  <si>
    <r>
      <t xml:space="preserve">nach Haltungsform </t>
    </r>
    <r>
      <rPr>
        <b/>
        <vertAlign val="superscript"/>
        <sz val="9"/>
        <rFont val="BundesSans Office"/>
        <family val="2"/>
      </rPr>
      <t>8)</t>
    </r>
    <r>
      <rPr>
        <b/>
        <sz val="9"/>
        <rFont val="BundesSans Office"/>
        <family val="2"/>
      </rPr>
      <t xml:space="preserve"> Freilandhaltung</t>
    </r>
  </si>
  <si>
    <r>
      <t xml:space="preserve">nach Haltungsform </t>
    </r>
    <r>
      <rPr>
        <b/>
        <vertAlign val="superscript"/>
        <sz val="9"/>
        <rFont val="BundesSans Office"/>
        <family val="2"/>
      </rPr>
      <t>8)</t>
    </r>
    <r>
      <rPr>
        <b/>
        <sz val="9"/>
        <rFont val="BundesSans Office"/>
        <family val="2"/>
      </rPr>
      <t xml:space="preserve"> Kleingruppenhaltung und ausgestaltete Käfige</t>
    </r>
  </si>
  <si>
    <r>
      <t xml:space="preserve">nach Haltungsform </t>
    </r>
    <r>
      <rPr>
        <b/>
        <vertAlign val="superscript"/>
        <sz val="9"/>
        <rFont val="BundesSans Office"/>
        <family val="2"/>
      </rPr>
      <t>8)</t>
    </r>
    <r>
      <rPr>
        <b/>
        <sz val="9"/>
        <rFont val="BundesSans Office"/>
        <family val="2"/>
      </rPr>
      <t xml:space="preserve"> Ökologische Erzeugung</t>
    </r>
  </si>
  <si>
    <t>Anm.: In Betrieben von Unternehmen mit mindestens 3 000 Hennenhaltungsplätzen.</t>
  </si>
  <si>
    <t>1) Seit 31.01.2015: Eine aus einem Stall oder mehreren Ställen bestehende örtliche, wirtschaftliche und seuchenhygienische Einheit zur Erzeugung von Eiern im Sinne des Legehennenbetriebsregistergesetzes.</t>
  </si>
  <si>
    <t>2) Bei voller Ausnutzung der für die Hennenhaltung verfügbaren Hennenhaltungsplätze.</t>
  </si>
  <si>
    <t>3) Einschließlich legereifer Junghennen und Legehennen, die sich in der  Mauser befinden.</t>
  </si>
  <si>
    <t xml:space="preserve">4) Einschließlich Bruch-, Knick- und Junghenneneier. </t>
  </si>
  <si>
    <t>5) Für den menschlichen Verzehr erzeugte Eier (Konsumeier).</t>
  </si>
  <si>
    <t xml:space="preserve">6)  Am letzten Kalendertag des Berichtsmonats. </t>
  </si>
  <si>
    <t xml:space="preserve">7) Im Berichtsmonat. </t>
  </si>
  <si>
    <t xml:space="preserve">8) Bei Betrieben mit mehreren Haltungsformen erfolgt eine Mehrfachzählung. </t>
  </si>
  <si>
    <t>Statistisches Bundesamt: Genesis-Online 41323-0002, vorläufige Daten 2025, abgerufen am 19.11.2025</t>
  </si>
  <si>
    <t>Geflügelschlachtereien und geschlachtetes Geflügel</t>
  </si>
  <si>
    <t>Tabellennummer: 0106460</t>
  </si>
  <si>
    <r>
      <t>Jahr</t>
    </r>
    <r>
      <rPr>
        <sz val="8"/>
        <color theme="0"/>
        <rFont val="BundesSans Office"/>
        <family val="2"/>
      </rPr>
      <t>2</t>
    </r>
  </si>
  <si>
    <r>
      <t>Geflügelschlachtereien</t>
    </r>
    <r>
      <rPr>
        <vertAlign val="superscript"/>
        <sz val="8"/>
        <rFont val="BundesSans Office"/>
        <family val="2"/>
      </rPr>
      <t xml:space="preserve"> 1)</t>
    </r>
  </si>
  <si>
    <r>
      <t>Geflügelschlachtereien</t>
    </r>
    <r>
      <rPr>
        <vertAlign val="superscript"/>
        <sz val="8"/>
        <color theme="0"/>
        <rFont val="BundesSans Office"/>
        <family val="2"/>
      </rPr>
      <t xml:space="preserve"> 1)</t>
    </r>
  </si>
  <si>
    <t>Jungmasthühner</t>
  </si>
  <si>
    <t>t</t>
  </si>
  <si>
    <t>Anzahl in 1 000</t>
  </si>
  <si>
    <t>Suppenhühner</t>
  </si>
  <si>
    <t>Enten</t>
  </si>
  <si>
    <t>Gänse</t>
  </si>
  <si>
    <t>Truthühner</t>
  </si>
  <si>
    <r>
      <t>Strauße</t>
    </r>
    <r>
      <rPr>
        <vertAlign val="superscript"/>
        <sz val="8"/>
        <rFont val="BundesSans Office"/>
        <family val="2"/>
      </rPr>
      <t xml:space="preserve"> 2)</t>
    </r>
  </si>
  <si>
    <r>
      <t>Strauße</t>
    </r>
    <r>
      <rPr>
        <vertAlign val="superscript"/>
        <sz val="8"/>
        <color theme="0"/>
        <rFont val="BundesSans Office"/>
        <family val="2"/>
      </rPr>
      <t xml:space="preserve"> 2)</t>
    </r>
  </si>
  <si>
    <r>
      <t xml:space="preserve">Sonstiges Geflügel </t>
    </r>
    <r>
      <rPr>
        <vertAlign val="superscript"/>
        <sz val="8"/>
        <rFont val="BundesSans Office"/>
        <family val="2"/>
      </rPr>
      <t>3)</t>
    </r>
  </si>
  <si>
    <r>
      <t xml:space="preserve">Sonstiges Geflügel </t>
    </r>
    <r>
      <rPr>
        <vertAlign val="superscript"/>
        <sz val="8"/>
        <color theme="0"/>
        <rFont val="BundesSans Office"/>
        <family val="2"/>
      </rPr>
      <t>3)</t>
    </r>
  </si>
  <si>
    <t>1) Geflügelschlachtereien, die nach den entsprechenden Verordnungen der EU zugelassen sind.</t>
  </si>
  <si>
    <t xml:space="preserve">2) Die angegebene Schlachtmenge bezieht sich auf das Karkassengewicht.
</t>
  </si>
  <si>
    <t>3) Hierzu zählen Fasane, Wachteln, Tauben und Perlhühner.</t>
  </si>
  <si>
    <t>Statistisches Bundesamt : Genesis-Online 41322-0001 und 41322-0002: vorläufige Daten 2025, abgerufen am 19.11.2025</t>
  </si>
  <si>
    <t>Statistisches Bundesamt : Genesis-Online: 41321-0001 und 41321-0003 vorläufige Daten 2025, abgerufen am 19.11.2025</t>
  </si>
  <si>
    <t xml:space="preserve">4) Ohne aussortierte Hahnenküken. Einschließlich zur Mast vorgesehene männliche Zucht- und Vermehrungsküken der Mastrassen.
</t>
  </si>
  <si>
    <t>3) Ohne Küken zur Zucht und Vermehrung.</t>
  </si>
  <si>
    <t>2) Alle eingelegten Bruteier inklusive der Bruteier für den Eigenbedarf bzw. für die Lohnbrut und unabhängig davon, ob aus den eingelegten Bruteiern Kükenschlupf erfolgt ist.</t>
  </si>
  <si>
    <t>1) Brütereien mit einem Fassungsvermögen der Brutanlagen von mindestens 1 000 Eiern ausschließlich des Schlupfraumes.</t>
  </si>
  <si>
    <t>1000 Stück</t>
  </si>
  <si>
    <t>Truthühnerküken</t>
  </si>
  <si>
    <t xml:space="preserve">geschlüpfte Küken: </t>
  </si>
  <si>
    <t>Gänseküken</t>
  </si>
  <si>
    <t>Entenküken</t>
  </si>
  <si>
    <r>
      <t xml:space="preserve">Hühnerküken der Mastrassen </t>
    </r>
    <r>
      <rPr>
        <vertAlign val="superscript"/>
        <sz val="8"/>
        <color theme="0"/>
        <rFont val="BundesSans Office"/>
        <family val="2"/>
      </rPr>
      <t>4)</t>
    </r>
  </si>
  <si>
    <r>
      <t xml:space="preserve">Hühnerküken der Mastrassen </t>
    </r>
    <r>
      <rPr>
        <vertAlign val="superscript"/>
        <sz val="8"/>
        <rFont val="BundesSans Office"/>
        <family val="2"/>
      </rPr>
      <t>4)</t>
    </r>
  </si>
  <si>
    <t>Hühnerküken der Legerasse</t>
  </si>
  <si>
    <r>
      <t xml:space="preserve">Eingelegte Bruteier </t>
    </r>
    <r>
      <rPr>
        <vertAlign val="superscript"/>
        <sz val="8"/>
        <color theme="0"/>
        <rFont val="BundesSans Office"/>
        <family val="2"/>
      </rPr>
      <t>2)</t>
    </r>
    <r>
      <rPr>
        <sz val="8"/>
        <color theme="0"/>
        <rFont val="BundesSans Office"/>
        <family val="2"/>
      </rPr>
      <t xml:space="preserve"> Erzeugung von: </t>
    </r>
  </si>
  <si>
    <t>Hühnerküken der Mastrassen</t>
  </si>
  <si>
    <r>
      <t xml:space="preserve">Eingelegte Bruteier </t>
    </r>
    <r>
      <rPr>
        <vertAlign val="superscript"/>
        <sz val="8"/>
        <rFont val="BundesSans Office"/>
        <family val="2"/>
      </rPr>
      <t>2)</t>
    </r>
    <r>
      <rPr>
        <sz val="8"/>
        <rFont val="BundesSans Office"/>
        <family val="2"/>
      </rPr>
      <t xml:space="preserve"> Erzeugung von: </t>
    </r>
  </si>
  <si>
    <r>
      <t xml:space="preserve">Brütereien </t>
    </r>
    <r>
      <rPr>
        <vertAlign val="superscript"/>
        <sz val="8"/>
        <color theme="0"/>
        <rFont val="BundesSans Office"/>
        <family val="2"/>
      </rPr>
      <t>1)</t>
    </r>
  </si>
  <si>
    <r>
      <t xml:space="preserve">Brütereien </t>
    </r>
    <r>
      <rPr>
        <vertAlign val="superscript"/>
        <sz val="8"/>
        <rFont val="BundesSans Office"/>
        <family val="2"/>
      </rPr>
      <t>1)</t>
    </r>
  </si>
  <si>
    <t xml:space="preserve">Jahr </t>
  </si>
  <si>
    <t>Geflügelart</t>
  </si>
  <si>
    <t>Tabellennummer: 0117660</t>
  </si>
  <si>
    <r>
      <t xml:space="preserve"> zum Gebrauch</t>
    </r>
    <r>
      <rPr>
        <vertAlign val="superscript"/>
        <sz val="9"/>
        <rFont val="BundesSans Office"/>
        <family val="2"/>
      </rPr>
      <t xml:space="preserve"> 3)</t>
    </r>
  </si>
  <si>
    <t xml:space="preserve">Brütereien, eingelegte Bruteier und geschlüpfte Küken
</t>
  </si>
  <si>
    <t>Die veröffentlichten Werte beruhen auf den von den meldepflichtigen Betrieben der BLE übermittelten Angaben.</t>
  </si>
  <si>
    <t>Marktbestände an Futtermitteln</t>
  </si>
  <si>
    <t>ohne Getreide, Hülsenfrüchte und Ölkuchen</t>
  </si>
  <si>
    <t>1 000 t Produktgewicht am Ende des Monats</t>
  </si>
  <si>
    <t>Tabellennummer: 0201260</t>
  </si>
  <si>
    <t>Stand: 11.11.2025</t>
  </si>
  <si>
    <r>
      <t xml:space="preserve">Mühlennach-
produkte </t>
    </r>
    <r>
      <rPr>
        <vertAlign val="superscript"/>
        <sz val="6"/>
        <rFont val="Arial"/>
        <family val="2"/>
      </rPr>
      <t>1</t>
    </r>
    <r>
      <rPr>
        <b/>
        <vertAlign val="superscript"/>
        <sz val="6"/>
        <rFont val="Arial"/>
        <family val="2"/>
      </rPr>
      <t>)</t>
    </r>
  </si>
  <si>
    <r>
      <t xml:space="preserve">Kleberfutter </t>
    </r>
    <r>
      <rPr>
        <vertAlign val="superscript"/>
        <sz val="6"/>
        <rFont val="Arial"/>
        <family val="2"/>
      </rPr>
      <t>1</t>
    </r>
    <r>
      <rPr>
        <b/>
        <vertAlign val="superscript"/>
        <sz val="6"/>
        <rFont val="Arial"/>
        <family val="2"/>
      </rPr>
      <t>)</t>
    </r>
  </si>
  <si>
    <t xml:space="preserve">Fisch-,Fleischknochen-, Tier- und Blutmehl, DDGS, Zitrus- und Obsttrester </t>
  </si>
  <si>
    <r>
      <t xml:space="preserve">Mischfutter </t>
    </r>
    <r>
      <rPr>
        <vertAlign val="superscript"/>
        <sz val="6"/>
        <rFont val="Arial"/>
        <family val="2"/>
      </rPr>
      <t>1</t>
    </r>
    <r>
      <rPr>
        <b/>
        <vertAlign val="superscript"/>
        <sz val="6"/>
        <rFont val="Arial"/>
        <family val="2"/>
      </rPr>
      <t xml:space="preserve">) </t>
    </r>
    <r>
      <rPr>
        <vertAlign val="superscript"/>
        <sz val="6"/>
        <rFont val="Arial"/>
        <family val="2"/>
      </rPr>
      <t>2)</t>
    </r>
  </si>
  <si>
    <t>2024/                                           2025</t>
  </si>
  <si>
    <t>2025/                                           2026</t>
  </si>
  <si>
    <t>Monatlich meldende Betriebe und Kleinbetriebe</t>
  </si>
  <si>
    <t>Marktbestände an Futtermitteln (Nr.0201260)</t>
  </si>
  <si>
    <t xml:space="preserve">Sie geben, da nach Ablauf der Meldefrist noch nicht alle Meldungen der Wirtschaftsbeteiligten vollständig und korrekt vorliegen, </t>
  </si>
  <si>
    <t>möglicherweise die tatsächlichen Marktgegebenheiten nicht richtig wieder.</t>
  </si>
  <si>
    <t>Herstellung von Mischfutter (vorläufige Zahlen)</t>
  </si>
  <si>
    <t>Tabellennummer: 0201530</t>
  </si>
  <si>
    <t>Pferde</t>
  </si>
  <si>
    <t>Mastgeflügel</t>
  </si>
  <si>
    <t>Nutzgeflügel</t>
  </si>
  <si>
    <t>Mischfutter</t>
  </si>
  <si>
    <t>Getreideanteil</t>
  </si>
  <si>
    <t>(ohne Kälber)</t>
  </si>
  <si>
    <r>
      <t xml:space="preserve">insgesamt </t>
    </r>
    <r>
      <rPr>
        <b/>
        <vertAlign val="superscript"/>
        <sz val="6"/>
        <rFont val="Arial"/>
        <family val="2"/>
      </rPr>
      <t>1)</t>
    </r>
  </si>
  <si>
    <t>2024/                                                                             2025</t>
  </si>
  <si>
    <t>2025/                                                                             2026</t>
  </si>
  <si>
    <t xml:space="preserve">Februar </t>
  </si>
  <si>
    <t xml:space="preserve">April </t>
  </si>
  <si>
    <t xml:space="preserve">Mai </t>
  </si>
  <si>
    <r>
      <t xml:space="preserve">Jahresmelder (Bundesweit) </t>
    </r>
    <r>
      <rPr>
        <vertAlign val="superscript"/>
        <sz val="6"/>
        <rFont val="Arial"/>
        <family val="2"/>
      </rPr>
      <t xml:space="preserve">2) </t>
    </r>
  </si>
  <si>
    <r>
      <t xml:space="preserve">Gesamtherstellung </t>
    </r>
    <r>
      <rPr>
        <vertAlign val="superscript"/>
        <sz val="6"/>
        <rFont val="Arial"/>
        <family val="2"/>
      </rPr>
      <t>3)</t>
    </r>
  </si>
  <si>
    <t>,</t>
  </si>
  <si>
    <t>Herstellung von Mischfutter (vorläufige Zahlen) (Nr.0201530)</t>
  </si>
  <si>
    <t>Die veröffentlichten Werte beruhen auf den von den meldepflichtigen Betrieben der BLE übermittelten Angaben</t>
  </si>
  <si>
    <t>Verarbeitung von Getreide zu Mischfutter (vorläufige Zahlen)</t>
  </si>
  <si>
    <r>
      <t>Weizen</t>
    </r>
    <r>
      <rPr>
        <vertAlign val="superscript"/>
        <sz val="6"/>
        <rFont val="Arial"/>
        <family val="2"/>
      </rPr>
      <t xml:space="preserve"> </t>
    </r>
  </si>
  <si>
    <t xml:space="preserve">Roggen </t>
  </si>
  <si>
    <t xml:space="preserve">Gerste </t>
  </si>
  <si>
    <t xml:space="preserve">Hafer </t>
  </si>
  <si>
    <t xml:space="preserve">Getreide
insgesamt </t>
  </si>
  <si>
    <t>2024/                                                                              2025</t>
  </si>
  <si>
    <t>2025/                                                                              2026</t>
  </si>
  <si>
    <t xml:space="preserve">   Juli</t>
  </si>
  <si>
    <t xml:space="preserve">   August</t>
  </si>
  <si>
    <t xml:space="preserve">   September</t>
  </si>
  <si>
    <t xml:space="preserve">   Oktober</t>
  </si>
  <si>
    <t xml:space="preserve">   November</t>
  </si>
  <si>
    <t xml:space="preserve">   Dezember</t>
  </si>
  <si>
    <r>
      <t xml:space="preserve">   Januar </t>
    </r>
    <r>
      <rPr>
        <b/>
        <vertAlign val="superscript"/>
        <sz val="6"/>
        <rFont val="Arial"/>
        <family val="2"/>
      </rPr>
      <t xml:space="preserve"> </t>
    </r>
  </si>
  <si>
    <t xml:space="preserve">   Februar</t>
  </si>
  <si>
    <t xml:space="preserve">   März</t>
  </si>
  <si>
    <r>
      <t xml:space="preserve">   April </t>
    </r>
    <r>
      <rPr>
        <b/>
        <sz val="6"/>
        <rFont val="Arial"/>
        <family val="2"/>
      </rPr>
      <t xml:space="preserve"> </t>
    </r>
  </si>
  <si>
    <t xml:space="preserve">   Mai </t>
  </si>
  <si>
    <t xml:space="preserve">   Juni </t>
  </si>
  <si>
    <r>
      <t xml:space="preserve">   Dezember</t>
    </r>
    <r>
      <rPr>
        <vertAlign val="superscript"/>
        <sz val="6"/>
        <rFont val="Arial"/>
        <family val="2"/>
      </rPr>
      <t xml:space="preserve"> </t>
    </r>
  </si>
  <si>
    <t xml:space="preserve">   Januar </t>
  </si>
  <si>
    <t xml:space="preserve">   Februar </t>
  </si>
  <si>
    <t xml:space="preserve">   März </t>
  </si>
  <si>
    <t xml:space="preserve">   April</t>
  </si>
  <si>
    <r>
      <t xml:space="preserve">Jahresmelder (Bundesweit) </t>
    </r>
    <r>
      <rPr>
        <vertAlign val="superscript"/>
        <sz val="6"/>
        <rFont val="Arial"/>
        <family val="2"/>
      </rPr>
      <t xml:space="preserve">1) </t>
    </r>
  </si>
  <si>
    <t>Gesamtherstellung 2)</t>
  </si>
  <si>
    <t>ändern und entsprechen dem bei der Drucklegung aktuellen Stand. Eine gesonderte Kennzeichnung der Änderungen kann aus technischen Gründen nicht erfolgen.</t>
  </si>
  <si>
    <t xml:space="preserve">1)  Jahresmelder 2) sofern die Daten der Jahresmelder aus Datenschutzgründen gepunktet sind, umfasst die ausgewiesene Gesamtherstellung ausschließlich </t>
  </si>
  <si>
    <t xml:space="preserve">die Monatsmeldungen von Juli bis Juni. </t>
  </si>
  <si>
    <t>5) Jahresmelder Futtererbse, Ackerbohne und Hülsenfrüchte insgesamt, Zitrustreser und Sojabohnen werden mit Juni-Meldung zusammengefasst.</t>
  </si>
  <si>
    <t>nicht ausgewiesen sind, umfasst die ausgewiesene Gesamtherstellung ausschließlich die Monatsmeldungen von Juli bis Juni.</t>
  </si>
  <si>
    <t xml:space="preserve"> - 3) verarbeitetes tierisches Protein (vtP); DDGS = getrocknete Getreideschlempe -  4) sofern die Daten der Jahresmelder aus Datenschutzgründen </t>
  </si>
  <si>
    <t>Sojabohnen, aus Datenschutzgründen nur Deutschlandweit ausweisbar; Raps und Sonnenblumenkerne können aus Datenschutzgründen nicht mehr monatlich veröffentlicht werden</t>
  </si>
  <si>
    <t xml:space="preserve">1) Einschließlich Speiseerbsen und -bohnen, Wicken, Süßlupinen und andere Hülsenfrüchte. Aus Datenschutzgründen nur Deutschlandweit ausweisbar 2) rückwirkend ab dem WJ 15/16 </t>
  </si>
  <si>
    <t>ändern und entsprechen dem bei der Drucklegung aktuellen Stand. Eine gesonderte Kennzeichnung der Änderungen kann aus  technischen Gründen nicht erfolgen. –</t>
  </si>
  <si>
    <r>
      <t xml:space="preserve">Gesamtherstellung </t>
    </r>
    <r>
      <rPr>
        <vertAlign val="superscript"/>
        <sz val="6"/>
        <rFont val="Arial"/>
        <family val="2"/>
      </rPr>
      <t>4)</t>
    </r>
  </si>
  <si>
    <r>
      <t xml:space="preserve">Juni </t>
    </r>
    <r>
      <rPr>
        <vertAlign val="superscript"/>
        <sz val="6"/>
        <rFont val="Arial"/>
        <family val="2"/>
      </rPr>
      <t>5)</t>
    </r>
  </si>
  <si>
    <t xml:space="preserve">März </t>
  </si>
  <si>
    <t xml:space="preserve">Deutschland </t>
  </si>
  <si>
    <t>2025/                                                                                      2026</t>
  </si>
  <si>
    <t>2024/                                                                                      2025</t>
  </si>
  <si>
    <t>Maniokprodukte,       verarb.tier.Protein 3),                                                             Sonstige. DDGS 3)</t>
  </si>
  <si>
    <t>Melasse-, Rübenschnitzel</t>
  </si>
  <si>
    <t>Zitrus-, Obsttrester</t>
  </si>
  <si>
    <r>
      <t xml:space="preserve">Sojabohnen </t>
    </r>
    <r>
      <rPr>
        <vertAlign val="superscript"/>
        <sz val="6"/>
        <rFont val="Arial"/>
        <family val="2"/>
      </rPr>
      <t>2)</t>
    </r>
  </si>
  <si>
    <r>
      <t xml:space="preserve">Hülsenfrüchte
zusammen </t>
    </r>
    <r>
      <rPr>
        <b/>
        <vertAlign val="superscript"/>
        <sz val="6"/>
        <rFont val="Arial"/>
        <family val="2"/>
      </rPr>
      <t>1)</t>
    </r>
  </si>
  <si>
    <t>Ackerbohnen</t>
  </si>
  <si>
    <t>Futtererbsen</t>
  </si>
  <si>
    <r>
      <t>Monat</t>
    </r>
    <r>
      <rPr>
        <b/>
        <sz val="6"/>
        <rFont val="Arial"/>
        <family val="2"/>
      </rPr>
      <t/>
    </r>
  </si>
  <si>
    <t>Tabellennummer: 0201630</t>
  </si>
  <si>
    <t>Verarbeitung von Nicht-Getreide- und anderen Komponenten zu Mischfutter (vorläufige Zahlen)</t>
  </si>
  <si>
    <t>nicht ausgewiesen werden umfasst die ausgewiesene Gesamtherstellung ausschließlich die Monatsmeldungen von Juli bis Juni.</t>
  </si>
  <si>
    <t>1) enthält überwiegend Kleie. - 2)  Jahresmelder. - 3) sofern die Daten der Jahresmelder aus Datenschutzgründen</t>
  </si>
  <si>
    <t xml:space="preserve">Eine gesonderte Kennzeichnung der Änderungen kann aus technischen Gründen nicht erfolgen. </t>
  </si>
  <si>
    <t xml:space="preserve">rückwirkende Korrekturen sowie durch Nachmeldungen ändern und entsprechen dem bei der Drucklegung aktuellen Stand. </t>
  </si>
  <si>
    <t xml:space="preserve">Anm.: Datengrundlage ist die Marktordnungswaren-Meldeverordnung. Die Werte der Vormonate können sich durch </t>
  </si>
  <si>
    <r>
      <t xml:space="preserve">Jahresmelder </t>
    </r>
    <r>
      <rPr>
        <vertAlign val="superscript"/>
        <sz val="6"/>
        <rFont val="Arial"/>
        <family val="2"/>
      </rPr>
      <t xml:space="preserve"> 2)</t>
    </r>
  </si>
  <si>
    <t>Raps</t>
  </si>
  <si>
    <t>Sojabohnen</t>
  </si>
  <si>
    <t>darunter aus:</t>
  </si>
  <si>
    <r>
      <t xml:space="preserve">Mühlennach-
produkte </t>
    </r>
    <r>
      <rPr>
        <vertAlign val="superscript"/>
        <sz val="6"/>
        <rFont val="Arial"/>
        <family val="2"/>
      </rPr>
      <t>1)</t>
    </r>
  </si>
  <si>
    <t>Kleberfutter</t>
  </si>
  <si>
    <t>Ölkuchen</t>
  </si>
  <si>
    <t>Verarbeitung von Nicht-Getreide- und anderen Komponenten zu Mischfutter (vorläufige Zahlen) (Nr.0201630)</t>
  </si>
  <si>
    <t>Bestände der Wirtschaft an Getreide und Getreideerzeugnisse (vorläufige Zahlen)</t>
  </si>
  <si>
    <t>Stand: 22.12.2025</t>
  </si>
  <si>
    <r>
      <t xml:space="preserve">378 </t>
    </r>
    <r>
      <rPr>
        <vertAlign val="superscript"/>
        <sz val="8"/>
        <color rgb="FF000000"/>
        <rFont val="Arial"/>
        <family val="2"/>
      </rPr>
      <t>1)2)3)</t>
    </r>
  </si>
  <si>
    <t>Ernährungsgewerbe</t>
  </si>
  <si>
    <t xml:space="preserve">Das in den folgenden Tabellen genannte „Produzierende Ernährungsgewerbe“ umfasst die Ernährungsindustrie und das Ernährungshandwerk und ist Teil des Verarbeitenden Gewerbes. Ab Januar 2007 sind zu den monatlichen Erhebungen im Verarbeitenden Gewerbe nur noch Betriebe mit 50 und mehr Beschäftigten meldepflichtig. Zuvor galt eine Meldepflicht für alle Betriebe von Unternehmen mit im allgemeinen 20 und mehr Beschäftigten. Aufgrund seiner kleinbetrieblichen Struktur wird nur ein kleinerer Teil des Ernährungshandwerks in den Daten abgebildet. 
Ab Januar 2009 werden die Ergebnisse für Betriebe  und fachlichen Betriebsteile des Verarbeitenden Gewerbes nach der neuen Klassifikation der Wirtschaftszweige 2008 (WZ 2008) nachgewiesen. Dies hat eine umfangreiche strukturelle Veränderung bei der Zusammensetzung der Wirtschaftszweige zur Folge. Um einen korrekten Vergleich mit den Vorjahreswerten zu ermöglichen, wurden die Ergebnisse des Jahres 2008 auf die WZ 2008 umgeschlüsselt. Bei den Ergebnissen der fachlichen Betriebsteile war dies nur eingeschränkt möglich.
</t>
  </si>
  <si>
    <t>Die Angaben über die Getreide-, Stärke- und Futtermittelwirtschaft werden aufgrund der Marktordnungswaren-Meldeverordnung überwiegend monatlich erhoben. Von „Kleinbetrieben“ liegen keine monatlichen, sondern zusammengefasste Ergebnisse für die Zeiträume Juli bis Dezember und Januar bis Juni vor. Kleinbetriebe sind nach dem Umfang ihrer jährlichen wirtschaftlichen Tätigkeit wie folgt bestimmt: Mühlen 500 bis unter 5 000 t Vermahlung, Mälzereien unter 5 000 t Malzherstellung, Mischfutterunternehmen 500 bis unter 10 000 t Mischfutterherstellung, Handelsunternehmen 500 bis unter 5 000 t Getreide- und Futtermittelabgang. Von der Meldepflicht befreit sind Mühlen mit einer jährlichen Vermahlung von weniger als 500 t sowie Lohn- und Umtauschmühlen, Mischfutterbetriebe bis zu 500 t Mischfutterherstellung und Handelsunternehmen bis zu 500 t Getreide- und Futtermittelabgang.</t>
  </si>
  <si>
    <t>Proberodungen nach Kartoffelsorten 2024, 2023, 2022(Nr.0113060)</t>
  </si>
  <si>
    <t>Inlandsabsatz von Düngemitteln - Wirtschaftsjahr (Nr. 0111031)</t>
  </si>
  <si>
    <t>Zuckerabsatz der Zuckerfabriken und Handelsunternehmen (Nr. 0202060); (09-2025, 08-2025, 07-2025, 06-2025, 05-2025, 04-2025, 03-2025, 02-2025, 01-2025, 12.2024, 11-2024, 10-2024)</t>
  </si>
  <si>
    <t>Marktpreise für inländisches Getreide (Nr.0301090)</t>
  </si>
  <si>
    <t>Kaufwerte für landwirtschaftlich genutzte Grundstücke (Nr.0303060)</t>
  </si>
  <si>
    <t>Ausgewählte Teilindizes für Nahrungsmittel sowie für Beherbergungs- und Gaststättendienstleistungen (Nr.0302090)</t>
  </si>
  <si>
    <t>Verbraucherpreisindex für Deutschland (Nr.0302130)</t>
  </si>
  <si>
    <t>Kaufwerte für Bauland nach Baulandarten (Nr.0303090)</t>
  </si>
  <si>
    <t xml:space="preserve">Veröffentlicht unter: www.bmel-statistik.de </t>
  </si>
  <si>
    <t>Werte die gepunktet sind, sind in der Gesamtsumme Deutschlands enthalten, jedoch nicht in der Jahressumme der betroffenen Kreise.                       Quelle: BLE (625)</t>
  </si>
  <si>
    <t>Quelle: Statistisches Bundesamt, Genesis-Online: 61511-0001; BMLEH (723)</t>
  </si>
  <si>
    <t>Kuhmilchanlieferung der Erzeuger an deutsche milchwirtschaftliche Unternehmen 1) (Nr. 0204040)</t>
  </si>
  <si>
    <t>Tabellennummer: 0201560</t>
  </si>
  <si>
    <t>Tabellennummer: 0201190</t>
  </si>
  <si>
    <t>Stand: 07.11.2025</t>
  </si>
  <si>
    <t>Quelle: Statistisches Bundesamt</t>
  </si>
  <si>
    <t>Quelle: Statistisches Bundesamt.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</si>
</sst>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5">
    <numFmt numFmtId="6" formatCode="#,##0\ &quot;€&quot;;[Red]\-#,##0\ &quot;€&quot;"/>
    <numFmt numFmtId="164" formatCode="General_)"/>
    <numFmt numFmtId="165" formatCode="???\ ??0"/>
    <numFmt numFmtId="166" formatCode="\+\ ?0.0;\-\ ?0.0;\±\ ?0.0;@\ \ "/>
    <numFmt numFmtId="167" formatCode="?\ ??0"/>
    <numFmt numFmtId="168" formatCode="#\ ##0"/>
    <numFmt numFmtId="169" formatCode="??\ ???\ ??0"/>
    <numFmt numFmtId="170" formatCode="0.0"/>
    <numFmt numFmtId="171" formatCode="#\ ###"/>
    <numFmt numFmtId="172" formatCode="#,##0.0"/>
    <numFmt numFmtId="173" formatCode="?0.0;\-\ ?0.0;\ \ @"/>
    <numFmt numFmtId="174" formatCode="0.0_ ;\-0.0\ "/>
    <numFmt numFmtId="175" formatCode="??0.0;\-\ ??0.0;\ \ \ \ @"/>
    <numFmt numFmtId="176" formatCode="d/\ mmmm\ yyyy"/>
    <numFmt numFmtId="177" formatCode="\ \ \ @"/>
    <numFmt numFmtId="178" formatCode="?\ ??0.0"/>
    <numFmt numFmtId="179" formatCode="\ \ \ \ \ \ \ \ \ @"/>
    <numFmt numFmtId="180" formatCode="\ @"/>
    <numFmt numFmtId="181" formatCode="_-* #,##0.00\ _€_-;\-* #,##0.00\ _€_-;_-* &quot;-&quot;??\ _€_-;_-@_-"/>
    <numFmt numFmtId="182" formatCode="??0.0"/>
    <numFmt numFmtId="183" formatCode="\+\ ?0.0;[Red]\-\ ?0.0;\±\ ?0.0;@__"/>
    <numFmt numFmtId="184" formatCode="#\ ##0_]\ \ \ "/>
    <numFmt numFmtId="185" formatCode="0.0_)\ "/>
    <numFmt numFmtId="186" formatCode="\ \+* 0.0_]\ ;[Red]\ \-* 0.0_]\ "/>
    <numFmt numFmtId="187" formatCode="0.00_)\ "/>
    <numFmt numFmtId="188" formatCode="\ General"/>
    <numFmt numFmtId="189" formatCode="0.00_]\ \ \ "/>
    <numFmt numFmtId="190" formatCode="\+\ ?0.0__;\-\ ?0.0__;\±\ ?0.0__;@____"/>
    <numFmt numFmtId="191" formatCode="0.0_)"/>
    <numFmt numFmtId="192" formatCode="\ \+* 0.0_];[Red]\ \-* 0.0_]"/>
    <numFmt numFmtId="193" formatCode="???\ ??0;"/>
    <numFmt numFmtId="194" formatCode="0.0000_);\-\ 0.0000_);@_____)"/>
    <numFmt numFmtId="195" formatCode="0.00000_);\-\ 0.00000_);@_____)"/>
    <numFmt numFmtId="196" formatCode="??0.00_);\-\ ??0.00_);@_____)"/>
    <numFmt numFmtId="197" formatCode="?0.000_);\-\ ?0.000_);@_____)"/>
    <numFmt numFmtId="198" formatCode="0.000000"/>
    <numFmt numFmtId="199" formatCode="#,##0_);\(#,##0\)"/>
    <numFmt numFmtId="200" formatCode="#,##0.0_);\(#,##0.0\)"/>
    <numFmt numFmtId="201" formatCode="?\ ??0.0;\-\ ?\ ??0.0;\ \ \ \ \ \ @"/>
    <numFmt numFmtId="202" formatCode="0.000_ ;\-0.000\ "/>
    <numFmt numFmtId="203" formatCode="??\ ??0.0"/>
    <numFmt numFmtId="204" formatCode="0.00\ \ "/>
    <numFmt numFmtId="205" formatCode="?\ ??0.0;\-\ ?\ ??0.0;\ \ \ \ \ \ \ @"/>
    <numFmt numFmtId="206" formatCode="?0.00;\-\ ?0.00;\ @"/>
    <numFmt numFmtId="207" formatCode="??\ ??0;\-\ ??\ ??0;\ \ \ \ \ \ \ @"/>
    <numFmt numFmtId="208" formatCode="\+\ ??0.0;\ \-\ ??0.0;\ \±\ ??0.0;\ \ \ \ \ \ \ @"/>
    <numFmt numFmtId="209" formatCode="\+\ 0.0;\ \-\ 0.0_);&quot;-&quot;"/>
    <numFmt numFmtId="210" formatCode="\+\ #,##0.0;\-\ #,##0.0"/>
    <numFmt numFmtId="211" formatCode="00000"/>
    <numFmt numFmtId="212" formatCode="\ ?\ ???\ ???\ ??0"/>
    <numFmt numFmtId="213" formatCode="?\ ???\ 000"/>
    <numFmt numFmtId="214" formatCode="?\ ??0\ 000"/>
    <numFmt numFmtId="215" formatCode="\ \ \+\ ?0.0;\ \ \ \-\ ?0.0;\ \ \±\ ?0.0"/>
    <numFmt numFmtId="216" formatCode="0.0%"/>
    <numFmt numFmtId="217" formatCode="#\ ##0_)"/>
    <numFmt numFmtId="218" formatCode="???\ ??0.0"/>
    <numFmt numFmtId="219" formatCode="#\ ##0\ \ "/>
    <numFmt numFmtId="220" formatCode="??0.00"/>
    <numFmt numFmtId="221" formatCode="\ \ @"/>
    <numFmt numFmtId="222" formatCode="0.00_)"/>
    <numFmt numFmtId="223" formatCode="\ \ \+* 0.0\ \ ;\ \ \-* 0.0\ \ "/>
    <numFmt numFmtId="224" formatCode="mmmm\ "/>
    <numFmt numFmtId="225" formatCode="#\ ##0.0"/>
    <numFmt numFmtId="226" formatCode="#\ ##0.0,____"/>
    <numFmt numFmtId="227" formatCode="\ \ \+* 0.0\ ;\ \ \-* 0.0\ "/>
    <numFmt numFmtId="228" formatCode="#\ ##0.0,__"/>
    <numFmt numFmtId="229" formatCode="\ \ \ \ \+* 0.0\ \ ;\ \ \ \ \-* 0.0\ \ "/>
    <numFmt numFmtId="230" formatCode="0.000"/>
    <numFmt numFmtId="231" formatCode="#,##0_)"/>
    <numFmt numFmtId="232" formatCode="mmmm"/>
    <numFmt numFmtId="233" formatCode="#\ ##0.0,\ \ \ \ \ \ \ \ \ "/>
    <numFmt numFmtId="234" formatCode="?\ ??0.0,;\-\ ?\ ??0.0,;\ \ \ \ \ \ \ @"/>
    <numFmt numFmtId="235" formatCode="\+\ 0.0\ \ \ \ \ \ ;\-\ 0.0\ \ \ \ \ \ ;\±\ \ \ \ \ \ \ "/>
    <numFmt numFmtId="236" formatCode="\+\ ??0.0__;\-\ ??0.0__;\±\ ??0.0__;@__\ \ "/>
    <numFmt numFmtId="237" formatCode="??0.0_)"/>
    <numFmt numFmtId="238" formatCode="\+\ ?0.0__;\-\ ?0.0__;\±\ ?0.0__"/>
    <numFmt numFmtId="239" formatCode="\+\ ?0.0__;\-\ ?0.0__;\±\ ?0.0__;\ \ \ \ \ @"/>
    <numFmt numFmtId="240" formatCode="\+0.0_);\-0.0_);\±0.0_)"/>
    <numFmt numFmtId="241" formatCode="??\ ??0"/>
    <numFmt numFmtId="242" formatCode="?\ ???\ ??0"/>
    <numFmt numFmtId="243" formatCode="#\ ###\ ##0"/>
    <numFmt numFmtId="244" formatCode="?0.00"/>
    <numFmt numFmtId="245" formatCode="??.0"/>
    <numFmt numFmtId="246" formatCode="#,##0;\(#,##0\)"/>
    <numFmt numFmtId="247" formatCode="###\ ###\ ##0"/>
    <numFmt numFmtId="248" formatCode="mmm"/>
    <numFmt numFmtId="249" formatCode="\+0.0_);\-0.0_)"/>
    <numFmt numFmtId="250" formatCode="[Blue]\+0.0_);[Red]\-0.0_)"/>
    <numFmt numFmtId="251" formatCode="\ ?\ ??0;\ \-\ ?\ ??0;\ \ \ \ \ \ \ \ @"/>
    <numFmt numFmtId="252" formatCode="?\ ???\ ??0;\-\ ?\ ???\ ??0;\ \ \ \ \ \ \ \ \ \ @"/>
    <numFmt numFmtId="253" formatCode="\ ?\ ??0.0;\ \-\ ?\ ??0.0;\ \ \ \ \ \ \ \ @"/>
    <numFmt numFmtId="254" formatCode="???\ ??0;\-\ ???\ ??0;\ \ \ \ \ \ \ \ @"/>
    <numFmt numFmtId="255" formatCode="???\ ??0;\-\ ???\ ??0;\ \ \ \ \ \ \ \ \ \ @"/>
    <numFmt numFmtId="256" formatCode="???\ ??0;\-\ ???\ ??0;\ \ \ \ \ \ \ \ \ \ \ @"/>
    <numFmt numFmtId="257" formatCode="#\ ###\ ##0_)"/>
  </numFmts>
  <fonts count="242">
    <font>
      <sz val="11"/>
      <color theme="1"/>
      <name val="Aptos Narrow"/>
      <family val="2"/>
      <scheme val="minor"/>
    </font>
    <font>
      <b/>
      <sz val="11"/>
      <color theme="1"/>
      <name val="Aptos Narrow"/>
      <family val="2"/>
      <scheme val="minor"/>
    </font>
    <font>
      <sz val="11"/>
      <color theme="1"/>
      <name val="BundesSans Office"/>
      <family val="2"/>
    </font>
    <font>
      <b/>
      <sz val="36"/>
      <color theme="1"/>
      <name val="BundesSans Office"/>
      <family val="2"/>
    </font>
    <font>
      <b/>
      <sz val="72"/>
      <color theme="1"/>
      <name val="BundesSans Office"/>
      <family val="2"/>
    </font>
    <font>
      <b/>
      <sz val="60"/>
      <color theme="1"/>
      <name val="BundesSans Office"/>
      <family val="2"/>
    </font>
    <font>
      <b/>
      <sz val="48"/>
      <color theme="0"/>
      <name val="BundesSans Office"/>
      <family val="2"/>
    </font>
    <font>
      <u/>
      <sz val="11"/>
      <color theme="10"/>
      <name val="Aptos Narrow"/>
      <family val="2"/>
      <scheme val="minor"/>
    </font>
    <font>
      <u/>
      <sz val="10"/>
      <color theme="10"/>
      <name val="BundesSans Office"/>
      <family val="2"/>
    </font>
    <font>
      <sz val="10"/>
      <name val="BundesSans Office"/>
      <family val="2"/>
    </font>
    <font>
      <b/>
      <sz val="14"/>
      <color theme="1"/>
      <name val="BundesSans Office"/>
      <family val="2"/>
    </font>
    <font>
      <u/>
      <sz val="11"/>
      <color theme="10"/>
      <name val="BundesSans Office"/>
      <family val="2"/>
    </font>
    <font>
      <sz val="11"/>
      <color theme="10"/>
      <name val="Aptos Narrow"/>
      <family val="2"/>
      <scheme val="minor"/>
    </font>
    <font>
      <sz val="11"/>
      <name val="Aptos Narrow"/>
      <family val="2"/>
      <scheme val="minor"/>
    </font>
    <font>
      <b/>
      <sz val="11"/>
      <color theme="10"/>
      <name val="Aptos Narrow"/>
      <family val="2"/>
      <scheme val="minor"/>
    </font>
    <font>
      <b/>
      <sz val="11"/>
      <color theme="4" tint="-0.249977111117893"/>
      <name val="Aptos Narrow"/>
      <family val="2"/>
      <scheme val="minor"/>
    </font>
    <font>
      <b/>
      <sz val="16"/>
      <color theme="8"/>
      <name val="BundesSans Office"/>
      <family val="2"/>
    </font>
    <font>
      <b/>
      <sz val="11"/>
      <color rgb="FFFF0000"/>
      <name val="BundesSans Office"/>
      <family val="2"/>
    </font>
    <font>
      <sz val="11"/>
      <color theme="4" tint="-0.249977111117893"/>
      <name val="Aptos Narrow"/>
      <family val="2"/>
      <scheme val="minor"/>
    </font>
    <font>
      <b/>
      <sz val="11"/>
      <name val="BundesSans Office"/>
      <family val="2"/>
    </font>
    <font>
      <b/>
      <u/>
      <sz val="11"/>
      <color theme="1"/>
      <name val="BundesSans Office"/>
      <family val="2"/>
    </font>
    <font>
      <sz val="8"/>
      <color indexed="10"/>
      <name val="BundesSans Office"/>
      <family val="2"/>
    </font>
    <font>
      <b/>
      <sz val="16"/>
      <color theme="1"/>
      <name val="BundesSans Office"/>
      <family val="2"/>
    </font>
    <font>
      <b/>
      <sz val="20"/>
      <name val="BundesSans Office"/>
      <family val="2"/>
    </font>
    <font>
      <b/>
      <sz val="20"/>
      <color theme="1"/>
      <name val="BundesSans Office"/>
      <family val="2"/>
    </font>
    <font>
      <sz val="9"/>
      <color indexed="81"/>
      <name val="Segoe UI"/>
      <family val="2"/>
    </font>
    <font>
      <sz val="9"/>
      <color indexed="81"/>
      <name val="Arial"/>
      <family val="2"/>
    </font>
    <font>
      <sz val="10"/>
      <color theme="1"/>
      <name val="BundesSans Office"/>
      <family val="2"/>
    </font>
    <font>
      <b/>
      <sz val="11"/>
      <color theme="1"/>
      <name val="BundesSans Office"/>
      <family val="2"/>
    </font>
    <font>
      <sz val="10"/>
      <name val="Arial"/>
      <family val="2"/>
    </font>
    <font>
      <sz val="11"/>
      <color theme="1"/>
      <name val="Aptos Narrow"/>
      <family val="2"/>
      <scheme val="minor"/>
    </font>
    <font>
      <sz val="11"/>
      <color indexed="8"/>
      <name val="Arial"/>
      <family val="2"/>
    </font>
    <font>
      <b/>
      <sz val="16"/>
      <color indexed="8"/>
      <name val="Bundessans"/>
    </font>
    <font>
      <sz val="11"/>
      <color indexed="8"/>
      <name val="Bundessans"/>
    </font>
    <font>
      <sz val="11"/>
      <color indexed="8"/>
      <name val="Calibri"/>
      <family val="2"/>
    </font>
    <font>
      <b/>
      <sz val="12"/>
      <color indexed="8"/>
      <name val="Bundessans"/>
    </font>
    <font>
      <sz val="12"/>
      <color indexed="8"/>
      <name val="Bundessans"/>
    </font>
    <font>
      <sz val="11"/>
      <name val="Times"/>
      <family val="1"/>
    </font>
    <font>
      <b/>
      <sz val="12"/>
      <name val="Bundessans"/>
    </font>
    <font>
      <sz val="12"/>
      <name val="Bundessans"/>
    </font>
    <font>
      <sz val="12"/>
      <color theme="1"/>
      <name val="Bundessans"/>
    </font>
    <font>
      <b/>
      <i/>
      <sz val="11"/>
      <color indexed="8"/>
      <name val="Calibri"/>
      <family val="2"/>
    </font>
    <font>
      <sz val="10"/>
      <name val="Arial"/>
      <family val="2"/>
    </font>
    <font>
      <b/>
      <i/>
      <sz val="12"/>
      <color indexed="8"/>
      <name val="Bundessans"/>
    </font>
    <font>
      <sz val="11"/>
      <name val="Calibri"/>
      <family val="2"/>
    </font>
    <font>
      <b/>
      <i/>
      <sz val="12"/>
      <name val="Bundessans"/>
    </font>
    <font>
      <sz val="10"/>
      <name val="Univers (WN)"/>
    </font>
    <font>
      <sz val="10"/>
      <color rgb="FF000000"/>
      <name val="Arial"/>
      <family val="2"/>
    </font>
    <font>
      <sz val="10"/>
      <color indexed="8"/>
      <name val="Aptos Narrow"/>
      <family val="2"/>
      <scheme val="minor"/>
    </font>
    <font>
      <sz val="7"/>
      <name val="MS Sans Serif"/>
    </font>
    <font>
      <sz val="10"/>
      <color rgb="FF000000"/>
      <name val="Arial"/>
      <family val="2"/>
    </font>
    <font>
      <sz val="10"/>
      <name val="Arial"/>
      <family val="2"/>
    </font>
    <font>
      <u/>
      <sz val="10"/>
      <color theme="10"/>
      <name val="Arial"/>
      <family val="2"/>
    </font>
    <font>
      <sz val="10"/>
      <name val="Arial"/>
      <family val="2"/>
    </font>
    <font>
      <sz val="10"/>
      <color theme="1"/>
      <name val="Calibri"/>
      <family val="2"/>
    </font>
    <font>
      <sz val="10"/>
      <name val="Arial"/>
      <family val="2"/>
    </font>
    <font>
      <sz val="10"/>
      <name val="Arial"/>
      <family val="2"/>
    </font>
    <font>
      <sz val="8"/>
      <color rgb="FFFFFFFF"/>
      <name val="BundesSans Office"/>
      <family val="2"/>
    </font>
    <font>
      <u/>
      <sz val="11"/>
      <color rgb="FFFFFFFF"/>
      <name val="BundesSans Office"/>
      <family val="2"/>
    </font>
    <font>
      <sz val="11"/>
      <color rgb="FFFFFFFF"/>
      <name val="BundesSans Office"/>
      <family val="2"/>
    </font>
    <font>
      <b/>
      <sz val="14"/>
      <name val="Arial"/>
      <family val="2"/>
    </font>
    <font>
      <sz val="12"/>
      <name val="Arial"/>
      <family val="2"/>
    </font>
    <font>
      <sz val="6"/>
      <name val="Arial"/>
      <family val="2"/>
    </font>
    <font>
      <b/>
      <sz val="10"/>
      <name val="Arial"/>
      <family val="2"/>
    </font>
    <font>
      <b/>
      <vertAlign val="superscript"/>
      <sz val="6"/>
      <name val="Arial"/>
      <family val="2"/>
    </font>
    <font>
      <sz val="6"/>
      <color theme="1"/>
      <name val="Arial"/>
      <family val="2"/>
    </font>
    <font>
      <i/>
      <sz val="6"/>
      <color theme="1"/>
      <name val="Arial"/>
      <family val="2"/>
    </font>
    <font>
      <b/>
      <vertAlign val="superscript"/>
      <sz val="6"/>
      <color theme="1"/>
      <name val="Arial"/>
      <family val="2"/>
    </font>
    <font>
      <b/>
      <i/>
      <vertAlign val="superscript"/>
      <sz val="6"/>
      <color theme="1"/>
      <name val="Arial"/>
      <family val="2"/>
    </font>
    <font>
      <sz val="11"/>
      <name val="Arial"/>
      <family val="2"/>
    </font>
    <font>
      <sz val="9"/>
      <name val="BundesSans Office"/>
      <family val="2"/>
    </font>
    <font>
      <sz val="11"/>
      <name val="BundesSans Office"/>
      <family val="2"/>
    </font>
    <font>
      <sz val="11"/>
      <color rgb="FFFF0000"/>
      <name val="BundesSans Office"/>
      <family val="2"/>
    </font>
    <font>
      <sz val="8"/>
      <name val="BundesSans Office"/>
      <family val="2"/>
    </font>
    <font>
      <b/>
      <sz val="8"/>
      <name val="BundesSans Office"/>
      <family val="2"/>
    </font>
    <font>
      <sz val="8"/>
      <color rgb="FF000000"/>
      <name val="BundesSans Office"/>
      <family val="2"/>
    </font>
    <font>
      <sz val="6"/>
      <name val="BundesSans Office"/>
      <family val="2"/>
    </font>
    <font>
      <b/>
      <sz val="6"/>
      <name val="BundesSans Office"/>
      <family val="2"/>
    </font>
    <font>
      <vertAlign val="superscript"/>
      <sz val="11"/>
      <name val="BundesSans Office"/>
      <family val="2"/>
    </font>
    <font>
      <vertAlign val="superscript"/>
      <sz val="6"/>
      <name val="BundesSans Office"/>
      <family val="2"/>
    </font>
    <font>
      <vertAlign val="superscript"/>
      <sz val="6"/>
      <name val="Arial"/>
      <family val="2"/>
    </font>
    <font>
      <vertAlign val="superscript"/>
      <sz val="8"/>
      <name val="BundesSans Office"/>
      <family val="2"/>
    </font>
    <font>
      <b/>
      <sz val="10"/>
      <name val="MS Sans Serif"/>
      <family val="2"/>
    </font>
    <font>
      <b/>
      <sz val="9"/>
      <name val="BundesSans Office"/>
      <family val="2"/>
    </font>
    <font>
      <sz val="9"/>
      <name val="Arial"/>
      <family val="2"/>
    </font>
    <font>
      <sz val="8"/>
      <name val="Arial"/>
      <family val="2"/>
    </font>
    <font>
      <b/>
      <vertAlign val="superscript"/>
      <sz val="8"/>
      <name val="BundesSans Office"/>
      <family val="2"/>
    </font>
    <font>
      <b/>
      <sz val="11"/>
      <name val="BundesSans Bold"/>
      <family val="2"/>
    </font>
    <font>
      <sz val="7"/>
      <name val="Times New Roman"/>
      <family val="1"/>
    </font>
    <font>
      <b/>
      <sz val="7"/>
      <name val="Times New Roman"/>
      <family val="1"/>
    </font>
    <font>
      <sz val="9"/>
      <name val="BundesSans Regular"/>
      <family val="2"/>
    </font>
    <font>
      <sz val="7"/>
      <name val="BundesSans Regular"/>
      <family val="2"/>
    </font>
    <font>
      <vertAlign val="superscript"/>
      <sz val="7"/>
      <name val="Times New Roman"/>
      <family val="1"/>
    </font>
    <font>
      <vertAlign val="superscript"/>
      <sz val="6.5"/>
      <name val="BundesSans Regular"/>
      <family val="2"/>
    </font>
    <font>
      <b/>
      <sz val="7"/>
      <name val="BundesSans Regular"/>
      <family val="2"/>
    </font>
    <font>
      <b/>
      <sz val="8"/>
      <name val="BundesSans Regular"/>
      <family val="2"/>
    </font>
    <font>
      <i/>
      <sz val="7"/>
      <name val="BundesSans Regular"/>
      <family val="2"/>
    </font>
    <font>
      <b/>
      <i/>
      <sz val="7"/>
      <name val="BundesSans Regular"/>
      <family val="2"/>
    </font>
    <font>
      <b/>
      <sz val="7"/>
      <color rgb="FFFF0000"/>
      <name val="Times New Roman"/>
      <family val="1"/>
    </font>
    <font>
      <i/>
      <sz val="7"/>
      <name val="Times New Roman"/>
      <family val="1"/>
    </font>
    <font>
      <sz val="7"/>
      <color theme="1"/>
      <name val="BundesSans Regular"/>
      <family val="2"/>
    </font>
    <font>
      <sz val="7"/>
      <name val="BundesSans Regular Italic"/>
      <family val="2"/>
    </font>
    <font>
      <sz val="7"/>
      <color rgb="FFFF0000"/>
      <name val="Times New Roman"/>
      <family val="1"/>
    </font>
    <font>
      <sz val="7"/>
      <name val="Arial"/>
      <family val="2"/>
    </font>
    <font>
      <b/>
      <i/>
      <sz val="6"/>
      <name val="Arial"/>
      <family val="2"/>
    </font>
    <font>
      <b/>
      <sz val="6"/>
      <name val="Arial"/>
      <family val="2"/>
    </font>
    <font>
      <i/>
      <sz val="6"/>
      <name val="Arial"/>
      <family val="2"/>
    </font>
    <font>
      <b/>
      <sz val="8"/>
      <name val="Arial"/>
      <family val="2"/>
    </font>
    <font>
      <sz val="7"/>
      <color theme="1"/>
      <name val="Arial"/>
      <family val="2"/>
    </font>
    <font>
      <b/>
      <sz val="10"/>
      <color indexed="8"/>
      <name val="Arial"/>
      <family val="2"/>
    </font>
    <font>
      <b/>
      <sz val="8"/>
      <color indexed="8"/>
      <name val="Arial"/>
      <family val="2"/>
    </font>
    <font>
      <sz val="8"/>
      <color indexed="8"/>
      <name val="Arial"/>
      <family val="2"/>
    </font>
    <font>
      <sz val="6"/>
      <color indexed="8"/>
      <name val="Arial"/>
      <family val="2"/>
    </font>
    <font>
      <sz val="8"/>
      <color indexed="10"/>
      <name val="MS Sans Serif"/>
      <family val="2"/>
    </font>
    <font>
      <sz val="10"/>
      <color indexed="8"/>
      <name val="Arial"/>
      <family val="2"/>
    </font>
    <font>
      <sz val="8"/>
      <color indexed="8"/>
      <name val="Univers (WN)"/>
    </font>
    <font>
      <vertAlign val="superscript"/>
      <sz val="8"/>
      <color indexed="8"/>
      <name val="Arial"/>
      <family val="2"/>
    </font>
    <font>
      <vertAlign val="superscript"/>
      <sz val="8"/>
      <color rgb="FF000000"/>
      <name val="Arial"/>
      <family val="2"/>
    </font>
    <font>
      <vertAlign val="superscript"/>
      <sz val="8"/>
      <name val="Arial"/>
      <family val="2"/>
    </font>
    <font>
      <vertAlign val="superscript"/>
      <sz val="6"/>
      <color indexed="8"/>
      <name val="Arial"/>
      <family val="2"/>
    </font>
    <font>
      <sz val="12"/>
      <color indexed="8"/>
      <name val="Univers (WN)"/>
    </font>
    <font>
      <sz val="9"/>
      <color indexed="8"/>
      <name val="Arial"/>
      <family val="2"/>
    </font>
    <font>
      <u/>
      <sz val="6"/>
      <color theme="10"/>
      <name val="Arial"/>
      <family val="2"/>
    </font>
    <font>
      <sz val="11"/>
      <color rgb="FF9C6500"/>
      <name val="Aptos Narrow"/>
      <family val="2"/>
      <scheme val="minor"/>
    </font>
    <font>
      <b/>
      <vertAlign val="superscript"/>
      <sz val="9"/>
      <name val="BundesSans Office"/>
      <family val="2"/>
    </font>
    <font>
      <sz val="8"/>
      <color theme="1"/>
      <name val="BundesSans Office"/>
      <family val="2"/>
    </font>
    <font>
      <sz val="6"/>
      <color theme="1"/>
      <name val="BundesSans Office"/>
      <family val="2"/>
    </font>
    <font>
      <i/>
      <sz val="8"/>
      <name val="BundesSans Office"/>
      <family val="2"/>
    </font>
    <font>
      <i/>
      <sz val="6"/>
      <name val="BundesSans Office"/>
      <family val="2"/>
    </font>
    <font>
      <sz val="7"/>
      <name val="BundesSans Office"/>
      <family val="2"/>
    </font>
    <font>
      <sz val="10"/>
      <name val="Times New Roman"/>
      <family val="1"/>
    </font>
    <font>
      <b/>
      <vertAlign val="superscript"/>
      <sz val="8"/>
      <name val="Arial"/>
      <family val="2"/>
    </font>
    <font>
      <b/>
      <sz val="7"/>
      <name val="Arial"/>
      <family val="2"/>
    </font>
    <font>
      <b/>
      <vertAlign val="superscript"/>
      <sz val="7"/>
      <name val="Arial"/>
      <family val="2"/>
    </font>
    <font>
      <vertAlign val="superscript"/>
      <sz val="7"/>
      <name val="MS Sans Serif"/>
    </font>
    <font>
      <vertAlign val="superscript"/>
      <sz val="8"/>
      <name val="BundesSans Regular"/>
      <family val="2"/>
    </font>
    <font>
      <b/>
      <sz val="7"/>
      <name val="BundesSans Office"/>
      <family val="2"/>
    </font>
    <font>
      <sz val="8"/>
      <color theme="0"/>
      <name val="BundesSans Office"/>
      <family val="2"/>
    </font>
    <font>
      <b/>
      <sz val="18"/>
      <color rgb="FF444649"/>
      <name val="Arial"/>
      <family val="2"/>
    </font>
    <font>
      <b/>
      <sz val="10"/>
      <color rgb="FF444649"/>
      <name val="Arial"/>
      <family val="2"/>
    </font>
    <font>
      <sz val="10"/>
      <color rgb="FF444649"/>
      <name val="Arial"/>
      <family val="2"/>
    </font>
    <font>
      <b/>
      <sz val="10"/>
      <color rgb="FF000000"/>
      <name val="Arial"/>
      <family val="2"/>
    </font>
    <font>
      <b/>
      <sz val="6"/>
      <color rgb="FF444649"/>
      <name val="Arial"/>
      <family val="2"/>
    </font>
    <font>
      <b/>
      <sz val="8"/>
      <color rgb="FF444649"/>
      <name val="Arial"/>
      <family val="2"/>
    </font>
    <font>
      <b/>
      <sz val="8"/>
      <color rgb="FF4A4A4A"/>
      <name val="Arial"/>
      <family val="2"/>
    </font>
    <font>
      <sz val="6"/>
      <color rgb="FF444649"/>
      <name val="Arial"/>
      <family val="2"/>
    </font>
    <font>
      <sz val="8"/>
      <color rgb="FF4A4A4A"/>
      <name val="Arial"/>
      <family val="2"/>
    </font>
    <font>
      <b/>
      <sz val="7"/>
      <color rgb="FF444649"/>
      <name val="Arial"/>
      <family val="2"/>
    </font>
    <font>
      <sz val="4"/>
      <color rgb="FF444649"/>
      <name val="Arial"/>
      <family val="2"/>
    </font>
    <font>
      <sz val="10"/>
      <color theme="8" tint="0.39997558519241921"/>
      <name val="Arial"/>
      <family val="2"/>
    </font>
    <font>
      <sz val="8"/>
      <color theme="8" tint="0.39997558519241921"/>
      <name val="Arial"/>
      <family val="2"/>
    </font>
    <font>
      <b/>
      <sz val="10"/>
      <name val="BundesSans Office"/>
      <family val="2"/>
    </font>
    <font>
      <sz val="6"/>
      <color rgb="FFFF0000"/>
      <name val="BundesSans Office"/>
      <family val="2"/>
    </font>
    <font>
      <sz val="5"/>
      <name val="BundesSans Office"/>
      <family val="2"/>
    </font>
    <font>
      <sz val="9"/>
      <color theme="1"/>
      <name val="Aptos Narrow"/>
      <family val="2"/>
      <scheme val="minor"/>
    </font>
    <font>
      <sz val="11"/>
      <color theme="1"/>
      <name val="Arial"/>
      <family val="2"/>
    </font>
    <font>
      <sz val="6"/>
      <color rgb="FFFF0000"/>
      <name val="Arial"/>
      <family val="2"/>
    </font>
    <font>
      <sz val="6"/>
      <color rgb="FF000000"/>
      <name val="Arial"/>
      <family val="2"/>
    </font>
    <font>
      <sz val="8"/>
      <name val="Times New Roman"/>
      <family val="1"/>
    </font>
    <font>
      <b/>
      <sz val="8"/>
      <name val="Times New Roman"/>
      <family val="1"/>
    </font>
    <font>
      <b/>
      <sz val="10"/>
      <color theme="0"/>
      <name val="BundesSans Office"/>
      <family val="2"/>
    </font>
    <font>
      <sz val="11"/>
      <color theme="0"/>
      <name val="BundesSans Office"/>
      <family val="2"/>
    </font>
    <font>
      <sz val="2"/>
      <name val="BundesSans Office"/>
      <family val="2"/>
    </font>
    <font>
      <sz val="2"/>
      <color theme="0"/>
      <name val="BundesSans Office"/>
      <family val="2"/>
    </font>
    <font>
      <sz val="10"/>
      <color theme="0"/>
      <name val="BundesSans Office"/>
      <family val="2"/>
    </font>
    <font>
      <b/>
      <vertAlign val="superscript"/>
      <sz val="6"/>
      <name val="BundesSans Office"/>
      <family val="2"/>
    </font>
    <font>
      <sz val="6"/>
      <color theme="0"/>
      <name val="BundesSans Office"/>
      <family val="2"/>
    </font>
    <font>
      <vertAlign val="superscript"/>
      <sz val="6"/>
      <color theme="0"/>
      <name val="BundesSans Office"/>
      <family val="2"/>
    </font>
    <font>
      <b/>
      <vertAlign val="superscript"/>
      <sz val="6"/>
      <color theme="0"/>
      <name val="BundesSans Office"/>
      <family val="2"/>
    </font>
    <font>
      <b/>
      <sz val="9"/>
      <color theme="0"/>
      <name val="BundesSans Office"/>
      <family val="2"/>
    </font>
    <font>
      <sz val="6"/>
      <color theme="0"/>
      <name val="Arial"/>
      <family val="2"/>
    </font>
    <font>
      <b/>
      <sz val="6"/>
      <color theme="0"/>
      <name val="BundesSans Office"/>
      <family val="2"/>
    </font>
    <font>
      <sz val="4"/>
      <color theme="0"/>
      <name val="BundesSans Office"/>
      <family val="2"/>
    </font>
    <font>
      <b/>
      <sz val="8"/>
      <color theme="0"/>
      <name val="BundesSans Office"/>
      <family val="2"/>
    </font>
    <font>
      <b/>
      <i/>
      <sz val="6"/>
      <name val="BundesSans Office"/>
      <family val="2"/>
    </font>
    <font>
      <b/>
      <sz val="7"/>
      <color theme="0"/>
      <name val="BundesSans Office"/>
      <family val="2"/>
    </font>
    <font>
      <sz val="6"/>
      <color rgb="FF000000"/>
      <name val="BundesSans Office"/>
      <family val="2"/>
    </font>
    <font>
      <b/>
      <sz val="6"/>
      <color rgb="FF000000"/>
      <name val="Arial"/>
      <family val="2"/>
    </font>
    <font>
      <i/>
      <sz val="10"/>
      <name val="BundesSans Office"/>
      <family val="2"/>
    </font>
    <font>
      <sz val="9"/>
      <color theme="0"/>
      <name val="BundesSans Office"/>
      <family val="2"/>
    </font>
    <font>
      <b/>
      <vertAlign val="superscript"/>
      <sz val="10"/>
      <name val="Arial"/>
      <family val="2"/>
    </font>
    <font>
      <sz val="5"/>
      <name val="Arial"/>
      <family val="2"/>
    </font>
    <font>
      <sz val="6"/>
      <name val="Times New Roman"/>
      <family val="1"/>
    </font>
    <font>
      <u/>
      <sz val="6"/>
      <color theme="10"/>
      <name val="Aptos Narrow"/>
      <family val="2"/>
      <scheme val="minor"/>
    </font>
    <font>
      <sz val="12"/>
      <color theme="1"/>
      <name val="Arial"/>
      <family val="2"/>
    </font>
    <font>
      <sz val="10"/>
      <color theme="1"/>
      <name val="Arial"/>
      <family val="2"/>
    </font>
    <font>
      <b/>
      <sz val="14"/>
      <color theme="1"/>
      <name val="Arial"/>
      <family val="2"/>
    </font>
    <font>
      <sz val="14"/>
      <color theme="1"/>
      <name val="Arial"/>
      <family val="2"/>
    </font>
    <font>
      <i/>
      <sz val="14"/>
      <color theme="1"/>
      <name val="Arial"/>
      <family val="2"/>
    </font>
    <font>
      <b/>
      <sz val="10"/>
      <color theme="1"/>
      <name val="Arial"/>
      <family val="2"/>
    </font>
    <font>
      <sz val="8"/>
      <color theme="1"/>
      <name val="Arial"/>
      <family val="2"/>
    </font>
    <font>
      <b/>
      <sz val="8"/>
      <color theme="1"/>
      <name val="Arial"/>
      <family val="2"/>
    </font>
    <font>
      <b/>
      <sz val="6"/>
      <color theme="1"/>
      <name val="Arial"/>
      <family val="2"/>
    </font>
    <font>
      <sz val="6"/>
      <color rgb="FFC00000"/>
      <name val="Arial"/>
      <family val="2"/>
    </font>
    <font>
      <b/>
      <i/>
      <sz val="6"/>
      <color theme="1"/>
      <name val="Arial"/>
      <family val="2"/>
    </font>
    <font>
      <b/>
      <sz val="7"/>
      <color theme="1"/>
      <name val="Arial"/>
      <family val="2"/>
    </font>
    <font>
      <b/>
      <sz val="9"/>
      <color theme="1"/>
      <name val="Arial"/>
      <family val="2"/>
    </font>
    <font>
      <b/>
      <sz val="9"/>
      <name val="Arial"/>
      <family val="2"/>
    </font>
    <font>
      <b/>
      <sz val="10"/>
      <name val="Univers (WN)"/>
    </font>
    <font>
      <u/>
      <sz val="6"/>
      <name val="Arial"/>
      <family val="2"/>
    </font>
    <font>
      <sz val="10"/>
      <name val="Arial"/>
      <family val="2"/>
    </font>
    <font>
      <b/>
      <sz val="8"/>
      <color rgb="FFFF0000"/>
      <name val="BundesSans Office"/>
      <family val="2"/>
    </font>
    <font>
      <sz val="8"/>
      <color rgb="FFFF0000"/>
      <name val="BundesSans Office"/>
      <family val="2"/>
    </font>
    <font>
      <b/>
      <sz val="10"/>
      <color rgb="FFFF0000"/>
      <name val="BundesSans Office"/>
      <family val="2"/>
    </font>
    <font>
      <sz val="8"/>
      <color indexed="13"/>
      <name val="BundesSans Office"/>
      <family val="2"/>
    </font>
    <font>
      <b/>
      <i/>
      <sz val="8"/>
      <name val="BundesSans Office"/>
      <family val="2"/>
    </font>
    <font>
      <b/>
      <vertAlign val="superscript"/>
      <sz val="11"/>
      <name val="BundesSans Office"/>
      <family val="2"/>
    </font>
    <font>
      <sz val="7.5"/>
      <name val="BundesSans Office"/>
      <family val="2"/>
    </font>
    <font>
      <b/>
      <u/>
      <sz val="12"/>
      <name val="BundesSans Office"/>
      <family val="2"/>
    </font>
    <font>
      <sz val="10"/>
      <color theme="0"/>
      <name val="Arial"/>
      <family val="2"/>
    </font>
    <font>
      <b/>
      <u/>
      <sz val="12"/>
      <color theme="0"/>
      <name val="BundesSans Office"/>
      <family val="2"/>
    </font>
    <font>
      <b/>
      <i/>
      <sz val="7"/>
      <name val="BundesSans Office"/>
      <family val="2"/>
    </font>
    <font>
      <b/>
      <vertAlign val="superscript"/>
      <sz val="7"/>
      <name val="BundesSans Office"/>
      <family val="2"/>
    </font>
    <font>
      <vertAlign val="subscript"/>
      <sz val="8"/>
      <name val="BundesSans Office"/>
      <family val="2"/>
    </font>
    <font>
      <sz val="14"/>
      <name val="BundesSans Office"/>
      <family val="2"/>
    </font>
    <font>
      <sz val="8"/>
      <name val="Calibri"/>
      <family val="2"/>
    </font>
    <font>
      <b/>
      <sz val="10"/>
      <name val="Times New Roman"/>
      <family val="1"/>
    </font>
    <font>
      <sz val="9"/>
      <name val="Times New Roman"/>
      <family val="1"/>
    </font>
    <font>
      <b/>
      <sz val="14"/>
      <name val="Times New Roman"/>
      <family val="1"/>
    </font>
    <font>
      <b/>
      <vertAlign val="superscript"/>
      <sz val="10"/>
      <name val="Times New Roman"/>
      <family val="1"/>
    </font>
    <font>
      <i/>
      <sz val="9"/>
      <name val="Times New Roman"/>
      <family val="1"/>
    </font>
    <font>
      <vertAlign val="superscript"/>
      <sz val="9"/>
      <name val="Times New Roman"/>
      <family val="1"/>
    </font>
    <font>
      <sz val="12"/>
      <name val="Times New Roman"/>
      <family val="1"/>
    </font>
    <font>
      <sz val="14"/>
      <name val="Times New Roman"/>
      <family val="1"/>
    </font>
    <font>
      <b/>
      <vertAlign val="superscript"/>
      <sz val="8"/>
      <color theme="0"/>
      <name val="BundesSans Office"/>
      <family val="2"/>
    </font>
    <font>
      <vertAlign val="superscript"/>
      <sz val="8"/>
      <color theme="0"/>
      <name val="BundesSans Office"/>
      <family val="2"/>
    </font>
    <font>
      <vertAlign val="superscript"/>
      <sz val="9"/>
      <name val="BundesSans Office"/>
      <family val="2"/>
    </font>
    <font>
      <sz val="8"/>
      <color rgb="FFFF0000"/>
      <name val="Times New Roman"/>
      <family val="1"/>
    </font>
    <font>
      <i/>
      <sz val="6"/>
      <color rgb="FFFF0000"/>
      <name val="Arial"/>
      <family val="2"/>
    </font>
    <font>
      <b/>
      <sz val="12"/>
      <name val="Arial"/>
      <family val="2"/>
    </font>
    <font>
      <sz val="10"/>
      <name val="Arial"/>
    </font>
    <font>
      <sz val="10"/>
      <color indexed="10"/>
      <name val="MS Sans Serif"/>
      <family val="2"/>
    </font>
    <font>
      <b/>
      <sz val="10"/>
      <color indexed="10"/>
      <name val="MS Sans Serif"/>
      <family val="2"/>
    </font>
    <font>
      <sz val="20"/>
      <name val="BundesSans Office"/>
      <family val="2"/>
    </font>
    <font>
      <sz val="16"/>
      <color theme="1"/>
      <name val="BundesSans Office"/>
      <family val="2"/>
    </font>
    <font>
      <sz val="10"/>
      <color rgb="FF000000"/>
      <name val="BundesSans Office"/>
      <family val="2"/>
    </font>
    <font>
      <u/>
      <sz val="9"/>
      <color theme="10"/>
      <name val="Aptos Narrow"/>
      <family val="2"/>
      <scheme val="minor"/>
    </font>
    <font>
      <u/>
      <sz val="8"/>
      <color theme="10"/>
      <name val="Aptos Narrow"/>
      <family val="2"/>
      <scheme val="minor"/>
    </font>
    <font>
      <b/>
      <u/>
      <sz val="8"/>
      <color theme="10"/>
      <name val="BundesSans Regular"/>
      <family val="2"/>
    </font>
    <font>
      <sz val="6"/>
      <color theme="1"/>
      <name val="BundesSans Regular"/>
      <family val="2"/>
    </font>
    <font>
      <sz val="8"/>
      <color theme="1"/>
      <name val="BundesSans Regular"/>
      <family val="2"/>
    </font>
    <font>
      <sz val="7"/>
      <color theme="1"/>
      <name val="Aptos Narrow"/>
      <family val="2"/>
      <scheme val="minor"/>
    </font>
  </fonts>
  <fills count="17">
    <fill>
      <patternFill patternType="none"/>
    </fill>
    <fill>
      <patternFill patternType="gray125"/>
    </fill>
    <fill>
      <patternFill patternType="solid">
        <fgColor rgb="FF597C39"/>
        <bgColor indexed="64"/>
      </patternFill>
    </fill>
    <fill>
      <patternFill patternType="solid">
        <fgColor rgb="FFCD3363"/>
        <bgColor indexed="64"/>
      </patternFill>
    </fill>
    <fill>
      <patternFill patternType="solid">
        <fgColor rgb="FF80CDEC"/>
        <bgColor indexed="64"/>
      </patternFill>
    </fill>
    <fill>
      <patternFill patternType="solid">
        <fgColor rgb="FFF9E03A"/>
        <bgColor indexed="64"/>
      </patternFill>
    </fill>
    <fill>
      <patternFill patternType="solid">
        <fgColor theme="0"/>
        <bgColor indexed="64"/>
      </patternFill>
    </fill>
    <fill>
      <patternFill patternType="solid">
        <fgColor rgb="FF339D6E"/>
        <bgColor indexed="64"/>
      </patternFill>
    </fill>
    <fill>
      <patternFill patternType="solid">
        <fgColor rgb="FFFFEB9C"/>
      </patternFill>
    </fill>
    <fill>
      <patternFill patternType="solid">
        <fgColor auto="1"/>
        <bgColor indexed="22"/>
      </patternFill>
    </fill>
    <fill>
      <patternFill patternType="solid">
        <fgColor auto="1"/>
        <bgColor indexed="9"/>
      </patternFill>
    </fill>
    <fill>
      <patternFill patternType="solid">
        <fgColor auto="1"/>
        <bgColor indexed="64"/>
      </patternFill>
    </fill>
    <fill>
      <patternFill patternType="solid">
        <fgColor indexed="9"/>
        <bgColor indexed="34"/>
      </patternFill>
    </fill>
    <fill>
      <patternFill patternType="solid">
        <fgColor indexed="9"/>
        <bgColor indexed="64"/>
      </patternFill>
    </fill>
    <fill>
      <patternFill patternType="solid">
        <fgColor auto="1"/>
        <bgColor theme="0"/>
      </patternFill>
    </fill>
    <fill>
      <patternFill patternType="solid">
        <fgColor theme="8" tint="0.79998168889431442"/>
        <bgColor indexed="64"/>
      </patternFill>
    </fill>
    <fill>
      <patternFill patternType="lightUp"/>
    </fill>
  </fills>
  <borders count="116">
    <border>
      <left/>
      <right/>
      <top/>
      <bottom/>
      <diagonal/>
    </border>
    <border>
      <left style="thin">
        <color indexed="64"/>
      </left>
      <right/>
      <top/>
      <bottom/>
      <diagonal/>
    </border>
    <border>
      <left style="thin">
        <color indexed="64"/>
      </left>
      <right style="thin">
        <color indexed="64"/>
      </right>
      <top/>
      <bottom style="dotted">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right style="hair">
        <color indexed="64"/>
      </right>
      <top style="thin">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hair">
        <color indexed="64"/>
      </right>
      <top/>
      <bottom/>
      <diagonal/>
    </border>
    <border>
      <left/>
      <right/>
      <top/>
      <bottom style="hair">
        <color indexed="64"/>
      </bottom>
      <diagonal/>
    </border>
    <border>
      <left/>
      <right style="hair">
        <color indexed="64"/>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top/>
      <bottom style="thin">
        <color indexed="64"/>
      </bottom>
      <diagonal/>
    </border>
    <border>
      <left/>
      <right/>
      <top/>
      <bottom style="thin">
        <color indexed="64"/>
      </bottom>
      <diagonal/>
    </border>
    <border>
      <left/>
      <right style="hair">
        <color indexed="64"/>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dashed">
        <color indexed="64"/>
      </right>
      <top style="thin">
        <color indexed="64"/>
      </top>
      <bottom/>
      <diagonal/>
    </border>
    <border>
      <left/>
      <right style="dashed">
        <color indexed="64"/>
      </right>
      <top/>
      <bottom/>
      <diagonal/>
    </border>
    <border>
      <left style="thin">
        <color auto="1"/>
      </left>
      <right style="thin">
        <color auto="1"/>
      </right>
      <top style="thin">
        <color auto="1"/>
      </top>
      <bottom style="thin">
        <color auto="1"/>
      </bottom>
      <diagonal/>
    </border>
    <border>
      <left style="hair">
        <color indexed="64"/>
      </left>
      <right/>
      <top style="thin">
        <color auto="1"/>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top style="hair">
        <color indexed="64"/>
      </top>
      <bottom/>
      <diagonal/>
    </border>
    <border>
      <left style="hair">
        <color indexed="64"/>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diagonal/>
    </border>
    <border>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style="hair">
        <color indexed="64"/>
      </top>
      <bottom style="hair">
        <color indexed="64"/>
      </bottom>
      <diagonal/>
    </border>
    <border>
      <left style="thin">
        <color indexed="64"/>
      </left>
      <right/>
      <top style="thin">
        <color indexed="64"/>
      </top>
      <bottom style="hair">
        <color indexed="64"/>
      </bottom>
      <diagonal/>
    </border>
    <border>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hair">
        <color indexed="64"/>
      </top>
      <bottom/>
      <diagonal/>
    </border>
    <border>
      <left style="thin">
        <color rgb="FFCECECE"/>
      </left>
      <right style="thin">
        <color rgb="FFCECECE"/>
      </right>
      <top style="thin">
        <color rgb="FFCECECE"/>
      </top>
      <bottom style="thin">
        <color rgb="FFCECECE"/>
      </bottom>
      <diagonal/>
    </border>
    <border>
      <left/>
      <right style="thin">
        <color rgb="FFCECECE"/>
      </right>
      <top style="thin">
        <color rgb="FFCECECE"/>
      </top>
      <bottom style="thin">
        <color rgb="FFCECECE"/>
      </bottom>
      <diagonal/>
    </border>
    <border>
      <left style="medium">
        <color rgb="FFCECECE"/>
      </left>
      <right style="thin">
        <color rgb="FFCECECE"/>
      </right>
      <top style="thin">
        <color rgb="FFCECECE"/>
      </top>
      <bottom style="thin">
        <color rgb="FFCECECE"/>
      </bottom>
      <diagonal/>
    </border>
    <border>
      <left style="hair">
        <color indexed="64"/>
      </left>
      <right style="hair">
        <color indexed="64"/>
      </right>
      <top style="thin">
        <color indexed="64"/>
      </top>
      <bottom style="thin">
        <color indexed="64"/>
      </bottom>
      <diagonal/>
    </border>
    <border>
      <left style="hair">
        <color indexed="8"/>
      </left>
      <right style="hair">
        <color indexed="8"/>
      </right>
      <top style="thin">
        <color indexed="64"/>
      </top>
      <bottom/>
      <diagonal/>
    </border>
    <border>
      <left style="hair">
        <color indexed="8"/>
      </left>
      <right style="thin">
        <color indexed="8"/>
      </right>
      <top style="thin">
        <color indexed="64"/>
      </top>
      <bottom/>
      <diagonal/>
    </border>
    <border>
      <left style="hair">
        <color indexed="8"/>
      </left>
      <right style="thin">
        <color indexed="64"/>
      </right>
      <top style="thin">
        <color indexed="64"/>
      </top>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hair">
        <color indexed="8"/>
      </left>
      <right style="thin">
        <color indexed="64"/>
      </right>
      <top style="hair">
        <color indexed="8"/>
      </top>
      <bottom style="hair">
        <color indexed="8"/>
      </bottom>
      <diagonal/>
    </border>
    <border>
      <left/>
      <right style="hair">
        <color indexed="8"/>
      </right>
      <top style="hair">
        <color indexed="8"/>
      </top>
      <bottom style="hair">
        <color indexed="64"/>
      </bottom>
      <diagonal/>
    </border>
    <border>
      <left style="thin">
        <color indexed="64"/>
      </left>
      <right style="thin">
        <color indexed="8"/>
      </right>
      <top/>
      <bottom/>
      <diagonal/>
    </border>
    <border>
      <left style="thin">
        <color indexed="64"/>
      </left>
      <right style="hair">
        <color indexed="8"/>
      </right>
      <top/>
      <bottom/>
      <diagonal/>
    </border>
    <border>
      <left style="hair">
        <color indexed="8"/>
      </left>
      <right/>
      <top/>
      <bottom/>
      <diagonal/>
    </border>
    <border>
      <left/>
      <right style="hair">
        <color indexed="8"/>
      </right>
      <top/>
      <bottom/>
      <diagonal/>
    </border>
    <border>
      <left style="thin">
        <color indexed="64"/>
      </left>
      <right style="hair">
        <color indexed="8"/>
      </right>
      <top/>
      <bottom style="thin">
        <color indexed="64"/>
      </bottom>
      <diagonal/>
    </border>
    <border>
      <left style="hair">
        <color indexed="8"/>
      </left>
      <right/>
      <top/>
      <bottom style="thin">
        <color indexed="64"/>
      </bottom>
      <diagonal/>
    </border>
    <border>
      <left/>
      <right style="hair">
        <color indexed="8"/>
      </right>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rgb="FFCECECE"/>
      </left>
      <right style="medium">
        <color rgb="FFCECECE"/>
      </right>
      <top style="thin">
        <color rgb="FFCECECE"/>
      </top>
      <bottom style="thin">
        <color rgb="FFCECECE"/>
      </bottom>
      <diagonal/>
    </border>
    <border>
      <left style="medium">
        <color rgb="FFC0C0C0"/>
      </left>
      <right style="thin">
        <color rgb="FFCECECE"/>
      </right>
      <top style="thin">
        <color rgb="FFCECECE"/>
      </top>
      <bottom style="thin">
        <color rgb="FFCECECE"/>
      </bottom>
      <diagonal/>
    </border>
    <border>
      <left style="thin">
        <color rgb="FFCECECE"/>
      </left>
      <right style="medium">
        <color rgb="FFC0C0C0"/>
      </right>
      <top style="thin">
        <color rgb="FFCECECE"/>
      </top>
      <bottom style="thin">
        <color rgb="FFCECECE"/>
      </bottom>
      <diagonal/>
    </border>
    <border>
      <left style="thin">
        <color rgb="FFCECECE"/>
      </left>
      <right/>
      <top style="thin">
        <color rgb="FFCECECE"/>
      </top>
      <bottom style="thin">
        <color rgb="FFCECECE"/>
      </bottom>
      <diagonal/>
    </border>
    <border>
      <left style="thin">
        <color auto="1"/>
      </left>
      <right style="thin">
        <color theme="0" tint="-0.24994659260841701"/>
      </right>
      <top style="thin">
        <color auto="1"/>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theme="0" tint="-0.24994659260841701"/>
      </left>
      <right style="thin">
        <color auto="1"/>
      </right>
      <top style="thin">
        <color auto="1"/>
      </top>
      <bottom style="thin">
        <color theme="0" tint="-0.24994659260841701"/>
      </bottom>
      <diagonal/>
    </border>
    <border>
      <left style="thin">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auto="1"/>
      </right>
      <top style="thin">
        <color theme="0" tint="-0.24994659260841701"/>
      </top>
      <bottom style="thin">
        <color theme="0" tint="-0.24994659260841701"/>
      </bottom>
      <diagonal/>
    </border>
    <border>
      <left style="thick">
        <color rgb="FFCECECE"/>
      </left>
      <right style="thin">
        <color rgb="FFCECECE"/>
      </right>
      <top style="thick">
        <color rgb="FFCECECE"/>
      </top>
      <bottom style="thin">
        <color rgb="FFCECECE"/>
      </bottom>
      <diagonal/>
    </border>
    <border>
      <left style="thin">
        <color rgb="FFCECECE"/>
      </left>
      <right style="thin">
        <color rgb="FFCECECE"/>
      </right>
      <top style="thick">
        <color rgb="FFCECECE"/>
      </top>
      <bottom style="thin">
        <color rgb="FFCECECE"/>
      </bottom>
      <diagonal/>
    </border>
    <border>
      <left style="thin">
        <color rgb="FFCECECE"/>
      </left>
      <right style="thick">
        <color rgb="FFCECECE"/>
      </right>
      <top style="thick">
        <color rgb="FFCECECE"/>
      </top>
      <bottom style="thin">
        <color rgb="FFCECECE"/>
      </bottom>
      <diagonal/>
    </border>
    <border>
      <left style="thick">
        <color rgb="FFCECECE"/>
      </left>
      <right style="thin">
        <color rgb="FFCECECE"/>
      </right>
      <top style="thin">
        <color rgb="FFCECECE"/>
      </top>
      <bottom style="thin">
        <color rgb="FFCECECE"/>
      </bottom>
      <diagonal/>
    </border>
    <border>
      <left style="thin">
        <color rgb="FFCECECE"/>
      </left>
      <right style="thick">
        <color rgb="FFCECECE"/>
      </right>
      <top style="thin">
        <color rgb="FFCECECE"/>
      </top>
      <bottom style="thin">
        <color rgb="FFCECECE"/>
      </bottom>
      <diagonal/>
    </border>
  </borders>
  <cellStyleXfs count="51">
    <xf numFmtId="0" fontId="0" fillId="0" borderId="0"/>
    <xf numFmtId="0" fontId="7" fillId="0" borderId="0" applyNumberFormat="0" applyFill="0" applyBorder="0" applyAlignment="0" applyProtection="0"/>
    <xf numFmtId="0" fontId="29" fillId="0" borderId="0"/>
    <xf numFmtId="0" fontId="31" fillId="0" borderId="0"/>
    <xf numFmtId="0" fontId="37" fillId="0" borderId="0"/>
    <xf numFmtId="0" fontId="37" fillId="0" borderId="0"/>
    <xf numFmtId="0" fontId="30" fillId="0" borderId="0"/>
    <xf numFmtId="0" fontId="34" fillId="0" borderId="0"/>
    <xf numFmtId="0" fontId="42" fillId="0" borderId="0"/>
    <xf numFmtId="0" fontId="30" fillId="0" borderId="0"/>
    <xf numFmtId="0" fontId="31" fillId="0" borderId="0"/>
    <xf numFmtId="0" fontId="42" fillId="0" borderId="0"/>
    <xf numFmtId="0" fontId="42" fillId="0" borderId="0"/>
    <xf numFmtId="0" fontId="42" fillId="0" borderId="0" applyNumberFormat="0" applyFill="0" applyBorder="0" applyAlignment="0" applyProtection="0"/>
    <xf numFmtId="0" fontId="47" fillId="0" borderId="0"/>
    <xf numFmtId="0" fontId="30" fillId="0" borderId="0"/>
    <xf numFmtId="0" fontId="47" fillId="0" borderId="0"/>
    <xf numFmtId="0" fontId="48" fillId="0" borderId="0"/>
    <xf numFmtId="0" fontId="49" fillId="0" borderId="0"/>
    <xf numFmtId="0" fontId="46" fillId="0" borderId="0"/>
    <xf numFmtId="0" fontId="49" fillId="0" borderId="0"/>
    <xf numFmtId="0" fontId="29" fillId="0" borderId="0"/>
    <xf numFmtId="0" fontId="50" fillId="0" borderId="0"/>
    <xf numFmtId="0" fontId="51" fillId="0" borderId="0"/>
    <xf numFmtId="0" fontId="52" fillId="0" borderId="0" applyNumberFormat="0" applyFill="0" applyBorder="0" applyAlignment="0" applyProtection="0"/>
    <xf numFmtId="0" fontId="53" fillId="0" borderId="0"/>
    <xf numFmtId="164" fontId="46" fillId="0" borderId="0"/>
    <xf numFmtId="0" fontId="46" fillId="0" borderId="0"/>
    <xf numFmtId="0" fontId="54" fillId="0" borderId="0"/>
    <xf numFmtId="0" fontId="29" fillId="0" borderId="0"/>
    <xf numFmtId="9" fontId="29" fillId="0" borderId="0" applyFont="0" applyFill="0" applyBorder="0" applyAlignment="0" applyProtection="0"/>
    <xf numFmtId="0" fontId="55" fillId="0" borderId="0"/>
    <xf numFmtId="0" fontId="56" fillId="0" borderId="0"/>
    <xf numFmtId="0" fontId="30" fillId="0" borderId="0"/>
    <xf numFmtId="0" fontId="29" fillId="0" borderId="0" applyNumberFormat="0" applyFill="0" applyBorder="0" applyAlignment="0" applyProtection="0"/>
    <xf numFmtId="0" fontId="82" fillId="0" borderId="0" applyNumberFormat="0" applyFill="0" applyBorder="0" applyAlignment="0" applyProtection="0"/>
    <xf numFmtId="0" fontId="29" fillId="0" borderId="0"/>
    <xf numFmtId="0" fontId="46" fillId="0" borderId="0"/>
    <xf numFmtId="0" fontId="123" fillId="8" borderId="0" applyNumberFormat="0" applyBorder="0" applyAlignment="0" applyProtection="0"/>
    <xf numFmtId="0" fontId="29" fillId="0" borderId="0"/>
    <xf numFmtId="0" fontId="130" fillId="0" borderId="0"/>
    <xf numFmtId="164" fontId="49" fillId="0" borderId="0"/>
    <xf numFmtId="0" fontId="200" fillId="0" borderId="0"/>
    <xf numFmtId="0" fontId="46" fillId="0" borderId="0"/>
    <xf numFmtId="0" fontId="62" fillId="0" borderId="0"/>
    <xf numFmtId="0" fontId="62" fillId="0" borderId="0" applyProtection="0"/>
    <xf numFmtId="0" fontId="62" fillId="0" borderId="0"/>
    <xf numFmtId="0" fontId="62" fillId="0" borderId="0"/>
    <xf numFmtId="164" fontId="46" fillId="0" borderId="0"/>
    <xf numFmtId="0" fontId="230" fillId="0" borderId="0"/>
    <xf numFmtId="9" fontId="30" fillId="0" borderId="0" applyFont="0" applyFill="0" applyBorder="0" applyAlignment="0" applyProtection="0"/>
  </cellStyleXfs>
  <cellXfs count="3007">
    <xf numFmtId="0" fontId="0" fillId="0" borderId="0" xfId="0"/>
    <xf numFmtId="0" fontId="2" fillId="0" borderId="0" xfId="0" applyFont="1"/>
    <xf numFmtId="0" fontId="3" fillId="0" borderId="0" xfId="0" applyFont="1" applyAlignment="1">
      <alignment horizontal="center" vertical="center" wrapText="1"/>
    </xf>
    <xf numFmtId="49" fontId="4" fillId="0" borderId="0" xfId="0" applyNumberFormat="1" applyFont="1" applyAlignment="1">
      <alignment horizontal="center" vertical="center" wrapText="1"/>
    </xf>
    <xf numFmtId="0" fontId="5" fillId="0" borderId="0" xfId="0" applyFont="1" applyAlignment="1">
      <alignment horizontal="center" vertical="center"/>
    </xf>
    <xf numFmtId="0" fontId="6" fillId="0" borderId="0" xfId="0" applyFont="1" applyAlignment="1">
      <alignment horizontal="centerContinuous" vertical="center" wrapText="1"/>
    </xf>
    <xf numFmtId="0" fontId="8" fillId="0" borderId="0" xfId="1" applyFont="1" applyBorder="1" applyAlignment="1">
      <alignment vertical="top"/>
    </xf>
    <xf numFmtId="0" fontId="2" fillId="0" borderId="0" xfId="0" applyFont="1" applyAlignment="1">
      <alignment vertical="top"/>
    </xf>
    <xf numFmtId="0" fontId="2" fillId="0" borderId="0" xfId="0" applyFont="1" applyAlignment="1">
      <alignment vertical="center"/>
    </xf>
    <xf numFmtId="0" fontId="10" fillId="0" borderId="0" xfId="0" applyFont="1" applyAlignment="1">
      <alignment vertical="center"/>
    </xf>
    <xf numFmtId="0" fontId="11" fillId="0" borderId="0" xfId="1" applyFont="1" applyAlignment="1">
      <alignment horizontal="left" vertical="center"/>
    </xf>
    <xf numFmtId="0" fontId="12" fillId="0" borderId="0" xfId="1" applyFont="1" applyBorder="1" applyAlignment="1">
      <alignment vertical="center"/>
    </xf>
    <xf numFmtId="0" fontId="11" fillId="0" borderId="0" xfId="1" applyFont="1" applyAlignment="1">
      <alignment horizontal="left" indent="3"/>
    </xf>
    <xf numFmtId="0" fontId="11" fillId="0" borderId="0" xfId="1" applyFont="1" applyFill="1" applyAlignment="1">
      <alignment horizontal="left" indent="1"/>
    </xf>
    <xf numFmtId="0" fontId="10" fillId="0" borderId="0" xfId="0" applyFont="1" applyAlignment="1">
      <alignment wrapText="1"/>
    </xf>
    <xf numFmtId="0" fontId="10" fillId="0" borderId="0" xfId="0" applyFont="1" applyAlignment="1">
      <alignment horizontal="left" wrapText="1"/>
    </xf>
    <xf numFmtId="0" fontId="11" fillId="0" borderId="0" xfId="1" applyFont="1" applyBorder="1"/>
    <xf numFmtId="0" fontId="14" fillId="0" borderId="0" xfId="1" applyFont="1" applyBorder="1" applyAlignment="1">
      <alignment horizontal="centerContinuous" vertical="center"/>
    </xf>
    <xf numFmtId="0" fontId="16" fillId="0" borderId="0" xfId="0" applyFont="1" applyAlignment="1">
      <alignment horizontal="centerContinuous" vertical="center"/>
    </xf>
    <xf numFmtId="0" fontId="17" fillId="0" borderId="0" xfId="0" applyFont="1" applyAlignment="1">
      <alignment horizontal="center" vertical="center" wrapText="1"/>
    </xf>
    <xf numFmtId="0" fontId="12" fillId="0" borderId="0" xfId="1" applyFont="1" applyAlignment="1">
      <alignment horizontal="left" vertical="center"/>
    </xf>
    <xf numFmtId="0" fontId="12" fillId="0" borderId="0" xfId="1" applyFont="1" applyBorder="1" applyAlignment="1">
      <alignment horizontal="left" vertical="top" wrapText="1"/>
    </xf>
    <xf numFmtId="0" fontId="19" fillId="0" borderId="0" xfId="1" applyFont="1" applyBorder="1" applyAlignment="1">
      <alignment horizontal="left" vertical="top" wrapText="1"/>
    </xf>
    <xf numFmtId="0" fontId="20" fillId="0" borderId="0" xfId="0" applyFont="1"/>
    <xf numFmtId="49" fontId="21" fillId="0" borderId="0" xfId="0" applyNumberFormat="1" applyFont="1" applyAlignment="1">
      <alignment horizontal="center" vertical="center" wrapText="1"/>
    </xf>
    <xf numFmtId="0" fontId="22" fillId="0" borderId="0" xfId="0" applyFont="1"/>
    <xf numFmtId="0" fontId="23" fillId="2" borderId="0" xfId="0" applyFont="1" applyFill="1"/>
    <xf numFmtId="0" fontId="11" fillId="0" borderId="0" xfId="1" applyFont="1" applyFill="1" applyAlignment="1">
      <alignment horizontal="left" indent="2"/>
    </xf>
    <xf numFmtId="0" fontId="7" fillId="0" borderId="0" xfId="1" applyAlignment="1">
      <alignment horizontal="left" indent="2"/>
    </xf>
    <xf numFmtId="0" fontId="23" fillId="4" borderId="0" xfId="0" applyFont="1" applyFill="1"/>
    <xf numFmtId="0" fontId="7" fillId="0" borderId="0" xfId="1" applyFill="1" applyAlignment="1">
      <alignment horizontal="left" indent="2"/>
    </xf>
    <xf numFmtId="0" fontId="23" fillId="5" borderId="0" xfId="0" applyFont="1" applyFill="1"/>
    <xf numFmtId="0" fontId="2" fillId="6" borderId="0" xfId="0" applyFont="1" applyFill="1"/>
    <xf numFmtId="0" fontId="24" fillId="7" borderId="0" xfId="0" applyFont="1" applyFill="1"/>
    <xf numFmtId="0" fontId="27" fillId="0" borderId="1" xfId="0" applyFont="1" applyBorder="1" applyAlignment="1">
      <alignment wrapText="1"/>
    </xf>
    <xf numFmtId="0" fontId="27" fillId="0" borderId="1" xfId="0" applyFont="1" applyBorder="1" applyAlignment="1">
      <alignment horizontal="left" wrapText="1"/>
    </xf>
    <xf numFmtId="0" fontId="1" fillId="0" borderId="0" xfId="0" applyFont="1"/>
    <xf numFmtId="0" fontId="28" fillId="0" borderId="2" xfId="0" applyFont="1" applyBorder="1" applyAlignment="1">
      <alignment vertical="top"/>
    </xf>
    <xf numFmtId="0" fontId="2" fillId="0" borderId="2" xfId="0" applyFont="1" applyBorder="1" applyAlignment="1">
      <alignment vertical="top"/>
    </xf>
    <xf numFmtId="0" fontId="2" fillId="0" borderId="3" xfId="0" applyFont="1" applyBorder="1"/>
    <xf numFmtId="0" fontId="2" fillId="0" borderId="1" xfId="0" applyFont="1" applyBorder="1"/>
    <xf numFmtId="0" fontId="28" fillId="0" borderId="3" xfId="0" applyFont="1" applyBorder="1" applyAlignment="1">
      <alignment horizontal="left" vertical="center"/>
    </xf>
    <xf numFmtId="0" fontId="2" fillId="0" borderId="3" xfId="0" quotePrefix="1" applyFont="1" applyBorder="1"/>
    <xf numFmtId="0" fontId="28" fillId="0" borderId="3" xfId="0" applyFont="1" applyBorder="1" applyAlignment="1">
      <alignment vertical="center"/>
    </xf>
    <xf numFmtId="0" fontId="32" fillId="0" borderId="0" xfId="3" applyFont="1" applyAlignment="1">
      <alignment horizontal="centerContinuous" vertical="center"/>
    </xf>
    <xf numFmtId="0" fontId="33" fillId="0" borderId="0" xfId="3" applyFont="1" applyAlignment="1">
      <alignment horizontal="centerContinuous" vertical="center"/>
    </xf>
    <xf numFmtId="1" fontId="33" fillId="0" borderId="0" xfId="3" applyNumberFormat="1" applyFont="1" applyAlignment="1">
      <alignment horizontal="centerContinuous" vertical="center"/>
    </xf>
    <xf numFmtId="0" fontId="34" fillId="0" borderId="0" xfId="3" applyFont="1" applyAlignment="1">
      <alignment horizontal="centerContinuous" vertical="center"/>
    </xf>
    <xf numFmtId="0" fontId="34" fillId="0" borderId="0" xfId="3" applyFont="1"/>
    <xf numFmtId="0" fontId="35" fillId="0" borderId="0" xfId="3" applyFont="1" applyAlignment="1">
      <alignment horizontal="centerContinuous" vertical="center"/>
    </xf>
    <xf numFmtId="0" fontId="36" fillId="0" borderId="0" xfId="3" applyFont="1" applyAlignment="1">
      <alignment horizontal="centerContinuous" vertical="center"/>
    </xf>
    <xf numFmtId="1" fontId="36" fillId="0" borderId="0" xfId="3" applyNumberFormat="1" applyFont="1" applyAlignment="1">
      <alignment horizontal="centerContinuous" vertical="center"/>
    </xf>
    <xf numFmtId="0" fontId="35" fillId="6" borderId="8" xfId="3" applyFont="1" applyFill="1" applyBorder="1" applyAlignment="1">
      <alignment vertical="center"/>
    </xf>
    <xf numFmtId="0" fontId="35" fillId="6" borderId="9" xfId="3" applyFont="1" applyFill="1" applyBorder="1"/>
    <xf numFmtId="1" fontId="38" fillId="0" borderId="8" xfId="4" applyNumberFormat="1" applyFont="1" applyBorder="1" applyAlignment="1">
      <alignment horizontal="center" vertical="center"/>
    </xf>
    <xf numFmtId="1" fontId="38" fillId="0" borderId="9" xfId="4" applyNumberFormat="1" applyFont="1" applyBorder="1" applyAlignment="1">
      <alignment horizontal="center" vertical="center"/>
    </xf>
    <xf numFmtId="0" fontId="38" fillId="0" borderId="9" xfId="4" applyFont="1" applyBorder="1" applyAlignment="1">
      <alignment horizontal="center" vertical="center"/>
    </xf>
    <xf numFmtId="0" fontId="35" fillId="0" borderId="9" xfId="3" applyFont="1" applyBorder="1" applyAlignment="1">
      <alignment horizontal="center" vertical="center"/>
    </xf>
    <xf numFmtId="1" fontId="35" fillId="0" borderId="9" xfId="3" applyNumberFormat="1" applyFont="1" applyBorder="1" applyAlignment="1">
      <alignment horizontal="center" vertical="center"/>
    </xf>
    <xf numFmtId="1" fontId="35" fillId="0" borderId="10" xfId="3" applyNumberFormat="1" applyFont="1" applyBorder="1" applyAlignment="1">
      <alignment horizontal="center" vertical="center"/>
    </xf>
    <xf numFmtId="0" fontId="39" fillId="0" borderId="1" xfId="5" applyFont="1" applyBorder="1"/>
    <xf numFmtId="0" fontId="39" fillId="0" borderId="0" xfId="5" applyFont="1"/>
    <xf numFmtId="1" fontId="40" fillId="0" borderId="1" xfId="6" applyNumberFormat="1" applyFont="1" applyBorder="1" applyAlignment="1">
      <alignment horizontal="right"/>
    </xf>
    <xf numFmtId="1" fontId="40" fillId="0" borderId="0" xfId="6" applyNumberFormat="1" applyFont="1" applyAlignment="1">
      <alignment horizontal="right"/>
    </xf>
    <xf numFmtId="1" fontId="40" fillId="0" borderId="7" xfId="6" applyNumberFormat="1" applyFont="1" applyBorder="1" applyAlignment="1">
      <alignment horizontal="right"/>
    </xf>
    <xf numFmtId="0" fontId="36" fillId="0" borderId="1" xfId="7" applyFont="1" applyBorder="1"/>
    <xf numFmtId="0" fontId="39" fillId="0" borderId="0" xfId="5" applyFont="1" applyAlignment="1">
      <alignment horizontal="left" vertical="center" wrapText="1"/>
    </xf>
    <xf numFmtId="1" fontId="40" fillId="0" borderId="1" xfId="6" applyNumberFormat="1" applyFont="1" applyBorder="1" applyAlignment="1">
      <alignment horizontal="right" vertical="center"/>
    </xf>
    <xf numFmtId="1" fontId="40" fillId="0" borderId="0" xfId="6" applyNumberFormat="1" applyFont="1" applyAlignment="1">
      <alignment horizontal="right" vertical="center"/>
    </xf>
    <xf numFmtId="1" fontId="40" fillId="0" borderId="7" xfId="6" applyNumberFormat="1" applyFont="1" applyBorder="1" applyAlignment="1">
      <alignment horizontal="right" vertical="center"/>
    </xf>
    <xf numFmtId="0" fontId="41" fillId="0" borderId="0" xfId="3" applyFont="1"/>
    <xf numFmtId="0" fontId="38" fillId="0" borderId="1" xfId="5" applyFont="1" applyBorder="1" applyAlignment="1">
      <alignment horizontal="left"/>
    </xf>
    <xf numFmtId="1" fontId="38" fillId="0" borderId="1" xfId="8" applyNumberFormat="1" applyFont="1" applyBorder="1" applyAlignment="1">
      <alignment horizontal="right"/>
    </xf>
    <xf numFmtId="1" fontId="38" fillId="0" borderId="0" xfId="8" applyNumberFormat="1" applyFont="1" applyAlignment="1">
      <alignment horizontal="right"/>
    </xf>
    <xf numFmtId="1" fontId="38" fillId="0" borderId="7" xfId="8" applyNumberFormat="1" applyFont="1" applyBorder="1" applyAlignment="1">
      <alignment horizontal="right"/>
    </xf>
    <xf numFmtId="0" fontId="39" fillId="0" borderId="4" xfId="5" applyFont="1" applyBorder="1"/>
    <xf numFmtId="0" fontId="39" fillId="0" borderId="5" xfId="5" applyFont="1" applyBorder="1"/>
    <xf numFmtId="1" fontId="40" fillId="0" borderId="4" xfId="6" applyNumberFormat="1" applyFont="1" applyBorder="1" applyAlignment="1">
      <alignment horizontal="right"/>
    </xf>
    <xf numFmtId="1" fontId="40" fillId="0" borderId="5" xfId="6" applyNumberFormat="1" applyFont="1" applyBorder="1" applyAlignment="1">
      <alignment horizontal="right"/>
    </xf>
    <xf numFmtId="1" fontId="40" fillId="0" borderId="6" xfId="6" applyNumberFormat="1" applyFont="1" applyBorder="1" applyAlignment="1">
      <alignment horizontal="right"/>
    </xf>
    <xf numFmtId="3" fontId="39" fillId="0" borderId="1" xfId="5" applyNumberFormat="1" applyFont="1" applyBorder="1"/>
    <xf numFmtId="0" fontId="36" fillId="0" borderId="0" xfId="3" applyFont="1"/>
    <xf numFmtId="0" fontId="43" fillId="0" borderId="1" xfId="7" applyFont="1" applyBorder="1"/>
    <xf numFmtId="0" fontId="36" fillId="0" borderId="0" xfId="7" applyFont="1"/>
    <xf numFmtId="0" fontId="43" fillId="0" borderId="1" xfId="3" applyFont="1" applyBorder="1"/>
    <xf numFmtId="0" fontId="39" fillId="0" borderId="0" xfId="3" applyFont="1"/>
    <xf numFmtId="0" fontId="36" fillId="0" borderId="1" xfId="3" applyFont="1" applyBorder="1"/>
    <xf numFmtId="0" fontId="39" fillId="0" borderId="1" xfId="3" applyFont="1" applyBorder="1"/>
    <xf numFmtId="0" fontId="44" fillId="0" borderId="0" xfId="3" applyFont="1"/>
    <xf numFmtId="1" fontId="45" fillId="0" borderId="1" xfId="8" applyNumberFormat="1" applyFont="1" applyBorder="1" applyAlignment="1">
      <alignment horizontal="right"/>
    </xf>
    <xf numFmtId="1" fontId="45" fillId="0" borderId="0" xfId="8" applyNumberFormat="1" applyFont="1" applyAlignment="1">
      <alignment horizontal="right"/>
    </xf>
    <xf numFmtId="1" fontId="45" fillId="0" borderId="7" xfId="8" applyNumberFormat="1" applyFont="1" applyBorder="1" applyAlignment="1">
      <alignment horizontal="right"/>
    </xf>
    <xf numFmtId="0" fontId="45" fillId="0" borderId="8" xfId="5" applyFont="1" applyBorder="1" applyAlignment="1">
      <alignment horizontal="left"/>
    </xf>
    <xf numFmtId="0" fontId="36" fillId="0" borderId="9" xfId="3" applyFont="1" applyBorder="1"/>
    <xf numFmtId="1" fontId="45" fillId="0" borderId="8" xfId="8" applyNumberFormat="1" applyFont="1" applyBorder="1" applyAlignment="1">
      <alignment horizontal="right"/>
    </xf>
    <xf numFmtId="1" fontId="45" fillId="0" borderId="9" xfId="8" applyNumberFormat="1" applyFont="1" applyBorder="1" applyAlignment="1">
      <alignment horizontal="right"/>
    </xf>
    <xf numFmtId="1" fontId="45" fillId="0" borderId="10" xfId="8" applyNumberFormat="1" applyFont="1" applyBorder="1" applyAlignment="1">
      <alignment horizontal="right"/>
    </xf>
    <xf numFmtId="1" fontId="39" fillId="0" borderId="5" xfId="3" applyNumberFormat="1" applyFont="1" applyBorder="1"/>
    <xf numFmtId="1" fontId="36" fillId="0" borderId="0" xfId="3" applyNumberFormat="1" applyFont="1"/>
    <xf numFmtId="0" fontId="36" fillId="0" borderId="5" xfId="3" applyFont="1" applyBorder="1"/>
    <xf numFmtId="1" fontId="34" fillId="0" borderId="0" xfId="3" applyNumberFormat="1" applyFont="1"/>
    <xf numFmtId="1" fontId="39" fillId="0" borderId="0" xfId="3" applyNumberFormat="1" applyFont="1"/>
    <xf numFmtId="1" fontId="33" fillId="0" borderId="0" xfId="3" applyNumberFormat="1" applyFont="1"/>
    <xf numFmtId="0" fontId="33" fillId="0" borderId="0" xfId="3" applyFont="1"/>
    <xf numFmtId="0" fontId="23" fillId="3" borderId="0" xfId="0" applyFont="1" applyFill="1"/>
    <xf numFmtId="0" fontId="7" fillId="0" borderId="0" xfId="1" applyAlignment="1">
      <alignment wrapText="1"/>
    </xf>
    <xf numFmtId="0" fontId="7" fillId="0" borderId="0" xfId="1" applyAlignment="1">
      <alignment horizontal="left" vertical="center" wrapText="1" indent="2"/>
    </xf>
    <xf numFmtId="0" fontId="58" fillId="0" borderId="0" xfId="1" applyFont="1" applyFill="1" applyAlignment="1">
      <alignment horizontal="left" indent="2"/>
    </xf>
    <xf numFmtId="49" fontId="57" fillId="0" borderId="0" xfId="0" applyNumberFormat="1" applyFont="1" applyFill="1" applyAlignment="1">
      <alignment horizontal="center" vertical="center" wrapText="1"/>
    </xf>
    <xf numFmtId="0" fontId="59" fillId="0" borderId="0" xfId="0" applyFont="1" applyFill="1"/>
    <xf numFmtId="49" fontId="21" fillId="0" borderId="0" xfId="0" applyNumberFormat="1" applyFont="1" applyFill="1" applyAlignment="1">
      <alignment horizontal="center" vertical="center" wrapText="1"/>
    </xf>
    <xf numFmtId="0" fontId="2" fillId="0" borderId="0" xfId="0" applyFont="1" applyFill="1"/>
    <xf numFmtId="0" fontId="60" fillId="0" borderId="0" xfId="2" applyFont="1" applyAlignment="1">
      <alignment horizontal="centerContinuous" vertical="center"/>
    </xf>
    <xf numFmtId="0" fontId="29" fillId="0" borderId="0" xfId="2"/>
    <xf numFmtId="0" fontId="61" fillId="0" borderId="0" xfId="2" applyFont="1" applyAlignment="1">
      <alignment horizontal="centerContinuous" vertical="center"/>
    </xf>
    <xf numFmtId="0" fontId="62" fillId="0" borderId="0" xfId="2" applyFont="1" applyAlignment="1">
      <alignment horizontal="centerContinuous" vertical="center"/>
    </xf>
    <xf numFmtId="0" fontId="63" fillId="0" borderId="0" xfId="2" applyFont="1" applyAlignment="1">
      <alignment horizontal="centerContinuous" vertical="center"/>
    </xf>
    <xf numFmtId="0" fontId="62" fillId="0" borderId="4" xfId="2" applyFont="1" applyBorder="1" applyAlignment="1">
      <alignment horizontal="centerContinuous" vertical="center"/>
    </xf>
    <xf numFmtId="0" fontId="62" fillId="0" borderId="5" xfId="2" applyFont="1" applyBorder="1" applyAlignment="1">
      <alignment horizontal="centerContinuous" vertical="center"/>
    </xf>
    <xf numFmtId="0" fontId="62" fillId="0" borderId="11" xfId="2" applyFont="1" applyBorder="1" applyAlignment="1">
      <alignment horizontal="centerContinuous" vertical="center"/>
    </xf>
    <xf numFmtId="0" fontId="62" fillId="0" borderId="12" xfId="2" applyFont="1" applyBorder="1" applyAlignment="1">
      <alignment horizontal="centerContinuous" vertical="center"/>
    </xf>
    <xf numFmtId="0" fontId="62" fillId="0" borderId="13" xfId="2" applyFont="1" applyBorder="1" applyAlignment="1">
      <alignment horizontal="centerContinuous" vertical="center"/>
    </xf>
    <xf numFmtId="0" fontId="62" fillId="0" borderId="1" xfId="2" applyFont="1" applyBorder="1" applyAlignment="1">
      <alignment horizontal="centerContinuous" vertical="center"/>
    </xf>
    <xf numFmtId="0" fontId="62" fillId="0" borderId="14" xfId="2" applyFont="1" applyBorder="1" applyAlignment="1">
      <alignment horizontal="centerContinuous" vertical="center"/>
    </xf>
    <xf numFmtId="0" fontId="62" fillId="0" borderId="0" xfId="2" applyFont="1" applyAlignment="1">
      <alignment horizontal="centerContinuous"/>
    </xf>
    <xf numFmtId="0" fontId="62" fillId="0" borderId="14" xfId="2" applyFont="1" applyBorder="1" applyAlignment="1">
      <alignment horizontal="centerContinuous"/>
    </xf>
    <xf numFmtId="0" fontId="62" fillId="0" borderId="7" xfId="2" applyFont="1" applyBorder="1" applyAlignment="1">
      <alignment horizontal="centerContinuous" vertical="center"/>
    </xf>
    <xf numFmtId="0" fontId="62" fillId="0" borderId="15" xfId="2" applyFont="1" applyBorder="1" applyAlignment="1">
      <alignment horizontal="centerContinuous" vertical="top"/>
    </xf>
    <xf numFmtId="0" fontId="62" fillId="0" borderId="16" xfId="2" applyFont="1" applyBorder="1" applyAlignment="1">
      <alignment horizontal="centerContinuous" vertical="top"/>
    </xf>
    <xf numFmtId="0" fontId="62" fillId="0" borderId="15" xfId="2" applyFont="1" applyBorder="1" applyAlignment="1">
      <alignment horizontal="center" vertical="center"/>
    </xf>
    <xf numFmtId="0" fontId="62" fillId="0" borderId="17" xfId="2" applyFont="1" applyBorder="1" applyAlignment="1">
      <alignment horizontal="center" vertical="center"/>
    </xf>
    <xf numFmtId="0" fontId="62" fillId="0" borderId="14" xfId="2" applyFont="1" applyBorder="1" applyAlignment="1">
      <alignment horizontal="center" vertical="center" wrapText="1"/>
    </xf>
    <xf numFmtId="0" fontId="62" fillId="0" borderId="0" xfId="2" applyFont="1" applyAlignment="1">
      <alignment horizontal="centerContinuous" vertical="center" wrapText="1"/>
    </xf>
    <xf numFmtId="0" fontId="62" fillId="0" borderId="14" xfId="2" applyFont="1" applyBorder="1" applyAlignment="1">
      <alignment horizontal="centerContinuous" vertical="center" wrapText="1"/>
    </xf>
    <xf numFmtId="0" fontId="62" fillId="0" borderId="7" xfId="2" applyFont="1" applyBorder="1" applyAlignment="1">
      <alignment horizontal="centerContinuous" vertical="center" wrapText="1"/>
    </xf>
    <xf numFmtId="0" fontId="62" fillId="0" borderId="18" xfId="2" applyFont="1" applyBorder="1" applyAlignment="1">
      <alignment horizontal="centerContinuous" vertical="center"/>
    </xf>
    <xf numFmtId="0" fontId="62" fillId="0" borderId="15" xfId="2" applyFont="1" applyBorder="1" applyAlignment="1">
      <alignment horizontal="centerContinuous" vertical="center"/>
    </xf>
    <xf numFmtId="0" fontId="62" fillId="0" borderId="16" xfId="2" applyFont="1" applyBorder="1" applyAlignment="1">
      <alignment horizontal="centerContinuous" vertical="center"/>
    </xf>
    <xf numFmtId="0" fontId="62" fillId="0" borderId="16" xfId="2" applyFont="1" applyBorder="1" applyAlignment="1">
      <alignment vertical="center" wrapText="1"/>
    </xf>
    <xf numFmtId="0" fontId="62" fillId="0" borderId="15" xfId="2" applyFont="1" applyBorder="1" applyAlignment="1">
      <alignment horizontal="centerContinuous" vertical="center" wrapText="1"/>
    </xf>
    <xf numFmtId="0" fontId="62" fillId="0" borderId="16" xfId="2" applyFont="1" applyBorder="1" applyAlignment="1">
      <alignment horizontal="centerContinuous" vertical="center" wrapText="1"/>
    </xf>
    <xf numFmtId="0" fontId="62" fillId="0" borderId="17" xfId="2" applyFont="1" applyBorder="1" applyAlignment="1">
      <alignment horizontal="centerContinuous" vertical="center" wrapText="1"/>
    </xf>
    <xf numFmtId="165" fontId="29" fillId="0" borderId="0" xfId="2" applyNumberFormat="1"/>
    <xf numFmtId="0" fontId="62" fillId="0" borderId="1" xfId="2" applyFont="1" applyBorder="1" applyAlignment="1">
      <alignment vertical="center"/>
    </xf>
    <xf numFmtId="0" fontId="62" fillId="0" borderId="0" xfId="2" applyFont="1" applyAlignment="1">
      <alignment vertical="center"/>
    </xf>
    <xf numFmtId="0" fontId="62" fillId="0" borderId="14" xfId="2" applyFont="1" applyBorder="1" applyAlignment="1">
      <alignment vertical="center"/>
    </xf>
    <xf numFmtId="165" fontId="62" fillId="0" borderId="0" xfId="2" applyNumberFormat="1" applyFont="1" applyAlignment="1">
      <alignment horizontal="center" vertical="center"/>
    </xf>
    <xf numFmtId="166" fontId="62" fillId="0" borderId="0" xfId="2" applyNumberFormat="1" applyFont="1" applyAlignment="1">
      <alignment horizontal="right" vertical="center"/>
    </xf>
    <xf numFmtId="0" fontId="64" fillId="0" borderId="0" xfId="2" applyFont="1" applyAlignment="1">
      <alignment horizontal="left" vertical="center"/>
    </xf>
    <xf numFmtId="0" fontId="64" fillId="0" borderId="7" xfId="2" applyFont="1" applyBorder="1" applyAlignment="1">
      <alignment horizontal="left" vertical="center"/>
    </xf>
    <xf numFmtId="0" fontId="65" fillId="0" borderId="0" xfId="2" applyFont="1" applyAlignment="1">
      <alignment vertical="center"/>
    </xf>
    <xf numFmtId="0" fontId="65" fillId="0" borderId="14" xfId="2" applyFont="1" applyBorder="1" applyAlignment="1">
      <alignment vertical="center"/>
    </xf>
    <xf numFmtId="165" fontId="65" fillId="0" borderId="0" xfId="2" applyNumberFormat="1" applyFont="1" applyAlignment="1">
      <alignment horizontal="center" vertical="center"/>
    </xf>
    <xf numFmtId="166" fontId="66" fillId="0" borderId="0" xfId="2" applyNumberFormat="1" applyFont="1" applyAlignment="1">
      <alignment horizontal="right" vertical="center"/>
    </xf>
    <xf numFmtId="0" fontId="67" fillId="0" borderId="0" xfId="2" applyFont="1" applyAlignment="1">
      <alignment horizontal="left" vertical="center"/>
    </xf>
    <xf numFmtId="0" fontId="67" fillId="0" borderId="7" xfId="2" applyFont="1" applyBorder="1" applyAlignment="1">
      <alignment horizontal="left" vertical="center"/>
    </xf>
    <xf numFmtId="0" fontId="68" fillId="0" borderId="0" xfId="2" applyFont="1" applyAlignment="1">
      <alignment horizontal="left" vertical="center"/>
    </xf>
    <xf numFmtId="0" fontId="62" fillId="0" borderId="19" xfId="2" applyFont="1" applyBorder="1" applyAlignment="1">
      <alignment vertical="center"/>
    </xf>
    <xf numFmtId="0" fontId="65" fillId="0" borderId="20" xfId="2" applyFont="1" applyBorder="1" applyAlignment="1">
      <alignment vertical="center"/>
    </xf>
    <xf numFmtId="0" fontId="65" fillId="0" borderId="21" xfId="2" applyFont="1" applyBorder="1" applyAlignment="1">
      <alignment vertical="center"/>
    </xf>
    <xf numFmtId="165" fontId="65" fillId="0" borderId="20" xfId="2" applyNumberFormat="1" applyFont="1" applyBorder="1" applyAlignment="1">
      <alignment horizontal="center" vertical="center"/>
    </xf>
    <xf numFmtId="166" fontId="66" fillId="0" borderId="20" xfId="2" applyNumberFormat="1" applyFont="1" applyBorder="1" applyAlignment="1">
      <alignment horizontal="right" vertical="center"/>
    </xf>
    <xf numFmtId="0" fontId="67" fillId="0" borderId="20" xfId="2" applyFont="1" applyBorder="1" applyAlignment="1">
      <alignment horizontal="left" vertical="center"/>
    </xf>
    <xf numFmtId="0" fontId="68" fillId="0" borderId="20" xfId="2" applyFont="1" applyBorder="1" applyAlignment="1">
      <alignment horizontal="left" vertical="center"/>
    </xf>
    <xf numFmtId="0" fontId="67" fillId="0" borderId="22" xfId="2" applyFont="1" applyBorder="1" applyAlignment="1">
      <alignment horizontal="left" vertical="center"/>
    </xf>
    <xf numFmtId="0" fontId="62" fillId="0" borderId="20" xfId="2" applyFont="1" applyBorder="1" applyAlignment="1">
      <alignment vertical="center"/>
    </xf>
    <xf numFmtId="0" fontId="62" fillId="0" borderId="21" xfId="2" applyFont="1" applyBorder="1" applyAlignment="1">
      <alignment vertical="center"/>
    </xf>
    <xf numFmtId="165" fontId="62" fillId="0" borderId="20" xfId="2" applyNumberFormat="1" applyFont="1" applyBorder="1" applyAlignment="1">
      <alignment horizontal="center" vertical="center"/>
    </xf>
    <xf numFmtId="166" fontId="62" fillId="0" borderId="20" xfId="2" applyNumberFormat="1" applyFont="1" applyBorder="1" applyAlignment="1">
      <alignment horizontal="right" vertical="center"/>
    </xf>
    <xf numFmtId="0" fontId="64" fillId="0" borderId="20" xfId="2" applyFont="1" applyBorder="1" applyAlignment="1">
      <alignment horizontal="left" vertical="center"/>
    </xf>
    <xf numFmtId="0" fontId="64" fillId="0" borderId="22" xfId="2" applyFont="1" applyBorder="1" applyAlignment="1">
      <alignment horizontal="left" vertical="center"/>
    </xf>
    <xf numFmtId="0" fontId="62" fillId="0" borderId="0" xfId="2" applyFont="1" applyAlignment="1">
      <alignment horizontal="center" vertical="center"/>
    </xf>
    <xf numFmtId="0" fontId="62" fillId="0" borderId="0" xfId="2" applyFont="1" applyAlignment="1">
      <alignment horizontal="right" vertical="center"/>
    </xf>
    <xf numFmtId="0" fontId="19" fillId="0" borderId="0" xfId="34" applyFont="1" applyAlignment="1">
      <alignment horizontal="centerContinuous" vertical="top"/>
    </xf>
    <xf numFmtId="0" fontId="9" fillId="0" borderId="0" xfId="34" applyFont="1" applyAlignment="1">
      <alignment horizontal="centerContinuous" vertical="center"/>
    </xf>
    <xf numFmtId="0" fontId="69" fillId="0" borderId="0" xfId="34" applyFont="1"/>
    <xf numFmtId="0" fontId="70" fillId="0" borderId="0" xfId="34" applyFont="1" applyAlignment="1">
      <alignment horizontal="centerContinuous"/>
    </xf>
    <xf numFmtId="0" fontId="71" fillId="0" borderId="0" xfId="34" applyFont="1" applyAlignment="1">
      <alignment horizontal="centerContinuous"/>
    </xf>
    <xf numFmtId="0" fontId="72" fillId="0" borderId="0" xfId="34" applyFont="1" applyAlignment="1">
      <alignment horizontal="centerContinuous"/>
    </xf>
    <xf numFmtId="0" fontId="73" fillId="0" borderId="23" xfId="34" applyFont="1" applyBorder="1" applyAlignment="1">
      <alignment horizontal="center" wrapText="1"/>
    </xf>
    <xf numFmtId="0" fontId="73" fillId="0" borderId="9" xfId="34" applyFont="1" applyBorder="1" applyAlignment="1">
      <alignment horizontal="center" wrapText="1"/>
    </xf>
    <xf numFmtId="0" fontId="73" fillId="0" borderId="24" xfId="34" applyFont="1" applyBorder="1" applyAlignment="1">
      <alignment horizontal="center" wrapText="1"/>
    </xf>
    <xf numFmtId="0" fontId="73" fillId="0" borderId="25" xfId="34" applyFont="1" applyBorder="1" applyAlignment="1">
      <alignment horizontal="center" wrapText="1"/>
    </xf>
    <xf numFmtId="0" fontId="73" fillId="0" borderId="26" xfId="34" applyFont="1" applyBorder="1" applyAlignment="1">
      <alignment horizontal="center" wrapText="1"/>
    </xf>
    <xf numFmtId="0" fontId="62" fillId="0" borderId="0" xfId="34" applyFont="1"/>
    <xf numFmtId="0" fontId="73" fillId="0" borderId="27" xfId="34" applyFont="1" applyFill="1" applyBorder="1" applyAlignment="1">
      <alignment horizontal="center" vertical="center" wrapText="1"/>
    </xf>
    <xf numFmtId="3" fontId="73" fillId="0" borderId="5" xfId="34" applyNumberFormat="1" applyFont="1" applyFill="1" applyBorder="1" applyAlignment="1">
      <alignment horizontal="right"/>
    </xf>
    <xf numFmtId="3" fontId="73" fillId="0" borderId="11" xfId="34" applyNumberFormat="1" applyFont="1" applyFill="1" applyBorder="1" applyAlignment="1">
      <alignment horizontal="right"/>
    </xf>
    <xf numFmtId="0" fontId="73" fillId="0" borderId="3" xfId="34" applyFont="1" applyBorder="1" applyAlignment="1">
      <alignment horizontal="center" vertical="center" wrapText="1"/>
    </xf>
    <xf numFmtId="3" fontId="73" fillId="0" borderId="0" xfId="34" applyNumberFormat="1" applyFont="1" applyBorder="1" applyAlignment="1">
      <alignment horizontal="right"/>
    </xf>
    <xf numFmtId="3" fontId="73" fillId="0" borderId="0" xfId="34" applyNumberFormat="1" applyFont="1" applyFill="1" applyBorder="1" applyAlignment="1">
      <alignment horizontal="right"/>
    </xf>
    <xf numFmtId="3" fontId="73" fillId="0" borderId="14" xfId="34" applyNumberFormat="1" applyFont="1" applyFill="1" applyBorder="1" applyAlignment="1">
      <alignment horizontal="right"/>
    </xf>
    <xf numFmtId="0" fontId="73" fillId="0" borderId="3" xfId="34" applyFont="1" applyFill="1" applyBorder="1" applyAlignment="1">
      <alignment horizontal="center" vertical="center" wrapText="1"/>
    </xf>
    <xf numFmtId="0" fontId="62" fillId="0" borderId="0" xfId="34" applyFont="1" applyAlignment="1">
      <alignment horizontal="center"/>
    </xf>
    <xf numFmtId="3" fontId="74" fillId="0" borderId="0" xfId="34" applyNumberFormat="1" applyFont="1" applyFill="1" applyBorder="1" applyAlignment="1">
      <alignment horizontal="right"/>
    </xf>
    <xf numFmtId="0" fontId="74" fillId="0" borderId="28" xfId="34" applyFont="1" applyFill="1" applyBorder="1" applyAlignment="1">
      <alignment horizontal="center" vertical="center" wrapText="1"/>
    </xf>
    <xf numFmtId="3" fontId="74" fillId="0" borderId="14" xfId="34" applyNumberFormat="1" applyFont="1" applyFill="1" applyBorder="1" applyAlignment="1">
      <alignment horizontal="right"/>
    </xf>
    <xf numFmtId="0" fontId="75" fillId="0" borderId="0" xfId="34" applyFont="1" applyAlignment="1">
      <alignment horizontal="left" vertical="top" readingOrder="1"/>
    </xf>
    <xf numFmtId="0" fontId="76" fillId="0" borderId="0" xfId="34" applyFont="1" applyBorder="1" applyAlignment="1">
      <alignment vertical="center"/>
    </xf>
    <xf numFmtId="0" fontId="77" fillId="0" borderId="0" xfId="34" applyFont="1" applyBorder="1" applyAlignment="1">
      <alignment vertical="top" wrapText="1"/>
    </xf>
    <xf numFmtId="0" fontId="76" fillId="0" borderId="0" xfId="34" applyFont="1" applyBorder="1"/>
    <xf numFmtId="0" fontId="62" fillId="0" borderId="0" xfId="34" applyFont="1" applyBorder="1"/>
    <xf numFmtId="0" fontId="73" fillId="0" borderId="0" xfId="34" applyFont="1" applyAlignment="1">
      <alignment horizontal="left"/>
    </xf>
    <xf numFmtId="0" fontId="76" fillId="0" borderId="0" xfId="34" applyFont="1" applyAlignment="1">
      <alignment wrapText="1"/>
    </xf>
    <xf numFmtId="1" fontId="78" fillId="0" borderId="0" xfId="34" applyNumberFormat="1" applyFont="1" applyAlignment="1">
      <alignment horizontal="left" wrapText="1"/>
    </xf>
    <xf numFmtId="167" fontId="76" fillId="0" borderId="0" xfId="34" applyNumberFormat="1" applyFont="1" applyBorder="1" applyAlignment="1">
      <alignment horizontal="center" wrapText="1"/>
    </xf>
    <xf numFmtId="0" fontId="79" fillId="0" borderId="0" xfId="34" applyFont="1" applyAlignment="1">
      <alignment horizontal="left" wrapText="1"/>
    </xf>
    <xf numFmtId="0" fontId="62" fillId="0" borderId="0" xfId="34" applyFont="1" applyAlignment="1">
      <alignment wrapText="1"/>
    </xf>
    <xf numFmtId="0" fontId="73" fillId="0" borderId="0" xfId="34" applyFont="1" applyAlignment="1">
      <alignment horizontal="left" vertical="top"/>
    </xf>
    <xf numFmtId="0" fontId="76" fillId="0" borderId="0" xfId="34" applyFont="1"/>
    <xf numFmtId="0" fontId="79" fillId="0" borderId="0" xfId="34" applyFont="1"/>
    <xf numFmtId="167" fontId="69" fillId="0" borderId="0" xfId="34" applyNumberFormat="1" applyFont="1" applyFill="1"/>
    <xf numFmtId="167" fontId="69" fillId="0" borderId="0" xfId="34" applyNumberFormat="1" applyFont="1" applyFill="1" applyAlignment="1">
      <alignment horizontal="center"/>
    </xf>
    <xf numFmtId="168" fontId="69" fillId="0" borderId="0" xfId="34" applyNumberFormat="1" applyFont="1"/>
    <xf numFmtId="168" fontId="69" fillId="0" borderId="0" xfId="34" applyNumberFormat="1" applyFont="1" applyFill="1"/>
    <xf numFmtId="0" fontId="69" fillId="0" borderId="0" xfId="34" applyFont="1" applyAlignment="1">
      <alignment horizontal="center"/>
    </xf>
    <xf numFmtId="0" fontId="19" fillId="0" borderId="0" xfId="34" applyFont="1" applyAlignment="1">
      <alignment horizontal="centerContinuous"/>
    </xf>
    <xf numFmtId="0" fontId="9" fillId="0" borderId="0" xfId="34" applyFont="1" applyAlignment="1">
      <alignment horizontal="centerContinuous"/>
    </xf>
    <xf numFmtId="0" fontId="73" fillId="0" borderId="8" xfId="34" applyFont="1" applyBorder="1" applyAlignment="1">
      <alignment horizontal="center" wrapText="1"/>
    </xf>
    <xf numFmtId="0" fontId="74" fillId="0" borderId="24" xfId="34" applyFont="1" applyBorder="1" applyAlignment="1">
      <alignment horizontal="center" wrapText="1"/>
    </xf>
    <xf numFmtId="0" fontId="74" fillId="0" borderId="9" xfId="34" applyFont="1" applyBorder="1" applyAlignment="1">
      <alignment horizontal="center" wrapText="1"/>
    </xf>
    <xf numFmtId="0" fontId="73" fillId="0" borderId="10" xfId="34" applyFont="1" applyBorder="1" applyAlignment="1">
      <alignment horizontal="center" wrapText="1"/>
    </xf>
    <xf numFmtId="169" fontId="62" fillId="0" borderId="0" xfId="34" applyNumberFormat="1" applyFont="1" applyBorder="1" applyAlignment="1">
      <alignment wrapText="1"/>
    </xf>
    <xf numFmtId="0" fontId="62" fillId="0" borderId="0" xfId="34" applyFont="1" applyBorder="1" applyAlignment="1">
      <alignment wrapText="1"/>
    </xf>
    <xf numFmtId="168" fontId="73" fillId="0" borderId="0" xfId="34" applyNumberFormat="1" applyFont="1" applyBorder="1" applyAlignment="1">
      <alignment horizontal="right" vertical="center"/>
    </xf>
    <xf numFmtId="168" fontId="73" fillId="0" borderId="11" xfId="34" applyNumberFormat="1" applyFont="1" applyBorder="1" applyAlignment="1">
      <alignment horizontal="right" vertical="center"/>
    </xf>
    <xf numFmtId="168" fontId="73" fillId="0" borderId="5" xfId="34" applyNumberFormat="1" applyFont="1" applyBorder="1" applyAlignment="1">
      <alignment horizontal="right" vertical="center"/>
    </xf>
    <xf numFmtId="168" fontId="73" fillId="0" borderId="29" xfId="34" applyNumberFormat="1" applyFont="1" applyBorder="1" applyAlignment="1">
      <alignment horizontal="right" vertical="center"/>
    </xf>
    <xf numFmtId="168" fontId="73" fillId="0" borderId="14" xfId="34" applyNumberFormat="1" applyFont="1" applyBorder="1" applyAlignment="1">
      <alignment horizontal="right" vertical="center"/>
    </xf>
    <xf numFmtId="168" fontId="73" fillId="0" borderId="30" xfId="34" applyNumberFormat="1" applyFont="1" applyBorder="1" applyAlignment="1">
      <alignment horizontal="right" vertical="center"/>
    </xf>
    <xf numFmtId="168" fontId="74" fillId="0" borderId="0" xfId="34" applyNumberFormat="1" applyFont="1" applyBorder="1" applyAlignment="1">
      <alignment horizontal="right" vertical="center"/>
    </xf>
    <xf numFmtId="168" fontId="74" fillId="0" borderId="14" xfId="34" applyNumberFormat="1" applyFont="1" applyBorder="1" applyAlignment="1">
      <alignment horizontal="right" vertical="center"/>
    </xf>
    <xf numFmtId="169" fontId="62" fillId="0" borderId="0" xfId="34" applyNumberFormat="1" applyFont="1" applyBorder="1" applyAlignment="1">
      <alignment horizontal="center" vertical="center" wrapText="1"/>
    </xf>
    <xf numFmtId="0" fontId="74" fillId="0" borderId="28" xfId="34" applyFont="1" applyBorder="1" applyAlignment="1">
      <alignment horizontal="center" vertical="center" wrapText="1"/>
    </xf>
    <xf numFmtId="0" fontId="73" fillId="0" borderId="0" xfId="34" applyFont="1" applyBorder="1" applyAlignment="1">
      <alignment vertical="center"/>
    </xf>
    <xf numFmtId="0" fontId="74" fillId="0" borderId="0" xfId="34" applyFont="1" applyBorder="1" applyAlignment="1">
      <alignment vertical="top" wrapText="1"/>
    </xf>
    <xf numFmtId="0" fontId="73" fillId="0" borderId="0" xfId="34" applyFont="1" applyBorder="1"/>
    <xf numFmtId="165" fontId="73" fillId="0" borderId="0" xfId="34" applyNumberFormat="1" applyFont="1" applyAlignment="1">
      <alignment vertical="top" wrapText="1"/>
    </xf>
    <xf numFmtId="0" fontId="73" fillId="0" borderId="0" xfId="34" applyFont="1" applyAlignment="1">
      <alignment vertical="center" wrapText="1"/>
    </xf>
    <xf numFmtId="0" fontId="62" fillId="0" borderId="0" xfId="34" applyFont="1" applyAlignment="1">
      <alignment vertical="center" wrapText="1"/>
    </xf>
    <xf numFmtId="168" fontId="62" fillId="0" borderId="0" xfId="34" applyNumberFormat="1" applyFont="1"/>
    <xf numFmtId="0" fontId="80" fillId="0" borderId="0" xfId="34" applyFont="1"/>
    <xf numFmtId="0" fontId="62" fillId="0" borderId="0" xfId="34" applyFont="1" applyAlignment="1">
      <alignment horizontal="right"/>
    </xf>
    <xf numFmtId="165" fontId="62" fillId="0" borderId="0" xfId="34" applyNumberFormat="1" applyFont="1"/>
    <xf numFmtId="0" fontId="19" fillId="0" borderId="0" xfId="34" applyFont="1" applyAlignment="1">
      <alignment horizontal="centerContinuous" vertical="center"/>
    </xf>
    <xf numFmtId="0" fontId="71" fillId="0" borderId="0" xfId="34" applyFont="1" applyFill="1" applyAlignment="1">
      <alignment horizontal="centerContinuous"/>
    </xf>
    <xf numFmtId="0" fontId="73" fillId="0" borderId="8" xfId="34" applyFont="1" applyBorder="1" applyAlignment="1">
      <alignment horizontal="center" vertical="center" wrapText="1"/>
    </xf>
    <xf numFmtId="0" fontId="73" fillId="0" borderId="9" xfId="34" applyFont="1" applyBorder="1" applyAlignment="1">
      <alignment horizontal="center" vertical="center" wrapText="1"/>
    </xf>
    <xf numFmtId="0" fontId="73" fillId="0" borderId="24" xfId="34" applyFont="1" applyBorder="1" applyAlignment="1">
      <alignment horizontal="center" vertical="center" wrapText="1"/>
    </xf>
    <xf numFmtId="0" fontId="73" fillId="0" borderId="10" xfId="34" applyFont="1" applyBorder="1" applyAlignment="1">
      <alignment horizontal="centerContinuous" vertical="top" wrapText="1"/>
    </xf>
    <xf numFmtId="168" fontId="73" fillId="0" borderId="0" xfId="34" applyNumberFormat="1" applyFont="1" applyBorder="1" applyAlignment="1">
      <alignment horizontal="right" vertical="center" wrapText="1"/>
    </xf>
    <xf numFmtId="168" fontId="73" fillId="0" borderId="11" xfId="34" applyNumberFormat="1" applyFont="1" applyBorder="1" applyAlignment="1">
      <alignment horizontal="right" vertical="center" wrapText="1"/>
    </xf>
    <xf numFmtId="168" fontId="73" fillId="0" borderId="5" xfId="34" applyNumberFormat="1" applyFont="1" applyBorder="1" applyAlignment="1">
      <alignment horizontal="right" vertical="center" wrapText="1"/>
    </xf>
    <xf numFmtId="168" fontId="73" fillId="0" borderId="14" xfId="34" applyNumberFormat="1" applyFont="1" applyBorder="1" applyAlignment="1">
      <alignment horizontal="right" vertical="center" wrapText="1"/>
    </xf>
    <xf numFmtId="167" fontId="74" fillId="0" borderId="0" xfId="34" applyNumberFormat="1" applyFont="1" applyBorder="1" applyAlignment="1">
      <alignment horizontal="right" vertical="center" wrapText="1"/>
    </xf>
    <xf numFmtId="168" fontId="74" fillId="0" borderId="0" xfId="34" applyNumberFormat="1" applyFont="1" applyBorder="1" applyAlignment="1">
      <alignment horizontal="right" vertical="center" wrapText="1"/>
    </xf>
    <xf numFmtId="168" fontId="74" fillId="0" borderId="14" xfId="34" applyNumberFormat="1" applyFont="1" applyBorder="1" applyAlignment="1">
      <alignment horizontal="right" vertical="center" wrapText="1"/>
    </xf>
    <xf numFmtId="167" fontId="76" fillId="0" borderId="0" xfId="34" applyNumberFormat="1" applyFont="1" applyBorder="1" applyAlignment="1">
      <alignment vertical="center"/>
    </xf>
    <xf numFmtId="167" fontId="62" fillId="0" borderId="0" xfId="34" applyNumberFormat="1" applyFont="1" applyAlignment="1">
      <alignment vertical="top" wrapText="1"/>
    </xf>
    <xf numFmtId="0" fontId="81" fillId="0" borderId="0" xfId="34" applyFont="1"/>
    <xf numFmtId="167" fontId="69" fillId="0" borderId="0" xfId="34" applyNumberFormat="1" applyFont="1"/>
    <xf numFmtId="0" fontId="80" fillId="0" borderId="0" xfId="34" applyFont="1" applyAlignment="1">
      <alignment horizontal="left" vertical="center"/>
    </xf>
    <xf numFmtId="0" fontId="71" fillId="0" borderId="0" xfId="34" applyFont="1"/>
    <xf numFmtId="0" fontId="73" fillId="0" borderId="31" xfId="34" applyFont="1" applyBorder="1" applyAlignment="1">
      <alignment horizontal="center" wrapText="1"/>
    </xf>
    <xf numFmtId="0" fontId="73" fillId="0" borderId="10" xfId="34" applyFont="1" applyBorder="1" applyAlignment="1">
      <alignment horizontal="center" vertical="center" wrapText="1"/>
    </xf>
    <xf numFmtId="0" fontId="76" fillId="0" borderId="0" xfId="34" applyFont="1" applyBorder="1" applyAlignment="1">
      <alignment wrapText="1"/>
    </xf>
    <xf numFmtId="0" fontId="73" fillId="0" borderId="7" xfId="34" applyFont="1" applyFill="1" applyBorder="1" applyAlignment="1">
      <alignment horizontal="center" vertical="center" wrapText="1"/>
    </xf>
    <xf numFmtId="168" fontId="73" fillId="0" borderId="0" xfId="35" applyNumberFormat="1" applyFont="1" applyBorder="1" applyAlignment="1">
      <alignment horizontal="right" vertical="center" wrapText="1"/>
    </xf>
    <xf numFmtId="0" fontId="73" fillId="0" borderId="7" xfId="34" applyFont="1" applyBorder="1" applyAlignment="1">
      <alignment horizontal="center" vertical="center" wrapText="1"/>
    </xf>
    <xf numFmtId="168" fontId="74" fillId="0" borderId="0" xfId="35" applyNumberFormat="1" applyFont="1" applyBorder="1" applyAlignment="1">
      <alignment horizontal="right" vertical="center" wrapText="1"/>
    </xf>
    <xf numFmtId="0" fontId="76" fillId="0" borderId="0" xfId="34" applyFont="1" applyAlignment="1">
      <alignment horizontal="center"/>
    </xf>
    <xf numFmtId="0" fontId="74" fillId="0" borderId="7" xfId="34" applyFont="1" applyFill="1" applyBorder="1" applyAlignment="1">
      <alignment horizontal="center" vertical="center" wrapText="1"/>
    </xf>
    <xf numFmtId="0" fontId="75" fillId="0" borderId="0" xfId="34" applyFont="1"/>
    <xf numFmtId="0" fontId="73" fillId="0" borderId="0" xfId="34" applyFont="1"/>
    <xf numFmtId="0" fontId="76" fillId="0" borderId="0" xfId="34" applyFont="1" applyAlignment="1">
      <alignment horizontal="right"/>
    </xf>
    <xf numFmtId="167" fontId="73" fillId="0" borderId="0" xfId="34" applyNumberFormat="1" applyFont="1" applyFill="1"/>
    <xf numFmtId="1" fontId="69" fillId="0" borderId="0" xfId="34" applyNumberFormat="1" applyFont="1"/>
    <xf numFmtId="0" fontId="19" fillId="0" borderId="0" xfId="34" applyFont="1" applyAlignment="1">
      <alignment horizontal="left" vertical="center"/>
    </xf>
    <xf numFmtId="0" fontId="29" fillId="0" borderId="0" xfId="34"/>
    <xf numFmtId="0" fontId="73" fillId="0" borderId="8" xfId="34" applyFont="1" applyBorder="1" applyAlignment="1">
      <alignment horizontal="center" vertical="center"/>
    </xf>
    <xf numFmtId="0" fontId="73" fillId="0" borderId="9" xfId="34" applyFont="1" applyBorder="1" applyAlignment="1" applyProtection="1">
      <alignment horizontal="center" wrapText="1"/>
      <protection locked="0"/>
    </xf>
    <xf numFmtId="0" fontId="73" fillId="0" borderId="10" xfId="34" applyFont="1" applyBorder="1" applyAlignment="1" applyProtection="1">
      <alignment horizontal="centerContinuous" wrapText="1"/>
      <protection locked="0"/>
    </xf>
    <xf numFmtId="0" fontId="73" fillId="0" borderId="3" xfId="34" applyFont="1" applyBorder="1" applyAlignment="1"/>
    <xf numFmtId="0" fontId="73" fillId="0" borderId="0" xfId="34" applyFont="1" applyBorder="1" applyAlignment="1">
      <alignment horizontal="center" vertical="center"/>
    </xf>
    <xf numFmtId="0" fontId="73" fillId="0" borderId="0" xfId="34" applyFont="1" applyBorder="1" applyAlignment="1">
      <alignment horizontal="centerContinuous" vertical="center"/>
    </xf>
    <xf numFmtId="170" fontId="73" fillId="0" borderId="0" xfId="34" applyNumberFormat="1" applyFont="1" applyBorder="1" applyAlignment="1">
      <alignment horizontal="right" vertical="center"/>
    </xf>
    <xf numFmtId="1" fontId="73" fillId="0" borderId="0" xfId="34" applyNumberFormat="1" applyFont="1" applyBorder="1" applyAlignment="1">
      <alignment horizontal="right" vertical="center"/>
    </xf>
    <xf numFmtId="170" fontId="74" fillId="0" borderId="0" xfId="34" applyNumberFormat="1" applyFont="1" applyBorder="1" applyAlignment="1">
      <alignment horizontal="right" vertical="center"/>
    </xf>
    <xf numFmtId="1" fontId="74" fillId="0" borderId="0" xfId="34" applyNumberFormat="1" applyFont="1" applyBorder="1" applyAlignment="1">
      <alignment horizontal="right" vertical="center"/>
    </xf>
    <xf numFmtId="170" fontId="73" fillId="0" borderId="0" xfId="34" applyNumberFormat="1" applyFont="1"/>
    <xf numFmtId="2" fontId="29" fillId="0" borderId="0" xfId="34" applyNumberFormat="1"/>
    <xf numFmtId="170" fontId="29" fillId="0" borderId="0" xfId="34" applyNumberFormat="1"/>
    <xf numFmtId="1" fontId="29" fillId="0" borderId="0" xfId="34" applyNumberFormat="1"/>
    <xf numFmtId="0" fontId="19" fillId="0" borderId="0" xfId="2" applyFont="1" applyAlignment="1">
      <alignment horizontal="left"/>
    </xf>
    <xf numFmtId="0" fontId="9" fillId="0" borderId="0" xfId="2" applyFont="1" applyAlignment="1">
      <alignment horizontal="centerContinuous"/>
    </xf>
    <xf numFmtId="0" fontId="70" fillId="0" borderId="0" xfId="2" applyFont="1" applyAlignment="1">
      <alignment horizontal="centerContinuous" vertical="center"/>
    </xf>
    <xf numFmtId="0" fontId="9" fillId="0" borderId="0" xfId="2" applyFont="1" applyAlignment="1">
      <alignment horizontal="centerContinuous" vertical="center"/>
    </xf>
    <xf numFmtId="0" fontId="70" fillId="0" borderId="0" xfId="2" applyFont="1" applyAlignment="1">
      <alignment horizontal="centerContinuous"/>
    </xf>
    <xf numFmtId="0" fontId="83" fillId="0" borderId="0" xfId="2" applyFont="1" applyAlignment="1">
      <alignment horizontal="left" vertical="center"/>
    </xf>
    <xf numFmtId="0" fontId="73" fillId="0" borderId="27" xfId="2" applyFont="1" applyBorder="1" applyAlignment="1">
      <alignment horizontal="center" vertical="center"/>
    </xf>
    <xf numFmtId="0" fontId="73" fillId="0" borderId="5" xfId="2" applyFont="1" applyBorder="1" applyAlignment="1">
      <alignment horizontal="centerContinuous" vertical="center" wrapText="1"/>
    </xf>
    <xf numFmtId="0" fontId="73" fillId="0" borderId="5" xfId="2" applyFont="1" applyBorder="1" applyAlignment="1">
      <alignment horizontal="centerContinuous" vertical="center"/>
    </xf>
    <xf numFmtId="0" fontId="73" fillId="0" borderId="6" xfId="2" applyFont="1" applyBorder="1" applyAlignment="1">
      <alignment horizontal="centerContinuous" vertical="center" wrapText="1"/>
    </xf>
    <xf numFmtId="0" fontId="73" fillId="0" borderId="0" xfId="2" applyFont="1" applyAlignment="1">
      <alignment horizontal="left" vertical="center"/>
    </xf>
    <xf numFmtId="0" fontId="73" fillId="0" borderId="3" xfId="2" applyFont="1" applyBorder="1" applyAlignment="1">
      <alignment horizontal="center" vertical="center"/>
    </xf>
    <xf numFmtId="0" fontId="73" fillId="0" borderId="20" xfId="2" applyFont="1" applyBorder="1" applyAlignment="1">
      <alignment horizontal="center" vertical="center"/>
    </xf>
    <xf numFmtId="0" fontId="73" fillId="0" borderId="22" xfId="2" applyFont="1" applyBorder="1" applyAlignment="1">
      <alignment horizontal="center" vertical="center"/>
    </xf>
    <xf numFmtId="0" fontId="73" fillId="0" borderId="0" xfId="2" applyFont="1" applyAlignment="1">
      <alignment horizontal="centerContinuous" vertical="center" wrapText="1"/>
    </xf>
    <xf numFmtId="0" fontId="73" fillId="0" borderId="0" xfId="2" applyFont="1" applyAlignment="1">
      <alignment horizontal="centerContinuous" vertical="center"/>
    </xf>
    <xf numFmtId="168" fontId="73" fillId="0" borderId="0" xfId="2" applyNumberFormat="1" applyFont="1" applyAlignment="1">
      <alignment horizontal="right" vertical="center"/>
    </xf>
    <xf numFmtId="168" fontId="73" fillId="0" borderId="7" xfId="2" applyNumberFormat="1" applyFont="1" applyBorder="1" applyAlignment="1">
      <alignment horizontal="right" vertical="center"/>
    </xf>
    <xf numFmtId="165" fontId="73" fillId="0" borderId="0" xfId="2" applyNumberFormat="1" applyFont="1" applyAlignment="1">
      <alignment horizontal="right" vertical="center"/>
    </xf>
    <xf numFmtId="165" fontId="73" fillId="0" borderId="7" xfId="2" applyNumberFormat="1" applyFont="1" applyBorder="1" applyAlignment="1">
      <alignment horizontal="right" vertical="center"/>
    </xf>
    <xf numFmtId="165" fontId="74" fillId="0" borderId="0" xfId="2" applyNumberFormat="1" applyFont="1" applyAlignment="1">
      <alignment horizontal="right" vertical="center"/>
    </xf>
    <xf numFmtId="168" fontId="74" fillId="0" borderId="0" xfId="2" applyNumberFormat="1" applyFont="1" applyAlignment="1">
      <alignment horizontal="right" vertical="center"/>
    </xf>
    <xf numFmtId="0" fontId="74" fillId="0" borderId="28" xfId="2" applyFont="1" applyBorder="1" applyAlignment="1">
      <alignment horizontal="center" vertical="center"/>
    </xf>
    <xf numFmtId="168" fontId="74" fillId="0" borderId="20" xfId="2" applyNumberFormat="1" applyFont="1" applyBorder="1" applyAlignment="1">
      <alignment horizontal="right" vertical="center"/>
    </xf>
    <xf numFmtId="168" fontId="74" fillId="0" borderId="22" xfId="2" applyNumberFormat="1" applyFont="1" applyBorder="1" applyAlignment="1">
      <alignment horizontal="right" vertical="center"/>
    </xf>
    <xf numFmtId="0" fontId="83" fillId="0" borderId="0" xfId="2" applyFont="1" applyAlignment="1">
      <alignment horizontal="centerContinuous" vertical="center"/>
    </xf>
    <xf numFmtId="0" fontId="84" fillId="0" borderId="0" xfId="2" applyFont="1"/>
    <xf numFmtId="0" fontId="62" fillId="0" borderId="0" xfId="2" applyFont="1"/>
    <xf numFmtId="0" fontId="73" fillId="0" borderId="0" xfId="2" applyFont="1" applyAlignment="1">
      <alignment horizontal="center" vertical="center"/>
    </xf>
    <xf numFmtId="168" fontId="73" fillId="0" borderId="5" xfId="2" applyNumberFormat="1" applyFont="1" applyBorder="1" applyAlignment="1">
      <alignment horizontal="right" vertical="center"/>
    </xf>
    <xf numFmtId="165" fontId="73" fillId="0" borderId="5" xfId="2" applyNumberFormat="1" applyFont="1" applyBorder="1" applyAlignment="1">
      <alignment horizontal="right" vertical="center"/>
    </xf>
    <xf numFmtId="165" fontId="73" fillId="0" borderId="6" xfId="2" applyNumberFormat="1" applyFont="1" applyBorder="1" applyAlignment="1">
      <alignment horizontal="right" vertical="center"/>
    </xf>
    <xf numFmtId="168" fontId="29" fillId="0" borderId="0" xfId="2" applyNumberFormat="1"/>
    <xf numFmtId="168" fontId="62" fillId="0" borderId="0" xfId="2" applyNumberFormat="1" applyFont="1"/>
    <xf numFmtId="165" fontId="62" fillId="0" borderId="0" xfId="2" applyNumberFormat="1" applyFont="1"/>
    <xf numFmtId="165" fontId="85" fillId="0" borderId="0" xfId="2" applyNumberFormat="1" applyFont="1"/>
    <xf numFmtId="165" fontId="85" fillId="0" borderId="0" xfId="2" applyNumberFormat="1" applyFont="1" applyAlignment="1">
      <alignment horizontal="center" vertical="center"/>
    </xf>
    <xf numFmtId="0" fontId="83" fillId="0" borderId="5" xfId="2" applyFont="1" applyBorder="1" applyAlignment="1">
      <alignment horizontal="centerContinuous" vertical="center"/>
    </xf>
    <xf numFmtId="0" fontId="73" fillId="0" borderId="11" xfId="2" applyFont="1" applyBorder="1" applyAlignment="1">
      <alignment horizontal="centerContinuous" vertical="center"/>
    </xf>
    <xf numFmtId="0" fontId="73" fillId="0" borderId="0" xfId="2" applyFont="1"/>
    <xf numFmtId="0" fontId="73" fillId="0" borderId="19" xfId="2" applyFont="1" applyBorder="1" applyAlignment="1">
      <alignment horizontal="center" vertical="center"/>
    </xf>
    <xf numFmtId="0" fontId="73" fillId="0" borderId="21" xfId="2" applyFont="1" applyBorder="1" applyAlignment="1">
      <alignment horizontal="center" vertical="center"/>
    </xf>
    <xf numFmtId="0" fontId="83" fillId="0" borderId="32" xfId="2" applyFont="1" applyBorder="1" applyAlignment="1">
      <alignment horizontal="centerContinuous" vertical="center"/>
    </xf>
    <xf numFmtId="0" fontId="73" fillId="0" borderId="11" xfId="2" applyFont="1" applyBorder="1" applyAlignment="1">
      <alignment horizontal="centerContinuous"/>
    </xf>
    <xf numFmtId="0" fontId="70" fillId="0" borderId="0" xfId="2" applyFont="1" applyAlignment="1">
      <alignment horizontal="centerContinuous" vertical="center" wrapText="1"/>
    </xf>
    <xf numFmtId="0" fontId="73" fillId="0" borderId="31" xfId="2" applyFont="1" applyBorder="1" applyAlignment="1">
      <alignment horizontal="center" vertical="center"/>
    </xf>
    <xf numFmtId="0" fontId="73" fillId="0" borderId="9" xfId="2" applyFont="1" applyBorder="1" applyAlignment="1">
      <alignment horizontal="center" vertical="center" wrapText="1"/>
    </xf>
    <xf numFmtId="0" fontId="73" fillId="0" borderId="10" xfId="2" applyFont="1" applyBorder="1" applyAlignment="1">
      <alignment horizontal="center" vertical="center" wrapText="1"/>
    </xf>
    <xf numFmtId="0" fontId="73" fillId="0" borderId="6" xfId="2" applyFont="1" applyBorder="1" applyAlignment="1">
      <alignment horizontal="center" vertical="center"/>
    </xf>
    <xf numFmtId="3" fontId="73" fillId="0" borderId="5" xfId="36" applyNumberFormat="1" applyFont="1" applyBorder="1" applyAlignment="1">
      <alignment horizontal="right" vertical="center"/>
    </xf>
    <xf numFmtId="168" fontId="73" fillId="0" borderId="5" xfId="36" applyNumberFormat="1" applyFont="1" applyBorder="1" applyAlignment="1">
      <alignment horizontal="right" vertical="center"/>
    </xf>
    <xf numFmtId="0" fontId="73" fillId="0" borderId="7" xfId="2" applyFont="1" applyBorder="1" applyAlignment="1">
      <alignment horizontal="center" vertical="center"/>
    </xf>
    <xf numFmtId="3" fontId="73" fillId="0" borderId="0" xfId="36" applyNumberFormat="1" applyFont="1" applyAlignment="1">
      <alignment horizontal="right" vertical="center"/>
    </xf>
    <xf numFmtId="168" fontId="73" fillId="0" borderId="0" xfId="36" applyNumberFormat="1" applyFont="1" applyAlignment="1">
      <alignment horizontal="right" vertical="center"/>
    </xf>
    <xf numFmtId="3" fontId="74" fillId="0" borderId="0" xfId="36" applyNumberFormat="1" applyFont="1" applyAlignment="1">
      <alignment horizontal="right" vertical="center"/>
    </xf>
    <xf numFmtId="0" fontId="74" fillId="0" borderId="7" xfId="2" applyFont="1" applyBorder="1" applyAlignment="1">
      <alignment horizontal="center" vertical="center"/>
    </xf>
    <xf numFmtId="1" fontId="74" fillId="0" borderId="0" xfId="2" applyNumberFormat="1" applyFont="1" applyAlignment="1">
      <alignment horizontal="right" vertical="center"/>
    </xf>
    <xf numFmtId="0" fontId="73" fillId="0" borderId="0" xfId="2" applyFont="1" applyAlignment="1">
      <alignment horizontal="left"/>
    </xf>
    <xf numFmtId="165" fontId="73" fillId="0" borderId="0" xfId="2" applyNumberFormat="1" applyFont="1"/>
    <xf numFmtId="0" fontId="73" fillId="0" borderId="0" xfId="2" applyFont="1" applyAlignment="1">
      <alignment horizontal="left" vertical="top"/>
    </xf>
    <xf numFmtId="0" fontId="19" fillId="0" borderId="0" xfId="2" applyFont="1" applyAlignment="1">
      <alignment horizontal="centerContinuous" vertical="center" wrapText="1"/>
    </xf>
    <xf numFmtId="0" fontId="71" fillId="0" borderId="0" xfId="2" applyFont="1" applyAlignment="1">
      <alignment horizontal="centerContinuous"/>
    </xf>
    <xf numFmtId="0" fontId="71" fillId="0" borderId="0" xfId="2" applyFont="1"/>
    <xf numFmtId="0" fontId="70" fillId="0" borderId="0" xfId="2" applyFont="1"/>
    <xf numFmtId="0" fontId="83" fillId="0" borderId="4" xfId="2" applyFont="1" applyBorder="1" applyAlignment="1">
      <alignment horizontal="centerContinuous" vertical="center"/>
    </xf>
    <xf numFmtId="0" fontId="83" fillId="0" borderId="5" xfId="2" applyFont="1" applyBorder="1" applyAlignment="1">
      <alignment horizontal="centerContinuous" vertical="center" wrapText="1"/>
    </xf>
    <xf numFmtId="0" fontId="83" fillId="0" borderId="6" xfId="2" applyFont="1" applyBorder="1" applyAlignment="1">
      <alignment horizontal="centerContinuous" vertical="center"/>
    </xf>
    <xf numFmtId="0" fontId="83" fillId="0" borderId="0" xfId="2" applyFont="1"/>
    <xf numFmtId="0" fontId="73" fillId="0" borderId="4" xfId="2" applyFont="1" applyBorder="1" applyAlignment="1">
      <alignment horizontal="center" vertical="center"/>
    </xf>
    <xf numFmtId="0" fontId="73" fillId="0" borderId="5" xfId="2" applyFont="1" applyBorder="1" applyAlignment="1">
      <alignment horizontal="center" vertical="center" wrapText="1"/>
    </xf>
    <xf numFmtId="0" fontId="73" fillId="0" borderId="6" xfId="2" applyFont="1" applyBorder="1" applyAlignment="1">
      <alignment horizontal="centerContinuous" vertical="center"/>
    </xf>
    <xf numFmtId="0" fontId="9" fillId="0" borderId="0" xfId="2" applyFont="1"/>
    <xf numFmtId="0" fontId="73" fillId="0" borderId="19" xfId="2" applyFont="1" applyBorder="1"/>
    <xf numFmtId="168" fontId="73" fillId="0" borderId="0" xfId="2" applyNumberFormat="1" applyFont="1" applyAlignment="1">
      <alignment horizontal="right"/>
    </xf>
    <xf numFmtId="168" fontId="73" fillId="0" borderId="7" xfId="2" applyNumberFormat="1" applyFont="1" applyBorder="1" applyAlignment="1">
      <alignment horizontal="right"/>
    </xf>
    <xf numFmtId="167" fontId="76" fillId="0" borderId="0" xfId="36" applyNumberFormat="1" applyFont="1" applyAlignment="1">
      <alignment horizontal="center" vertical="center"/>
    </xf>
    <xf numFmtId="0" fontId="9" fillId="0" borderId="0" xfId="2" applyFont="1" applyAlignment="1">
      <alignment horizontal="center" vertical="center"/>
    </xf>
    <xf numFmtId="165" fontId="74" fillId="0" borderId="20" xfId="2" applyNumberFormat="1" applyFont="1" applyBorder="1" applyAlignment="1">
      <alignment horizontal="right" vertical="center"/>
    </xf>
    <xf numFmtId="165" fontId="73" fillId="0" borderId="20" xfId="2" applyNumberFormat="1" applyFont="1" applyBorder="1" applyAlignment="1">
      <alignment horizontal="right" vertical="center"/>
    </xf>
    <xf numFmtId="165" fontId="73" fillId="0" borderId="22" xfId="2" applyNumberFormat="1" applyFont="1" applyBorder="1" applyAlignment="1">
      <alignment horizontal="right" vertical="center"/>
    </xf>
    <xf numFmtId="0" fontId="83" fillId="0" borderId="33" xfId="2" applyFont="1" applyBorder="1" applyAlignment="1">
      <alignment horizontal="centerContinuous" vertical="center"/>
    </xf>
    <xf numFmtId="0" fontId="76" fillId="0" borderId="34" xfId="2" applyFont="1" applyBorder="1" applyAlignment="1">
      <alignment horizontal="centerContinuous" vertical="center"/>
    </xf>
    <xf numFmtId="0" fontId="76" fillId="0" borderId="35" xfId="2" applyFont="1" applyBorder="1" applyAlignment="1">
      <alignment horizontal="centerContinuous" vertical="center"/>
    </xf>
    <xf numFmtId="0" fontId="76" fillId="0" borderId="7" xfId="2" applyFont="1" applyBorder="1" applyAlignment="1">
      <alignment horizontal="centerContinuous"/>
    </xf>
    <xf numFmtId="0" fontId="73" fillId="0" borderId="8" xfId="2" applyFont="1" applyBorder="1" applyAlignment="1">
      <alignment horizontal="center" vertical="center"/>
    </xf>
    <xf numFmtId="0" fontId="73" fillId="0" borderId="9" xfId="2" applyFont="1" applyBorder="1" applyAlignment="1">
      <alignment horizontal="centerContinuous" vertical="center" wrapText="1"/>
    </xf>
    <xf numFmtId="0" fontId="73" fillId="0" borderId="9" xfId="2" applyFont="1" applyBorder="1" applyAlignment="1">
      <alignment horizontal="centerContinuous" vertical="center"/>
    </xf>
    <xf numFmtId="0" fontId="73" fillId="0" borderId="10" xfId="2" applyFont="1" applyBorder="1" applyAlignment="1">
      <alignment horizontal="centerContinuous" vertical="center"/>
    </xf>
    <xf numFmtId="0" fontId="73" fillId="0" borderId="27" xfId="2" applyFont="1" applyBorder="1"/>
    <xf numFmtId="168" fontId="9" fillId="0" borderId="0" xfId="2" applyNumberFormat="1" applyFont="1"/>
    <xf numFmtId="168" fontId="76" fillId="0" borderId="0" xfId="2" applyNumberFormat="1" applyFont="1"/>
    <xf numFmtId="165" fontId="76" fillId="0" borderId="0" xfId="2" applyNumberFormat="1" applyFont="1"/>
    <xf numFmtId="165" fontId="9" fillId="0" borderId="0" xfId="2" applyNumberFormat="1" applyFont="1"/>
    <xf numFmtId="0" fontId="83" fillId="0" borderId="36" xfId="2" applyFont="1" applyBorder="1" applyAlignment="1">
      <alignment horizontal="centerContinuous" vertical="center"/>
    </xf>
    <xf numFmtId="0" fontId="62" fillId="0" borderId="37" xfId="2" applyFont="1" applyBorder="1" applyAlignment="1">
      <alignment horizontal="centerContinuous" vertical="center" wrapText="1"/>
    </xf>
    <xf numFmtId="0" fontId="62" fillId="0" borderId="37" xfId="2" applyFont="1" applyBorder="1" applyAlignment="1">
      <alignment horizontal="centerContinuous" vertical="center"/>
    </xf>
    <xf numFmtId="0" fontId="62" fillId="0" borderId="6" xfId="2" applyFont="1" applyBorder="1" applyAlignment="1">
      <alignment horizontal="centerContinuous"/>
    </xf>
    <xf numFmtId="0" fontId="73" fillId="0" borderId="38" xfId="2" applyFont="1" applyBorder="1" applyAlignment="1">
      <alignment horizontal="center" vertical="center"/>
    </xf>
    <xf numFmtId="0" fontId="73" fillId="0" borderId="39" xfId="2" applyFont="1" applyBorder="1" applyAlignment="1">
      <alignment horizontal="centerContinuous" vertical="center" wrapText="1"/>
    </xf>
    <xf numFmtId="0" fontId="73" fillId="0" borderId="21" xfId="2" applyFont="1" applyBorder="1" applyAlignment="1">
      <alignment horizontal="centerContinuous" vertical="center"/>
    </xf>
    <xf numFmtId="0" fontId="73" fillId="0" borderId="20" xfId="2" applyFont="1" applyBorder="1" applyAlignment="1">
      <alignment horizontal="centerContinuous" vertical="center"/>
    </xf>
    <xf numFmtId="0" fontId="73" fillId="0" borderId="40" xfId="2" applyFont="1" applyBorder="1" applyAlignment="1">
      <alignment horizontal="center" vertical="center"/>
    </xf>
    <xf numFmtId="0" fontId="73" fillId="0" borderId="40" xfId="2" applyFont="1" applyBorder="1" applyAlignment="1">
      <alignment horizontal="centerContinuous" vertical="center"/>
    </xf>
    <xf numFmtId="0" fontId="73" fillId="0" borderId="22" xfId="2" applyFont="1" applyBorder="1" applyAlignment="1">
      <alignment horizontal="centerContinuous" vertical="center"/>
    </xf>
    <xf numFmtId="0" fontId="73" fillId="0" borderId="41" xfId="2" applyFont="1" applyBorder="1" applyAlignment="1">
      <alignment horizontal="center"/>
    </xf>
    <xf numFmtId="0" fontId="73" fillId="0" borderId="16" xfId="2" applyFont="1" applyBorder="1" applyAlignment="1">
      <alignment horizontal="center" vertical="center"/>
    </xf>
    <xf numFmtId="0" fontId="73" fillId="0" borderId="42" xfId="2" applyFont="1" applyBorder="1" applyAlignment="1">
      <alignment horizontal="center" vertical="center"/>
    </xf>
    <xf numFmtId="0" fontId="73" fillId="0" borderId="43" xfId="2" applyFont="1" applyBorder="1" applyAlignment="1">
      <alignment horizontal="center" vertical="center"/>
    </xf>
    <xf numFmtId="0" fontId="73" fillId="0" borderId="44" xfId="2" applyFont="1" applyBorder="1" applyAlignment="1">
      <alignment horizontal="center" vertical="center"/>
    </xf>
    <xf numFmtId="0" fontId="73" fillId="0" borderId="0" xfId="36" applyFont="1" applyAlignment="1">
      <alignment horizontal="right" vertical="center"/>
    </xf>
    <xf numFmtId="1" fontId="73" fillId="0" borderId="0" xfId="36" applyNumberFormat="1" applyFont="1" applyAlignment="1">
      <alignment horizontal="right" vertical="center"/>
    </xf>
    <xf numFmtId="1" fontId="73" fillId="0" borderId="7" xfId="36" applyNumberFormat="1" applyFont="1" applyBorder="1" applyAlignment="1">
      <alignment horizontal="right" vertical="center"/>
    </xf>
    <xf numFmtId="165" fontId="73" fillId="0" borderId="0" xfId="2" applyNumberFormat="1" applyFont="1" applyAlignment="1">
      <alignment horizontal="right"/>
    </xf>
    <xf numFmtId="165" fontId="73" fillId="0" borderId="7" xfId="2" applyNumberFormat="1" applyFont="1" applyBorder="1" applyAlignment="1">
      <alignment horizontal="right"/>
    </xf>
    <xf numFmtId="0" fontId="73" fillId="0" borderId="0" xfId="36" applyFont="1" applyAlignment="1">
      <alignment horizontal="right"/>
    </xf>
    <xf numFmtId="0" fontId="74" fillId="0" borderId="20" xfId="36" applyFont="1" applyBorder="1" applyAlignment="1">
      <alignment horizontal="right" vertical="center"/>
    </xf>
    <xf numFmtId="1" fontId="74" fillId="0" borderId="20" xfId="36" applyNumberFormat="1" applyFont="1" applyBorder="1" applyAlignment="1">
      <alignment horizontal="right" vertical="center"/>
    </xf>
    <xf numFmtId="1" fontId="74" fillId="0" borderId="22" xfId="36" applyNumberFormat="1" applyFont="1" applyBorder="1" applyAlignment="1">
      <alignment horizontal="right" vertical="center"/>
    </xf>
    <xf numFmtId="0" fontId="73" fillId="0" borderId="0" xfId="2" applyFont="1" applyAlignment="1">
      <alignment vertical="top"/>
    </xf>
    <xf numFmtId="0" fontId="73" fillId="0" borderId="20" xfId="2" applyFont="1" applyBorder="1" applyAlignment="1">
      <alignment horizontal="centerContinuous" vertical="center" wrapText="1"/>
    </xf>
    <xf numFmtId="171" fontId="73" fillId="0" borderId="0" xfId="2" applyNumberFormat="1" applyFont="1" applyAlignment="1">
      <alignment horizontal="right" vertical="center"/>
    </xf>
    <xf numFmtId="171" fontId="74" fillId="0" borderId="0" xfId="2" applyNumberFormat="1" applyFont="1" applyAlignment="1">
      <alignment horizontal="right" vertical="center"/>
    </xf>
    <xf numFmtId="165" fontId="74" fillId="0" borderId="0" xfId="2" applyNumberFormat="1" applyFont="1"/>
    <xf numFmtId="0" fontId="19" fillId="0" borderId="0" xfId="2" applyFont="1" applyAlignment="1">
      <alignment horizontal="centerContinuous" vertical="center"/>
    </xf>
    <xf numFmtId="0" fontId="70" fillId="0" borderId="0" xfId="2" applyFont="1" applyAlignment="1">
      <alignment horizontal="centerContinuous" wrapText="1"/>
    </xf>
    <xf numFmtId="0" fontId="73" fillId="0" borderId="45" xfId="2" applyFont="1" applyBorder="1" applyAlignment="1">
      <alignment horizontal="centerContinuous" vertical="center" wrapText="1"/>
    </xf>
    <xf numFmtId="0" fontId="73" fillId="0" borderId="46" xfId="2" applyFont="1" applyBorder="1" applyAlignment="1">
      <alignment horizontal="centerContinuous" vertical="center"/>
    </xf>
    <xf numFmtId="0" fontId="73" fillId="0" borderId="6" xfId="2" applyFont="1" applyBorder="1" applyAlignment="1">
      <alignment horizontal="centerContinuous"/>
    </xf>
    <xf numFmtId="0" fontId="73" fillId="0" borderId="47" xfId="2" applyFont="1" applyBorder="1" applyAlignment="1">
      <alignment horizontal="centerContinuous" vertical="center" wrapText="1"/>
    </xf>
    <xf numFmtId="0" fontId="73" fillId="0" borderId="48" xfId="2" applyFont="1" applyBorder="1" applyAlignment="1">
      <alignment horizontal="center" vertical="center" wrapText="1"/>
    </xf>
    <xf numFmtId="0" fontId="73" fillId="0" borderId="49" xfId="2" applyFont="1" applyBorder="1" applyAlignment="1">
      <alignment horizontal="center" vertical="center" wrapText="1"/>
    </xf>
    <xf numFmtId="0" fontId="73" fillId="0" borderId="48" xfId="2" applyFont="1" applyBorder="1" applyAlignment="1">
      <alignment horizontal="centerContinuous" vertical="center" wrapText="1"/>
    </xf>
    <xf numFmtId="0" fontId="73" fillId="0" borderId="47" xfId="2" applyFont="1" applyBorder="1" applyAlignment="1">
      <alignment horizontal="centerContinuous" vertical="center"/>
    </xf>
    <xf numFmtId="0" fontId="73" fillId="0" borderId="50" xfId="2" applyFont="1" applyBorder="1" applyAlignment="1">
      <alignment horizontal="centerContinuous" vertical="center" wrapText="1"/>
    </xf>
    <xf numFmtId="0" fontId="73" fillId="0" borderId="51" xfId="2" applyFont="1" applyBorder="1"/>
    <xf numFmtId="0" fontId="73" fillId="0" borderId="52" xfId="2" applyFont="1" applyBorder="1" applyAlignment="1">
      <alignment horizontal="center" vertical="center"/>
    </xf>
    <xf numFmtId="0" fontId="73" fillId="0" borderId="53" xfId="2" applyFont="1" applyBorder="1" applyAlignment="1">
      <alignment horizontal="center" vertical="center"/>
    </xf>
    <xf numFmtId="0" fontId="73" fillId="0" borderId="53" xfId="2" applyFont="1" applyBorder="1" applyAlignment="1">
      <alignment horizontal="centerContinuous" vertical="center"/>
    </xf>
    <xf numFmtId="0" fontId="73" fillId="0" borderId="54" xfId="2" applyFont="1" applyBorder="1" applyAlignment="1">
      <alignment horizontal="center" vertical="center"/>
    </xf>
    <xf numFmtId="0" fontId="73" fillId="0" borderId="55" xfId="2" applyFont="1" applyBorder="1" applyAlignment="1">
      <alignment horizontal="center" vertical="center"/>
    </xf>
    <xf numFmtId="172" fontId="73" fillId="0" borderId="0" xfId="36" applyNumberFormat="1" applyFont="1" applyAlignment="1">
      <alignment vertical="center"/>
    </xf>
    <xf numFmtId="172" fontId="74" fillId="0" borderId="0" xfId="36" applyNumberFormat="1" applyFont="1"/>
    <xf numFmtId="3" fontId="73" fillId="0" borderId="0" xfId="36" applyNumberFormat="1" applyFont="1"/>
    <xf numFmtId="172" fontId="73" fillId="0" borderId="0" xfId="36" applyNumberFormat="1" applyFont="1"/>
    <xf numFmtId="172" fontId="73" fillId="0" borderId="7" xfId="36" applyNumberFormat="1" applyFont="1" applyBorder="1" applyAlignment="1">
      <alignment vertical="center"/>
    </xf>
    <xf numFmtId="3" fontId="73" fillId="0" borderId="0" xfId="36" applyNumberFormat="1" applyFont="1" applyAlignment="1">
      <alignment vertical="center"/>
    </xf>
    <xf numFmtId="172" fontId="73" fillId="0" borderId="7" xfId="36" applyNumberFormat="1" applyFont="1" applyBorder="1"/>
    <xf numFmtId="172" fontId="74" fillId="0" borderId="20" xfId="36" applyNumberFormat="1" applyFont="1" applyBorder="1" applyAlignment="1">
      <alignment vertical="center"/>
    </xf>
    <xf numFmtId="3" fontId="74" fillId="0" borderId="20" xfId="36" applyNumberFormat="1" applyFont="1" applyBorder="1" applyAlignment="1">
      <alignment vertical="center"/>
    </xf>
    <xf numFmtId="172" fontId="74" fillId="0" borderId="22" xfId="36" applyNumberFormat="1" applyFont="1" applyBorder="1" applyAlignment="1">
      <alignment vertical="center"/>
    </xf>
    <xf numFmtId="0" fontId="75" fillId="0" borderId="0" xfId="2" applyFont="1" applyAlignment="1">
      <alignment horizontal="left" vertical="center" readingOrder="1"/>
    </xf>
    <xf numFmtId="0" fontId="73" fillId="0" borderId="56" xfId="2" applyFont="1" applyBorder="1" applyAlignment="1">
      <alignment vertical="center"/>
    </xf>
    <xf numFmtId="0" fontId="73" fillId="0" borderId="57" xfId="2" applyFont="1" applyBorder="1" applyAlignment="1">
      <alignment horizontal="centerContinuous" vertical="center"/>
    </xf>
    <xf numFmtId="0" fontId="73" fillId="0" borderId="12" xfId="2" applyFont="1" applyBorder="1" applyAlignment="1">
      <alignment horizontal="centerContinuous" vertical="center"/>
    </xf>
    <xf numFmtId="0" fontId="73" fillId="0" borderId="45" xfId="2" applyFont="1" applyBorder="1" applyAlignment="1">
      <alignment horizontal="centerContinuous" vertical="center"/>
    </xf>
    <xf numFmtId="0" fontId="73" fillId="0" borderId="32" xfId="2" applyFont="1" applyBorder="1" applyAlignment="1">
      <alignment horizontal="centerContinuous" vertical="center"/>
    </xf>
    <xf numFmtId="0" fontId="73" fillId="0" borderId="58" xfId="2" applyFont="1" applyBorder="1"/>
    <xf numFmtId="0" fontId="73" fillId="0" borderId="43" xfId="2" applyFont="1" applyBorder="1" applyAlignment="1">
      <alignment horizontal="center" vertical="center" wrapText="1"/>
    </xf>
    <xf numFmtId="0" fontId="73" fillId="0" borderId="35" xfId="2" applyFont="1" applyBorder="1" applyAlignment="1">
      <alignment horizontal="centerContinuous" vertical="center" wrapText="1"/>
    </xf>
    <xf numFmtId="0" fontId="73" fillId="0" borderId="7" xfId="2" applyFont="1" applyBorder="1" applyAlignment="1">
      <alignment horizontal="centerContinuous" vertical="center"/>
    </xf>
    <xf numFmtId="0" fontId="73" fillId="0" borderId="59" xfId="2" applyFont="1" applyBorder="1" applyAlignment="1">
      <alignment horizontal="center"/>
    </xf>
    <xf numFmtId="0" fontId="73" fillId="0" borderId="60" xfId="2" applyFont="1" applyBorder="1" applyAlignment="1">
      <alignment horizontal="center" vertical="center"/>
    </xf>
    <xf numFmtId="0" fontId="73" fillId="0" borderId="49" xfId="2" applyFont="1" applyBorder="1" applyAlignment="1">
      <alignment horizontal="center" vertical="center"/>
    </xf>
    <xf numFmtId="0" fontId="73" fillId="0" borderId="61" xfId="2" applyFont="1" applyBorder="1" applyAlignment="1">
      <alignment horizontal="center" vertical="center"/>
    </xf>
    <xf numFmtId="0" fontId="73" fillId="0" borderId="33" xfId="2" applyFont="1" applyBorder="1" applyAlignment="1">
      <alignment horizontal="center" vertical="center"/>
    </xf>
    <xf numFmtId="170" fontId="73" fillId="0" borderId="0" xfId="36" applyNumberFormat="1" applyFont="1" applyAlignment="1">
      <alignment horizontal="right" vertical="center"/>
    </xf>
    <xf numFmtId="170" fontId="74" fillId="0" borderId="0" xfId="36" applyNumberFormat="1" applyFont="1" applyAlignment="1">
      <alignment horizontal="right" vertical="center"/>
    </xf>
    <xf numFmtId="170" fontId="74" fillId="0" borderId="62" xfId="36" applyNumberFormat="1" applyFont="1" applyBorder="1" applyAlignment="1">
      <alignment horizontal="right" vertical="center"/>
    </xf>
    <xf numFmtId="1" fontId="74" fillId="0" borderId="0" xfId="36" applyNumberFormat="1" applyFont="1" applyAlignment="1">
      <alignment horizontal="right" vertical="center"/>
    </xf>
    <xf numFmtId="170" fontId="73" fillId="0" borderId="7" xfId="36" applyNumberFormat="1" applyFont="1" applyBorder="1" applyAlignment="1">
      <alignment horizontal="right" vertical="center"/>
    </xf>
    <xf numFmtId="170" fontId="73" fillId="0" borderId="14" xfId="36" applyNumberFormat="1" applyFont="1" applyBorder="1" applyAlignment="1">
      <alignment horizontal="right" vertical="center"/>
    </xf>
    <xf numFmtId="0" fontId="74" fillId="0" borderId="38" xfId="2" applyFont="1" applyBorder="1" applyAlignment="1">
      <alignment horizontal="center" vertical="center"/>
    </xf>
    <xf numFmtId="170" fontId="74" fillId="0" borderId="20" xfId="36" applyNumberFormat="1" applyFont="1" applyBorder="1" applyAlignment="1">
      <alignment horizontal="right" vertical="center"/>
    </xf>
    <xf numFmtId="170" fontId="74" fillId="0" borderId="21" xfId="36" applyNumberFormat="1" applyFont="1" applyBorder="1" applyAlignment="1">
      <alignment horizontal="right" vertical="center"/>
    </xf>
    <xf numFmtId="2" fontId="74" fillId="0" borderId="20" xfId="36" applyNumberFormat="1" applyFont="1" applyBorder="1" applyAlignment="1">
      <alignment horizontal="right" vertical="center"/>
    </xf>
    <xf numFmtId="170" fontId="74" fillId="0" borderId="22" xfId="36" applyNumberFormat="1" applyFont="1" applyBorder="1" applyAlignment="1">
      <alignment horizontal="right" vertical="center"/>
    </xf>
    <xf numFmtId="170" fontId="73" fillId="0" borderId="0" xfId="2" applyNumberFormat="1" applyFont="1"/>
    <xf numFmtId="165" fontId="73" fillId="0" borderId="0" xfId="2" applyNumberFormat="1" applyFont="1" applyAlignment="1">
      <alignment vertical="top" wrapText="1"/>
    </xf>
    <xf numFmtId="0" fontId="73" fillId="0" borderId="0" xfId="2" applyFont="1" applyAlignment="1">
      <alignment vertical="center" wrapText="1"/>
    </xf>
    <xf numFmtId="0" fontId="62" fillId="0" borderId="0" xfId="2" applyFont="1" applyAlignment="1">
      <alignment vertical="center" wrapText="1"/>
    </xf>
    <xf numFmtId="0" fontId="103" fillId="0" borderId="0" xfId="2" applyFont="1"/>
    <xf numFmtId="175" fontId="62" fillId="0" borderId="0" xfId="2" applyNumberFormat="1" applyFont="1" applyAlignment="1">
      <alignment horizontal="center" vertical="center"/>
    </xf>
    <xf numFmtId="0" fontId="103" fillId="0" borderId="20" xfId="2" applyFont="1" applyBorder="1"/>
    <xf numFmtId="175" fontId="62" fillId="0" borderId="20" xfId="2" applyNumberFormat="1" applyFont="1" applyBorder="1" applyAlignment="1">
      <alignment horizontal="center" vertical="center"/>
    </xf>
    <xf numFmtId="175" fontId="62" fillId="0" borderId="39" xfId="2" applyNumberFormat="1" applyFont="1" applyBorder="1" applyAlignment="1">
      <alignment horizontal="center" vertical="center"/>
    </xf>
    <xf numFmtId="0" fontId="103" fillId="0" borderId="19" xfId="2" applyFont="1" applyBorder="1" applyAlignment="1">
      <alignment vertical="center"/>
    </xf>
    <xf numFmtId="175" fontId="104" fillId="0" borderId="7" xfId="2" applyNumberFormat="1" applyFont="1" applyBorder="1" applyAlignment="1">
      <alignment horizontal="center" vertical="center"/>
    </xf>
    <xf numFmtId="175" fontId="62" fillId="0" borderId="35" xfId="2" applyNumberFormat="1" applyFont="1" applyBorder="1" applyAlignment="1">
      <alignment horizontal="center" vertical="center"/>
    </xf>
    <xf numFmtId="0" fontId="103" fillId="0" borderId="1" xfId="2" applyFont="1" applyBorder="1" applyAlignment="1">
      <alignment vertical="center"/>
    </xf>
    <xf numFmtId="175" fontId="105" fillId="0" borderId="0" xfId="2" applyNumberFormat="1" applyFont="1" applyAlignment="1">
      <alignment horizontal="center" vertical="center"/>
    </xf>
    <xf numFmtId="175" fontId="105" fillId="0" borderId="35" xfId="2" applyNumberFormat="1" applyFont="1" applyBorder="1" applyAlignment="1">
      <alignment horizontal="center" vertical="center"/>
    </xf>
    <xf numFmtId="175" fontId="104" fillId="0" borderId="66" xfId="2" applyNumberFormat="1" applyFont="1" applyBorder="1" applyAlignment="1">
      <alignment horizontal="center" vertical="center"/>
    </xf>
    <xf numFmtId="175" fontId="106" fillId="0" borderId="0" xfId="2" applyNumberFormat="1" applyFont="1" applyAlignment="1">
      <alignment horizontal="center" vertical="center"/>
    </xf>
    <xf numFmtId="175" fontId="106" fillId="0" borderId="47" xfId="2" applyNumberFormat="1" applyFont="1" applyBorder="1" applyAlignment="1">
      <alignment horizontal="center" vertical="center"/>
    </xf>
    <xf numFmtId="175" fontId="104" fillId="0" borderId="0" xfId="2" applyNumberFormat="1" applyFont="1" applyAlignment="1">
      <alignment horizontal="center" vertical="center"/>
    </xf>
    <xf numFmtId="175" fontId="62" fillId="0" borderId="47" xfId="2" applyNumberFormat="1" applyFont="1" applyBorder="1" applyAlignment="1">
      <alignment horizontal="center" vertical="center"/>
    </xf>
    <xf numFmtId="0" fontId="103" fillId="0" borderId="14" xfId="2" applyFont="1" applyBorder="1" applyAlignment="1">
      <alignment vertical="center"/>
    </xf>
    <xf numFmtId="0" fontId="62" fillId="0" borderId="64" xfId="2" applyFont="1" applyBorder="1" applyAlignment="1">
      <alignment horizontal="center" vertical="center"/>
    </xf>
    <xf numFmtId="0" fontId="62" fillId="0" borderId="69" xfId="2" applyFont="1" applyBorder="1" applyAlignment="1">
      <alignment horizontal="center" vertical="center"/>
    </xf>
    <xf numFmtId="0" fontId="62" fillId="0" borderId="63" xfId="2" applyFont="1" applyBorder="1" applyAlignment="1">
      <alignment horizontal="centerContinuous" vertical="center"/>
    </xf>
    <xf numFmtId="0" fontId="62" fillId="0" borderId="69" xfId="2" applyFont="1" applyBorder="1" applyAlignment="1">
      <alignment horizontal="centerContinuous" vertical="center"/>
    </xf>
    <xf numFmtId="0" fontId="62" fillId="0" borderId="60" xfId="2" applyFont="1" applyBorder="1" applyAlignment="1">
      <alignment horizontal="centerContinuous" vertical="center"/>
    </xf>
    <xf numFmtId="0" fontId="62" fillId="0" borderId="16" xfId="2" applyFont="1" applyBorder="1" applyAlignment="1">
      <alignment horizontal="center" vertical="center"/>
    </xf>
    <xf numFmtId="0" fontId="62" fillId="0" borderId="18" xfId="2" applyFont="1" applyBorder="1" applyAlignment="1">
      <alignment horizontal="center" vertical="center"/>
    </xf>
    <xf numFmtId="0" fontId="62" fillId="0" borderId="44" xfId="2" applyFont="1" applyBorder="1" applyAlignment="1">
      <alignment horizontal="centerContinuous" vertical="center"/>
    </xf>
    <xf numFmtId="0" fontId="62" fillId="0" borderId="42" xfId="2" applyFont="1" applyBorder="1" applyAlignment="1">
      <alignment horizontal="centerContinuous" vertical="center"/>
    </xf>
    <xf numFmtId="0" fontId="62" fillId="0" borderId="12" xfId="2" applyFont="1" applyBorder="1" applyAlignment="1">
      <alignment horizontal="center" vertical="center"/>
    </xf>
    <xf numFmtId="0" fontId="62" fillId="0" borderId="45" xfId="2" applyFont="1" applyBorder="1" applyAlignment="1">
      <alignment horizontal="center" vertical="center"/>
    </xf>
    <xf numFmtId="0" fontId="62" fillId="0" borderId="11" xfId="2" applyFont="1" applyBorder="1" applyAlignment="1">
      <alignment horizontal="center" vertical="center"/>
    </xf>
    <xf numFmtId="0" fontId="62" fillId="0" borderId="4" xfId="2" applyFont="1" applyBorder="1" applyAlignment="1">
      <alignment horizontal="center" vertical="center"/>
    </xf>
    <xf numFmtId="0" fontId="103" fillId="0" borderId="0" xfId="2" applyFont="1" applyAlignment="1">
      <alignment vertical="center"/>
    </xf>
    <xf numFmtId="0" fontId="85" fillId="0" borderId="0" xfId="2" applyFont="1" applyAlignment="1">
      <alignment horizontal="centerContinuous" vertical="center"/>
    </xf>
    <xf numFmtId="0" fontId="85" fillId="0" borderId="0" xfId="2" applyFont="1" applyAlignment="1">
      <alignment horizontal="center"/>
    </xf>
    <xf numFmtId="0" fontId="85" fillId="0" borderId="0" xfId="2" applyFont="1" applyAlignment="1">
      <alignment horizontal="right"/>
    </xf>
    <xf numFmtId="0" fontId="108" fillId="0" borderId="0" xfId="2" applyFont="1" applyAlignment="1">
      <alignment vertical="center"/>
    </xf>
    <xf numFmtId="0" fontId="61" fillId="0" borderId="0" xfId="2" applyFont="1" applyAlignment="1">
      <alignment vertical="center"/>
    </xf>
    <xf numFmtId="0" fontId="85" fillId="0" borderId="0" xfId="2" applyFont="1" applyAlignment="1">
      <alignment horizontal="centerContinuous"/>
    </xf>
    <xf numFmtId="176" fontId="110" fillId="0" borderId="0" xfId="37" quotePrefix="1" applyNumberFormat="1" applyFont="1" applyAlignment="1">
      <alignment horizontal="center" vertical="center"/>
    </xf>
    <xf numFmtId="176" fontId="110" fillId="0" borderId="0" xfId="37" applyNumberFormat="1" applyFont="1" applyAlignment="1">
      <alignment horizontal="center" vertical="center"/>
    </xf>
    <xf numFmtId="176" fontId="110" fillId="0" borderId="0" xfId="37" applyNumberFormat="1" applyFont="1" applyAlignment="1">
      <alignment horizontal="centerContinuous" vertical="center"/>
    </xf>
    <xf numFmtId="0" fontId="111" fillId="0" borderId="45" xfId="37" applyFont="1" applyBorder="1" applyAlignment="1">
      <alignment horizontal="center" vertical="center"/>
    </xf>
    <xf numFmtId="0" fontId="111" fillId="0" borderId="13" xfId="37" applyFont="1" applyBorder="1" applyAlignment="1">
      <alignment horizontal="center" vertical="center"/>
    </xf>
    <xf numFmtId="0" fontId="111" fillId="0" borderId="70" xfId="37" applyFont="1" applyBorder="1" applyAlignment="1">
      <alignment horizontal="center" vertical="center"/>
    </xf>
    <xf numFmtId="0" fontId="110" fillId="0" borderId="52" xfId="37" applyFont="1" applyBorder="1" applyAlignment="1">
      <alignment horizontal="centerContinuous" vertical="center"/>
    </xf>
    <xf numFmtId="0" fontId="110" fillId="0" borderId="71" xfId="37" applyFont="1" applyBorder="1" applyAlignment="1">
      <alignment horizontal="centerContinuous" vertical="center"/>
    </xf>
    <xf numFmtId="0" fontId="110" fillId="0" borderId="55" xfId="37" applyFont="1" applyBorder="1" applyAlignment="1">
      <alignment horizontal="centerContinuous" vertical="center"/>
    </xf>
    <xf numFmtId="0" fontId="110" fillId="0" borderId="72" xfId="37" applyFont="1" applyBorder="1" applyAlignment="1">
      <alignment horizontal="center" vertical="center"/>
    </xf>
    <xf numFmtId="0" fontId="110" fillId="0" borderId="55" xfId="37" applyFont="1" applyBorder="1" applyAlignment="1">
      <alignment horizontal="center" vertical="center"/>
    </xf>
    <xf numFmtId="3" fontId="111" fillId="0" borderId="0" xfId="37" quotePrefix="1" applyNumberFormat="1" applyFont="1" applyAlignment="1">
      <alignment horizontal="center" vertical="center"/>
    </xf>
    <xf numFmtId="3" fontId="111" fillId="0" borderId="0" xfId="37" applyNumberFormat="1" applyFont="1" applyAlignment="1">
      <alignment horizontal="center" vertical="center"/>
    </xf>
    <xf numFmtId="3" fontId="111" fillId="0" borderId="7" xfId="37" applyNumberFormat="1" applyFont="1" applyBorder="1" applyAlignment="1">
      <alignment horizontal="center" vertical="center"/>
    </xf>
    <xf numFmtId="1" fontId="111" fillId="0" borderId="19" xfId="37" quotePrefix="1" applyNumberFormat="1" applyFont="1" applyBorder="1" applyAlignment="1">
      <alignment horizontal="center" vertical="center"/>
    </xf>
    <xf numFmtId="15" fontId="111" fillId="0" borderId="20" xfId="37" quotePrefix="1" applyNumberFormat="1" applyFont="1" applyBorder="1" applyAlignment="1">
      <alignment horizontal="center" vertical="center"/>
    </xf>
    <xf numFmtId="3" fontId="111" fillId="0" borderId="20" xfId="37" quotePrefix="1" applyNumberFormat="1" applyFont="1" applyBorder="1" applyAlignment="1">
      <alignment horizontal="center" vertical="center"/>
    </xf>
    <xf numFmtId="3" fontId="111" fillId="0" borderId="20" xfId="37" applyNumberFormat="1" applyFont="1" applyBorder="1" applyAlignment="1">
      <alignment horizontal="center" vertical="center"/>
    </xf>
    <xf numFmtId="3" fontId="111" fillId="0" borderId="22" xfId="37" quotePrefix="1" applyNumberFormat="1" applyFont="1" applyBorder="1" applyAlignment="1">
      <alignment horizontal="center" vertical="center"/>
    </xf>
    <xf numFmtId="0" fontId="120" fillId="0" borderId="0" xfId="37" applyFont="1" applyAlignment="1">
      <alignment horizontal="center" vertical="center"/>
    </xf>
    <xf numFmtId="0" fontId="63" fillId="0" borderId="0" xfId="2" applyFont="1" applyAlignment="1">
      <alignment horizontal="centerContinuous"/>
    </xf>
    <xf numFmtId="0" fontId="62" fillId="0" borderId="33" xfId="2" applyFont="1" applyBorder="1" applyAlignment="1">
      <alignment horizontal="centerContinuous" vertical="center"/>
    </xf>
    <xf numFmtId="0" fontId="62" fillId="0" borderId="17" xfId="2" applyFont="1" applyBorder="1" applyAlignment="1">
      <alignment horizontal="centerContinuous" vertical="center"/>
    </xf>
    <xf numFmtId="170" fontId="29" fillId="0" borderId="0" xfId="2" applyNumberFormat="1" applyAlignment="1">
      <alignment horizontal="right"/>
    </xf>
    <xf numFmtId="0" fontId="62" fillId="0" borderId="73" xfId="2" applyFont="1" applyBorder="1" applyAlignment="1">
      <alignment horizontal="center" vertical="center"/>
    </xf>
    <xf numFmtId="0" fontId="62" fillId="0" borderId="49" xfId="2" applyFont="1" applyBorder="1" applyAlignment="1">
      <alignment horizontal="center" vertical="center"/>
    </xf>
    <xf numFmtId="170" fontId="29" fillId="0" borderId="0" xfId="2" applyNumberFormat="1"/>
    <xf numFmtId="177" fontId="62" fillId="0" borderId="1" xfId="2" applyNumberFormat="1" applyFont="1" applyBorder="1" applyAlignment="1">
      <alignment vertical="center"/>
    </xf>
    <xf numFmtId="178" fontId="62" fillId="0" borderId="34" xfId="2" applyNumberFormat="1" applyFont="1" applyBorder="1" applyAlignment="1">
      <alignment horizontal="center" vertical="center"/>
    </xf>
    <xf numFmtId="178" fontId="62" fillId="0" borderId="67" xfId="2" applyNumberFormat="1" applyFont="1" applyBorder="1" applyAlignment="1">
      <alignment horizontal="center" vertical="center"/>
    </xf>
    <xf numFmtId="49" fontId="62" fillId="0" borderId="1" xfId="2" applyNumberFormat="1" applyFont="1" applyBorder="1" applyAlignment="1">
      <alignment vertical="center"/>
    </xf>
    <xf numFmtId="170" fontId="62" fillId="0" borderId="34" xfId="2" applyNumberFormat="1" applyFont="1" applyBorder="1" applyAlignment="1">
      <alignment horizontal="center" vertical="center"/>
    </xf>
    <xf numFmtId="170" fontId="62" fillId="0" borderId="67" xfId="2" applyNumberFormat="1" applyFont="1" applyBorder="1" applyAlignment="1">
      <alignment horizontal="center" vertical="center"/>
    </xf>
    <xf numFmtId="178" fontId="62" fillId="0" borderId="67" xfId="0" applyNumberFormat="1" applyFont="1" applyBorder="1" applyAlignment="1">
      <alignment horizontal="center" vertical="center"/>
    </xf>
    <xf numFmtId="179" fontId="62" fillId="0" borderId="1" xfId="2" applyNumberFormat="1" applyFont="1" applyBorder="1" applyAlignment="1">
      <alignment vertical="center"/>
    </xf>
    <xf numFmtId="178" fontId="29" fillId="0" borderId="0" xfId="2" applyNumberFormat="1"/>
    <xf numFmtId="178" fontId="62" fillId="0" borderId="34" xfId="0" applyNumberFormat="1" applyFont="1" applyBorder="1" applyAlignment="1">
      <alignment horizontal="center" vertical="center"/>
    </xf>
    <xf numFmtId="0" fontId="62" fillId="0" borderId="0" xfId="2" applyFont="1" applyAlignment="1">
      <alignment horizontal="left"/>
    </xf>
    <xf numFmtId="49" fontId="62" fillId="0" borderId="1" xfId="2" applyNumberFormat="1" applyFont="1" applyBorder="1" applyAlignment="1">
      <alignment horizontal="left" vertical="center" indent="2"/>
    </xf>
    <xf numFmtId="177" fontId="62" fillId="0" borderId="74" xfId="2" applyNumberFormat="1" applyFont="1" applyBorder="1" applyAlignment="1">
      <alignment vertical="center"/>
    </xf>
    <xf numFmtId="178" fontId="62" fillId="0" borderId="49" xfId="2" applyNumberFormat="1" applyFont="1" applyBorder="1" applyAlignment="1">
      <alignment horizontal="center" vertical="center"/>
    </xf>
    <xf numFmtId="178" fontId="62" fillId="0" borderId="61" xfId="2" applyNumberFormat="1" applyFont="1" applyBorder="1" applyAlignment="1">
      <alignment horizontal="center" vertical="center"/>
    </xf>
    <xf numFmtId="177" fontId="62" fillId="0" borderId="18" xfId="2" applyNumberFormat="1" applyFont="1" applyBorder="1" applyAlignment="1">
      <alignment vertical="center"/>
    </xf>
    <xf numFmtId="178" fontId="62" fillId="0" borderId="42" xfId="0" applyNumberFormat="1" applyFont="1" applyBorder="1" applyAlignment="1">
      <alignment horizontal="center" vertical="center"/>
    </xf>
    <xf numFmtId="178" fontId="62" fillId="0" borderId="42" xfId="2" applyNumberFormat="1" applyFont="1" applyBorder="1" applyAlignment="1">
      <alignment horizontal="center" vertical="center"/>
    </xf>
    <xf numFmtId="178" fontId="62" fillId="0" borderId="44" xfId="2" applyNumberFormat="1" applyFont="1" applyBorder="1" applyAlignment="1">
      <alignment horizontal="center" vertical="center"/>
    </xf>
    <xf numFmtId="177" fontId="62" fillId="0" borderId="19" xfId="2" applyNumberFormat="1" applyFont="1" applyBorder="1" applyAlignment="1">
      <alignment vertical="center"/>
    </xf>
    <xf numFmtId="178" fontId="62" fillId="0" borderId="40" xfId="2" applyNumberFormat="1" applyFont="1" applyBorder="1" applyAlignment="1">
      <alignment horizontal="center" vertical="center"/>
    </xf>
    <xf numFmtId="178" fontId="62" fillId="0" borderId="68" xfId="2" applyNumberFormat="1" applyFont="1" applyBorder="1" applyAlignment="1">
      <alignment horizontal="center" vertical="center"/>
    </xf>
    <xf numFmtId="0" fontId="62" fillId="0" borderId="0" xfId="2" quotePrefix="1" applyFont="1" applyAlignment="1">
      <alignment vertical="center"/>
    </xf>
    <xf numFmtId="0" fontId="122" fillId="0" borderId="0" xfId="1" applyNumberFormat="1" applyFont="1" applyFill="1" applyBorder="1" applyProtection="1">
      <protection hidden="1"/>
    </xf>
    <xf numFmtId="0" fontId="62" fillId="0" borderId="61" xfId="2" applyFont="1" applyBorder="1" applyAlignment="1">
      <alignment horizontal="center" vertical="center"/>
    </xf>
    <xf numFmtId="178" fontId="62" fillId="0" borderId="35" xfId="2" applyNumberFormat="1" applyFont="1" applyBorder="1" applyAlignment="1">
      <alignment horizontal="center" vertical="center"/>
    </xf>
    <xf numFmtId="178" fontId="62" fillId="0" borderId="50" xfId="2" applyNumberFormat="1" applyFont="1" applyBorder="1" applyAlignment="1">
      <alignment horizontal="center" vertical="center"/>
    </xf>
    <xf numFmtId="178" fontId="62" fillId="0" borderId="7" xfId="2" applyNumberFormat="1" applyFont="1" applyBorder="1" applyAlignment="1">
      <alignment horizontal="center" vertical="center"/>
    </xf>
    <xf numFmtId="170" fontId="62" fillId="0" borderId="7" xfId="2" applyNumberFormat="1" applyFont="1" applyBorder="1" applyAlignment="1">
      <alignment horizontal="center" vertical="center"/>
    </xf>
    <xf numFmtId="0" fontId="123" fillId="0" borderId="0" xfId="38" applyFill="1"/>
    <xf numFmtId="178" fontId="62" fillId="0" borderId="60" xfId="2" applyNumberFormat="1" applyFont="1" applyBorder="1" applyAlignment="1">
      <alignment horizontal="center" vertical="center"/>
    </xf>
    <xf numFmtId="178" fontId="62" fillId="0" borderId="17" xfId="2" applyNumberFormat="1" applyFont="1" applyBorder="1" applyAlignment="1">
      <alignment horizontal="center" vertical="center"/>
    </xf>
    <xf numFmtId="178" fontId="62" fillId="0" borderId="54" xfId="2" applyNumberFormat="1" applyFont="1" applyBorder="1" applyAlignment="1">
      <alignment horizontal="center" vertical="center"/>
    </xf>
    <xf numFmtId="178" fontId="62" fillId="0" borderId="22" xfId="2" applyNumberFormat="1" applyFont="1" applyBorder="1" applyAlignment="1">
      <alignment horizontal="center" vertical="center"/>
    </xf>
    <xf numFmtId="2" fontId="62" fillId="0" borderId="34" xfId="2" applyNumberFormat="1" applyFont="1" applyBorder="1" applyAlignment="1">
      <alignment horizontal="center" vertical="center"/>
    </xf>
    <xf numFmtId="0" fontId="19" fillId="0" borderId="0" xfId="0" applyFont="1" applyAlignment="1">
      <alignment horizontal="centerContinuous"/>
    </xf>
    <xf numFmtId="0" fontId="76" fillId="0" borderId="0" xfId="0" applyFont="1" applyAlignment="1">
      <alignment horizontal="centerContinuous"/>
    </xf>
    <xf numFmtId="0" fontId="70" fillId="0" borderId="0" xfId="0" applyFont="1" applyAlignment="1">
      <alignment horizontal="centerContinuous" vertical="center"/>
    </xf>
    <xf numFmtId="0" fontId="76" fillId="0" borderId="0" xfId="0" applyFont="1" applyAlignment="1">
      <alignment horizontal="centerContinuous" vertical="center"/>
    </xf>
    <xf numFmtId="0" fontId="73" fillId="0" borderId="57" xfId="0" applyFont="1" applyBorder="1" applyAlignment="1">
      <alignment horizontal="center" vertical="center"/>
    </xf>
    <xf numFmtId="0" fontId="73" fillId="0" borderId="46" xfId="0" applyFont="1" applyBorder="1" applyAlignment="1">
      <alignment horizontal="center" vertical="center"/>
    </xf>
    <xf numFmtId="0" fontId="73" fillId="0" borderId="12" xfId="0" applyFont="1" applyBorder="1" applyAlignment="1">
      <alignment horizontal="center" vertical="center"/>
    </xf>
    <xf numFmtId="0" fontId="73" fillId="0" borderId="45" xfId="0" applyFont="1" applyBorder="1" applyAlignment="1">
      <alignment horizontal="center" vertical="center"/>
    </xf>
    <xf numFmtId="0" fontId="73" fillId="0" borderId="5" xfId="0" applyFont="1" applyBorder="1" applyAlignment="1">
      <alignment horizontal="center" vertical="center"/>
    </xf>
    <xf numFmtId="0" fontId="73" fillId="0" borderId="75" xfId="0" applyFont="1" applyBorder="1" applyAlignment="1">
      <alignment horizontal="center" vertical="center" wrapText="1"/>
    </xf>
    <xf numFmtId="0" fontId="73" fillId="0" borderId="0" xfId="0" applyFont="1" applyAlignment="1">
      <alignment horizontal="centerContinuous" vertical="center"/>
    </xf>
    <xf numFmtId="0" fontId="73" fillId="0" borderId="69" xfId="0" applyFont="1" applyBorder="1" applyAlignment="1">
      <alignment horizontal="centerContinuous" vertical="center"/>
    </xf>
    <xf numFmtId="0" fontId="73" fillId="0" borderId="63" xfId="0" applyFont="1" applyBorder="1" applyAlignment="1">
      <alignment horizontal="centerContinuous" vertical="center"/>
    </xf>
    <xf numFmtId="0" fontId="73" fillId="0" borderId="60" xfId="0" applyFont="1" applyBorder="1" applyAlignment="1">
      <alignment horizontal="centerContinuous" vertical="center"/>
    </xf>
    <xf numFmtId="0" fontId="73" fillId="0" borderId="17" xfId="0" applyFont="1" applyBorder="1" applyAlignment="1">
      <alignment horizontal="center" vertical="top"/>
    </xf>
    <xf numFmtId="180" fontId="73" fillId="0" borderId="58" xfId="0" applyNumberFormat="1" applyFont="1" applyBorder="1" applyAlignment="1">
      <alignment horizontal="left" vertical="top"/>
    </xf>
    <xf numFmtId="181" fontId="125" fillId="0" borderId="0" xfId="0" applyNumberFormat="1" applyFont="1" applyAlignment="1">
      <alignment horizontal="center" vertical="top"/>
    </xf>
    <xf numFmtId="181" fontId="125" fillId="0" borderId="14" xfId="0" applyNumberFormat="1" applyFont="1" applyBorder="1" applyAlignment="1">
      <alignment horizontal="center" vertical="top"/>
    </xf>
    <xf numFmtId="181" fontId="125" fillId="0" borderId="7" xfId="0" applyNumberFormat="1" applyFont="1" applyBorder="1" applyAlignment="1">
      <alignment horizontal="center" vertical="top"/>
    </xf>
    <xf numFmtId="180" fontId="73" fillId="0" borderId="33" xfId="0" applyNumberFormat="1" applyFont="1" applyBorder="1" applyAlignment="1">
      <alignment horizontal="left" vertical="top"/>
    </xf>
    <xf numFmtId="0" fontId="126" fillId="0" borderId="0" xfId="0" applyFont="1" applyAlignment="1">
      <alignment vertical="top"/>
    </xf>
    <xf numFmtId="180" fontId="73" fillId="0" borderId="38" xfId="0" applyNumberFormat="1" applyFont="1" applyBorder="1" applyAlignment="1">
      <alignment horizontal="left" vertical="top"/>
    </xf>
    <xf numFmtId="181" fontId="125" fillId="0" borderId="20" xfId="0" applyNumberFormat="1" applyFont="1" applyBorder="1" applyAlignment="1">
      <alignment horizontal="center" vertical="top"/>
    </xf>
    <xf numFmtId="181" fontId="125" fillId="0" borderId="21" xfId="0" applyNumberFormat="1" applyFont="1" applyBorder="1" applyAlignment="1">
      <alignment horizontal="center" vertical="top"/>
    </xf>
    <xf numFmtId="181" fontId="125" fillId="0" borderId="68" xfId="0" applyNumberFormat="1" applyFont="1" applyBorder="1" applyAlignment="1">
      <alignment horizontal="center" vertical="top"/>
    </xf>
    <xf numFmtId="0" fontId="125" fillId="0" borderId="0" xfId="0" quotePrefix="1" applyFont="1" applyAlignment="1">
      <alignment vertical="top"/>
    </xf>
    <xf numFmtId="181" fontId="2" fillId="0" borderId="0" xfId="0" applyNumberFormat="1" applyFont="1" applyAlignment="1">
      <alignment vertical="top"/>
    </xf>
    <xf numFmtId="0" fontId="125" fillId="0" borderId="0" xfId="0" applyFont="1" applyAlignment="1">
      <alignment vertical="top"/>
    </xf>
    <xf numFmtId="0" fontId="28" fillId="0" borderId="0" xfId="0" applyFont="1" applyAlignment="1">
      <alignment horizontal="centerContinuous" wrapText="1"/>
    </xf>
    <xf numFmtId="0" fontId="74" fillId="0" borderId="0" xfId="0" applyFont="1" applyAlignment="1">
      <alignment horizontal="centerContinuous" vertical="center"/>
    </xf>
    <xf numFmtId="0" fontId="125" fillId="0" borderId="0" xfId="0" applyFont="1" applyAlignment="1">
      <alignment horizontal="centerContinuous" vertical="center"/>
    </xf>
    <xf numFmtId="0" fontId="2" fillId="0" borderId="0" xfId="0" applyFont="1" applyAlignment="1">
      <alignment horizontal="centerContinuous"/>
    </xf>
    <xf numFmtId="0" fontId="125" fillId="0" borderId="27" xfId="0" applyFont="1" applyBorder="1"/>
    <xf numFmtId="0" fontId="73" fillId="0" borderId="31" xfId="0" applyFont="1" applyBorder="1" applyAlignment="1">
      <alignment horizontal="center" vertical="center"/>
    </xf>
    <xf numFmtId="0" fontId="73" fillId="0" borderId="10" xfId="0" applyFont="1" applyBorder="1" applyAlignment="1">
      <alignment horizontal="center" vertical="center"/>
    </xf>
    <xf numFmtId="0" fontId="73" fillId="0" borderId="9" xfId="0" applyFont="1" applyBorder="1" applyAlignment="1">
      <alignment horizontal="center" vertical="center"/>
    </xf>
    <xf numFmtId="0" fontId="73" fillId="0" borderId="8" xfId="0" applyFont="1" applyBorder="1" applyAlignment="1">
      <alignment horizontal="centerContinuous" vertical="center"/>
    </xf>
    <xf numFmtId="0" fontId="125" fillId="0" borderId="10" xfId="0" applyFont="1" applyBorder="1" applyAlignment="1">
      <alignment horizontal="centerContinuous" vertical="center"/>
    </xf>
    <xf numFmtId="0" fontId="125" fillId="0" borderId="3" xfId="0" applyFont="1" applyBorder="1" applyAlignment="1">
      <alignment vertical="center"/>
    </xf>
    <xf numFmtId="0" fontId="125" fillId="0" borderId="3" xfId="0" applyFont="1" applyBorder="1"/>
    <xf numFmtId="0" fontId="73" fillId="0" borderId="5" xfId="0" applyFont="1" applyBorder="1" applyAlignment="1">
      <alignment horizontal="centerContinuous" vertical="center"/>
    </xf>
    <xf numFmtId="0" fontId="73" fillId="0" borderId="6" xfId="0" applyFont="1" applyBorder="1" applyAlignment="1">
      <alignment horizontal="centerContinuous" vertical="center"/>
    </xf>
    <xf numFmtId="0" fontId="73" fillId="0" borderId="3" xfId="0" applyFont="1" applyBorder="1" applyAlignment="1">
      <alignment horizontal="center" vertical="center"/>
    </xf>
    <xf numFmtId="0" fontId="73" fillId="0" borderId="3" xfId="0" applyFont="1" applyBorder="1" applyAlignment="1">
      <alignment horizontal="center" vertical="center" wrapText="1"/>
    </xf>
    <xf numFmtId="0" fontId="73" fillId="0" borderId="9" xfId="0" applyFont="1" applyBorder="1" applyAlignment="1">
      <alignment horizontal="centerContinuous" vertical="center"/>
    </xf>
    <xf numFmtId="0" fontId="125" fillId="0" borderId="9" xfId="0" applyFont="1" applyBorder="1" applyAlignment="1">
      <alignment horizontal="centerContinuous" vertical="center"/>
    </xf>
    <xf numFmtId="0" fontId="125" fillId="0" borderId="28" xfId="0" applyFont="1" applyBorder="1" applyAlignment="1">
      <alignment vertical="center"/>
    </xf>
    <xf numFmtId="0" fontId="125" fillId="0" borderId="28" xfId="0" applyFont="1" applyBorder="1" applyAlignment="1">
      <alignment vertical="center" wrapText="1"/>
    </xf>
    <xf numFmtId="0" fontId="73" fillId="0" borderId="20" xfId="0" applyFont="1" applyBorder="1" applyAlignment="1">
      <alignment vertical="center"/>
    </xf>
    <xf numFmtId="0" fontId="73" fillId="0" borderId="22" xfId="0" applyFont="1" applyBorder="1" applyAlignment="1">
      <alignment vertical="center"/>
    </xf>
    <xf numFmtId="0" fontId="73" fillId="0" borderId="31" xfId="0" applyFont="1" applyBorder="1" applyAlignment="1">
      <alignment horizontal="center" vertical="center" wrapText="1"/>
    </xf>
    <xf numFmtId="0" fontId="74" fillId="0" borderId="3" xfId="0" applyFont="1" applyBorder="1" applyAlignment="1">
      <alignment vertical="center"/>
    </xf>
    <xf numFmtId="182" fontId="73" fillId="0" borderId="3" xfId="0" applyNumberFormat="1" applyFont="1" applyBorder="1" applyAlignment="1">
      <alignment horizontal="center" vertical="center"/>
    </xf>
    <xf numFmtId="182" fontId="73" fillId="0" borderId="5" xfId="0" applyNumberFormat="1" applyFont="1" applyBorder="1" applyAlignment="1">
      <alignment horizontal="center" vertical="center"/>
    </xf>
    <xf numFmtId="183" fontId="127" fillId="0" borderId="27" xfId="0" applyNumberFormat="1" applyFont="1" applyBorder="1" applyAlignment="1">
      <alignment horizontal="center" vertical="center"/>
    </xf>
    <xf numFmtId="183" fontId="127" fillId="0" borderId="0" xfId="0" applyNumberFormat="1" applyFont="1" applyAlignment="1">
      <alignment horizontal="center" vertical="center"/>
    </xf>
    <xf numFmtId="183" fontId="127" fillId="0" borderId="3" xfId="0" applyNumberFormat="1" applyFont="1" applyBorder="1" applyAlignment="1">
      <alignment horizontal="center" vertical="center"/>
    </xf>
    <xf numFmtId="0" fontId="73" fillId="0" borderId="3" xfId="0" applyFont="1" applyBorder="1" applyAlignment="1">
      <alignment horizontal="left" vertical="center" indent="1"/>
    </xf>
    <xf numFmtId="182" fontId="73" fillId="0" borderId="0" xfId="0" applyNumberFormat="1" applyFont="1" applyAlignment="1">
      <alignment horizontal="center" vertical="center"/>
    </xf>
    <xf numFmtId="0" fontId="73" fillId="0" borderId="28" xfId="0" applyFont="1" applyBorder="1" applyAlignment="1">
      <alignment horizontal="left" vertical="center" indent="1"/>
    </xf>
    <xf numFmtId="182" fontId="73" fillId="0" borderId="28" xfId="0" applyNumberFormat="1" applyFont="1" applyBorder="1" applyAlignment="1">
      <alignment horizontal="center" vertical="center"/>
    </xf>
    <xf numFmtId="182" fontId="73" fillId="0" borderId="20" xfId="0" applyNumberFormat="1" applyFont="1" applyBorder="1" applyAlignment="1">
      <alignment horizontal="center" vertical="center"/>
    </xf>
    <xf numFmtId="183" fontId="127" fillId="0" borderId="28" xfId="0" applyNumberFormat="1" applyFont="1" applyBorder="1" applyAlignment="1">
      <alignment horizontal="center" vertical="center"/>
    </xf>
    <xf numFmtId="183" fontId="127" fillId="0" borderId="20" xfId="0" applyNumberFormat="1" applyFont="1" applyBorder="1" applyAlignment="1">
      <alignment horizontal="center" vertical="center"/>
    </xf>
    <xf numFmtId="0" fontId="73" fillId="0" borderId="0" xfId="0" applyFont="1" applyAlignment="1">
      <alignment vertical="center"/>
    </xf>
    <xf numFmtId="0" fontId="73" fillId="0" borderId="0" xfId="0" applyFont="1" applyAlignment="1">
      <alignment horizontal="left" vertical="center"/>
    </xf>
    <xf numFmtId="0" fontId="125" fillId="0" borderId="0" xfId="0" applyFont="1"/>
    <xf numFmtId="0" fontId="19" fillId="0" borderId="0" xfId="39" applyFont="1" applyAlignment="1">
      <alignment horizontal="centerContinuous" vertical="center"/>
    </xf>
    <xf numFmtId="0" fontId="71" fillId="0" borderId="0" xfId="39" applyFont="1" applyAlignment="1">
      <alignment horizontal="centerContinuous" vertical="center"/>
    </xf>
    <xf numFmtId="0" fontId="71" fillId="0" borderId="0" xfId="39" applyFont="1"/>
    <xf numFmtId="0" fontId="70" fillId="0" borderId="0" xfId="39" applyFont="1" applyAlignment="1">
      <alignment horizontal="centerContinuous" vertical="center"/>
    </xf>
    <xf numFmtId="0" fontId="9" fillId="0" borderId="0" xfId="39" applyFont="1" applyAlignment="1">
      <alignment horizontal="centerContinuous" vertical="center"/>
    </xf>
    <xf numFmtId="0" fontId="9" fillId="0" borderId="0" xfId="39" applyFont="1"/>
    <xf numFmtId="0" fontId="9" fillId="0" borderId="0" xfId="39" applyFont="1" applyAlignment="1">
      <alignment vertical="center"/>
    </xf>
    <xf numFmtId="0" fontId="73" fillId="0" borderId="0" xfId="39" applyFont="1" applyAlignment="1">
      <alignment horizontal="centerContinuous" vertical="center"/>
    </xf>
    <xf numFmtId="14" fontId="73" fillId="0" borderId="0" xfId="39" applyNumberFormat="1" applyFont="1" applyAlignment="1">
      <alignment horizontal="centerContinuous" vertical="center"/>
    </xf>
    <xf numFmtId="0" fontId="73" fillId="0" borderId="0" xfId="39" applyFont="1" applyAlignment="1">
      <alignment vertical="center"/>
    </xf>
    <xf numFmtId="0" fontId="73" fillId="0" borderId="46" xfId="39" applyFont="1" applyBorder="1" applyAlignment="1">
      <alignment horizontal="center" vertical="center" wrapText="1"/>
    </xf>
    <xf numFmtId="0" fontId="73" fillId="0" borderId="46" xfId="39" applyFont="1" applyBorder="1" applyAlignment="1">
      <alignment horizontal="center" vertical="center"/>
    </xf>
    <xf numFmtId="0" fontId="76" fillId="0" borderId="0" xfId="39" applyFont="1"/>
    <xf numFmtId="0" fontId="73" fillId="0" borderId="65" xfId="39" applyFont="1" applyBorder="1" applyAlignment="1">
      <alignment horizontal="center" vertical="center"/>
    </xf>
    <xf numFmtId="0" fontId="76" fillId="0" borderId="0" xfId="19" applyFont="1" applyAlignment="1">
      <alignment horizontal="center" vertical="center" wrapText="1"/>
    </xf>
    <xf numFmtId="0" fontId="73" fillId="0" borderId="60" xfId="19" applyFont="1" applyBorder="1" applyAlignment="1">
      <alignment horizontal="centerContinuous" vertical="center" wrapText="1"/>
    </xf>
    <xf numFmtId="0" fontId="73" fillId="0" borderId="69" xfId="19" applyFont="1" applyBorder="1" applyAlignment="1">
      <alignment horizontal="centerContinuous" vertical="center" wrapText="1"/>
    </xf>
    <xf numFmtId="0" fontId="73" fillId="0" borderId="64" xfId="19" applyFont="1" applyBorder="1" applyAlignment="1">
      <alignment horizontal="centerContinuous" vertical="center" wrapText="1"/>
    </xf>
    <xf numFmtId="0" fontId="73" fillId="0" borderId="35" xfId="19" applyFont="1" applyBorder="1" applyAlignment="1">
      <alignment horizontal="centerContinuous" vertical="center"/>
    </xf>
    <xf numFmtId="0" fontId="73" fillId="0" borderId="0" xfId="19" applyFont="1" applyAlignment="1">
      <alignment horizontal="centerContinuous" vertical="center"/>
    </xf>
    <xf numFmtId="0" fontId="73" fillId="0" borderId="14" xfId="19" applyFont="1" applyBorder="1" applyAlignment="1">
      <alignment horizontal="centerContinuous" vertical="center"/>
    </xf>
    <xf numFmtId="0" fontId="73" fillId="0" borderId="67" xfId="19" applyFont="1" applyBorder="1" applyAlignment="1">
      <alignment vertical="center" wrapText="1"/>
    </xf>
    <xf numFmtId="180" fontId="73" fillId="0" borderId="74" xfId="39" applyNumberFormat="1" applyFont="1" applyBorder="1" applyAlignment="1">
      <alignment horizontal="left" vertical="center"/>
    </xf>
    <xf numFmtId="184" fontId="127" fillId="0" borderId="49" xfId="39" applyNumberFormat="1" applyFont="1" applyBorder="1" applyAlignment="1">
      <alignment vertical="center"/>
    </xf>
    <xf numFmtId="185" fontId="73" fillId="0" borderId="49" xfId="39" applyNumberFormat="1" applyFont="1" applyBorder="1" applyAlignment="1">
      <alignment horizontal="right" vertical="center"/>
    </xf>
    <xf numFmtId="185" fontId="73" fillId="0" borderId="69" xfId="39" applyNumberFormat="1" applyFont="1" applyBorder="1" applyAlignment="1">
      <alignment horizontal="right" vertical="center"/>
    </xf>
    <xf numFmtId="185" fontId="73" fillId="0" borderId="63" xfId="39" applyNumberFormat="1" applyFont="1" applyBorder="1" applyAlignment="1">
      <alignment horizontal="right" vertical="center"/>
    </xf>
    <xf numFmtId="186" fontId="127" fillId="0" borderId="49" xfId="19" applyNumberFormat="1" applyFont="1" applyBorder="1" applyAlignment="1">
      <alignment horizontal="right" vertical="center"/>
    </xf>
    <xf numFmtId="186" fontId="127" fillId="0" borderId="69" xfId="19" applyNumberFormat="1" applyFont="1" applyBorder="1" applyAlignment="1">
      <alignment horizontal="right" vertical="center"/>
    </xf>
    <xf numFmtId="186" fontId="127" fillId="0" borderId="61" xfId="19" applyNumberFormat="1" applyFont="1" applyBorder="1" applyAlignment="1">
      <alignment horizontal="right" vertical="center"/>
    </xf>
    <xf numFmtId="180" fontId="73" fillId="0" borderId="76" xfId="39" applyNumberFormat="1" applyFont="1" applyBorder="1" applyAlignment="1">
      <alignment horizontal="left"/>
    </xf>
    <xf numFmtId="187" fontId="127" fillId="0" borderId="65" xfId="39" applyNumberFormat="1" applyFont="1" applyBorder="1" applyAlignment="1">
      <alignment vertical="center"/>
    </xf>
    <xf numFmtId="185" fontId="73" fillId="0" borderId="65" xfId="39" applyNumberFormat="1" applyFont="1" applyBorder="1" applyAlignment="1">
      <alignment horizontal="right" vertical="center"/>
    </xf>
    <xf numFmtId="185" fontId="73" fillId="0" borderId="47" xfId="39" applyNumberFormat="1" applyFont="1" applyBorder="1" applyAlignment="1">
      <alignment horizontal="right" vertical="center"/>
    </xf>
    <xf numFmtId="185" fontId="73" fillId="0" borderId="0" xfId="39" applyNumberFormat="1" applyFont="1" applyAlignment="1">
      <alignment horizontal="right" vertical="center"/>
    </xf>
    <xf numFmtId="186" fontId="127" fillId="0" borderId="34" xfId="19" applyNumberFormat="1" applyFont="1" applyBorder="1" applyAlignment="1">
      <alignment horizontal="right" vertical="center"/>
    </xf>
    <xf numFmtId="186" fontId="127" fillId="0" borderId="0" xfId="19" applyNumberFormat="1" applyFont="1" applyAlignment="1">
      <alignment horizontal="right" vertical="center"/>
    </xf>
    <xf numFmtId="186" fontId="127" fillId="0" borderId="67" xfId="19" applyNumberFormat="1" applyFont="1" applyBorder="1" applyAlignment="1">
      <alignment horizontal="right" vertical="center"/>
    </xf>
    <xf numFmtId="180" fontId="73" fillId="0" borderId="18" xfId="39" applyNumberFormat="1" applyFont="1" applyBorder="1" applyAlignment="1">
      <alignment horizontal="left" vertical="top"/>
    </xf>
    <xf numFmtId="187" fontId="127" fillId="0" borderId="42" xfId="39" applyNumberFormat="1" applyFont="1" applyBorder="1" applyAlignment="1">
      <alignment vertical="center"/>
    </xf>
    <xf numFmtId="185" fontId="73" fillId="0" borderId="42" xfId="39" applyNumberFormat="1" applyFont="1" applyBorder="1" applyAlignment="1">
      <alignment horizontal="right" vertical="center"/>
    </xf>
    <xf numFmtId="185" fontId="73" fillId="0" borderId="15" xfId="39" applyNumberFormat="1" applyFont="1" applyBorder="1" applyAlignment="1">
      <alignment horizontal="right" vertical="center"/>
    </xf>
    <xf numFmtId="186" fontId="127" fillId="0" borderId="42" xfId="19" applyNumberFormat="1" applyFont="1" applyBorder="1" applyAlignment="1">
      <alignment horizontal="right" vertical="top"/>
    </xf>
    <xf numFmtId="186" fontId="127" fillId="0" borderId="15" xfId="19" applyNumberFormat="1" applyFont="1" applyBorder="1" applyAlignment="1">
      <alignment horizontal="right" vertical="top"/>
    </xf>
    <xf numFmtId="186" fontId="127" fillId="0" borderId="44" xfId="19" applyNumberFormat="1" applyFont="1" applyBorder="1" applyAlignment="1">
      <alignment horizontal="right" vertical="top"/>
    </xf>
    <xf numFmtId="187" fontId="127" fillId="0" borderId="65" xfId="39" applyNumberFormat="1" applyFont="1" applyBorder="1"/>
    <xf numFmtId="185" fontId="73" fillId="0" borderId="65" xfId="39" applyNumberFormat="1" applyFont="1" applyBorder="1" applyAlignment="1">
      <alignment horizontal="right"/>
    </xf>
    <xf numFmtId="0" fontId="76" fillId="0" borderId="0" xfId="39" applyFont="1" applyAlignment="1">
      <alignment horizontal="center" vertical="center"/>
    </xf>
    <xf numFmtId="180" fontId="73" fillId="0" borderId="1" xfId="39" applyNumberFormat="1" applyFont="1" applyBorder="1" applyAlignment="1">
      <alignment horizontal="left" vertical="center"/>
    </xf>
    <xf numFmtId="187" fontId="127" fillId="0" borderId="34" xfId="39" applyNumberFormat="1" applyFont="1" applyBorder="1" applyAlignment="1">
      <alignment vertical="center"/>
    </xf>
    <xf numFmtId="185" fontId="73" fillId="0" borderId="34" xfId="39" applyNumberFormat="1" applyFont="1" applyBorder="1" applyAlignment="1">
      <alignment horizontal="right" vertical="center"/>
    </xf>
    <xf numFmtId="188" fontId="73" fillId="0" borderId="1" xfId="39" applyNumberFormat="1" applyFont="1" applyBorder="1" applyAlignment="1">
      <alignment horizontal="left" vertical="center" wrapText="1"/>
    </xf>
    <xf numFmtId="0" fontId="73" fillId="0" borderId="33" xfId="39" applyFont="1" applyBorder="1"/>
    <xf numFmtId="188" fontId="73" fillId="0" borderId="1" xfId="39" applyNumberFormat="1" applyFont="1" applyBorder="1" applyAlignment="1">
      <alignment horizontal="left" vertical="center"/>
    </xf>
    <xf numFmtId="180" fontId="73" fillId="0" borderId="1" xfId="39" applyNumberFormat="1" applyFont="1" applyBorder="1" applyAlignment="1">
      <alignment horizontal="left" vertical="center" wrapText="1"/>
    </xf>
    <xf numFmtId="186" fontId="127" fillId="0" borderId="14" xfId="19" applyNumberFormat="1" applyFont="1" applyBorder="1" applyAlignment="1">
      <alignment horizontal="right" vertical="center"/>
    </xf>
    <xf numFmtId="186" fontId="127" fillId="0" borderId="7" xfId="19" applyNumberFormat="1" applyFont="1" applyBorder="1" applyAlignment="1">
      <alignment horizontal="right" vertical="center"/>
    </xf>
    <xf numFmtId="186" fontId="73" fillId="0" borderId="0" xfId="39" applyNumberFormat="1" applyFont="1"/>
    <xf numFmtId="180" fontId="73" fillId="0" borderId="1" xfId="39" applyNumberFormat="1" applyFont="1" applyBorder="1" applyAlignment="1">
      <alignment vertical="center"/>
    </xf>
    <xf numFmtId="180" fontId="73" fillId="0" borderId="18" xfId="39" applyNumberFormat="1" applyFont="1" applyBorder="1" applyAlignment="1">
      <alignment vertical="top"/>
    </xf>
    <xf numFmtId="186" fontId="127" fillId="0" borderId="42" xfId="19" applyNumberFormat="1" applyFont="1" applyBorder="1" applyAlignment="1">
      <alignment horizontal="right" vertical="center"/>
    </xf>
    <xf numFmtId="186" fontId="127" fillId="0" borderId="16" xfId="19" applyNumberFormat="1" applyFont="1" applyBorder="1" applyAlignment="1">
      <alignment horizontal="right" vertical="center"/>
    </xf>
    <xf numFmtId="186" fontId="127" fillId="0" borderId="17" xfId="19" applyNumberFormat="1" applyFont="1" applyBorder="1" applyAlignment="1">
      <alignment horizontal="right" vertical="center"/>
    </xf>
    <xf numFmtId="0" fontId="73" fillId="0" borderId="0" xfId="39" applyFont="1"/>
    <xf numFmtId="180" fontId="73" fillId="0" borderId="76" xfId="39" applyNumberFormat="1" applyFont="1" applyBorder="1" applyAlignment="1">
      <alignment horizontal="left" vertical="center"/>
    </xf>
    <xf numFmtId="187" fontId="127" fillId="0" borderId="65" xfId="39" applyNumberFormat="1" applyFont="1" applyBorder="1" applyAlignment="1">
      <alignment vertical="top"/>
    </xf>
    <xf numFmtId="180" fontId="73" fillId="0" borderId="1" xfId="39" applyNumberFormat="1" applyFont="1" applyBorder="1" applyAlignment="1">
      <alignment horizontal="left"/>
    </xf>
    <xf numFmtId="187" fontId="127" fillId="0" borderId="34" xfId="39" applyNumberFormat="1" applyFont="1" applyBorder="1"/>
    <xf numFmtId="0" fontId="73" fillId="0" borderId="1" xfId="39" applyFont="1" applyBorder="1" applyAlignment="1">
      <alignment horizontal="left" vertical="center"/>
    </xf>
    <xf numFmtId="180" fontId="73" fillId="0" borderId="1" xfId="39" applyNumberFormat="1" applyFont="1" applyBorder="1" applyAlignment="1">
      <alignment horizontal="left" vertical="top"/>
    </xf>
    <xf numFmtId="186" fontId="127" fillId="0" borderId="15" xfId="19" applyNumberFormat="1" applyFont="1" applyBorder="1" applyAlignment="1">
      <alignment horizontal="right" vertical="center"/>
    </xf>
    <xf numFmtId="186" fontId="127" fillId="0" borderId="44" xfId="19" applyNumberFormat="1" applyFont="1" applyBorder="1" applyAlignment="1">
      <alignment horizontal="right" vertical="center"/>
    </xf>
    <xf numFmtId="187" fontId="127" fillId="0" borderId="65" xfId="39" applyNumberFormat="1" applyFont="1" applyBorder="1" applyAlignment="1">
      <alignment vertical="center" wrapText="1"/>
    </xf>
    <xf numFmtId="0" fontId="76" fillId="0" borderId="0" xfId="39" applyFont="1" applyAlignment="1">
      <alignment wrapText="1"/>
    </xf>
    <xf numFmtId="180" fontId="73" fillId="0" borderId="19" xfId="39" applyNumberFormat="1" applyFont="1" applyBorder="1" applyAlignment="1">
      <alignment horizontal="left" vertical="center"/>
    </xf>
    <xf numFmtId="187" fontId="127" fillId="0" borderId="40" xfId="39" applyNumberFormat="1" applyFont="1" applyBorder="1" applyAlignment="1">
      <alignment vertical="center"/>
    </xf>
    <xf numFmtId="185" fontId="73" fillId="0" borderId="40" xfId="39" applyNumberFormat="1" applyFont="1" applyBorder="1" applyAlignment="1">
      <alignment horizontal="right" vertical="center"/>
    </xf>
    <xf numFmtId="185" fontId="73" fillId="0" borderId="20" xfId="39" applyNumberFormat="1" applyFont="1" applyBorder="1" applyAlignment="1">
      <alignment horizontal="right" vertical="center"/>
    </xf>
    <xf numFmtId="186" fontId="127" fillId="0" borderId="40" xfId="19" applyNumberFormat="1" applyFont="1" applyBorder="1" applyAlignment="1">
      <alignment horizontal="right" vertical="center"/>
    </xf>
    <xf numFmtId="186" fontId="127" fillId="0" borderId="20" xfId="19" applyNumberFormat="1" applyFont="1" applyBorder="1" applyAlignment="1">
      <alignment horizontal="right" vertical="center"/>
    </xf>
    <xf numFmtId="186" fontId="127" fillId="0" borderId="68" xfId="19" applyNumberFormat="1" applyFont="1" applyBorder="1" applyAlignment="1">
      <alignment horizontal="right" vertical="center"/>
    </xf>
    <xf numFmtId="180" fontId="73" fillId="0" borderId="0" xfId="39" applyNumberFormat="1" applyFont="1" applyAlignment="1">
      <alignment horizontal="left" vertical="center"/>
    </xf>
    <xf numFmtId="189" fontId="127" fillId="0" borderId="0" xfId="39" applyNumberFormat="1" applyFont="1" applyAlignment="1">
      <alignment vertical="center"/>
    </xf>
    <xf numFmtId="186" fontId="127" fillId="0" borderId="0" xfId="39" applyNumberFormat="1" applyFont="1" applyAlignment="1">
      <alignment vertical="center"/>
    </xf>
    <xf numFmtId="186" fontId="73" fillId="0" borderId="0" xfId="39" applyNumberFormat="1" applyFont="1" applyAlignment="1">
      <alignment horizontal="right" vertical="center"/>
    </xf>
    <xf numFmtId="186" fontId="76" fillId="0" borderId="0" xfId="39" applyNumberFormat="1" applyFont="1" applyAlignment="1">
      <alignment horizontal="right" vertical="center"/>
    </xf>
    <xf numFmtId="189" fontId="128" fillId="0" borderId="0" xfId="39" applyNumberFormat="1" applyFont="1" applyAlignment="1">
      <alignment vertical="center"/>
    </xf>
    <xf numFmtId="185" fontId="76" fillId="0" borderId="0" xfId="39" applyNumberFormat="1" applyFont="1" applyAlignment="1">
      <alignment horizontal="right" vertical="center"/>
    </xf>
    <xf numFmtId="186" fontId="128" fillId="0" borderId="0" xfId="39" applyNumberFormat="1" applyFont="1" applyAlignment="1">
      <alignment vertical="center"/>
    </xf>
    <xf numFmtId="180" fontId="76" fillId="0" borderId="0" xfId="39" applyNumberFormat="1" applyFont="1" applyAlignment="1">
      <alignment horizontal="left" vertical="center"/>
    </xf>
    <xf numFmtId="190" fontId="128" fillId="0" borderId="0" xfId="19" applyNumberFormat="1" applyFont="1" applyAlignment="1">
      <alignment horizontal="right" vertical="center"/>
    </xf>
    <xf numFmtId="0" fontId="76" fillId="0" borderId="0" xfId="19" applyFont="1" applyAlignment="1">
      <alignment horizontal="center" vertical="center"/>
    </xf>
    <xf numFmtId="0" fontId="76" fillId="0" borderId="0" xfId="19" applyFont="1" applyAlignment="1">
      <alignment horizontal="centerContinuous" vertical="center"/>
    </xf>
    <xf numFmtId="0" fontId="76" fillId="0" borderId="0" xfId="19" applyFont="1" applyAlignment="1">
      <alignment horizontal="centerContinuous" vertical="center" wrapText="1"/>
    </xf>
    <xf numFmtId="180" fontId="76" fillId="0" borderId="0" xfId="39" applyNumberFormat="1" applyFont="1" applyAlignment="1">
      <alignment horizontal="left"/>
    </xf>
    <xf numFmtId="187" fontId="128" fillId="0" borderId="0" xfId="39" applyNumberFormat="1" applyFont="1" applyAlignment="1">
      <alignment vertical="center"/>
    </xf>
    <xf numFmtId="180" fontId="76" fillId="0" borderId="0" xfId="39" applyNumberFormat="1" applyFont="1" applyAlignment="1">
      <alignment horizontal="left" vertical="top"/>
    </xf>
    <xf numFmtId="185" fontId="76" fillId="0" borderId="0" xfId="39" applyNumberFormat="1" applyFont="1" applyAlignment="1">
      <alignment horizontal="right"/>
    </xf>
    <xf numFmtId="190" fontId="128" fillId="0" borderId="0" xfId="19" applyNumberFormat="1" applyFont="1" applyAlignment="1">
      <alignment horizontal="right" vertical="top"/>
    </xf>
    <xf numFmtId="187" fontId="128" fillId="0" borderId="0" xfId="39" applyNumberFormat="1" applyFont="1"/>
    <xf numFmtId="188" fontId="76" fillId="0" borderId="0" xfId="39" applyNumberFormat="1" applyFont="1" applyAlignment="1">
      <alignment horizontal="left" vertical="center"/>
    </xf>
    <xf numFmtId="0" fontId="76" fillId="0" borderId="0" xfId="39" applyFont="1" applyAlignment="1">
      <alignment vertical="center"/>
    </xf>
    <xf numFmtId="0" fontId="129" fillId="0" borderId="0" xfId="39" applyFont="1"/>
    <xf numFmtId="191" fontId="76" fillId="0" borderId="0" xfId="39" applyNumberFormat="1" applyFont="1" applyAlignment="1">
      <alignment horizontal="right" vertical="center"/>
    </xf>
    <xf numFmtId="180" fontId="76" fillId="0" borderId="0" xfId="39" applyNumberFormat="1" applyFont="1" applyAlignment="1">
      <alignment vertical="center"/>
    </xf>
    <xf numFmtId="180" fontId="76" fillId="0" borderId="0" xfId="39" applyNumberFormat="1" applyFont="1" applyAlignment="1">
      <alignment vertical="top"/>
    </xf>
    <xf numFmtId="187" fontId="128" fillId="0" borderId="0" xfId="39" applyNumberFormat="1" applyFont="1" applyAlignment="1">
      <alignment vertical="top"/>
    </xf>
    <xf numFmtId="0" fontId="76" fillId="0" borderId="0" xfId="39" applyFont="1" applyAlignment="1">
      <alignment horizontal="left" vertical="center"/>
    </xf>
    <xf numFmtId="191" fontId="76" fillId="0" borderId="0" xfId="39" applyNumberFormat="1" applyFont="1" applyAlignment="1">
      <alignment horizontal="right"/>
    </xf>
    <xf numFmtId="192" fontId="128" fillId="0" borderId="0" xfId="39" applyNumberFormat="1" applyFont="1" applyAlignment="1">
      <alignment horizontal="center" vertical="center"/>
    </xf>
    <xf numFmtId="0" fontId="74" fillId="0" borderId="0" xfId="39" applyFont="1" applyAlignment="1">
      <alignment horizontal="centerContinuous" vertical="center"/>
    </xf>
    <xf numFmtId="14" fontId="70" fillId="0" borderId="0" xfId="39" applyNumberFormat="1" applyFont="1" applyAlignment="1">
      <alignment horizontal="centerContinuous" vertical="center"/>
    </xf>
    <xf numFmtId="0" fontId="70" fillId="0" borderId="0" xfId="39" applyFont="1" applyAlignment="1">
      <alignment vertical="center"/>
    </xf>
    <xf numFmtId="0" fontId="70" fillId="0" borderId="0" xfId="39" applyFont="1" applyAlignment="1">
      <alignment horizontal="center" vertical="center"/>
    </xf>
    <xf numFmtId="0" fontId="70" fillId="0" borderId="1" xfId="39" applyFont="1" applyBorder="1" applyAlignment="1">
      <alignment horizontal="centerContinuous" vertical="center"/>
    </xf>
    <xf numFmtId="0" fontId="70" fillId="0" borderId="0" xfId="39" applyFont="1"/>
    <xf numFmtId="0" fontId="73" fillId="0" borderId="63" xfId="39" applyFont="1" applyBorder="1" applyAlignment="1">
      <alignment horizontal="center" vertical="center"/>
    </xf>
    <xf numFmtId="0" fontId="73" fillId="0" borderId="43" xfId="19" applyFont="1" applyBorder="1" applyAlignment="1">
      <alignment horizontal="centerContinuous" vertical="center" wrapText="1"/>
    </xf>
    <xf numFmtId="0" fontId="73" fillId="0" borderId="15" xfId="19" applyFont="1" applyBorder="1" applyAlignment="1">
      <alignment horizontal="centerContinuous" vertical="center" wrapText="1"/>
    </xf>
    <xf numFmtId="0" fontId="73" fillId="0" borderId="17" xfId="19" applyFont="1" applyBorder="1" applyAlignment="1">
      <alignment horizontal="centerContinuous" vertical="center" wrapText="1"/>
    </xf>
    <xf numFmtId="180" fontId="73" fillId="0" borderId="33" xfId="39" applyNumberFormat="1" applyFont="1" applyBorder="1" applyAlignment="1">
      <alignment horizontal="left" vertical="center"/>
    </xf>
    <xf numFmtId="184" fontId="127" fillId="0" borderId="34" xfId="39" applyNumberFormat="1" applyFont="1" applyBorder="1" applyAlignment="1">
      <alignment vertical="center"/>
    </xf>
    <xf numFmtId="191" fontId="73" fillId="0" borderId="69" xfId="39" applyNumberFormat="1" applyFont="1" applyBorder="1" applyAlignment="1">
      <alignment horizontal="right" vertical="center"/>
    </xf>
    <xf numFmtId="170" fontId="73" fillId="0" borderId="63" xfId="39" applyNumberFormat="1" applyFont="1" applyBorder="1" applyAlignment="1">
      <alignment horizontal="center" vertical="center"/>
    </xf>
    <xf numFmtId="170" fontId="73" fillId="0" borderId="60" xfId="39" applyNumberFormat="1" applyFont="1" applyBorder="1" applyAlignment="1">
      <alignment horizontal="center" vertical="center"/>
    </xf>
    <xf numFmtId="190" fontId="127" fillId="0" borderId="49" xfId="39" applyNumberFormat="1" applyFont="1" applyBorder="1" applyAlignment="1">
      <alignment horizontal="center" vertical="center"/>
    </xf>
    <xf numFmtId="190" fontId="73" fillId="0" borderId="69" xfId="39" applyNumberFormat="1" applyFont="1" applyBorder="1" applyAlignment="1">
      <alignment horizontal="right" vertical="center"/>
    </xf>
    <xf numFmtId="190" fontId="73" fillId="0" borderId="63" xfId="39" applyNumberFormat="1" applyFont="1" applyBorder="1" applyAlignment="1">
      <alignment horizontal="right" vertical="center"/>
    </xf>
    <xf numFmtId="190" fontId="73" fillId="0" borderId="60" xfId="39" applyNumberFormat="1" applyFont="1" applyBorder="1" applyAlignment="1">
      <alignment horizontal="right" vertical="center"/>
    </xf>
    <xf numFmtId="190" fontId="127" fillId="0" borderId="64" xfId="19" applyNumberFormat="1" applyFont="1" applyBorder="1" applyAlignment="1">
      <alignment horizontal="right" vertical="center"/>
    </xf>
    <xf numFmtId="180" fontId="73" fillId="0" borderId="58" xfId="39" applyNumberFormat="1" applyFont="1" applyBorder="1" applyAlignment="1">
      <alignment horizontal="left" vertical="center"/>
    </xf>
    <xf numFmtId="185" fontId="73" fillId="0" borderId="65" xfId="39" applyNumberFormat="1" applyFont="1" applyBorder="1"/>
    <xf numFmtId="191" fontId="73" fillId="0" borderId="0" xfId="39" applyNumberFormat="1" applyFont="1"/>
    <xf numFmtId="170" fontId="73" fillId="0" borderId="0" xfId="39" applyNumberFormat="1" applyFont="1" applyAlignment="1">
      <alignment horizontal="center"/>
    </xf>
    <xf numFmtId="170" fontId="73" fillId="0" borderId="0" xfId="39" applyNumberFormat="1" applyFont="1" applyAlignment="1">
      <alignment horizontal="center" vertical="center"/>
    </xf>
    <xf numFmtId="190" fontId="127" fillId="0" borderId="65" xfId="39" applyNumberFormat="1" applyFont="1" applyBorder="1" applyAlignment="1">
      <alignment horizontal="center" vertical="center"/>
    </xf>
    <xf numFmtId="190" fontId="73" fillId="0" borderId="0" xfId="39" applyNumberFormat="1" applyFont="1"/>
    <xf numFmtId="190" fontId="73" fillId="0" borderId="0" xfId="39" applyNumberFormat="1" applyFont="1" applyAlignment="1">
      <alignment horizontal="right" vertical="center"/>
    </xf>
    <xf numFmtId="190" fontId="127" fillId="0" borderId="67" xfId="19" applyNumberFormat="1" applyFont="1" applyBorder="1"/>
    <xf numFmtId="191" fontId="73" fillId="0" borderId="0" xfId="39" applyNumberFormat="1" applyFont="1" applyAlignment="1">
      <alignment horizontal="right" vertical="center"/>
    </xf>
    <xf numFmtId="190" fontId="127" fillId="0" borderId="34" xfId="39" applyNumberFormat="1" applyFont="1" applyBorder="1" applyAlignment="1">
      <alignment horizontal="center" vertical="center"/>
    </xf>
    <xf numFmtId="190" fontId="127" fillId="0" borderId="67" xfId="19" applyNumberFormat="1" applyFont="1" applyBorder="1" applyAlignment="1">
      <alignment horizontal="right" vertical="center"/>
    </xf>
    <xf numFmtId="170" fontId="73" fillId="0" borderId="33" xfId="40" applyNumberFormat="1" applyFont="1" applyBorder="1" applyAlignment="1">
      <alignment horizontal="left" vertical="center"/>
    </xf>
    <xf numFmtId="170" fontId="73" fillId="0" borderId="38" xfId="40" applyNumberFormat="1" applyFont="1" applyBorder="1" applyAlignment="1">
      <alignment horizontal="left" vertical="center"/>
    </xf>
    <xf numFmtId="191" fontId="73" fillId="0" borderId="20" xfId="39" applyNumberFormat="1" applyFont="1" applyBorder="1" applyAlignment="1">
      <alignment horizontal="right" vertical="center"/>
    </xf>
    <xf numFmtId="170" fontId="73" fillId="0" borderId="20" xfId="39" applyNumberFormat="1" applyFont="1" applyBorder="1" applyAlignment="1">
      <alignment horizontal="center" vertical="center"/>
    </xf>
    <xf numFmtId="190" fontId="127" fillId="0" borderId="40" xfId="39" applyNumberFormat="1" applyFont="1" applyBorder="1" applyAlignment="1">
      <alignment horizontal="center" vertical="center"/>
    </xf>
    <xf numFmtId="190" fontId="73" fillId="0" borderId="20" xfId="39" applyNumberFormat="1" applyFont="1" applyBorder="1" applyAlignment="1">
      <alignment horizontal="right" vertical="center"/>
    </xf>
    <xf numFmtId="190" fontId="127" fillId="0" borderId="68" xfId="19" applyNumberFormat="1" applyFont="1" applyBorder="1" applyAlignment="1">
      <alignment horizontal="right" vertical="center"/>
    </xf>
    <xf numFmtId="0" fontId="73" fillId="0" borderId="0" xfId="39" applyFont="1" applyAlignment="1">
      <alignment horizontal="center" vertical="center"/>
    </xf>
    <xf numFmtId="0" fontId="73" fillId="0" borderId="0" xfId="19" applyFont="1" applyAlignment="1">
      <alignment horizontal="center" vertical="center"/>
    </xf>
    <xf numFmtId="0" fontId="73" fillId="0" borderId="0" xfId="19" applyFont="1"/>
    <xf numFmtId="0" fontId="74" fillId="0" borderId="0" xfId="39" applyFont="1" applyAlignment="1">
      <alignment horizontal="center" vertical="center"/>
    </xf>
    <xf numFmtId="0" fontId="74" fillId="0" borderId="0" xfId="19" applyFont="1" applyAlignment="1">
      <alignment horizontal="center" vertical="center"/>
    </xf>
    <xf numFmtId="0" fontId="73" fillId="0" borderId="0" xfId="39" applyFont="1" applyAlignment="1">
      <alignment horizontal="left" vertical="center"/>
    </xf>
    <xf numFmtId="184" fontId="127" fillId="0" borderId="0" xfId="39" applyNumberFormat="1" applyFont="1" applyAlignment="1">
      <alignment vertical="center"/>
    </xf>
    <xf numFmtId="170" fontId="73" fillId="0" borderId="0" xfId="39" applyNumberFormat="1" applyFont="1"/>
    <xf numFmtId="0" fontId="73" fillId="0" borderId="0" xfId="39" applyFont="1" applyAlignment="1">
      <alignment horizontal="right" vertical="center"/>
    </xf>
    <xf numFmtId="170" fontId="73" fillId="0" borderId="0" xfId="39" applyNumberFormat="1" applyFont="1" applyAlignment="1">
      <alignment horizontal="right" vertical="center"/>
    </xf>
    <xf numFmtId="190" fontId="127" fillId="0" borderId="0" xfId="39" applyNumberFormat="1" applyFont="1" applyAlignment="1">
      <alignment horizontal="center" vertical="center"/>
    </xf>
    <xf numFmtId="190" fontId="127" fillId="0" borderId="0" xfId="19" applyNumberFormat="1" applyFont="1" applyAlignment="1">
      <alignment horizontal="right" vertical="center"/>
    </xf>
    <xf numFmtId="190" fontId="127" fillId="0" borderId="0" xfId="39" applyNumberFormat="1" applyFont="1" applyAlignment="1">
      <alignment horizontal="right" vertical="center"/>
    </xf>
    <xf numFmtId="180" fontId="73" fillId="0" borderId="0" xfId="39" applyNumberFormat="1" applyFont="1" applyAlignment="1">
      <alignment horizontal="left"/>
    </xf>
    <xf numFmtId="187" fontId="127" fillId="0" borderId="0" xfId="39" applyNumberFormat="1" applyFont="1"/>
    <xf numFmtId="185" fontId="73" fillId="0" borderId="0" xfId="39" applyNumberFormat="1" applyFont="1" applyAlignment="1">
      <alignment horizontal="right"/>
    </xf>
    <xf numFmtId="191" fontId="73" fillId="0" borderId="0" xfId="39" applyNumberFormat="1" applyFont="1" applyAlignment="1">
      <alignment horizontal="right"/>
    </xf>
    <xf numFmtId="190" fontId="127" fillId="0" borderId="0" xfId="39" applyNumberFormat="1" applyFont="1" applyAlignment="1">
      <alignment horizontal="center"/>
    </xf>
    <xf numFmtId="190" fontId="127" fillId="0" borderId="0" xfId="19" applyNumberFormat="1" applyFont="1" applyAlignment="1">
      <alignment horizontal="right"/>
    </xf>
    <xf numFmtId="190" fontId="127" fillId="0" borderId="0" xfId="39" applyNumberFormat="1" applyFont="1" applyAlignment="1">
      <alignment horizontal="right"/>
    </xf>
    <xf numFmtId="187" fontId="127" fillId="0" borderId="0" xfId="39" applyNumberFormat="1" applyFont="1" applyAlignment="1">
      <alignment vertical="center"/>
    </xf>
    <xf numFmtId="170" fontId="73" fillId="0" borderId="0" xfId="40" applyNumberFormat="1" applyFont="1" applyAlignment="1">
      <alignment horizontal="left"/>
    </xf>
    <xf numFmtId="190" fontId="127" fillId="0" borderId="0" xfId="39" applyNumberFormat="1" applyFont="1"/>
    <xf numFmtId="192" fontId="127" fillId="0" borderId="0" xfId="39" applyNumberFormat="1" applyFont="1" applyAlignment="1">
      <alignment horizontal="center" vertical="center"/>
    </xf>
    <xf numFmtId="2" fontId="73" fillId="0" borderId="0" xfId="39" applyNumberFormat="1" applyFont="1"/>
    <xf numFmtId="0" fontId="63" fillId="0" borderId="4" xfId="2" applyFont="1" applyBorder="1" applyAlignment="1">
      <alignment horizontal="centerContinuous" vertical="center"/>
    </xf>
    <xf numFmtId="0" fontId="29" fillId="0" borderId="5" xfId="2" applyBorder="1" applyAlignment="1">
      <alignment horizontal="centerContinuous"/>
    </xf>
    <xf numFmtId="0" fontId="63" fillId="0" borderId="5" xfId="2" applyFont="1" applyBorder="1" applyAlignment="1">
      <alignment horizontal="centerContinuous" vertical="center"/>
    </xf>
    <xf numFmtId="0" fontId="62" fillId="0" borderId="6" xfId="2" applyFont="1" applyBorder="1" applyAlignment="1">
      <alignment horizontal="centerContinuous" vertical="center"/>
    </xf>
    <xf numFmtId="0" fontId="63" fillId="0" borderId="1" xfId="2" applyFont="1" applyBorder="1" applyAlignment="1">
      <alignment horizontal="centerContinuous" vertical="top"/>
    </xf>
    <xf numFmtId="0" fontId="29" fillId="0" borderId="0" xfId="2" applyAlignment="1">
      <alignment horizontal="centerContinuous"/>
    </xf>
    <xf numFmtId="0" fontId="63" fillId="0" borderId="0" xfId="2" applyFont="1" applyAlignment="1">
      <alignment horizontal="centerContinuous" vertical="top"/>
    </xf>
    <xf numFmtId="0" fontId="62" fillId="0" borderId="0" xfId="2" applyFont="1" applyAlignment="1">
      <alignment horizontal="centerContinuous" vertical="top"/>
    </xf>
    <xf numFmtId="0" fontId="62" fillId="0" borderId="7" xfId="2" applyFont="1" applyBorder="1" applyAlignment="1">
      <alignment horizontal="centerContinuous" vertical="top"/>
    </xf>
    <xf numFmtId="0" fontId="85" fillId="0" borderId="1" xfId="2" applyFont="1" applyBorder="1" applyAlignment="1">
      <alignment horizontal="centerContinuous" vertical="center"/>
    </xf>
    <xf numFmtId="0" fontId="62" fillId="0" borderId="19" xfId="2" applyFont="1" applyBorder="1" applyAlignment="1">
      <alignment horizontal="centerContinuous" vertical="center"/>
    </xf>
    <xf numFmtId="0" fontId="85" fillId="0" borderId="20" xfId="2" applyFont="1" applyBorder="1" applyAlignment="1">
      <alignment horizontal="centerContinuous" vertical="center"/>
    </xf>
    <xf numFmtId="0" fontId="62" fillId="0" borderId="20" xfId="2" applyFont="1" applyBorder="1" applyAlignment="1">
      <alignment horizontal="centerContinuous" vertical="center"/>
    </xf>
    <xf numFmtId="0" fontId="62" fillId="0" borderId="22" xfId="2" applyFont="1" applyBorder="1" applyAlignment="1">
      <alignment horizontal="centerContinuous" vertical="center"/>
    </xf>
    <xf numFmtId="0" fontId="62" fillId="0" borderId="15" xfId="2" applyFont="1" applyBorder="1" applyAlignment="1">
      <alignment horizontal="center" vertical="center" wrapText="1"/>
    </xf>
    <xf numFmtId="0" fontId="62" fillId="0" borderId="7" xfId="2" applyFont="1" applyBorder="1" applyAlignment="1">
      <alignment vertical="center"/>
    </xf>
    <xf numFmtId="0" fontId="132" fillId="0" borderId="1" xfId="2" applyFont="1" applyBorder="1" applyAlignment="1">
      <alignment horizontal="centerContinuous"/>
    </xf>
    <xf numFmtId="0" fontId="132" fillId="0" borderId="0" xfId="2" applyFont="1" applyAlignment="1">
      <alignment horizontal="centerContinuous"/>
    </xf>
    <xf numFmtId="0" fontId="132" fillId="0" borderId="7" xfId="2" applyFont="1" applyBorder="1" applyAlignment="1">
      <alignment horizontal="centerContinuous"/>
    </xf>
    <xf numFmtId="193" fontId="62" fillId="0" borderId="0" xfId="2" applyNumberFormat="1" applyFont="1" applyAlignment="1">
      <alignment horizontal="center" vertical="center"/>
    </xf>
    <xf numFmtId="193" fontId="62" fillId="0" borderId="7" xfId="2" applyNumberFormat="1" applyFont="1" applyBorder="1" applyAlignment="1">
      <alignment horizontal="center" vertical="center"/>
    </xf>
    <xf numFmtId="0" fontId="105" fillId="0" borderId="0" xfId="2" applyFont="1" applyAlignment="1">
      <alignment horizontal="centerContinuous" vertical="center"/>
    </xf>
    <xf numFmtId="193" fontId="29" fillId="0" borderId="0" xfId="2" applyNumberFormat="1"/>
    <xf numFmtId="49" fontId="62" fillId="0" borderId="0" xfId="2" applyNumberFormat="1" applyFont="1" applyAlignment="1">
      <alignment horizontal="left" vertical="center"/>
    </xf>
    <xf numFmtId="0" fontId="62" fillId="0" borderId="14" xfId="2" applyFont="1" applyBorder="1" applyAlignment="1">
      <alignment horizontal="left" vertical="center"/>
    </xf>
    <xf numFmtId="0" fontId="62" fillId="0" borderId="0" xfId="2" applyFont="1" applyAlignment="1">
      <alignment horizontal="left" vertical="center"/>
    </xf>
    <xf numFmtId="49" fontId="62" fillId="0" borderId="0" xfId="2" applyNumberFormat="1" applyFont="1" applyAlignment="1">
      <alignment vertical="center"/>
    </xf>
    <xf numFmtId="49" fontId="62" fillId="0" borderId="0" xfId="2" applyNumberFormat="1" applyFont="1" applyAlignment="1">
      <alignment horizontal="center" vertical="center"/>
    </xf>
    <xf numFmtId="49" fontId="62" fillId="0" borderId="14" xfId="2" applyNumberFormat="1" applyFont="1" applyBorder="1" applyAlignment="1">
      <alignment horizontal="center" vertical="center"/>
    </xf>
    <xf numFmtId="0" fontId="62" fillId="0" borderId="18" xfId="2" applyFont="1" applyBorder="1" applyAlignment="1">
      <alignment vertical="center"/>
    </xf>
    <xf numFmtId="0" fontId="62" fillId="0" borderId="15" xfId="2" applyFont="1" applyBorder="1" applyAlignment="1">
      <alignment vertical="center"/>
    </xf>
    <xf numFmtId="0" fontId="62" fillId="0" borderId="16" xfId="2" applyFont="1" applyBorder="1" applyAlignment="1">
      <alignment vertical="center"/>
    </xf>
    <xf numFmtId="193" fontId="62" fillId="0" borderId="15" xfId="2" applyNumberFormat="1" applyFont="1" applyBorder="1" applyAlignment="1">
      <alignment horizontal="center" vertical="center"/>
    </xf>
    <xf numFmtId="193" fontId="62" fillId="0" borderId="17" xfId="2" applyNumberFormat="1" applyFont="1" applyBorder="1" applyAlignment="1">
      <alignment horizontal="center" vertical="center"/>
    </xf>
    <xf numFmtId="0" fontId="105" fillId="0" borderId="14" xfId="2" applyFont="1" applyBorder="1" applyAlignment="1">
      <alignment horizontal="right" vertical="center"/>
    </xf>
    <xf numFmtId="193" fontId="105" fillId="0" borderId="7" xfId="2" applyNumberFormat="1" applyFont="1" applyBorder="1" applyAlignment="1">
      <alignment horizontal="center" vertical="center"/>
    </xf>
    <xf numFmtId="0" fontId="105" fillId="0" borderId="0" xfId="2" applyFont="1" applyAlignment="1">
      <alignment horizontal="centerContinuous"/>
    </xf>
    <xf numFmtId="193" fontId="62" fillId="0" borderId="20" xfId="2" applyNumberFormat="1" applyFont="1" applyBorder="1" applyAlignment="1">
      <alignment horizontal="center" vertical="center"/>
    </xf>
    <xf numFmtId="193" fontId="62" fillId="0" borderId="22" xfId="2" applyNumberFormat="1" applyFont="1" applyBorder="1" applyAlignment="1">
      <alignment horizontal="center" vertical="center"/>
    </xf>
    <xf numFmtId="164" fontId="83" fillId="9" borderId="0" xfId="41" applyFont="1" applyFill="1" applyAlignment="1">
      <alignment horizontal="centerContinuous" vertical="center"/>
    </xf>
    <xf numFmtId="164" fontId="129" fillId="0" borderId="0" xfId="41" applyFont="1" applyAlignment="1">
      <alignment horizontal="centerContinuous" vertical="center"/>
    </xf>
    <xf numFmtId="164" fontId="49" fillId="0" borderId="0" xfId="41"/>
    <xf numFmtId="164" fontId="129" fillId="9" borderId="0" xfId="41" applyFont="1" applyFill="1" applyAlignment="1">
      <alignment horizontal="centerContinuous" vertical="center"/>
    </xf>
    <xf numFmtId="14" fontId="129" fillId="9" borderId="0" xfId="41" applyNumberFormat="1" applyFont="1" applyFill="1" applyAlignment="1">
      <alignment horizontal="centerContinuous" vertical="center"/>
    </xf>
    <xf numFmtId="164" fontId="129" fillId="9" borderId="36" xfId="41" applyFont="1" applyFill="1" applyBorder="1"/>
    <xf numFmtId="164" fontId="129" fillId="9" borderId="46" xfId="41" applyFont="1" applyFill="1" applyBorder="1" applyAlignment="1">
      <alignment horizontal="centerContinuous" vertical="center"/>
    </xf>
    <xf numFmtId="164" fontId="129" fillId="10" borderId="46" xfId="41" applyFont="1" applyFill="1" applyBorder="1" applyAlignment="1">
      <alignment horizontal="center" vertical="center"/>
    </xf>
    <xf numFmtId="164" fontId="129" fillId="10" borderId="75" xfId="41" applyFont="1" applyFill="1" applyBorder="1" applyAlignment="1">
      <alignment horizontal="center" vertical="center"/>
    </xf>
    <xf numFmtId="164" fontId="73" fillId="9" borderId="33" xfId="41" applyFont="1" applyFill="1" applyBorder="1" applyAlignment="1">
      <alignment horizontal="centerContinuous"/>
    </xf>
    <xf numFmtId="164" fontId="129" fillId="9" borderId="16" xfId="41" applyFont="1" applyFill="1" applyBorder="1" applyAlignment="1">
      <alignment horizontal="centerContinuous" vertical="center"/>
    </xf>
    <xf numFmtId="164" fontId="129" fillId="9" borderId="73" xfId="41" applyFont="1" applyFill="1" applyBorder="1"/>
    <xf numFmtId="164" fontId="129" fillId="9" borderId="17" xfId="41" applyFont="1" applyFill="1" applyBorder="1" applyAlignment="1">
      <alignment horizontal="centerContinuous" vertical="center"/>
    </xf>
    <xf numFmtId="164" fontId="129" fillId="9" borderId="33" xfId="41" applyFont="1" applyFill="1" applyBorder="1"/>
    <xf numFmtId="164" fontId="129" fillId="9" borderId="0" xfId="41" applyFont="1" applyFill="1"/>
    <xf numFmtId="164" fontId="129" fillId="9" borderId="7" xfId="41" applyFont="1" applyFill="1" applyBorder="1"/>
    <xf numFmtId="164" fontId="136" fillId="9" borderId="33" xfId="41" applyFont="1" applyFill="1" applyBorder="1"/>
    <xf numFmtId="191" fontId="129" fillId="9" borderId="0" xfId="41" applyNumberFormat="1" applyFont="1" applyFill="1"/>
    <xf numFmtId="168" fontId="129" fillId="11" borderId="0" xfId="41" applyNumberFormat="1" applyFont="1" applyFill="1" applyAlignment="1">
      <alignment horizontal="right" indent="1"/>
    </xf>
    <xf numFmtId="168" fontId="129" fillId="11" borderId="7" xfId="41" applyNumberFormat="1" applyFont="1" applyFill="1" applyBorder="1" applyAlignment="1">
      <alignment horizontal="right" indent="1"/>
    </xf>
    <xf numFmtId="168" fontId="49" fillId="0" borderId="0" xfId="41" applyNumberFormat="1"/>
    <xf numFmtId="2" fontId="129" fillId="11" borderId="0" xfId="41" applyNumberFormat="1" applyFont="1" applyFill="1" applyAlignment="1">
      <alignment horizontal="right" indent="1"/>
    </xf>
    <xf numFmtId="2" fontId="129" fillId="11" borderId="7" xfId="41" applyNumberFormat="1" applyFont="1" applyFill="1" applyBorder="1" applyAlignment="1">
      <alignment horizontal="right" indent="1"/>
    </xf>
    <xf numFmtId="164" fontId="129" fillId="10" borderId="0" xfId="41" applyFont="1" applyFill="1" applyAlignment="1">
      <alignment horizontal="right" indent="1"/>
    </xf>
    <xf numFmtId="164" fontId="129" fillId="10" borderId="7" xfId="41" applyFont="1" applyFill="1" applyBorder="1" applyAlignment="1">
      <alignment horizontal="right" indent="1"/>
    </xf>
    <xf numFmtId="168" fontId="49" fillId="0" borderId="0" xfId="41" applyNumberFormat="1" applyAlignment="1">
      <alignment horizontal="right"/>
    </xf>
    <xf numFmtId="2" fontId="49" fillId="0" borderId="0" xfId="41" applyNumberFormat="1" applyAlignment="1">
      <alignment horizontal="right"/>
    </xf>
    <xf numFmtId="164" fontId="129" fillId="11" borderId="0" xfId="41" applyFont="1" applyFill="1" applyAlignment="1">
      <alignment horizontal="right" indent="1"/>
    </xf>
    <xf numFmtId="164" fontId="129" fillId="11" borderId="7" xfId="41" applyFont="1" applyFill="1" applyBorder="1" applyAlignment="1">
      <alignment horizontal="right" indent="1"/>
    </xf>
    <xf numFmtId="2" fontId="49" fillId="0" borderId="0" xfId="41" applyNumberFormat="1"/>
    <xf numFmtId="164" fontId="129" fillId="9" borderId="38" xfId="41" applyFont="1" applyFill="1" applyBorder="1"/>
    <xf numFmtId="164" fontId="129" fillId="9" borderId="20" xfId="41" applyFont="1" applyFill="1" applyBorder="1"/>
    <xf numFmtId="164" fontId="129" fillId="9" borderId="22" xfId="41" applyFont="1" applyFill="1" applyBorder="1"/>
    <xf numFmtId="164" fontId="129" fillId="9" borderId="0" xfId="41" applyFont="1" applyFill="1" applyAlignment="1">
      <alignment horizontal="right"/>
    </xf>
    <xf numFmtId="49" fontId="129" fillId="9" borderId="0" xfId="41" applyNumberFormat="1" applyFont="1" applyFill="1" applyAlignment="1">
      <alignment horizontal="left"/>
    </xf>
    <xf numFmtId="164" fontId="49" fillId="12" borderId="0" xfId="41" applyFill="1"/>
    <xf numFmtId="164" fontId="49" fillId="9" borderId="0" xfId="41" applyFill="1"/>
    <xf numFmtId="0" fontId="73" fillId="0" borderId="15" xfId="2" applyFont="1" applyBorder="1" applyAlignment="1">
      <alignment horizontal="center" vertical="center"/>
    </xf>
    <xf numFmtId="0" fontId="73" fillId="0" borderId="43" xfId="2" applyFont="1" applyBorder="1" applyAlignment="1">
      <alignment vertical="center" wrapText="1"/>
    </xf>
    <xf numFmtId="0" fontId="73" fillId="0" borderId="42" xfId="2" applyFont="1" applyBorder="1" applyAlignment="1">
      <alignment horizontal="center" vertical="center" wrapText="1"/>
    </xf>
    <xf numFmtId="177" fontId="73" fillId="0" borderId="0" xfId="2" applyNumberFormat="1" applyFont="1" applyAlignment="1">
      <alignment vertical="center"/>
    </xf>
    <xf numFmtId="0" fontId="73" fillId="0" borderId="35" xfId="2" applyFont="1" applyBorder="1" applyAlignment="1">
      <alignment horizontal="center" vertical="center"/>
    </xf>
    <xf numFmtId="194" fontId="73" fillId="0" borderId="35" xfId="2" applyNumberFormat="1" applyFont="1" applyBorder="1" applyAlignment="1">
      <alignment horizontal="right" vertical="center"/>
    </xf>
    <xf numFmtId="194" fontId="73" fillId="0" borderId="0" xfId="2" applyNumberFormat="1" applyFont="1" applyAlignment="1">
      <alignment horizontal="right" vertical="center"/>
    </xf>
    <xf numFmtId="194" fontId="73" fillId="0" borderId="14" xfId="2" applyNumberFormat="1" applyFont="1" applyBorder="1" applyAlignment="1">
      <alignment horizontal="right" vertical="center"/>
    </xf>
    <xf numFmtId="195" fontId="73" fillId="0" borderId="0" xfId="2" applyNumberFormat="1" applyFont="1"/>
    <xf numFmtId="177" fontId="137" fillId="0" borderId="0" xfId="2" applyNumberFormat="1" applyFont="1" applyAlignment="1">
      <alignment vertical="center"/>
    </xf>
    <xf numFmtId="0" fontId="137" fillId="0" borderId="35" xfId="2" applyFont="1" applyBorder="1" applyAlignment="1">
      <alignment horizontal="center" vertical="center"/>
    </xf>
    <xf numFmtId="195" fontId="73" fillId="0" borderId="35" xfId="2" applyNumberFormat="1" applyFont="1" applyBorder="1" applyAlignment="1">
      <alignment vertical="center"/>
    </xf>
    <xf numFmtId="195" fontId="73" fillId="0" borderId="0" xfId="2" applyNumberFormat="1" applyFont="1" applyAlignment="1">
      <alignment vertical="center"/>
    </xf>
    <xf numFmtId="195" fontId="73" fillId="0" borderId="35" xfId="2" applyNumberFormat="1" applyFont="1" applyBorder="1" applyAlignment="1">
      <alignment horizontal="right" vertical="center"/>
    </xf>
    <xf numFmtId="195" fontId="73" fillId="0" borderId="0" xfId="2" applyNumberFormat="1" applyFont="1" applyAlignment="1">
      <alignment horizontal="right" vertical="center"/>
    </xf>
    <xf numFmtId="196" fontId="73" fillId="0" borderId="35" xfId="2" applyNumberFormat="1" applyFont="1" applyBorder="1" applyAlignment="1">
      <alignment horizontal="right" vertical="center"/>
    </xf>
    <xf numFmtId="196" fontId="73" fillId="0" borderId="0" xfId="2" applyNumberFormat="1" applyFont="1" applyAlignment="1">
      <alignment horizontal="right" vertical="center"/>
    </xf>
    <xf numFmtId="196" fontId="73" fillId="0" borderId="14" xfId="2" applyNumberFormat="1" applyFont="1" applyBorder="1" applyAlignment="1">
      <alignment horizontal="right" vertical="center"/>
    </xf>
    <xf numFmtId="197" fontId="73" fillId="0" borderId="35" xfId="2" applyNumberFormat="1" applyFont="1" applyBorder="1" applyAlignment="1">
      <alignment horizontal="right" vertical="center"/>
    </xf>
    <xf numFmtId="197" fontId="73" fillId="0" borderId="0" xfId="2" applyNumberFormat="1" applyFont="1" applyAlignment="1">
      <alignment horizontal="right" vertical="center"/>
    </xf>
    <xf numFmtId="197" fontId="73" fillId="0" borderId="14" xfId="2" applyNumberFormat="1" applyFont="1" applyBorder="1" applyAlignment="1">
      <alignment horizontal="right" vertical="center"/>
    </xf>
    <xf numFmtId="0" fontId="73" fillId="13" borderId="0" xfId="2" applyFont="1" applyFill="1" applyAlignment="1">
      <alignment horizontal="left" vertical="center"/>
    </xf>
    <xf numFmtId="0" fontId="137" fillId="0" borderId="0" xfId="2" applyFont="1" applyAlignment="1">
      <alignment horizontal="center" vertical="center"/>
    </xf>
    <xf numFmtId="0" fontId="73" fillId="0" borderId="0" xfId="2" applyFont="1" applyAlignment="1">
      <alignment vertical="center"/>
    </xf>
    <xf numFmtId="0" fontId="73" fillId="13" borderId="0" xfId="2" applyFont="1" applyFill="1" applyAlignment="1">
      <alignment horizontal="right" vertical="center"/>
    </xf>
    <xf numFmtId="198" fontId="73" fillId="0" borderId="0" xfId="2" applyNumberFormat="1" applyFont="1" applyAlignment="1">
      <alignment vertical="center"/>
    </xf>
    <xf numFmtId="0" fontId="47" fillId="0" borderId="0" xfId="16"/>
    <xf numFmtId="0" fontId="140" fillId="14" borderId="77" xfId="16" applyFont="1" applyFill="1" applyBorder="1" applyAlignment="1">
      <alignment horizontal="centerContinuous" vertical="center" wrapText="1"/>
    </xf>
    <xf numFmtId="0" fontId="139" fillId="14" borderId="77" xfId="16" applyFont="1" applyFill="1" applyBorder="1" applyAlignment="1">
      <alignment horizontal="centerContinuous" vertical="center" wrapText="1"/>
    </xf>
    <xf numFmtId="0" fontId="141" fillId="14" borderId="77" xfId="16" applyFont="1" applyFill="1" applyBorder="1"/>
    <xf numFmtId="0" fontId="140" fillId="0" borderId="77" xfId="16" applyFont="1" applyBorder="1" applyAlignment="1">
      <alignment horizontal="centerContinuous" vertical="center" wrapText="1"/>
    </xf>
    <xf numFmtId="0" fontId="141" fillId="0" borderId="77" xfId="16" applyFont="1" applyBorder="1"/>
    <xf numFmtId="0" fontId="141" fillId="0" borderId="78" xfId="16" applyFont="1" applyBorder="1"/>
    <xf numFmtId="0" fontId="140" fillId="0" borderId="77" xfId="16" applyFont="1" applyBorder="1" applyAlignment="1">
      <alignment horizontal="centerContinuous" vertical="center"/>
    </xf>
    <xf numFmtId="0" fontId="149" fillId="0" borderId="0" xfId="2" applyFont="1"/>
    <xf numFmtId="0" fontId="85" fillId="0" borderId="0" xfId="2" applyFont="1"/>
    <xf numFmtId="0" fontId="150" fillId="0" borderId="0" xfId="2" applyFont="1"/>
    <xf numFmtId="0" fontId="62" fillId="0" borderId="17" xfId="2" applyFont="1" applyBorder="1" applyAlignment="1">
      <alignment horizontal="center" vertical="center" wrapText="1"/>
    </xf>
    <xf numFmtId="0" fontId="62" fillId="0" borderId="42" xfId="2" applyFont="1" applyBorder="1" applyAlignment="1">
      <alignment horizontal="center" vertical="center"/>
    </xf>
    <xf numFmtId="0" fontId="62" fillId="0" borderId="46" xfId="2" applyFont="1" applyBorder="1" applyAlignment="1">
      <alignment horizontal="center" vertical="center"/>
    </xf>
    <xf numFmtId="0" fontId="62" fillId="0" borderId="80" xfId="2" applyFont="1" applyBorder="1" applyAlignment="1">
      <alignment horizontal="center" vertical="center"/>
    </xf>
    <xf numFmtId="17" fontId="62" fillId="15" borderId="42" xfId="2" applyNumberFormat="1" applyFont="1" applyFill="1" applyBorder="1" applyAlignment="1">
      <alignment horizontal="center" vertical="center" wrapText="1"/>
    </xf>
    <xf numFmtId="0" fontId="52" fillId="0" borderId="0" xfId="24"/>
    <xf numFmtId="0" fontId="132" fillId="0" borderId="0" xfId="2" applyFont="1" applyAlignment="1">
      <alignment horizontal="centerContinuous" vertical="center"/>
    </xf>
    <xf numFmtId="0" fontId="62" fillId="0" borderId="0" xfId="2" applyFont="1" applyAlignment="1">
      <alignment horizontal="center"/>
    </xf>
    <xf numFmtId="201" fontId="62" fillId="0" borderId="0" xfId="2" applyNumberFormat="1" applyFont="1" applyAlignment="1">
      <alignment horizontal="center" vertical="center"/>
    </xf>
    <xf numFmtId="201" fontId="62" fillId="0" borderId="14" xfId="2" applyNumberFormat="1" applyFont="1" applyBorder="1" applyAlignment="1">
      <alignment horizontal="center" vertical="center"/>
    </xf>
    <xf numFmtId="201" fontId="62" fillId="15" borderId="14" xfId="2" applyNumberFormat="1" applyFont="1" applyFill="1" applyBorder="1" applyAlignment="1">
      <alignment horizontal="center" vertical="center"/>
    </xf>
    <xf numFmtId="201" fontId="29" fillId="0" borderId="0" xfId="2" applyNumberFormat="1"/>
    <xf numFmtId="0" fontId="62" fillId="0" borderId="0" xfId="2" quotePrefix="1" applyFont="1" applyAlignment="1">
      <alignment horizontal="centerContinuous"/>
    </xf>
    <xf numFmtId="0" fontId="132" fillId="0" borderId="1" xfId="2" applyFont="1" applyBorder="1" applyAlignment="1">
      <alignment horizontal="centerContinuous" vertical="center"/>
    </xf>
    <xf numFmtId="0" fontId="132" fillId="0" borderId="33" xfId="2" applyFont="1" applyBorder="1" applyAlignment="1">
      <alignment horizontal="centerContinuous" vertical="center"/>
    </xf>
    <xf numFmtId="0" fontId="132" fillId="15" borderId="0" xfId="2" applyFont="1" applyFill="1" applyAlignment="1">
      <alignment horizontal="centerContinuous" vertical="center"/>
    </xf>
    <xf numFmtId="0" fontId="132" fillId="15" borderId="14" xfId="2" applyFont="1" applyFill="1" applyBorder="1" applyAlignment="1">
      <alignment horizontal="centerContinuous" vertical="center"/>
    </xf>
    <xf numFmtId="0" fontId="62" fillId="0" borderId="0" xfId="2" applyFont="1" applyAlignment="1">
      <alignment horizontal="center" vertical="top"/>
    </xf>
    <xf numFmtId="0" fontId="62" fillId="0" borderId="0" xfId="2" applyFont="1" applyAlignment="1">
      <alignment vertical="top"/>
    </xf>
    <xf numFmtId="0" fontId="62" fillId="0" borderId="0" xfId="2" applyFont="1" applyAlignment="1">
      <alignment horizontal="left" vertical="top"/>
    </xf>
    <xf numFmtId="170" fontId="62" fillId="0" borderId="0" xfId="2" applyNumberFormat="1" applyFont="1"/>
    <xf numFmtId="202" fontId="85" fillId="0" borderId="0" xfId="2" applyNumberFormat="1" applyFont="1"/>
    <xf numFmtId="0" fontId="73" fillId="0" borderId="43" xfId="2" applyFont="1" applyBorder="1" applyAlignment="1">
      <alignment horizontal="center" vertical="center" wrapText="1"/>
    </xf>
    <xf numFmtId="0" fontId="73" fillId="0" borderId="15" xfId="2" applyFont="1" applyBorder="1" applyAlignment="1">
      <alignment horizontal="center" vertical="center" wrapText="1"/>
    </xf>
    <xf numFmtId="0" fontId="151" fillId="0" borderId="0" xfId="2" applyFont="1" applyAlignment="1">
      <alignment horizontal="centerContinuous"/>
    </xf>
    <xf numFmtId="0" fontId="73" fillId="0" borderId="0" xfId="2" applyFont="1" applyAlignment="1">
      <alignment horizontal="centerContinuous"/>
    </xf>
    <xf numFmtId="0" fontId="74" fillId="0" borderId="0" xfId="2" applyFont="1" applyAlignment="1">
      <alignment horizontal="centerContinuous"/>
    </xf>
    <xf numFmtId="0" fontId="76" fillId="0" borderId="0" xfId="2" applyFont="1" applyAlignment="1">
      <alignment vertical="center"/>
    </xf>
    <xf numFmtId="0" fontId="76" fillId="0" borderId="4" xfId="2" applyFont="1" applyBorder="1" applyAlignment="1">
      <alignment vertical="center"/>
    </xf>
    <xf numFmtId="0" fontId="76" fillId="0" borderId="5" xfId="2" applyFont="1" applyBorder="1" applyAlignment="1">
      <alignment vertical="center"/>
    </xf>
    <xf numFmtId="0" fontId="76" fillId="0" borderId="6" xfId="2" applyFont="1" applyBorder="1" applyAlignment="1">
      <alignment vertical="center"/>
    </xf>
    <xf numFmtId="0" fontId="73" fillId="0" borderId="1" xfId="2" applyFont="1" applyBorder="1" applyAlignment="1">
      <alignment horizontal="centerContinuous"/>
    </xf>
    <xf numFmtId="0" fontId="73" fillId="0" borderId="7" xfId="2" applyFont="1" applyBorder="1" applyAlignment="1">
      <alignment horizontal="centerContinuous"/>
    </xf>
    <xf numFmtId="0" fontId="76" fillId="0" borderId="18" xfId="2" applyFont="1" applyBorder="1" applyAlignment="1">
      <alignment vertical="center"/>
    </xf>
    <xf numFmtId="0" fontId="76" fillId="0" borderId="15" xfId="2" applyFont="1" applyBorder="1" applyAlignment="1">
      <alignment vertical="center"/>
    </xf>
    <xf numFmtId="0" fontId="76" fillId="0" borderId="17" xfId="2" applyFont="1" applyBorder="1" applyAlignment="1">
      <alignment vertical="center"/>
    </xf>
    <xf numFmtId="0" fontId="76" fillId="0" borderId="15" xfId="2" applyFont="1" applyBorder="1" applyAlignment="1">
      <alignment horizontal="centerContinuous" vertical="center"/>
    </xf>
    <xf numFmtId="0" fontId="76" fillId="0" borderId="17" xfId="2" applyFont="1" applyBorder="1" applyAlignment="1">
      <alignment horizontal="centerContinuous" vertical="center"/>
    </xf>
    <xf numFmtId="0" fontId="76" fillId="0" borderId="59" xfId="2" applyFont="1" applyBorder="1" applyAlignment="1">
      <alignment horizontal="centerContinuous" vertical="center"/>
    </xf>
    <xf numFmtId="0" fontId="76" fillId="0" borderId="60" xfId="2" applyFont="1" applyBorder="1" applyAlignment="1">
      <alignment horizontal="center" vertical="center"/>
    </xf>
    <xf numFmtId="0" fontId="152" fillId="0" borderId="69" xfId="2" applyFont="1" applyBorder="1" applyAlignment="1">
      <alignment horizontal="centerContinuous" vertical="center"/>
    </xf>
    <xf numFmtId="0" fontId="76" fillId="0" borderId="63" xfId="2" applyFont="1" applyBorder="1" applyAlignment="1">
      <alignment horizontal="center" vertical="center"/>
    </xf>
    <xf numFmtId="0" fontId="76" fillId="0" borderId="63" xfId="2" applyFont="1" applyBorder="1" applyAlignment="1">
      <alignment horizontal="centerContinuous" vertical="center"/>
    </xf>
    <xf numFmtId="0" fontId="8" fillId="0" borderId="0" xfId="24" applyFont="1" applyFill="1" applyBorder="1"/>
    <xf numFmtId="0" fontId="76" fillId="0" borderId="1" xfId="2" applyFont="1" applyBorder="1" applyAlignment="1">
      <alignment vertical="center"/>
    </xf>
    <xf numFmtId="0" fontId="76" fillId="0" borderId="7" xfId="2" applyFont="1" applyBorder="1" applyAlignment="1">
      <alignment vertical="center"/>
    </xf>
    <xf numFmtId="0" fontId="136" fillId="0" borderId="1" xfId="2" applyFont="1" applyBorder="1" applyAlignment="1">
      <alignment horizontal="centerContinuous"/>
    </xf>
    <xf numFmtId="0" fontId="136" fillId="0" borderId="0" xfId="2" applyFont="1" applyAlignment="1">
      <alignment horizontal="centerContinuous"/>
    </xf>
    <xf numFmtId="0" fontId="136" fillId="0" borderId="7" xfId="2" applyFont="1" applyBorder="1" applyAlignment="1">
      <alignment horizontal="centerContinuous"/>
    </xf>
    <xf numFmtId="170" fontId="76" fillId="0" borderId="0" xfId="2" applyNumberFormat="1" applyFont="1" applyAlignment="1">
      <alignment horizontal="right" vertical="center"/>
    </xf>
    <xf numFmtId="0" fontId="76" fillId="0" borderId="33" xfId="2" applyFont="1" applyBorder="1" applyAlignment="1">
      <alignment horizontal="left" vertical="center" indent="1"/>
    </xf>
    <xf numFmtId="170" fontId="76" fillId="0" borderId="0" xfId="2" applyNumberFormat="1" applyFont="1" applyAlignment="1">
      <alignment horizontal="center" vertical="center"/>
    </xf>
    <xf numFmtId="203" fontId="76" fillId="0" borderId="7" xfId="2" applyNumberFormat="1" applyFont="1" applyBorder="1" applyAlignment="1">
      <alignment horizontal="left" vertical="center"/>
    </xf>
    <xf numFmtId="0" fontId="76" fillId="0" borderId="0" xfId="2" applyFont="1"/>
    <xf numFmtId="0" fontId="76" fillId="0" borderId="1" xfId="2" applyFont="1" applyBorder="1" applyAlignment="1">
      <alignment horizontal="left" vertical="center" indent="1"/>
    </xf>
    <xf numFmtId="203" fontId="76" fillId="0" borderId="7" xfId="2" applyNumberFormat="1" applyFont="1" applyBorder="1" applyAlignment="1">
      <alignment horizontal="center" vertical="center"/>
    </xf>
    <xf numFmtId="0" fontId="76" fillId="0" borderId="18" xfId="2" applyFont="1" applyBorder="1" applyAlignment="1">
      <alignment horizontal="centerContinuous" vertical="center"/>
    </xf>
    <xf numFmtId="0" fontId="76" fillId="0" borderId="16" xfId="2" applyFont="1" applyBorder="1" applyAlignment="1">
      <alignment horizontal="centerContinuous" vertical="center"/>
    </xf>
    <xf numFmtId="177" fontId="76" fillId="0" borderId="1" xfId="2" applyNumberFormat="1" applyFont="1" applyBorder="1" applyAlignment="1">
      <alignment vertical="center"/>
    </xf>
    <xf numFmtId="0" fontId="76" fillId="0" borderId="14" xfId="2" applyFont="1" applyBorder="1" applyAlignment="1">
      <alignment vertical="center"/>
    </xf>
    <xf numFmtId="178" fontId="76" fillId="0" borderId="0" xfId="2" applyNumberFormat="1" applyFont="1" applyAlignment="1">
      <alignment horizontal="centerContinuous" vertical="center"/>
    </xf>
    <xf numFmtId="178" fontId="76" fillId="0" borderId="14" xfId="2" applyNumberFormat="1" applyFont="1" applyBorder="1" applyAlignment="1">
      <alignment horizontal="centerContinuous" vertical="center"/>
    </xf>
    <xf numFmtId="177" fontId="76" fillId="0" borderId="0" xfId="2" applyNumberFormat="1" applyFont="1" applyAlignment="1">
      <alignment vertical="center"/>
    </xf>
    <xf numFmtId="178" fontId="76" fillId="0" borderId="7" xfId="2" applyNumberFormat="1" applyFont="1" applyBorder="1" applyAlignment="1">
      <alignment horizontal="centerContinuous" vertical="center"/>
    </xf>
    <xf numFmtId="177" fontId="9" fillId="0" borderId="1" xfId="2" applyNumberFormat="1" applyFont="1" applyBorder="1"/>
    <xf numFmtId="0" fontId="9" fillId="0" borderId="14" xfId="2" applyFont="1" applyBorder="1"/>
    <xf numFmtId="0" fontId="76" fillId="0" borderId="0" xfId="2" applyFont="1" applyAlignment="1">
      <alignment horizontal="left" vertical="center" indent="1"/>
    </xf>
    <xf numFmtId="0" fontId="76" fillId="0" borderId="0" xfId="2" applyFont="1" applyAlignment="1">
      <alignment horizontal="left" vertical="center"/>
    </xf>
    <xf numFmtId="178" fontId="76" fillId="0" borderId="0" xfId="2" applyNumberFormat="1" applyFont="1" applyAlignment="1">
      <alignment horizontal="right" vertical="center"/>
    </xf>
    <xf numFmtId="0" fontId="76" fillId="0" borderId="35" xfId="2" applyFont="1" applyBorder="1" applyAlignment="1">
      <alignment horizontal="left" vertical="center" indent="1"/>
    </xf>
    <xf numFmtId="0" fontId="153" fillId="0" borderId="0" xfId="2" applyFont="1" applyAlignment="1">
      <alignment horizontal="right" vertical="center"/>
    </xf>
    <xf numFmtId="0" fontId="9" fillId="0" borderId="1" xfId="2" applyFont="1" applyBorder="1" applyAlignment="1">
      <alignment horizontal="left" indent="1"/>
    </xf>
    <xf numFmtId="170" fontId="9" fillId="0" borderId="35" xfId="2" applyNumberFormat="1" applyFont="1" applyBorder="1"/>
    <xf numFmtId="170" fontId="76" fillId="0" borderId="35" xfId="2" applyNumberFormat="1" applyFont="1" applyBorder="1" applyAlignment="1">
      <alignment horizontal="right" vertical="center"/>
    </xf>
    <xf numFmtId="0" fontId="9" fillId="0" borderId="35" xfId="2" applyFont="1" applyBorder="1" applyAlignment="1">
      <alignment horizontal="left" indent="1"/>
    </xf>
    <xf numFmtId="0" fontId="9" fillId="0" borderId="0" xfId="2" applyFont="1" applyAlignment="1">
      <alignment horizontal="left"/>
    </xf>
    <xf numFmtId="178" fontId="9" fillId="0" borderId="14" xfId="2" applyNumberFormat="1" applyFont="1" applyBorder="1" applyAlignment="1">
      <alignment horizontal="centerContinuous" vertical="center"/>
    </xf>
    <xf numFmtId="178" fontId="9" fillId="0" borderId="7" xfId="2" applyNumberFormat="1" applyFont="1" applyBorder="1" applyAlignment="1">
      <alignment horizontal="centerContinuous" vertical="center"/>
    </xf>
    <xf numFmtId="178" fontId="9" fillId="0" borderId="0" xfId="2" applyNumberFormat="1" applyFont="1" applyAlignment="1">
      <alignment horizontal="centerContinuous" vertical="center"/>
    </xf>
    <xf numFmtId="0" fontId="9" fillId="0" borderId="35" xfId="2" applyFont="1" applyBorder="1"/>
    <xf numFmtId="0" fontId="9" fillId="0" borderId="1" xfId="2" applyFont="1" applyBorder="1"/>
    <xf numFmtId="178" fontId="9" fillId="0" borderId="35" xfId="2" applyNumberFormat="1" applyFont="1" applyBorder="1" applyAlignment="1">
      <alignment horizontal="centerContinuous" vertical="center"/>
    </xf>
    <xf numFmtId="177" fontId="76" fillId="0" borderId="19" xfId="2" applyNumberFormat="1" applyFont="1" applyBorder="1" applyAlignment="1">
      <alignment vertical="center"/>
    </xf>
    <xf numFmtId="0" fontId="76" fillId="0" borderId="20" xfId="2" applyFont="1" applyBorder="1" applyAlignment="1">
      <alignment vertical="center"/>
    </xf>
    <xf numFmtId="0" fontId="76" fillId="0" borderId="21" xfId="2" applyFont="1" applyBorder="1" applyAlignment="1">
      <alignment vertical="center"/>
    </xf>
    <xf numFmtId="178" fontId="76" fillId="0" borderId="20" xfId="2" applyNumberFormat="1" applyFont="1" applyBorder="1" applyAlignment="1">
      <alignment horizontal="centerContinuous" vertical="center"/>
    </xf>
    <xf numFmtId="178" fontId="76" fillId="0" borderId="21" xfId="2" applyNumberFormat="1" applyFont="1" applyBorder="1" applyAlignment="1">
      <alignment horizontal="centerContinuous" vertical="center"/>
    </xf>
    <xf numFmtId="177" fontId="76" fillId="0" borderId="20" xfId="2" applyNumberFormat="1" applyFont="1" applyBorder="1" applyAlignment="1">
      <alignment vertical="center"/>
    </xf>
    <xf numFmtId="178" fontId="9" fillId="0" borderId="20" xfId="2" applyNumberFormat="1" applyFont="1" applyBorder="1" applyAlignment="1">
      <alignment horizontal="centerContinuous" vertical="center"/>
    </xf>
    <xf numFmtId="178" fontId="9" fillId="0" borderId="22" xfId="2" applyNumberFormat="1" applyFont="1" applyBorder="1" applyAlignment="1">
      <alignment horizontal="centerContinuous" vertical="center"/>
    </xf>
    <xf numFmtId="0" fontId="76" fillId="0" borderId="0" xfId="2" applyFont="1" applyAlignment="1">
      <alignment horizontal="right" vertical="center"/>
    </xf>
    <xf numFmtId="0" fontId="63" fillId="0" borderId="0" xfId="0" applyFont="1" applyAlignment="1">
      <alignment horizontal="centerContinuous"/>
    </xf>
    <xf numFmtId="0" fontId="84" fillId="0" borderId="0" xfId="0" applyFont="1" applyAlignment="1">
      <alignment horizontal="centerContinuous" vertical="center"/>
    </xf>
    <xf numFmtId="0" fontId="154" fillId="0" borderId="0" xfId="0" applyFont="1"/>
    <xf numFmtId="0" fontId="62" fillId="0" borderId="27" xfId="0" applyFont="1" applyBorder="1" applyAlignment="1">
      <alignment horizontal="center" vertical="center" wrapText="1"/>
    </xf>
    <xf numFmtId="0" fontId="62" fillId="0" borderId="81" xfId="0" applyFont="1" applyBorder="1" applyAlignment="1">
      <alignment horizontal="centerContinuous" vertical="center" wrapText="1"/>
    </xf>
    <xf numFmtId="0" fontId="62" fillId="0" borderId="81" xfId="0" applyFont="1" applyBorder="1" applyAlignment="1">
      <alignment horizontal="centerContinuous" vertical="center"/>
    </xf>
    <xf numFmtId="0" fontId="62" fillId="0" borderId="82" xfId="0" applyFont="1" applyBorder="1" applyAlignment="1">
      <alignment horizontal="centerContinuous" vertical="center" wrapText="1"/>
    </xf>
    <xf numFmtId="0" fontId="62" fillId="0" borderId="82" xfId="0" applyFont="1" applyBorder="1" applyAlignment="1">
      <alignment horizontal="centerContinuous" vertical="center"/>
    </xf>
    <xf numFmtId="0" fontId="62" fillId="0" borderId="83" xfId="0" applyFont="1" applyBorder="1" applyAlignment="1">
      <alignment horizontal="centerContinuous" vertical="center"/>
    </xf>
    <xf numFmtId="178" fontId="0" fillId="0" borderId="0" xfId="0" applyNumberFormat="1"/>
    <xf numFmtId="0" fontId="62" fillId="0" borderId="3" xfId="0" applyFont="1" applyBorder="1" applyAlignment="1">
      <alignment vertical="center" wrapText="1"/>
    </xf>
    <xf numFmtId="0" fontId="62" fillId="0" borderId="28" xfId="0" applyFont="1" applyBorder="1" applyAlignment="1">
      <alignment vertical="center" wrapText="1"/>
    </xf>
    <xf numFmtId="0" fontId="62" fillId="0" borderId="88" xfId="0" applyFont="1" applyBorder="1" applyAlignment="1">
      <alignment vertical="center" wrapText="1"/>
    </xf>
    <xf numFmtId="0" fontId="62" fillId="0" borderId="85" xfId="0" applyFont="1" applyBorder="1" applyAlignment="1">
      <alignment horizontal="center" vertical="center" wrapText="1"/>
    </xf>
    <xf numFmtId="0" fontId="62" fillId="0" borderId="87" xfId="0" applyFont="1" applyBorder="1" applyAlignment="1">
      <alignment horizontal="center" vertical="center" wrapText="1"/>
    </xf>
    <xf numFmtId="0" fontId="107" fillId="0" borderId="89" xfId="0" applyFont="1" applyBorder="1" applyAlignment="1">
      <alignment horizontal="centerContinuous" vertical="center"/>
    </xf>
    <xf numFmtId="0" fontId="85" fillId="0" borderId="89" xfId="0" applyFont="1" applyBorder="1" applyAlignment="1">
      <alignment horizontal="centerContinuous" vertical="center"/>
    </xf>
    <xf numFmtId="0" fontId="85" fillId="0" borderId="3" xfId="0" applyFont="1" applyBorder="1" applyAlignment="1">
      <alignment horizontal="centerContinuous" vertical="center"/>
    </xf>
    <xf numFmtId="0" fontId="62" fillId="0" borderId="90" xfId="0" applyFont="1" applyBorder="1" applyAlignment="1">
      <alignment vertical="center"/>
    </xf>
    <xf numFmtId="178" fontId="62" fillId="0" borderId="91" xfId="0" applyNumberFormat="1" applyFont="1" applyBorder="1" applyAlignment="1">
      <alignment horizontal="left" vertical="center" indent="1"/>
    </xf>
    <xf numFmtId="178" fontId="62" fillId="0" borderId="0" xfId="0" applyNumberFormat="1" applyFont="1" applyAlignment="1">
      <alignment horizontal="left" vertical="center" indent="1"/>
    </xf>
    <xf numFmtId="178" fontId="106" fillId="0" borderId="91" xfId="0" applyNumberFormat="1" applyFont="1" applyBorder="1" applyAlignment="1">
      <alignment horizontal="left" vertical="center" indent="1"/>
    </xf>
    <xf numFmtId="178" fontId="106" fillId="0" borderId="0" xfId="0" applyNumberFormat="1" applyFont="1" applyAlignment="1">
      <alignment horizontal="left" vertical="center" indent="1"/>
    </xf>
    <xf numFmtId="178" fontId="106" fillId="0" borderId="7" xfId="0" applyNumberFormat="1" applyFont="1" applyBorder="1" applyAlignment="1">
      <alignment horizontal="left" vertical="center" indent="1"/>
    </xf>
    <xf numFmtId="0" fontId="62" fillId="15" borderId="90" xfId="0" applyFont="1" applyFill="1" applyBorder="1" applyAlignment="1">
      <alignment vertical="center"/>
    </xf>
    <xf numFmtId="178" fontId="62" fillId="15" borderId="91" xfId="0" applyNumberFormat="1" applyFont="1" applyFill="1" applyBorder="1" applyAlignment="1">
      <alignment horizontal="left" vertical="center" indent="1"/>
    </xf>
    <xf numFmtId="178" fontId="62" fillId="15" borderId="0" xfId="0" applyNumberFormat="1" applyFont="1" applyFill="1" applyAlignment="1">
      <alignment horizontal="left" vertical="center" indent="1"/>
    </xf>
    <xf numFmtId="178" fontId="106" fillId="15" borderId="91" xfId="0" applyNumberFormat="1" applyFont="1" applyFill="1" applyBorder="1" applyAlignment="1">
      <alignment horizontal="left" vertical="center" indent="1"/>
    </xf>
    <xf numFmtId="178" fontId="106" fillId="15" borderId="92" xfId="0" applyNumberFormat="1" applyFont="1" applyFill="1" applyBorder="1" applyAlignment="1">
      <alignment horizontal="left" vertical="center" indent="1"/>
    </xf>
    <xf numFmtId="178" fontId="106" fillId="15" borderId="7" xfId="0" applyNumberFormat="1" applyFont="1" applyFill="1" applyBorder="1" applyAlignment="1">
      <alignment horizontal="left" vertical="center" indent="1"/>
    </xf>
    <xf numFmtId="0" fontId="62" fillId="0" borderId="0" xfId="0" applyFont="1"/>
    <xf numFmtId="178" fontId="106" fillId="15" borderId="0" xfId="0" applyNumberFormat="1" applyFont="1" applyFill="1" applyAlignment="1">
      <alignment horizontal="left" vertical="center" indent="1"/>
    </xf>
    <xf numFmtId="0" fontId="85" fillId="0" borderId="0" xfId="0" applyFont="1" applyAlignment="1">
      <alignment horizontal="centerContinuous" vertical="center"/>
    </xf>
    <xf numFmtId="0" fontId="85" fillId="0" borderId="7" xfId="0" applyFont="1" applyBorder="1" applyAlignment="1">
      <alignment horizontal="centerContinuous" vertical="center"/>
    </xf>
    <xf numFmtId="0" fontId="62" fillId="15" borderId="93" xfId="0" applyFont="1" applyFill="1" applyBorder="1" applyAlignment="1">
      <alignment vertical="center"/>
    </xf>
    <xf numFmtId="178" fontId="62" fillId="15" borderId="94" xfId="0" applyNumberFormat="1" applyFont="1" applyFill="1" applyBorder="1" applyAlignment="1">
      <alignment horizontal="left" vertical="center" indent="1"/>
    </xf>
    <xf numFmtId="178" fontId="62" fillId="15" borderId="20" xfId="0" applyNumberFormat="1" applyFont="1" applyFill="1" applyBorder="1" applyAlignment="1">
      <alignment horizontal="left" vertical="center" indent="1"/>
    </xf>
    <xf numFmtId="178" fontId="106" fillId="15" borderId="94" xfId="0" applyNumberFormat="1" applyFont="1" applyFill="1" applyBorder="1" applyAlignment="1">
      <alignment horizontal="left" vertical="center" indent="1"/>
    </xf>
    <xf numFmtId="178" fontId="106" fillId="15" borderId="95" xfId="0" applyNumberFormat="1" applyFont="1" applyFill="1" applyBorder="1" applyAlignment="1">
      <alignment horizontal="left" vertical="center" indent="1"/>
    </xf>
    <xf numFmtId="178" fontId="106" fillId="15" borderId="20" xfId="0" applyNumberFormat="1" applyFont="1" applyFill="1" applyBorder="1" applyAlignment="1">
      <alignment horizontal="left" vertical="center" indent="1"/>
    </xf>
    <xf numFmtId="178" fontId="106" fillId="15" borderId="22" xfId="0" applyNumberFormat="1" applyFont="1" applyFill="1" applyBorder="1" applyAlignment="1">
      <alignment horizontal="left" vertical="center" indent="1"/>
    </xf>
    <xf numFmtId="0" fontId="155" fillId="0" borderId="0" xfId="0" applyFont="1"/>
    <xf numFmtId="0" fontId="62" fillId="0" borderId="0" xfId="0" applyFont="1" applyAlignment="1">
      <alignment vertical="center"/>
    </xf>
    <xf numFmtId="0" fontId="62" fillId="0" borderId="0" xfId="0" applyFont="1" applyAlignment="1">
      <alignment horizontal="left"/>
    </xf>
    <xf numFmtId="0" fontId="29" fillId="0" borderId="0" xfId="2" applyAlignment="1">
      <alignment horizontal="centerContinuous" vertical="center"/>
    </xf>
    <xf numFmtId="0" fontId="62" fillId="0" borderId="32" xfId="2" applyFont="1" applyBorder="1" applyAlignment="1">
      <alignment horizontal="centerContinuous" vertical="center" wrapText="1"/>
    </xf>
    <xf numFmtId="0" fontId="62" fillId="0" borderId="11" xfId="2" applyFont="1" applyBorder="1" applyAlignment="1">
      <alignment horizontal="centerContinuous" vertical="center" wrapText="1"/>
    </xf>
    <xf numFmtId="0" fontId="29" fillId="0" borderId="11" xfId="2" applyBorder="1" applyAlignment="1">
      <alignment horizontal="centerContinuous" vertical="center" wrapText="1"/>
    </xf>
    <xf numFmtId="0" fontId="62" fillId="0" borderId="6" xfId="2" applyFont="1" applyBorder="1" applyAlignment="1">
      <alignment horizontal="centerContinuous" vertical="center" wrapText="1"/>
    </xf>
    <xf numFmtId="0" fontId="62" fillId="0" borderId="49" xfId="2" applyFont="1" applyBorder="1" applyAlignment="1">
      <alignment horizontal="centerContinuous" vertical="center"/>
    </xf>
    <xf numFmtId="0" fontId="62" fillId="0" borderId="61" xfId="2" applyFont="1" applyBorder="1" applyAlignment="1">
      <alignment horizontal="centerContinuous" vertical="center"/>
    </xf>
    <xf numFmtId="0" fontId="29" fillId="0" borderId="1" xfId="2" applyBorder="1" applyAlignment="1">
      <alignment horizontal="centerContinuous" vertical="center" wrapText="1"/>
    </xf>
    <xf numFmtId="0" fontId="62" fillId="0" borderId="33" xfId="2" applyFont="1" applyBorder="1" applyAlignment="1">
      <alignment vertical="center"/>
    </xf>
    <xf numFmtId="178" fontId="62" fillId="0" borderId="0" xfId="2" applyNumberFormat="1" applyFont="1" applyAlignment="1">
      <alignment horizontal="center" vertical="center"/>
    </xf>
    <xf numFmtId="0" fontId="62" fillId="15" borderId="33" xfId="2" applyFont="1" applyFill="1" applyBorder="1" applyAlignment="1">
      <alignment vertical="center"/>
    </xf>
    <xf numFmtId="178" fontId="62" fillId="15" borderId="0" xfId="2" applyNumberFormat="1" applyFont="1" applyFill="1" applyAlignment="1">
      <alignment horizontal="center" vertical="center"/>
    </xf>
    <xf numFmtId="178" fontId="62" fillId="15" borderId="7" xfId="2" applyNumberFormat="1" applyFont="1" applyFill="1" applyBorder="1" applyAlignment="1">
      <alignment horizontal="center" vertical="center"/>
    </xf>
    <xf numFmtId="0" fontId="62" fillId="0" borderId="35" xfId="2" applyFont="1" applyBorder="1" applyAlignment="1">
      <alignment horizontal="centerContinuous" vertical="center"/>
    </xf>
    <xf numFmtId="178" fontId="62" fillId="0" borderId="7" xfId="2" applyNumberFormat="1" applyFont="1" applyBorder="1" applyAlignment="1">
      <alignment vertical="center"/>
    </xf>
    <xf numFmtId="0" fontId="29" fillId="15" borderId="0" xfId="2" applyFill="1"/>
    <xf numFmtId="0" fontId="62" fillId="15" borderId="0" xfId="2" applyFont="1" applyFill="1" applyAlignment="1">
      <alignment horizontal="centerContinuous" vertical="center"/>
    </xf>
    <xf numFmtId="0" fontId="62" fillId="15" borderId="38" xfId="2" applyFont="1" applyFill="1" applyBorder="1" applyAlignment="1">
      <alignment vertical="center"/>
    </xf>
    <xf numFmtId="178" fontId="62" fillId="15" borderId="20" xfId="2" applyNumberFormat="1" applyFont="1" applyFill="1" applyBorder="1" applyAlignment="1">
      <alignment horizontal="center" vertical="center"/>
    </xf>
    <xf numFmtId="0" fontId="29" fillId="15" borderId="20" xfId="2" applyFill="1" applyBorder="1"/>
    <xf numFmtId="0" fontId="62" fillId="15" borderId="20" xfId="2" applyFont="1" applyFill="1" applyBorder="1" applyAlignment="1">
      <alignment horizontal="centerContinuous" vertical="center"/>
    </xf>
    <xf numFmtId="178" fontId="62" fillId="15" borderId="22" xfId="2" applyNumberFormat="1" applyFont="1" applyFill="1" applyBorder="1" applyAlignment="1">
      <alignment horizontal="center" vertical="center"/>
    </xf>
    <xf numFmtId="0" fontId="62" fillId="0" borderId="0" xfId="2" applyFont="1" applyAlignment="1">
      <alignment horizontal="right" vertical="top"/>
    </xf>
    <xf numFmtId="178" fontId="156" fillId="0" borderId="0" xfId="2" applyNumberFormat="1" applyFont="1" applyAlignment="1">
      <alignment horizontal="center" vertical="center"/>
    </xf>
    <xf numFmtId="178" fontId="85" fillId="0" borderId="0" xfId="2" applyNumberFormat="1" applyFont="1"/>
    <xf numFmtId="0" fontId="85" fillId="0" borderId="0" xfId="2" applyFont="1" applyAlignment="1">
      <alignment horizontal="centerContinuous" vertical="center" wrapText="1"/>
    </xf>
    <xf numFmtId="0" fontId="62" fillId="0" borderId="57" xfId="2" applyFont="1" applyBorder="1" applyAlignment="1">
      <alignment horizontal="centerContinuous" vertical="center"/>
    </xf>
    <xf numFmtId="178" fontId="62" fillId="0" borderId="0" xfId="2" applyNumberFormat="1" applyFont="1" applyAlignment="1">
      <alignment horizontal="left" vertical="center" indent="1"/>
    </xf>
    <xf numFmtId="170" fontId="157" fillId="0" borderId="0" xfId="2" applyNumberFormat="1" applyFont="1" applyAlignment="1">
      <alignment horizontal="left" indent="1"/>
    </xf>
    <xf numFmtId="178" fontId="62" fillId="0" borderId="7" xfId="2" applyNumberFormat="1" applyFont="1" applyBorder="1" applyAlignment="1">
      <alignment horizontal="left" vertical="center" indent="1"/>
    </xf>
    <xf numFmtId="49" fontId="62" fillId="0" borderId="33" xfId="2" applyNumberFormat="1" applyFont="1" applyBorder="1" applyAlignment="1">
      <alignment vertical="center"/>
    </xf>
    <xf numFmtId="49" fontId="62" fillId="0" borderId="73" xfId="2" applyNumberFormat="1" applyFont="1" applyBorder="1" applyAlignment="1">
      <alignment vertical="center"/>
    </xf>
    <xf numFmtId="178" fontId="62" fillId="0" borderId="15" xfId="2" applyNumberFormat="1" applyFont="1" applyBorder="1" applyAlignment="1">
      <alignment horizontal="left" vertical="center" indent="1"/>
    </xf>
    <xf numFmtId="170" fontId="157" fillId="0" borderId="15" xfId="2" applyNumberFormat="1" applyFont="1" applyBorder="1" applyAlignment="1">
      <alignment horizontal="left" indent="1"/>
    </xf>
    <xf numFmtId="178" fontId="62" fillId="0" borderId="17" xfId="2" applyNumberFormat="1" applyFont="1" applyBorder="1" applyAlignment="1">
      <alignment horizontal="left" vertical="center" indent="1"/>
    </xf>
    <xf numFmtId="0" fontId="62" fillId="0" borderId="38" xfId="2" applyFont="1" applyBorder="1" applyAlignment="1">
      <alignment vertical="center"/>
    </xf>
    <xf numFmtId="178" fontId="62" fillId="0" borderId="20" xfId="2" applyNumberFormat="1" applyFont="1" applyBorder="1" applyAlignment="1">
      <alignment horizontal="left" vertical="center" indent="1"/>
    </xf>
    <xf numFmtId="178" fontId="62" fillId="0" borderId="20" xfId="2" applyNumberFormat="1" applyFont="1" applyBorder="1" applyAlignment="1">
      <alignment horizontal="center" vertical="center"/>
    </xf>
    <xf numFmtId="178" fontId="62" fillId="0" borderId="0" xfId="2" applyNumberFormat="1" applyFont="1" applyAlignment="1">
      <alignment vertical="center"/>
    </xf>
    <xf numFmtId="178" fontId="62" fillId="0" borderId="0" xfId="2" applyNumberFormat="1" applyFont="1"/>
    <xf numFmtId="0" fontId="158" fillId="0" borderId="0" xfId="2" applyFont="1"/>
    <xf numFmtId="0" fontId="159" fillId="0" borderId="0" xfId="2" applyFont="1"/>
    <xf numFmtId="0" fontId="158" fillId="0" borderId="0" xfId="2" applyFont="1" applyAlignment="1">
      <alignment vertical="center"/>
    </xf>
    <xf numFmtId="204" fontId="158" fillId="0" borderId="0" xfId="2" applyNumberFormat="1" applyFont="1" applyAlignment="1">
      <alignment vertical="center"/>
    </xf>
    <xf numFmtId="170" fontId="62" fillId="0" borderId="0" xfId="2" applyNumberFormat="1" applyFont="1" applyAlignment="1">
      <alignment horizontal="centerContinuous" vertical="center"/>
    </xf>
    <xf numFmtId="170" fontId="62" fillId="0" borderId="14" xfId="2" applyNumberFormat="1" applyFont="1" applyBorder="1" applyAlignment="1">
      <alignment horizontal="center" vertical="center"/>
    </xf>
    <xf numFmtId="170" fontId="62" fillId="0" borderId="65" xfId="2" applyNumberFormat="1" applyFont="1" applyBorder="1" applyAlignment="1">
      <alignment horizontal="center" vertical="center"/>
    </xf>
    <xf numFmtId="170" fontId="62" fillId="0" borderId="35" xfId="2" applyNumberFormat="1" applyFont="1" applyBorder="1" applyAlignment="1">
      <alignment horizontal="center" vertical="center"/>
    </xf>
    <xf numFmtId="170" fontId="62" fillId="0" borderId="14" xfId="0" applyNumberFormat="1" applyFont="1" applyBorder="1" applyAlignment="1">
      <alignment horizontal="center" vertical="center"/>
    </xf>
    <xf numFmtId="170" fontId="105" fillId="0" borderId="14" xfId="2" applyNumberFormat="1" applyFont="1" applyBorder="1" applyAlignment="1">
      <alignment horizontal="center" vertical="center"/>
    </xf>
    <xf numFmtId="170" fontId="105" fillId="0" borderId="34" xfId="2" applyNumberFormat="1" applyFont="1" applyBorder="1" applyAlignment="1">
      <alignment horizontal="center" vertical="center"/>
    </xf>
    <xf numFmtId="170" fontId="62" fillId="0" borderId="44" xfId="2" applyNumberFormat="1" applyFont="1" applyBorder="1" applyAlignment="1">
      <alignment horizontal="center" vertical="center"/>
    </xf>
    <xf numFmtId="0" fontId="62" fillId="0" borderId="59" xfId="2" applyFont="1" applyBorder="1" applyAlignment="1">
      <alignment vertical="center"/>
    </xf>
    <xf numFmtId="170" fontId="62" fillId="0" borderId="63" xfId="2" applyNumberFormat="1" applyFont="1" applyBorder="1" applyAlignment="1">
      <alignment horizontal="center" vertical="center"/>
    </xf>
    <xf numFmtId="170" fontId="62" fillId="0" borderId="49" xfId="2" applyNumberFormat="1" applyFont="1" applyBorder="1" applyAlignment="1">
      <alignment horizontal="center" vertical="center"/>
    </xf>
    <xf numFmtId="170" fontId="62" fillId="0" borderId="64" xfId="2" applyNumberFormat="1" applyFont="1" applyBorder="1" applyAlignment="1">
      <alignment horizontal="center" vertical="center"/>
    </xf>
    <xf numFmtId="170" fontId="62" fillId="0" borderId="40" xfId="2" applyNumberFormat="1" applyFont="1" applyBorder="1" applyAlignment="1">
      <alignment horizontal="center" vertical="center"/>
    </xf>
    <xf numFmtId="170" fontId="62" fillId="0" borderId="39" xfId="2" applyNumberFormat="1" applyFont="1" applyBorder="1" applyAlignment="1">
      <alignment horizontal="center" vertical="center"/>
    </xf>
    <xf numFmtId="170" fontId="62" fillId="0" borderId="96" xfId="2" applyNumberFormat="1" applyFont="1" applyBorder="1" applyAlignment="1">
      <alignment horizontal="center" vertical="center"/>
    </xf>
    <xf numFmtId="0" fontId="29" fillId="0" borderId="0" xfId="2" applyAlignment="1">
      <alignment vertical="center"/>
    </xf>
    <xf numFmtId="205" fontId="29" fillId="0" borderId="0" xfId="2" applyNumberFormat="1"/>
    <xf numFmtId="0" fontId="160" fillId="0" borderId="0" xfId="2" applyFont="1" applyAlignment="1">
      <alignment horizontal="centerContinuous"/>
    </xf>
    <xf numFmtId="0" fontId="2" fillId="0" borderId="0" xfId="2" applyFont="1" applyAlignment="1">
      <alignment horizontal="centerContinuous"/>
    </xf>
    <xf numFmtId="0" fontId="2" fillId="0" borderId="0" xfId="2" applyFont="1"/>
    <xf numFmtId="0" fontId="161" fillId="0" borderId="0" xfId="2" applyFont="1"/>
    <xf numFmtId="0" fontId="137" fillId="0" borderId="0" xfId="2" applyFont="1" applyAlignment="1">
      <alignment horizontal="centerContinuous" vertical="center"/>
    </xf>
    <xf numFmtId="0" fontId="2" fillId="0" borderId="0" xfId="2" applyFont="1" applyAlignment="1">
      <alignment horizontal="centerContinuous" vertical="center"/>
    </xf>
    <xf numFmtId="0" fontId="162" fillId="0" borderId="4" xfId="2" applyFont="1" applyBorder="1" applyAlignment="1">
      <alignment horizontal="center" vertical="center" wrapText="1"/>
    </xf>
    <xf numFmtId="0" fontId="164" fillId="0" borderId="6" xfId="2" applyFont="1" applyBorder="1"/>
    <xf numFmtId="204" fontId="76" fillId="0" borderId="57" xfId="2" applyNumberFormat="1" applyFont="1" applyBorder="1" applyAlignment="1">
      <alignment horizontal="centerContinuous" vertical="center" wrapText="1"/>
    </xf>
    <xf numFmtId="0" fontId="9" fillId="0" borderId="12" xfId="2" applyFont="1" applyBorder="1" applyAlignment="1">
      <alignment horizontal="centerContinuous" vertical="center"/>
    </xf>
    <xf numFmtId="0" fontId="9" fillId="0" borderId="45" xfId="2" applyFont="1" applyBorder="1" applyAlignment="1">
      <alignment horizontal="centerContinuous" vertical="center"/>
    </xf>
    <xf numFmtId="0" fontId="76" fillId="0" borderId="27" xfId="2" applyFont="1" applyBorder="1" applyAlignment="1">
      <alignment horizontal="center" vertical="center" wrapText="1"/>
    </xf>
    <xf numFmtId="0" fontId="164" fillId="0" borderId="0" xfId="2" applyFont="1"/>
    <xf numFmtId="0" fontId="76" fillId="0" borderId="19" xfId="2" applyFont="1" applyBorder="1" applyAlignment="1">
      <alignment horizontal="center" vertical="top" wrapText="1"/>
    </xf>
    <xf numFmtId="0" fontId="166" fillId="0" borderId="22" xfId="2" applyFont="1" applyBorder="1" applyAlignment="1">
      <alignment vertical="center" wrapText="1"/>
    </xf>
    <xf numFmtId="204" fontId="76" fillId="0" borderId="38" xfId="2" applyNumberFormat="1" applyFont="1" applyBorder="1" applyAlignment="1">
      <alignment horizontal="center" vertical="center" wrapText="1"/>
    </xf>
    <xf numFmtId="204" fontId="76" fillId="0" borderId="21" xfId="2" applyNumberFormat="1" applyFont="1" applyBorder="1" applyAlignment="1">
      <alignment horizontal="center" vertical="center" wrapText="1"/>
    </xf>
    <xf numFmtId="204" fontId="76" fillId="0" borderId="20" xfId="2" applyNumberFormat="1" applyFont="1" applyBorder="1" applyAlignment="1">
      <alignment horizontal="center" vertical="center" wrapText="1"/>
    </xf>
    <xf numFmtId="0" fontId="166" fillId="0" borderId="19" xfId="2" applyFont="1" applyBorder="1" applyAlignment="1">
      <alignment horizontal="center" vertical="center" wrapText="1"/>
    </xf>
    <xf numFmtId="0" fontId="83" fillId="0" borderId="1" xfId="2" applyFont="1" applyBorder="1" applyAlignment="1">
      <alignment horizontal="centerContinuous" vertical="center"/>
    </xf>
    <xf numFmtId="0" fontId="169" fillId="0" borderId="0" xfId="2" applyFont="1" applyAlignment="1">
      <alignment horizontal="centerContinuous" vertical="center"/>
    </xf>
    <xf numFmtId="0" fontId="136" fillId="0" borderId="0" xfId="2" applyFont="1" applyAlignment="1">
      <alignment horizontal="centerContinuous" vertical="center"/>
    </xf>
    <xf numFmtId="0" fontId="136" fillId="0" borderId="5" xfId="2" applyFont="1" applyBorder="1" applyAlignment="1">
      <alignment horizontal="centerContinuous" vertical="center"/>
    </xf>
    <xf numFmtId="0" fontId="77" fillId="0" borderId="0" xfId="2" applyFont="1" applyAlignment="1">
      <alignment horizontal="left" vertical="center" wrapText="1"/>
    </xf>
    <xf numFmtId="2" fontId="170" fillId="0" borderId="0" xfId="2" applyNumberFormat="1" applyFont="1" applyAlignment="1">
      <alignment horizontal="center" vertical="center"/>
    </xf>
    <xf numFmtId="204" fontId="76" fillId="0" borderId="0" xfId="2" applyNumberFormat="1" applyFont="1" applyAlignment="1">
      <alignment horizontal="center" vertical="center"/>
    </xf>
    <xf numFmtId="0" fontId="132" fillId="16" borderId="7" xfId="2" applyFont="1" applyFill="1" applyBorder="1" applyAlignment="1">
      <alignment horizontal="center" vertical="center"/>
    </xf>
    <xf numFmtId="0" fontId="171" fillId="0" borderId="15" xfId="2" applyFont="1" applyBorder="1" applyAlignment="1">
      <alignment horizontal="left" vertical="center" wrapText="1"/>
    </xf>
    <xf numFmtId="0" fontId="172" fillId="0" borderId="15" xfId="2" applyFont="1" applyBorder="1" applyAlignment="1">
      <alignment horizontal="center" vertical="center"/>
    </xf>
    <xf numFmtId="204" fontId="77" fillId="0" borderId="15" xfId="2" applyNumberFormat="1" applyFont="1" applyBorder="1" applyAlignment="1">
      <alignment horizontal="center" vertical="center"/>
    </xf>
    <xf numFmtId="0" fontId="172" fillId="0" borderId="0" xfId="2" applyFont="1" applyAlignment="1">
      <alignment horizontal="center" vertical="center"/>
    </xf>
    <xf numFmtId="204" fontId="77" fillId="0" borderId="47" xfId="2" applyNumberFormat="1" applyFont="1" applyBorder="1" applyAlignment="1">
      <alignment horizontal="center" vertical="center"/>
    </xf>
    <xf numFmtId="204" fontId="77" fillId="0" borderId="0" xfId="2" applyNumberFormat="1" applyFont="1" applyAlignment="1">
      <alignment horizontal="center" vertical="center"/>
    </xf>
    <xf numFmtId="0" fontId="74" fillId="0" borderId="0" xfId="2" applyFont="1" applyAlignment="1">
      <alignment horizontal="left" vertical="center" wrapText="1"/>
    </xf>
    <xf numFmtId="14" fontId="2" fillId="0" borderId="0" xfId="2" applyNumberFormat="1" applyFont="1"/>
    <xf numFmtId="0" fontId="173" fillId="0" borderId="15" xfId="2" applyFont="1" applyBorder="1" applyAlignment="1">
      <alignment horizontal="left" vertical="center" wrapText="1"/>
    </xf>
    <xf numFmtId="49" fontId="2" fillId="0" borderId="0" xfId="2" applyNumberFormat="1" applyFont="1"/>
    <xf numFmtId="0" fontId="72" fillId="0" borderId="0" xfId="2" applyFont="1"/>
    <xf numFmtId="0" fontId="166" fillId="0" borderId="0" xfId="2" applyFont="1" applyAlignment="1">
      <alignment horizontal="left" vertical="center" wrapText="1"/>
    </xf>
    <xf numFmtId="1" fontId="77" fillId="0" borderId="47" xfId="2" applyNumberFormat="1" applyFont="1" applyBorder="1" applyAlignment="1">
      <alignment vertical="center" wrapText="1"/>
    </xf>
    <xf numFmtId="204" fontId="128" fillId="0" borderId="0" xfId="2" applyNumberFormat="1" applyFont="1" applyAlignment="1">
      <alignment horizontal="center" vertical="center"/>
    </xf>
    <xf numFmtId="1" fontId="171" fillId="0" borderId="15" xfId="2" applyNumberFormat="1" applyFont="1" applyBorder="1" applyAlignment="1">
      <alignment vertical="center" wrapText="1"/>
    </xf>
    <xf numFmtId="1" fontId="77" fillId="0" borderId="0" xfId="2" applyNumberFormat="1" applyFont="1" applyAlignment="1">
      <alignment vertical="center" wrapText="1"/>
    </xf>
    <xf numFmtId="1" fontId="171" fillId="0" borderId="20" xfId="2" applyNumberFormat="1" applyFont="1" applyBorder="1" applyAlignment="1">
      <alignment vertical="center" wrapText="1"/>
    </xf>
    <xf numFmtId="0" fontId="172" fillId="0" borderId="20" xfId="2" applyFont="1" applyBorder="1" applyAlignment="1">
      <alignment horizontal="center" vertical="center"/>
    </xf>
    <xf numFmtId="204" fontId="174" fillId="0" borderId="20" xfId="2" applyNumberFormat="1" applyFont="1" applyBorder="1" applyAlignment="1">
      <alignment horizontal="center" vertical="center"/>
    </xf>
    <xf numFmtId="0" fontId="175" fillId="0" borderId="0" xfId="2" applyFont="1" applyAlignment="1">
      <alignment horizontal="centerContinuous" vertical="center"/>
    </xf>
    <xf numFmtId="1" fontId="171" fillId="0" borderId="0" xfId="2" applyNumberFormat="1" applyFont="1" applyAlignment="1">
      <alignment vertical="center" wrapText="1"/>
    </xf>
    <xf numFmtId="0" fontId="176" fillId="0" borderId="0" xfId="2" applyFont="1" applyAlignment="1">
      <alignment vertical="top"/>
    </xf>
    <xf numFmtId="204" fontId="9" fillId="0" borderId="0" xfId="2" applyNumberFormat="1" applyFont="1"/>
    <xf numFmtId="0" fontId="9" fillId="0" borderId="0" xfId="2" applyFont="1" applyAlignment="1">
      <alignment vertical="center"/>
    </xf>
    <xf numFmtId="0" fontId="76" fillId="0" borderId="0" xfId="2" applyFont="1" applyAlignment="1">
      <alignment horizontal="center" vertical="center"/>
    </xf>
    <xf numFmtId="204" fontId="76" fillId="0" borderId="7" xfId="2" applyNumberFormat="1" applyFont="1" applyBorder="1" applyAlignment="1">
      <alignment horizontal="center" vertical="center"/>
    </xf>
    <xf numFmtId="0" fontId="77" fillId="0" borderId="0" xfId="2" applyFont="1" applyAlignment="1">
      <alignment horizontal="left" vertical="center"/>
    </xf>
    <xf numFmtId="2" fontId="9" fillId="0" borderId="0" xfId="2" applyNumberFormat="1" applyFont="1"/>
    <xf numFmtId="1" fontId="76" fillId="0" borderId="0" xfId="2" applyNumberFormat="1" applyFont="1" applyAlignment="1">
      <alignment vertical="center" wrapText="1"/>
    </xf>
    <xf numFmtId="0" fontId="157" fillId="0" borderId="0" xfId="2" applyFont="1"/>
    <xf numFmtId="0" fontId="151" fillId="0" borderId="0" xfId="2" applyFont="1" applyAlignment="1">
      <alignment vertical="center"/>
    </xf>
    <xf numFmtId="0" fontId="178" fillId="0" borderId="0" xfId="2" applyFont="1" applyAlignment="1">
      <alignment vertical="center"/>
    </xf>
    <xf numFmtId="0" fontId="179" fillId="0" borderId="0" xfId="2" applyFont="1" applyAlignment="1">
      <alignment horizontal="center" vertical="center"/>
    </xf>
    <xf numFmtId="0" fontId="179" fillId="0" borderId="15" xfId="2" applyFont="1" applyBorder="1" applyAlignment="1">
      <alignment horizontal="center" vertical="center"/>
    </xf>
    <xf numFmtId="204" fontId="174" fillId="0" borderId="15" xfId="2" applyNumberFormat="1" applyFont="1" applyBorder="1" applyAlignment="1">
      <alignment horizontal="center" vertical="center"/>
    </xf>
    <xf numFmtId="0" fontId="179" fillId="0" borderId="20" xfId="2" applyFont="1" applyBorder="1" applyAlignment="1">
      <alignment horizontal="center" vertical="center"/>
    </xf>
    <xf numFmtId="204" fontId="77" fillId="0" borderId="20" xfId="2" applyNumberFormat="1" applyFont="1" applyBorder="1" applyAlignment="1">
      <alignment horizontal="center" vertical="center"/>
    </xf>
    <xf numFmtId="204" fontId="77" fillId="0" borderId="0" xfId="2" applyNumberFormat="1" applyFont="1" applyAlignment="1">
      <alignment horizontal="center"/>
    </xf>
    <xf numFmtId="0" fontId="62" fillId="0" borderId="0" xfId="2" applyFont="1" applyAlignment="1">
      <alignment vertical="center" readingOrder="1"/>
    </xf>
    <xf numFmtId="204" fontId="76" fillId="0" borderId="15" xfId="2" applyNumberFormat="1" applyFont="1" applyBorder="1" applyAlignment="1">
      <alignment horizontal="center" vertical="center"/>
    </xf>
    <xf numFmtId="204" fontId="128" fillId="0" borderId="15" xfId="2" applyNumberFormat="1" applyFont="1" applyBorder="1" applyAlignment="1">
      <alignment horizontal="center" vertical="center"/>
    </xf>
    <xf numFmtId="204" fontId="128" fillId="0" borderId="20" xfId="2" applyNumberFormat="1" applyFont="1" applyBorder="1" applyAlignment="1">
      <alignment horizontal="center" vertical="center"/>
    </xf>
    <xf numFmtId="0" fontId="62" fillId="0" borderId="47" xfId="2" applyFont="1" applyBorder="1" applyAlignment="1">
      <alignment vertical="center"/>
    </xf>
    <xf numFmtId="2" fontId="62" fillId="0" borderId="0" xfId="2" applyNumberFormat="1" applyFont="1" applyAlignment="1">
      <alignment horizontal="center" vertical="center"/>
    </xf>
    <xf numFmtId="206" fontId="62" fillId="0" borderId="0" xfId="2" applyNumberFormat="1" applyFont="1" applyAlignment="1">
      <alignment horizontal="right" vertical="center"/>
    </xf>
    <xf numFmtId="206" fontId="62" fillId="0" borderId="0" xfId="2" applyNumberFormat="1" applyFont="1" applyAlignment="1">
      <alignment horizontal="center" vertical="center"/>
    </xf>
    <xf numFmtId="206" fontId="29" fillId="0" borderId="0" xfId="2" applyNumberFormat="1"/>
    <xf numFmtId="206" fontId="62" fillId="0" borderId="0" xfId="2" applyNumberFormat="1" applyFont="1" applyAlignment="1">
      <alignment horizontal="center"/>
    </xf>
    <xf numFmtId="0" fontId="181" fillId="0" borderId="0" xfId="2" applyFont="1" applyAlignment="1">
      <alignment horizontal="center"/>
    </xf>
    <xf numFmtId="0" fontId="182" fillId="0" borderId="0" xfId="2" applyFont="1" applyAlignment="1">
      <alignment horizontal="center"/>
    </xf>
    <xf numFmtId="0" fontId="65" fillId="0" borderId="0" xfId="0" applyFont="1"/>
    <xf numFmtId="206" fontId="62" fillId="0" borderId="0" xfId="2" applyNumberFormat="1" applyFont="1"/>
    <xf numFmtId="0" fontId="183" fillId="0" borderId="0" xfId="1" applyFont="1"/>
    <xf numFmtId="0" fontId="184" fillId="0" borderId="0" xfId="2" applyFont="1" applyAlignment="1">
      <alignment vertical="center"/>
    </xf>
    <xf numFmtId="0" fontId="185" fillId="0" borderId="0" xfId="2" applyFont="1" applyAlignment="1">
      <alignment horizontal="centerContinuous" vertical="center"/>
    </xf>
    <xf numFmtId="0" fontId="186" fillId="0" borderId="0" xfId="2" applyFont="1" applyAlignment="1">
      <alignment horizontal="centerContinuous" vertical="center"/>
    </xf>
    <xf numFmtId="0" fontId="187" fillId="0" borderId="0" xfId="2" applyFont="1" applyAlignment="1">
      <alignment horizontal="centerContinuous" vertical="center"/>
    </xf>
    <xf numFmtId="0" fontId="188" fillId="0" borderId="0" xfId="2" applyFont="1" applyAlignment="1">
      <alignment horizontal="centerContinuous" vertical="center"/>
    </xf>
    <xf numFmtId="0" fontId="187" fillId="0" borderId="0" xfId="2" applyFont="1" applyAlignment="1">
      <alignment vertical="center"/>
    </xf>
    <xf numFmtId="0" fontId="185" fillId="0" borderId="0" xfId="2" applyFont="1" applyAlignment="1">
      <alignment vertical="center"/>
    </xf>
    <xf numFmtId="0" fontId="185" fillId="0" borderId="0" xfId="2" applyFont="1"/>
    <xf numFmtId="0" fontId="189" fillId="0" borderId="0" xfId="2" applyFont="1" applyAlignment="1">
      <alignment horizontal="centerContinuous" vertical="center"/>
    </xf>
    <xf numFmtId="0" fontId="65" fillId="0" borderId="0" xfId="2" applyFont="1" applyAlignment="1">
      <alignment horizontal="centerContinuous" vertical="center"/>
    </xf>
    <xf numFmtId="0" fontId="190" fillId="0" borderId="0" xfId="2" applyFont="1" applyAlignment="1">
      <alignment horizontal="centerContinuous" vertical="center"/>
    </xf>
    <xf numFmtId="0" fontId="190" fillId="0" borderId="0" xfId="2" applyFont="1" applyAlignment="1">
      <alignment horizontal="centerContinuous" vertical="top"/>
    </xf>
    <xf numFmtId="0" fontId="65" fillId="0" borderId="0" xfId="2" applyFont="1" applyAlignment="1">
      <alignment horizontal="centerContinuous" vertical="top"/>
    </xf>
    <xf numFmtId="2" fontId="157" fillId="0" borderId="0" xfId="2" applyNumberFormat="1" applyFont="1" applyAlignment="1">
      <alignment horizontal="centerContinuous" vertical="center"/>
    </xf>
    <xf numFmtId="2" fontId="65" fillId="0" borderId="0" xfId="2" applyNumberFormat="1" applyFont="1" applyAlignment="1">
      <alignment horizontal="centerContinuous" vertical="center"/>
    </xf>
    <xf numFmtId="0" fontId="65" fillId="0" borderId="70" xfId="2" applyFont="1" applyBorder="1" applyAlignment="1">
      <alignment horizontal="left" vertical="center" indent="1"/>
    </xf>
    <xf numFmtId="0" fontId="65" fillId="0" borderId="46" xfId="2" applyFont="1" applyBorder="1" applyAlignment="1">
      <alignment horizontal="center" vertical="center"/>
    </xf>
    <xf numFmtId="0" fontId="65" fillId="0" borderId="45" xfId="2" applyFont="1" applyBorder="1" applyAlignment="1">
      <alignment horizontal="center" vertical="center"/>
    </xf>
    <xf numFmtId="0" fontId="65" fillId="0" borderId="13" xfId="2" applyFont="1" applyBorder="1" applyAlignment="1">
      <alignment horizontal="center" vertical="center"/>
    </xf>
    <xf numFmtId="207" fontId="185" fillId="0" borderId="0" xfId="2" applyNumberFormat="1" applyFont="1"/>
    <xf numFmtId="0" fontId="65" fillId="0" borderId="1" xfId="2" applyFont="1" applyBorder="1" applyAlignment="1">
      <alignment vertical="center"/>
    </xf>
    <xf numFmtId="0" fontId="65" fillId="0" borderId="35" xfId="2" applyFont="1" applyBorder="1" applyAlignment="1">
      <alignment vertical="center"/>
    </xf>
    <xf numFmtId="0" fontId="65" fillId="0" borderId="7" xfId="2" applyFont="1" applyBorder="1" applyAlignment="1">
      <alignment vertical="center"/>
    </xf>
    <xf numFmtId="0" fontId="191" fillId="0" borderId="1" xfId="2" applyFont="1" applyBorder="1" applyAlignment="1">
      <alignment horizontal="centerContinuous" vertical="center" wrapText="1"/>
    </xf>
    <xf numFmtId="0" fontId="191" fillId="0" borderId="0" xfId="2" applyFont="1" applyAlignment="1">
      <alignment horizontal="centerContinuous" vertical="center" wrapText="1"/>
    </xf>
    <xf numFmtId="0" fontId="191" fillId="0" borderId="7" xfId="2" applyFont="1" applyBorder="1" applyAlignment="1">
      <alignment horizontal="centerContinuous" vertical="center" wrapText="1"/>
    </xf>
    <xf numFmtId="49" fontId="65" fillId="0" borderId="1" xfId="2" applyNumberFormat="1" applyFont="1" applyBorder="1" applyAlignment="1">
      <alignment horizontal="left" vertical="center" indent="1"/>
    </xf>
    <xf numFmtId="207" fontId="65" fillId="0" borderId="35" xfId="2" applyNumberFormat="1" applyFont="1" applyBorder="1" applyAlignment="1">
      <alignment horizontal="right" vertical="center" indent="1"/>
    </xf>
    <xf numFmtId="207" fontId="65" fillId="0" borderId="0" xfId="2" applyNumberFormat="1" applyFont="1" applyAlignment="1">
      <alignment horizontal="right" vertical="center" indent="1"/>
    </xf>
    <xf numFmtId="207" fontId="65" fillId="0" borderId="7" xfId="2" applyNumberFormat="1" applyFont="1" applyBorder="1" applyAlignment="1">
      <alignment horizontal="right" vertical="center" indent="1"/>
    </xf>
    <xf numFmtId="207" fontId="192" fillId="0" borderId="7" xfId="2" applyNumberFormat="1" applyFont="1" applyBorder="1" applyAlignment="1">
      <alignment horizontal="right" vertical="center" indent="1"/>
    </xf>
    <xf numFmtId="207" fontId="192" fillId="0" borderId="0" xfId="2" applyNumberFormat="1" applyFont="1" applyAlignment="1">
      <alignment horizontal="right" vertical="center" indent="1"/>
    </xf>
    <xf numFmtId="177" fontId="65" fillId="0" borderId="18" xfId="2" applyNumberFormat="1" applyFont="1" applyBorder="1" applyAlignment="1">
      <alignment vertical="center"/>
    </xf>
    <xf numFmtId="177" fontId="65" fillId="0" borderId="1" xfId="2" applyNumberFormat="1" applyFont="1" applyBorder="1" applyAlignment="1">
      <alignment vertical="center"/>
    </xf>
    <xf numFmtId="207" fontId="65" fillId="0" borderId="48" xfId="2" applyNumberFormat="1" applyFont="1" applyBorder="1" applyAlignment="1">
      <alignment horizontal="right" vertical="center" indent="1"/>
    </xf>
    <xf numFmtId="207" fontId="65" fillId="0" borderId="47" xfId="2" applyNumberFormat="1" applyFont="1" applyBorder="1" applyAlignment="1">
      <alignment horizontal="right" vertical="center" indent="1"/>
    </xf>
    <xf numFmtId="207" fontId="192" fillId="0" borderId="47" xfId="2" applyNumberFormat="1" applyFont="1" applyBorder="1" applyAlignment="1">
      <alignment horizontal="right" vertical="center" indent="1"/>
    </xf>
    <xf numFmtId="207" fontId="65" fillId="0" borderId="66" xfId="2" applyNumberFormat="1" applyFont="1" applyBorder="1" applyAlignment="1">
      <alignment horizontal="right" vertical="center" indent="1"/>
    </xf>
    <xf numFmtId="177" fontId="192" fillId="0" borderId="1" xfId="2" applyNumberFormat="1" applyFont="1" applyBorder="1" applyAlignment="1">
      <alignment horizontal="right" vertical="center"/>
    </xf>
    <xf numFmtId="207" fontId="192" fillId="0" borderId="35" xfId="2" applyNumberFormat="1" applyFont="1" applyBorder="1" applyAlignment="1">
      <alignment horizontal="right" vertical="center" indent="1"/>
    </xf>
    <xf numFmtId="207" fontId="189" fillId="0" borderId="0" xfId="2" applyNumberFormat="1" applyFont="1"/>
    <xf numFmtId="0" fontId="189" fillId="0" borderId="0" xfId="2" applyFont="1"/>
    <xf numFmtId="207" fontId="65" fillId="0" borderId="43" xfId="2" applyNumberFormat="1" applyFont="1" applyBorder="1" applyAlignment="1">
      <alignment horizontal="center" vertical="center"/>
    </xf>
    <xf numFmtId="207" fontId="65" fillId="0" borderId="15" xfId="2" applyNumberFormat="1" applyFont="1" applyBorder="1" applyAlignment="1">
      <alignment horizontal="center" vertical="center"/>
    </xf>
    <xf numFmtId="207" fontId="65" fillId="0" borderId="17" xfId="2" applyNumberFormat="1" applyFont="1" applyBorder="1" applyAlignment="1">
      <alignment horizontal="center" vertical="center"/>
    </xf>
    <xf numFmtId="207" fontId="65" fillId="0" borderId="35" xfId="2" applyNumberFormat="1" applyFont="1" applyBorder="1" applyAlignment="1">
      <alignment horizontal="center" vertical="center"/>
    </xf>
    <xf numFmtId="207" fontId="65" fillId="0" borderId="0" xfId="2" applyNumberFormat="1" applyFont="1" applyAlignment="1">
      <alignment horizontal="center" vertical="center"/>
    </xf>
    <xf numFmtId="207" fontId="65" fillId="0" borderId="7" xfId="2" applyNumberFormat="1" applyFont="1" applyBorder="1" applyAlignment="1">
      <alignment horizontal="center" vertical="center"/>
    </xf>
    <xf numFmtId="49" fontId="65" fillId="0" borderId="1" xfId="2" applyNumberFormat="1" applyFont="1" applyBorder="1" applyAlignment="1">
      <alignment horizontal="left" vertical="center" indent="2"/>
    </xf>
    <xf numFmtId="207" fontId="192" fillId="0" borderId="43" xfId="2" applyNumberFormat="1" applyFont="1" applyBorder="1" applyAlignment="1">
      <alignment horizontal="right" vertical="center" indent="1"/>
    </xf>
    <xf numFmtId="207" fontId="192" fillId="0" borderId="15" xfId="2" applyNumberFormat="1" applyFont="1" applyBorder="1" applyAlignment="1">
      <alignment horizontal="right" vertical="center" indent="1"/>
    </xf>
    <xf numFmtId="207" fontId="65" fillId="0" borderId="15" xfId="2" applyNumberFormat="1" applyFont="1" applyBorder="1" applyAlignment="1">
      <alignment horizontal="right" vertical="center" indent="1"/>
    </xf>
    <xf numFmtId="207" fontId="192" fillId="0" borderId="17" xfId="2" applyNumberFormat="1" applyFont="1" applyBorder="1" applyAlignment="1">
      <alignment horizontal="right" vertical="center" indent="1"/>
    </xf>
    <xf numFmtId="207" fontId="192" fillId="0" borderId="48" xfId="2" applyNumberFormat="1" applyFont="1" applyBorder="1" applyAlignment="1">
      <alignment horizontal="right" vertical="center" indent="1"/>
    </xf>
    <xf numFmtId="0" fontId="108" fillId="0" borderId="1" xfId="2" applyFont="1" applyBorder="1" applyAlignment="1">
      <alignment horizontal="centerContinuous" vertical="center" wrapText="1"/>
    </xf>
    <xf numFmtId="0" fontId="108" fillId="0" borderId="0" xfId="2" applyFont="1" applyAlignment="1">
      <alignment horizontal="centerContinuous" vertical="center" wrapText="1"/>
    </xf>
    <xf numFmtId="0" fontId="108" fillId="0" borderId="7" xfId="2" applyFont="1" applyBorder="1" applyAlignment="1">
      <alignment horizontal="centerContinuous" vertical="center" wrapText="1"/>
    </xf>
    <xf numFmtId="207" fontId="65" fillId="0" borderId="17" xfId="2" applyNumberFormat="1" applyFont="1" applyBorder="1" applyAlignment="1">
      <alignment horizontal="right" vertical="center" indent="1"/>
    </xf>
    <xf numFmtId="207" fontId="65" fillId="0" borderId="43" xfId="2" applyNumberFormat="1" applyFont="1" applyBorder="1" applyAlignment="1">
      <alignment horizontal="right" vertical="center" indent="1"/>
    </xf>
    <xf numFmtId="207" fontId="192" fillId="0" borderId="15" xfId="2" applyNumberFormat="1" applyFont="1" applyBorder="1" applyAlignment="1">
      <alignment horizontal="center" vertical="center"/>
    </xf>
    <xf numFmtId="207" fontId="193" fillId="0" borderId="0" xfId="2" applyNumberFormat="1" applyFont="1" applyAlignment="1">
      <alignment horizontal="right" vertical="center" indent="1"/>
    </xf>
    <xf numFmtId="177" fontId="65" fillId="0" borderId="19" xfId="2" applyNumberFormat="1" applyFont="1" applyBorder="1" applyAlignment="1">
      <alignment vertical="center"/>
    </xf>
    <xf numFmtId="207" fontId="192" fillId="0" borderId="39" xfId="2" applyNumberFormat="1" applyFont="1" applyBorder="1" applyAlignment="1">
      <alignment horizontal="center" vertical="center"/>
    </xf>
    <xf numFmtId="207" fontId="192" fillId="0" borderId="20" xfId="2" applyNumberFormat="1" applyFont="1" applyBorder="1" applyAlignment="1">
      <alignment horizontal="center" vertical="center"/>
    </xf>
    <xf numFmtId="207" fontId="65" fillId="0" borderId="20" xfId="2" applyNumberFormat="1" applyFont="1" applyBorder="1" applyAlignment="1">
      <alignment horizontal="center" vertical="center"/>
    </xf>
    <xf numFmtId="207" fontId="65" fillId="0" borderId="22" xfId="2" applyNumberFormat="1" applyFont="1" applyBorder="1" applyAlignment="1">
      <alignment horizontal="center" vertical="center"/>
    </xf>
    <xf numFmtId="0" fontId="65" fillId="0" borderId="6" xfId="2" applyFont="1" applyBorder="1" applyAlignment="1">
      <alignment vertical="center"/>
    </xf>
    <xf numFmtId="0" fontId="65" fillId="0" borderId="0" xfId="2" applyFont="1"/>
    <xf numFmtId="0" fontId="65" fillId="0" borderId="1" xfId="2" applyFont="1" applyBorder="1" applyAlignment="1">
      <alignment horizontal="center" vertical="center"/>
    </xf>
    <xf numFmtId="0" fontId="191" fillId="0" borderId="35" xfId="2" applyFont="1" applyBorder="1" applyAlignment="1">
      <alignment horizontal="centerContinuous" vertical="center" wrapText="1"/>
    </xf>
    <xf numFmtId="0" fontId="191" fillId="0" borderId="0" xfId="2" applyFont="1" applyAlignment="1">
      <alignment vertical="center" wrapText="1"/>
    </xf>
    <xf numFmtId="0" fontId="191" fillId="0" borderId="7" xfId="2" applyFont="1" applyBorder="1" applyAlignment="1">
      <alignment vertical="center" wrapText="1"/>
    </xf>
    <xf numFmtId="207" fontId="192" fillId="0" borderId="0" xfId="2" applyNumberFormat="1" applyFont="1"/>
    <xf numFmtId="177" fontId="65" fillId="0" borderId="76" xfId="2" applyNumberFormat="1" applyFont="1" applyBorder="1" applyAlignment="1">
      <alignment vertical="center"/>
    </xf>
    <xf numFmtId="49" fontId="192" fillId="0" borderId="1" xfId="2" applyNumberFormat="1" applyFont="1" applyBorder="1" applyAlignment="1">
      <alignment horizontal="left" vertical="center" indent="1"/>
    </xf>
    <xf numFmtId="207" fontId="192" fillId="0" borderId="67" xfId="2" applyNumberFormat="1" applyFont="1" applyBorder="1" applyAlignment="1">
      <alignment horizontal="right" vertical="center" indent="1"/>
    </xf>
    <xf numFmtId="207" fontId="65" fillId="0" borderId="0" xfId="2" applyNumberFormat="1" applyFont="1"/>
    <xf numFmtId="0" fontId="185" fillId="0" borderId="18" xfId="2" applyFont="1" applyBorder="1" applyAlignment="1">
      <alignment vertical="center"/>
    </xf>
    <xf numFmtId="0" fontId="185" fillId="0" borderId="43" xfId="2" applyFont="1" applyBorder="1" applyAlignment="1">
      <alignment horizontal="right" vertical="center" indent="1"/>
    </xf>
    <xf numFmtId="0" fontId="185" fillId="0" borderId="15" xfId="2" applyFont="1" applyBorder="1" applyAlignment="1">
      <alignment horizontal="right" vertical="center" indent="1"/>
    </xf>
    <xf numFmtId="0" fontId="185" fillId="0" borderId="17" xfId="2" applyFont="1" applyBorder="1" applyAlignment="1">
      <alignment horizontal="right" vertical="center" indent="1"/>
    </xf>
    <xf numFmtId="0" fontId="185" fillId="0" borderId="34" xfId="2" applyFont="1" applyBorder="1" applyAlignment="1">
      <alignment vertical="center"/>
    </xf>
    <xf numFmtId="0" fontId="185" fillId="0" borderId="35" xfId="2" applyFont="1" applyBorder="1" applyAlignment="1">
      <alignment vertical="center"/>
    </xf>
    <xf numFmtId="0" fontId="185" fillId="0" borderId="14" xfId="2" applyFont="1" applyBorder="1" applyAlignment="1">
      <alignment vertical="center"/>
    </xf>
    <xf numFmtId="0" fontId="185" fillId="0" borderId="7" xfId="2" applyFont="1" applyBorder="1" applyAlignment="1">
      <alignment vertical="center"/>
    </xf>
    <xf numFmtId="0" fontId="65" fillId="0" borderId="1" xfId="2" applyFont="1" applyBorder="1" applyAlignment="1">
      <alignment horizontal="centerContinuous" vertical="center" wrapText="1"/>
    </xf>
    <xf numFmtId="0" fontId="65" fillId="0" borderId="42" xfId="2" applyFont="1" applyBorder="1" applyAlignment="1">
      <alignment horizontal="center" vertical="center" wrapText="1"/>
    </xf>
    <xf numFmtId="0" fontId="65" fillId="0" borderId="42" xfId="2" applyFont="1" applyBorder="1" applyAlignment="1">
      <alignment horizontal="centerContinuous" vertical="center"/>
    </xf>
    <xf numFmtId="0" fontId="185" fillId="0" borderId="42" xfId="2" applyFont="1" applyBorder="1" applyAlignment="1">
      <alignment horizontal="centerContinuous" vertical="center"/>
    </xf>
    <xf numFmtId="0" fontId="65" fillId="0" borderId="35" xfId="2" applyFont="1" applyBorder="1" applyAlignment="1">
      <alignment horizontal="centerContinuous" vertical="center" wrapText="1"/>
    </xf>
    <xf numFmtId="0" fontId="185" fillId="0" borderId="7" xfId="2" applyFont="1" applyBorder="1" applyAlignment="1">
      <alignment horizontal="centerContinuous" vertical="center"/>
    </xf>
    <xf numFmtId="0" fontId="185" fillId="0" borderId="18" xfId="2" applyFont="1" applyBorder="1" applyAlignment="1">
      <alignment horizontal="centerContinuous" vertical="center" wrapText="1"/>
    </xf>
    <xf numFmtId="0" fontId="185" fillId="0" borderId="15" xfId="2" applyFont="1" applyBorder="1" applyAlignment="1">
      <alignment horizontal="centerContinuous" vertical="center" wrapText="1"/>
    </xf>
    <xf numFmtId="0" fontId="65" fillId="0" borderId="63" xfId="2" applyFont="1" applyBorder="1" applyAlignment="1">
      <alignment horizontal="centerContinuous" vertical="center"/>
    </xf>
    <xf numFmtId="0" fontId="65" fillId="0" borderId="16" xfId="2" applyFont="1" applyBorder="1" applyAlignment="1">
      <alignment horizontal="center" vertical="center"/>
    </xf>
    <xf numFmtId="0" fontId="185" fillId="0" borderId="43" xfId="2" applyFont="1" applyBorder="1" applyAlignment="1">
      <alignment horizontal="centerContinuous" vertical="center" wrapText="1"/>
    </xf>
    <xf numFmtId="0" fontId="185" fillId="0" borderId="17" xfId="2" applyFont="1" applyBorder="1" applyAlignment="1">
      <alignment horizontal="centerContinuous" vertical="center"/>
    </xf>
    <xf numFmtId="0" fontId="65" fillId="0" borderId="47" xfId="2" applyFont="1" applyBorder="1" applyAlignment="1">
      <alignment vertical="center"/>
    </xf>
    <xf numFmtId="0" fontId="185" fillId="0" borderId="66" xfId="2" applyFont="1" applyBorder="1" applyAlignment="1">
      <alignment vertical="center"/>
    </xf>
    <xf numFmtId="0" fontId="108" fillId="0" borderId="1" xfId="2" applyFont="1" applyBorder="1" applyAlignment="1">
      <alignment horizontal="center" vertical="center"/>
    </xf>
    <xf numFmtId="0" fontId="190" fillId="0" borderId="0" xfId="2" applyFont="1" applyAlignment="1">
      <alignment horizontal="centerContinuous" vertical="center" wrapText="1"/>
    </xf>
    <xf numFmtId="0" fontId="191" fillId="0" borderId="0" xfId="2" applyFont="1" applyAlignment="1">
      <alignment horizontal="center" vertical="center"/>
    </xf>
    <xf numFmtId="207" fontId="65" fillId="0" borderId="34" xfId="2" applyNumberFormat="1" applyFont="1" applyBorder="1" applyAlignment="1">
      <alignment horizontal="right" vertical="center" indent="1"/>
    </xf>
    <xf numFmtId="208" fontId="66" fillId="0" borderId="35" xfId="2" applyNumberFormat="1" applyFont="1" applyBorder="1" applyAlignment="1">
      <alignment horizontal="centerContinuous" vertical="center"/>
    </xf>
    <xf numFmtId="208" fontId="66" fillId="0" borderId="7" xfId="2" applyNumberFormat="1" applyFont="1" applyBorder="1" applyAlignment="1">
      <alignment horizontal="centerContinuous" vertical="center"/>
    </xf>
    <xf numFmtId="207" fontId="65" fillId="0" borderId="42" xfId="2" applyNumberFormat="1" applyFont="1" applyBorder="1" applyAlignment="1">
      <alignment horizontal="right" vertical="center" indent="1"/>
    </xf>
    <xf numFmtId="208" fontId="66" fillId="0" borderId="43" xfId="2" applyNumberFormat="1" applyFont="1" applyBorder="1" applyAlignment="1">
      <alignment vertical="center"/>
    </xf>
    <xf numFmtId="0" fontId="185" fillId="0" borderId="17" xfId="2" applyFont="1" applyBorder="1" applyAlignment="1">
      <alignment vertical="center"/>
    </xf>
    <xf numFmtId="207" fontId="65" fillId="0" borderId="14" xfId="2" applyNumberFormat="1" applyFont="1" applyBorder="1" applyAlignment="1">
      <alignment horizontal="right" vertical="center" indent="1"/>
    </xf>
    <xf numFmtId="208" fontId="66" fillId="0" borderId="35" xfId="2" applyNumberFormat="1" applyFont="1" applyBorder="1" applyAlignment="1">
      <alignment vertical="center"/>
    </xf>
    <xf numFmtId="207" fontId="192" fillId="0" borderId="14" xfId="2" applyNumberFormat="1" applyFont="1" applyBorder="1" applyAlignment="1">
      <alignment horizontal="right" vertical="center" indent="1"/>
    </xf>
    <xf numFmtId="207" fontId="192" fillId="0" borderId="34" xfId="2" applyNumberFormat="1" applyFont="1" applyBorder="1" applyAlignment="1">
      <alignment horizontal="right" vertical="center" indent="1"/>
    </xf>
    <xf numFmtId="208" fontId="194" fillId="0" borderId="35" xfId="2" applyNumberFormat="1" applyFont="1" applyBorder="1" applyAlignment="1">
      <alignment horizontal="centerContinuous" vertical="center"/>
    </xf>
    <xf numFmtId="208" fontId="194" fillId="0" borderId="7" xfId="2" applyNumberFormat="1" applyFont="1" applyBorder="1" applyAlignment="1">
      <alignment horizontal="centerContinuous" vertical="center"/>
    </xf>
    <xf numFmtId="207" fontId="65" fillId="0" borderId="16" xfId="2" applyNumberFormat="1" applyFont="1" applyBorder="1" applyAlignment="1">
      <alignment horizontal="center" vertical="center"/>
    </xf>
    <xf numFmtId="207" fontId="65" fillId="0" borderId="42" xfId="2" applyNumberFormat="1" applyFont="1" applyBorder="1" applyAlignment="1">
      <alignment horizontal="center" vertical="center"/>
    </xf>
    <xf numFmtId="208" fontId="66" fillId="0" borderId="43" xfId="2" applyNumberFormat="1" applyFont="1" applyBorder="1" applyAlignment="1">
      <alignment horizontal="right" vertical="center"/>
    </xf>
    <xf numFmtId="0" fontId="185" fillId="0" borderId="17" xfId="2" applyFont="1" applyBorder="1" applyAlignment="1">
      <alignment horizontal="right" vertical="center"/>
    </xf>
    <xf numFmtId="207" fontId="65" fillId="0" borderId="47" xfId="2" applyNumberFormat="1" applyFont="1" applyBorder="1" applyAlignment="1">
      <alignment horizontal="center" vertical="center"/>
    </xf>
    <xf numFmtId="208" fontId="66" fillId="0" borderId="0" xfId="2" applyNumberFormat="1" applyFont="1" applyAlignment="1">
      <alignment vertical="center"/>
    </xf>
    <xf numFmtId="0" fontId="191" fillId="0" borderId="0" xfId="2" applyFont="1" applyAlignment="1">
      <alignment horizontal="center" vertical="center" wrapText="1"/>
    </xf>
    <xf numFmtId="0" fontId="185" fillId="0" borderId="7" xfId="2" applyFont="1" applyBorder="1" applyAlignment="1">
      <alignment horizontal="right" vertical="center"/>
    </xf>
    <xf numFmtId="0" fontId="189" fillId="0" borderId="7" xfId="2" applyFont="1" applyBorder="1" applyAlignment="1">
      <alignment horizontal="centerContinuous" vertical="center"/>
    </xf>
    <xf numFmtId="207" fontId="192" fillId="0" borderId="16" xfId="2" applyNumberFormat="1" applyFont="1" applyBorder="1" applyAlignment="1">
      <alignment horizontal="center" vertical="center"/>
    </xf>
    <xf numFmtId="208" fontId="194" fillId="0" borderId="43" xfId="2" applyNumberFormat="1" applyFont="1" applyBorder="1" applyAlignment="1">
      <alignment vertical="center"/>
    </xf>
    <xf numFmtId="0" fontId="189" fillId="0" borderId="17" xfId="2" applyFont="1" applyBorder="1" applyAlignment="1">
      <alignment vertical="center"/>
    </xf>
    <xf numFmtId="0" fontId="192" fillId="0" borderId="47" xfId="2" applyFont="1" applyBorder="1" applyAlignment="1">
      <alignment vertical="center"/>
    </xf>
    <xf numFmtId="208" fontId="194" fillId="0" borderId="0" xfId="2" applyNumberFormat="1" applyFont="1" applyAlignment="1">
      <alignment vertical="center"/>
    </xf>
    <xf numFmtId="0" fontId="189" fillId="0" borderId="7" xfId="2" applyFont="1" applyBorder="1" applyAlignment="1">
      <alignment vertical="center"/>
    </xf>
    <xf numFmtId="0" fontId="189" fillId="0" borderId="0" xfId="2" applyFont="1" applyAlignment="1">
      <alignment horizontal="center" vertical="center"/>
    </xf>
    <xf numFmtId="0" fontId="195" fillId="0" borderId="7" xfId="2" applyFont="1" applyBorder="1" applyAlignment="1">
      <alignment horizontal="center" vertical="center" wrapText="1"/>
    </xf>
    <xf numFmtId="0" fontId="192" fillId="0" borderId="0" xfId="2" applyFont="1" applyAlignment="1">
      <alignment vertical="center"/>
    </xf>
    <xf numFmtId="208" fontId="194" fillId="0" borderId="35" xfId="2" applyNumberFormat="1" applyFont="1" applyBorder="1" applyAlignment="1">
      <alignment vertical="center"/>
    </xf>
    <xf numFmtId="207" fontId="192" fillId="0" borderId="42" xfId="2" applyNumberFormat="1" applyFont="1" applyBorder="1" applyAlignment="1">
      <alignment horizontal="center" vertical="center"/>
    </xf>
    <xf numFmtId="0" fontId="196" fillId="0" borderId="0" xfId="2" applyFont="1" applyAlignment="1">
      <alignment horizontal="center" vertical="center"/>
    </xf>
    <xf numFmtId="0" fontId="196" fillId="0" borderId="7" xfId="2" applyFont="1" applyBorder="1" applyAlignment="1">
      <alignment horizontal="center" vertical="center"/>
    </xf>
    <xf numFmtId="0" fontId="108" fillId="0" borderId="35" xfId="2" applyFont="1" applyBorder="1" applyAlignment="1">
      <alignment horizontal="centerContinuous" vertical="center" wrapText="1"/>
    </xf>
    <xf numFmtId="0" fontId="65" fillId="0" borderId="34" xfId="2" applyFont="1" applyBorder="1" applyAlignment="1">
      <alignment vertical="center"/>
    </xf>
    <xf numFmtId="207" fontId="65" fillId="0" borderId="16" xfId="2" applyNumberFormat="1" applyFont="1" applyBorder="1" applyAlignment="1">
      <alignment horizontal="right" vertical="center" indent="1"/>
    </xf>
    <xf numFmtId="208" fontId="66" fillId="0" borderId="15" xfId="2" applyNumberFormat="1" applyFont="1" applyBorder="1" applyAlignment="1">
      <alignment vertical="center"/>
    </xf>
    <xf numFmtId="0" fontId="185" fillId="0" borderId="62" xfId="2" applyFont="1" applyBorder="1"/>
    <xf numFmtId="207" fontId="65" fillId="0" borderId="39" xfId="2" applyNumberFormat="1" applyFont="1" applyBorder="1" applyAlignment="1">
      <alignment horizontal="center" vertical="center"/>
    </xf>
    <xf numFmtId="207" fontId="65" fillId="0" borderId="40" xfId="2" applyNumberFormat="1" applyFont="1" applyBorder="1" applyAlignment="1">
      <alignment horizontal="center" vertical="center"/>
    </xf>
    <xf numFmtId="208" fontId="66" fillId="0" borderId="20" xfId="2" applyNumberFormat="1" applyFont="1" applyBorder="1" applyAlignment="1">
      <alignment vertical="center"/>
    </xf>
    <xf numFmtId="0" fontId="185" fillId="0" borderId="22" xfId="2" applyFont="1" applyBorder="1"/>
    <xf numFmtId="0" fontId="185" fillId="0" borderId="0" xfId="2" applyFont="1" applyAlignment="1">
      <alignment horizontal="centerContinuous" vertical="top"/>
    </xf>
    <xf numFmtId="0" fontId="65" fillId="0" borderId="0" xfId="2" applyFont="1" applyAlignment="1">
      <alignment horizontal="centerContinuous"/>
    </xf>
    <xf numFmtId="0" fontId="185" fillId="0" borderId="0" xfId="2" applyFont="1" applyAlignment="1">
      <alignment horizontal="centerContinuous"/>
    </xf>
    <xf numFmtId="49" fontId="65" fillId="0" borderId="4" xfId="2" applyNumberFormat="1" applyFont="1" applyBorder="1" applyAlignment="1">
      <alignment horizontal="centerContinuous" vertical="center" wrapText="1"/>
    </xf>
    <xf numFmtId="0" fontId="65" fillId="0" borderId="46" xfId="2" applyFont="1" applyBorder="1" applyAlignment="1">
      <alignment horizontal="center" vertical="center" wrapText="1"/>
    </xf>
    <xf numFmtId="0" fontId="65" fillId="0" borderId="45" xfId="2" applyFont="1" applyBorder="1" applyAlignment="1">
      <alignment horizontal="center" vertical="center" wrapText="1"/>
    </xf>
    <xf numFmtId="0" fontId="65" fillId="0" borderId="12" xfId="2" applyFont="1" applyBorder="1" applyAlignment="1">
      <alignment horizontal="centerContinuous" vertical="center"/>
    </xf>
    <xf numFmtId="0" fontId="185" fillId="0" borderId="45" xfId="2" applyFont="1" applyBorder="1" applyAlignment="1">
      <alignment horizontal="centerContinuous" vertical="center"/>
    </xf>
    <xf numFmtId="0" fontId="65" fillId="0" borderId="97" xfId="2" applyFont="1" applyBorder="1" applyAlignment="1">
      <alignment horizontal="right" vertical="center" wrapText="1" indent="1"/>
    </xf>
    <xf numFmtId="49" fontId="65" fillId="0" borderId="18" xfId="2" applyNumberFormat="1" applyFont="1" applyBorder="1" applyAlignment="1">
      <alignment horizontal="centerContinuous" vertical="center" wrapText="1"/>
    </xf>
    <xf numFmtId="0" fontId="65" fillId="0" borderId="60" xfId="2" applyFont="1" applyBorder="1" applyAlignment="1">
      <alignment horizontal="center"/>
    </xf>
    <xf numFmtId="0" fontId="185" fillId="0" borderId="15" xfId="2" applyFont="1" applyBorder="1" applyAlignment="1">
      <alignment horizontal="center" vertical="center" wrapText="1"/>
    </xf>
    <xf numFmtId="0" fontId="65" fillId="0" borderId="69" xfId="2" applyFont="1" applyBorder="1" applyAlignment="1">
      <alignment horizontal="center"/>
    </xf>
    <xf numFmtId="0" fontId="65" fillId="0" borderId="63" xfId="2" applyFont="1" applyBorder="1" applyAlignment="1">
      <alignment horizontal="center" vertical="center"/>
    </xf>
    <xf numFmtId="0" fontId="62" fillId="0" borderId="44" xfId="2" applyFont="1" applyBorder="1" applyAlignment="1">
      <alignment horizontal="center" vertical="center" wrapText="1"/>
    </xf>
    <xf numFmtId="0" fontId="185" fillId="0" borderId="33" xfId="2" applyFont="1" applyBorder="1"/>
    <xf numFmtId="0" fontId="185" fillId="0" borderId="0" xfId="2" applyFont="1" applyAlignment="1">
      <alignment horizontal="centerContinuous" vertical="center" wrapText="1"/>
    </xf>
    <xf numFmtId="0" fontId="108" fillId="0" borderId="0" xfId="2" applyFont="1" applyAlignment="1">
      <alignment horizontal="center" vertical="center" wrapText="1"/>
    </xf>
    <xf numFmtId="0" fontId="108" fillId="0" borderId="7" xfId="2" applyFont="1" applyBorder="1" applyAlignment="1">
      <alignment horizontal="center" vertical="center" wrapText="1"/>
    </xf>
    <xf numFmtId="177" fontId="65" fillId="0" borderId="33" xfId="2" applyNumberFormat="1" applyFont="1" applyBorder="1" applyAlignment="1">
      <alignment vertical="center"/>
    </xf>
    <xf numFmtId="208" fontId="66" fillId="0" borderId="7" xfId="2" applyNumberFormat="1" applyFont="1" applyBorder="1" applyAlignment="1">
      <alignment horizontal="right" vertical="center" indent="1"/>
    </xf>
    <xf numFmtId="209" fontId="66" fillId="0" borderId="67" xfId="2" applyNumberFormat="1" applyFont="1" applyBorder="1" applyAlignment="1">
      <alignment horizontal="right" vertical="center" indent="1"/>
    </xf>
    <xf numFmtId="208" fontId="66" fillId="0" borderId="0" xfId="2" applyNumberFormat="1" applyFont="1" applyAlignment="1">
      <alignment horizontal="centerContinuous" vertical="center"/>
    </xf>
    <xf numFmtId="210" fontId="66" fillId="0" borderId="67" xfId="2" applyNumberFormat="1" applyFont="1" applyBorder="1" applyAlignment="1">
      <alignment horizontal="right" vertical="center" indent="1"/>
    </xf>
    <xf numFmtId="210" fontId="66" fillId="0" borderId="44" xfId="2" applyNumberFormat="1" applyFont="1" applyBorder="1" applyAlignment="1">
      <alignment horizontal="right" vertical="center" indent="1"/>
    </xf>
    <xf numFmtId="210" fontId="194" fillId="0" borderId="67" xfId="2" applyNumberFormat="1" applyFont="1" applyBorder="1" applyAlignment="1">
      <alignment horizontal="right" vertical="center" indent="1"/>
    </xf>
    <xf numFmtId="0" fontId="185" fillId="0" borderId="1" xfId="2" applyFont="1" applyBorder="1"/>
    <xf numFmtId="0" fontId="108" fillId="0" borderId="0" xfId="2" applyFont="1" applyAlignment="1">
      <alignment vertical="center" wrapText="1"/>
    </xf>
    <xf numFmtId="49" fontId="65" fillId="0" borderId="18" xfId="2" applyNumberFormat="1" applyFont="1" applyBorder="1" applyAlignment="1">
      <alignment horizontal="left" vertical="center" indent="1"/>
    </xf>
    <xf numFmtId="0" fontId="185" fillId="0" borderId="19" xfId="2" applyFont="1" applyBorder="1" applyAlignment="1">
      <alignment vertical="center"/>
    </xf>
    <xf numFmtId="0" fontId="185" fillId="0" borderId="39" xfId="2" applyFont="1" applyBorder="1" applyAlignment="1">
      <alignment vertical="center"/>
    </xf>
    <xf numFmtId="0" fontId="185" fillId="0" borderId="20" xfId="2" applyFont="1" applyBorder="1" applyAlignment="1">
      <alignment vertical="center"/>
    </xf>
    <xf numFmtId="0" fontId="185" fillId="0" borderId="21" xfId="2" applyFont="1" applyBorder="1" applyAlignment="1">
      <alignment vertical="center"/>
    </xf>
    <xf numFmtId="0" fontId="185" fillId="0" borderId="40" xfId="2" applyFont="1" applyBorder="1" applyAlignment="1">
      <alignment vertical="center"/>
    </xf>
    <xf numFmtId="210" fontId="66" fillId="0" borderId="68" xfId="2" applyNumberFormat="1" applyFont="1" applyBorder="1" applyAlignment="1">
      <alignment horizontal="right" vertical="center" indent="1"/>
    </xf>
    <xf numFmtId="0" fontId="190" fillId="0" borderId="0" xfId="2" applyFont="1"/>
    <xf numFmtId="0" fontId="65" fillId="0" borderId="0" xfId="2" applyFont="1" applyAlignment="1">
      <alignment horizontal="right" vertical="center"/>
    </xf>
    <xf numFmtId="0" fontId="197" fillId="0" borderId="0" xfId="27" applyFont="1" applyAlignment="1">
      <alignment horizontal="centerContinuous" vertical="center"/>
    </xf>
    <xf numFmtId="0" fontId="62" fillId="0" borderId="0" xfId="27" applyFont="1" applyAlignment="1">
      <alignment horizontal="center" vertical="center"/>
    </xf>
    <xf numFmtId="0" fontId="54" fillId="0" borderId="0" xfId="28"/>
    <xf numFmtId="0" fontId="85" fillId="0" borderId="0" xfId="27" applyFont="1" applyAlignment="1">
      <alignment horizontal="centerContinuous" vertical="center"/>
    </xf>
    <xf numFmtId="0" fontId="62" fillId="0" borderId="0" xfId="27" applyFont="1" applyAlignment="1">
      <alignment horizontal="centerContinuous" vertical="center"/>
    </xf>
    <xf numFmtId="0" fontId="103" fillId="0" borderId="0" xfId="27" applyFont="1" applyAlignment="1">
      <alignment horizontal="right" vertical="center"/>
    </xf>
    <xf numFmtId="14" fontId="103" fillId="0" borderId="0" xfId="27" applyNumberFormat="1" applyFont="1" applyAlignment="1">
      <alignment horizontal="left" vertical="center"/>
    </xf>
    <xf numFmtId="0" fontId="103" fillId="0" borderId="0" xfId="27" applyFont="1" applyAlignment="1">
      <alignment horizontal="center" vertical="center"/>
    </xf>
    <xf numFmtId="0" fontId="62" fillId="0" borderId="70" xfId="27" applyFont="1" applyBorder="1" applyAlignment="1">
      <alignment horizontal="centerContinuous" vertical="center"/>
    </xf>
    <xf numFmtId="0" fontId="62" fillId="0" borderId="45" xfId="27" applyFont="1" applyBorder="1" applyAlignment="1">
      <alignment horizontal="centerContinuous" vertical="center"/>
    </xf>
    <xf numFmtId="0" fontId="62" fillId="0" borderId="60" xfId="27" applyFont="1" applyBorder="1" applyAlignment="1">
      <alignment horizontal="centerContinuous" vertical="center"/>
    </xf>
    <xf numFmtId="0" fontId="62" fillId="0" borderId="69" xfId="27" applyFont="1" applyBorder="1" applyAlignment="1">
      <alignment horizontal="centerContinuous" vertical="center"/>
    </xf>
    <xf numFmtId="0" fontId="62" fillId="0" borderId="64" xfId="27" applyFont="1" applyBorder="1" applyAlignment="1">
      <alignment horizontal="centerContinuous" vertical="center"/>
    </xf>
    <xf numFmtId="0" fontId="62" fillId="0" borderId="1" xfId="27" applyFont="1" applyBorder="1" applyAlignment="1">
      <alignment horizontal="center" vertical="center"/>
    </xf>
    <xf numFmtId="0" fontId="62" fillId="0" borderId="47" xfId="27" applyFont="1" applyBorder="1" applyAlignment="1">
      <alignment horizontal="center" vertical="center"/>
    </xf>
    <xf numFmtId="0" fontId="62" fillId="0" borderId="7" xfId="27" applyFont="1" applyBorder="1" applyAlignment="1">
      <alignment horizontal="center" vertical="center"/>
    </xf>
    <xf numFmtId="211" fontId="62" fillId="0" borderId="1" xfId="27" applyNumberFormat="1" applyFont="1" applyBorder="1" applyAlignment="1">
      <alignment horizontal="center" vertical="center"/>
    </xf>
    <xf numFmtId="0" fontId="62" fillId="0" borderId="0" xfId="27" applyFont="1" applyAlignment="1">
      <alignment horizontal="left" vertical="center"/>
    </xf>
    <xf numFmtId="169" fontId="62" fillId="0" borderId="35" xfId="27" applyNumberFormat="1" applyFont="1" applyBorder="1" applyAlignment="1">
      <alignment horizontal="center" vertical="center"/>
    </xf>
    <xf numFmtId="169" fontId="62" fillId="0" borderId="67" xfId="27" quotePrefix="1" applyNumberFormat="1" applyFont="1" applyBorder="1" applyAlignment="1">
      <alignment horizontal="center" vertical="center"/>
    </xf>
    <xf numFmtId="49" fontId="62" fillId="0" borderId="19" xfId="27" applyNumberFormat="1" applyFont="1" applyBorder="1" applyAlignment="1">
      <alignment horizontal="center" vertical="center"/>
    </xf>
    <xf numFmtId="0" fontId="62" fillId="0" borderId="20" xfId="27" applyFont="1" applyBorder="1" applyAlignment="1">
      <alignment horizontal="left" vertical="center"/>
    </xf>
    <xf numFmtId="0" fontId="105" fillId="0" borderId="20" xfId="27" applyFont="1" applyBorder="1" applyAlignment="1">
      <alignment horizontal="center" vertical="center"/>
    </xf>
    <xf numFmtId="0" fontId="105" fillId="0" borderId="22" xfId="27" applyFont="1" applyBorder="1" applyAlignment="1">
      <alignment horizontal="center" vertical="center"/>
    </xf>
    <xf numFmtId="0" fontId="62" fillId="0" borderId="5" xfId="27" applyFont="1" applyBorder="1" applyAlignment="1">
      <alignment horizontal="left"/>
    </xf>
    <xf numFmtId="0" fontId="62" fillId="0" borderId="0" xfId="27" applyFont="1" applyAlignment="1">
      <alignment horizontal="left"/>
    </xf>
    <xf numFmtId="0" fontId="62" fillId="0" borderId="0" xfId="27" applyFont="1" applyAlignment="1">
      <alignment horizontal="right"/>
    </xf>
    <xf numFmtId="0" fontId="63" fillId="0" borderId="0" xfId="27" applyFont="1" applyAlignment="1">
      <alignment horizontal="centerContinuous" vertical="center"/>
    </xf>
    <xf numFmtId="0" fontId="62" fillId="0" borderId="35" xfId="27" applyFont="1" applyBorder="1" applyAlignment="1">
      <alignment horizontal="center" vertical="center"/>
    </xf>
    <xf numFmtId="0" fontId="62" fillId="0" borderId="66" xfId="27" applyFont="1" applyBorder="1" applyAlignment="1">
      <alignment horizontal="center" vertical="center"/>
    </xf>
    <xf numFmtId="169" fontId="62" fillId="0" borderId="35" xfId="27" quotePrefix="1" applyNumberFormat="1" applyFont="1" applyBorder="1" applyAlignment="1">
      <alignment horizontal="center" vertical="center"/>
    </xf>
    <xf numFmtId="169" fontId="105" fillId="0" borderId="3" xfId="27" applyNumberFormat="1" applyFont="1" applyBorder="1" applyAlignment="1">
      <alignment horizontal="center" vertical="center"/>
    </xf>
    <xf numFmtId="169" fontId="62" fillId="0" borderId="34" xfId="27" quotePrefix="1" applyNumberFormat="1" applyFont="1" applyBorder="1" applyAlignment="1">
      <alignment horizontal="center" vertical="center"/>
    </xf>
    <xf numFmtId="169" fontId="62" fillId="0" borderId="0" xfId="27" quotePrefix="1" applyNumberFormat="1" applyFont="1" applyAlignment="1">
      <alignment horizontal="center" vertical="center"/>
    </xf>
    <xf numFmtId="169" fontId="199" fillId="0" borderId="20" xfId="27" quotePrefix="1" applyNumberFormat="1" applyFont="1" applyBorder="1" applyAlignment="1">
      <alignment horizontal="center" vertical="center"/>
    </xf>
    <xf numFmtId="169" fontId="62" fillId="0" borderId="20" xfId="27" quotePrefix="1" applyNumberFormat="1" applyFont="1" applyBorder="1" applyAlignment="1">
      <alignment horizontal="center" vertical="center"/>
    </xf>
    <xf numFmtId="0" fontId="62" fillId="0" borderId="22" xfId="27" applyFont="1" applyBorder="1" applyAlignment="1">
      <alignment horizontal="center" vertical="center"/>
    </xf>
    <xf numFmtId="0" fontId="105" fillId="0" borderId="0" xfId="27" applyFont="1" applyAlignment="1">
      <alignment horizontal="center" vertical="center"/>
    </xf>
    <xf numFmtId="0" fontId="62" fillId="0" borderId="48" xfId="27" applyFont="1" applyBorder="1" applyAlignment="1">
      <alignment horizontal="center" vertical="center"/>
    </xf>
    <xf numFmtId="169" fontId="62" fillId="0" borderId="67" xfId="27" applyNumberFormat="1" applyFont="1" applyBorder="1" applyAlignment="1">
      <alignment horizontal="center" vertical="center"/>
    </xf>
    <xf numFmtId="15" fontId="62" fillId="0" borderId="0" xfId="27" applyNumberFormat="1" applyFont="1" applyAlignment="1">
      <alignment horizontal="left"/>
    </xf>
    <xf numFmtId="0" fontId="62" fillId="0" borderId="19" xfId="27" applyFont="1" applyBorder="1" applyAlignment="1">
      <alignment horizontal="left" vertical="center"/>
    </xf>
    <xf numFmtId="0" fontId="62" fillId="0" borderId="98" xfId="27" applyFont="1" applyBorder="1" applyAlignment="1">
      <alignment horizontal="centerContinuous" vertical="center"/>
    </xf>
    <xf numFmtId="211" fontId="62" fillId="0" borderId="19" xfId="27" applyNumberFormat="1" applyFont="1" applyBorder="1" applyAlignment="1">
      <alignment horizontal="center" vertical="center"/>
    </xf>
    <xf numFmtId="169" fontId="62" fillId="0" borderId="22" xfId="27" applyNumberFormat="1" applyFont="1" applyBorder="1" applyAlignment="1">
      <alignment horizontal="center" vertical="center"/>
    </xf>
    <xf numFmtId="0" fontId="62" fillId="0" borderId="20" xfId="27" applyFont="1" applyBorder="1" applyAlignment="1">
      <alignment horizontal="center" vertical="center"/>
    </xf>
    <xf numFmtId="169" fontId="62" fillId="0" borderId="0" xfId="27" applyNumberFormat="1" applyFont="1" applyAlignment="1">
      <alignment horizontal="center" vertical="center"/>
    </xf>
    <xf numFmtId="169" fontId="62" fillId="0" borderId="7" xfId="27" applyNumberFormat="1" applyFont="1" applyBorder="1" applyAlignment="1">
      <alignment horizontal="center" vertical="center"/>
    </xf>
    <xf numFmtId="49" fontId="62" fillId="0" borderId="76" xfId="27" applyNumberFormat="1" applyFont="1" applyBorder="1" applyAlignment="1">
      <alignment horizontal="center" vertical="center"/>
    </xf>
    <xf numFmtId="0" fontId="62" fillId="0" borderId="47" xfId="27" applyFont="1" applyBorder="1" applyAlignment="1">
      <alignment horizontal="left" vertical="center"/>
    </xf>
    <xf numFmtId="169" fontId="62" fillId="0" borderId="47" xfId="27" applyNumberFormat="1" applyFont="1" applyBorder="1" applyAlignment="1">
      <alignment horizontal="center" vertical="center"/>
    </xf>
    <xf numFmtId="169" fontId="62" fillId="0" borderId="66" xfId="27" applyNumberFormat="1" applyFont="1" applyBorder="1" applyAlignment="1">
      <alignment horizontal="center" vertical="center"/>
    </xf>
    <xf numFmtId="49" fontId="105" fillId="0" borderId="1" xfId="27" applyNumberFormat="1" applyFont="1" applyBorder="1" applyAlignment="1">
      <alignment horizontal="center" vertical="center"/>
    </xf>
    <xf numFmtId="0" fontId="105" fillId="0" borderId="0" xfId="27" applyFont="1" applyAlignment="1">
      <alignment horizontal="left" vertical="center"/>
    </xf>
    <xf numFmtId="212" fontId="105" fillId="0" borderId="35" xfId="27" applyNumberFormat="1" applyFont="1" applyBorder="1" applyAlignment="1">
      <alignment horizontal="center" vertical="center"/>
    </xf>
    <xf numFmtId="212" fontId="105" fillId="0" borderId="67" xfId="27" applyNumberFormat="1" applyFont="1" applyBorder="1" applyAlignment="1">
      <alignment horizontal="center" vertical="center"/>
    </xf>
    <xf numFmtId="169" fontId="62" fillId="0" borderId="15" xfId="27" quotePrefix="1" applyNumberFormat="1" applyFont="1" applyBorder="1" applyAlignment="1">
      <alignment horizontal="center" vertical="center"/>
    </xf>
    <xf numFmtId="169" fontId="62" fillId="0" borderId="17" xfId="27" applyNumberFormat="1" applyFont="1" applyBorder="1" applyAlignment="1">
      <alignment horizontal="center" vertical="center"/>
    </xf>
    <xf numFmtId="169" fontId="62" fillId="0" borderId="47" xfId="27" quotePrefix="1" applyNumberFormat="1" applyFont="1" applyBorder="1" applyAlignment="1">
      <alignment horizontal="center" vertical="center"/>
    </xf>
    <xf numFmtId="212" fontId="105" fillId="0" borderId="34" xfId="27" applyNumberFormat="1" applyFont="1" applyBorder="1" applyAlignment="1">
      <alignment horizontal="center" vertical="center"/>
    </xf>
    <xf numFmtId="212" fontId="105" fillId="0" borderId="3" xfId="27" applyNumberFormat="1" applyFont="1" applyBorder="1" applyAlignment="1">
      <alignment horizontal="center" vertical="center"/>
    </xf>
    <xf numFmtId="0" fontId="29" fillId="0" borderId="0" xfId="29"/>
    <xf numFmtId="0" fontId="62" fillId="0" borderId="0" xfId="29" applyFont="1" applyAlignment="1">
      <alignment horizontal="centerContinuous"/>
    </xf>
    <xf numFmtId="0" fontId="63" fillId="0" borderId="0" xfId="29" applyFont="1" applyAlignment="1">
      <alignment horizontal="centerContinuous"/>
    </xf>
    <xf numFmtId="0" fontId="29" fillId="0" borderId="0" xfId="29" applyAlignment="1">
      <alignment horizontal="centerContinuous"/>
    </xf>
    <xf numFmtId="0" fontId="62" fillId="0" borderId="0" xfId="29" applyFont="1"/>
    <xf numFmtId="0" fontId="85" fillId="0" borderId="0" xfId="29" applyFont="1" applyAlignment="1">
      <alignment horizontal="center" vertical="center"/>
    </xf>
    <xf numFmtId="0" fontId="103" fillId="0" borderId="0" xfId="29" applyFont="1" applyAlignment="1">
      <alignment horizontal="right" vertical="center"/>
    </xf>
    <xf numFmtId="0" fontId="85" fillId="0" borderId="0" xfId="29" applyFont="1" applyAlignment="1">
      <alignment vertical="center"/>
    </xf>
    <xf numFmtId="0" fontId="62" fillId="0" borderId="0" xfId="29" applyFont="1" applyAlignment="1">
      <alignment vertical="center"/>
    </xf>
    <xf numFmtId="0" fontId="62" fillId="0" borderId="12" xfId="29" applyFont="1" applyBorder="1" applyAlignment="1">
      <alignment horizontal="centerContinuous" vertical="center"/>
    </xf>
    <xf numFmtId="0" fontId="62" fillId="0" borderId="45" xfId="29" applyFont="1" applyBorder="1" applyAlignment="1">
      <alignment horizontal="centerContinuous" vertical="center"/>
    </xf>
    <xf numFmtId="0" fontId="62" fillId="0" borderId="1" xfId="29" applyFont="1" applyBorder="1" applyAlignment="1">
      <alignment vertical="center"/>
    </xf>
    <xf numFmtId="0" fontId="62" fillId="0" borderId="0" xfId="29" applyFont="1" applyAlignment="1">
      <alignment horizontal="center" vertical="center"/>
    </xf>
    <xf numFmtId="0" fontId="62" fillId="0" borderId="7" xfId="29" applyFont="1" applyBorder="1" applyAlignment="1">
      <alignment vertical="center"/>
    </xf>
    <xf numFmtId="0" fontId="103" fillId="0" borderId="1" xfId="29" applyFont="1" applyBorder="1" applyAlignment="1">
      <alignment horizontal="centerContinuous"/>
    </xf>
    <xf numFmtId="0" fontId="132" fillId="0" borderId="0" xfId="29" applyFont="1" applyAlignment="1">
      <alignment horizontal="centerContinuous"/>
    </xf>
    <xf numFmtId="0" fontId="132" fillId="0" borderId="7" xfId="29" applyFont="1" applyBorder="1" applyAlignment="1">
      <alignment horizontal="centerContinuous"/>
    </xf>
    <xf numFmtId="0" fontId="29" fillId="0" borderId="0" xfId="29" applyAlignment="1">
      <alignment horizontal="center" vertical="center"/>
    </xf>
    <xf numFmtId="0" fontId="62" fillId="0" borderId="1" xfId="29" applyFont="1" applyBorder="1" applyAlignment="1">
      <alignment horizontal="center" vertical="center"/>
    </xf>
    <xf numFmtId="0" fontId="62" fillId="0" borderId="0" xfId="29" applyFont="1" applyAlignment="1">
      <alignment horizontal="centerContinuous" vertical="center"/>
    </xf>
    <xf numFmtId="0" fontId="62" fillId="0" borderId="7" xfId="29" applyFont="1" applyBorder="1" applyAlignment="1">
      <alignment horizontal="centerContinuous" vertical="center"/>
    </xf>
    <xf numFmtId="213" fontId="62" fillId="0" borderId="0" xfId="29" applyNumberFormat="1" applyFont="1"/>
    <xf numFmtId="0" fontId="62" fillId="0" borderId="14" xfId="29" applyFont="1" applyBorder="1" applyAlignment="1">
      <alignment vertical="center"/>
    </xf>
    <xf numFmtId="167" fontId="62" fillId="0" borderId="0" xfId="29" applyNumberFormat="1" applyFont="1" applyAlignment="1">
      <alignment horizontal="center" vertical="center"/>
    </xf>
    <xf numFmtId="214" fontId="62" fillId="0" borderId="34" xfId="29" applyNumberFormat="1" applyFont="1" applyBorder="1" applyAlignment="1">
      <alignment horizontal="center" vertical="center"/>
    </xf>
    <xf numFmtId="1" fontId="62" fillId="0" borderId="0" xfId="29" applyNumberFormat="1" applyFont="1" applyAlignment="1">
      <alignment horizontal="center" vertical="center"/>
    </xf>
    <xf numFmtId="178" fontId="62" fillId="0" borderId="0" xfId="29" applyNumberFormat="1" applyFont="1" applyAlignment="1">
      <alignment horizontal="center" vertical="center"/>
    </xf>
    <xf numFmtId="178" fontId="62" fillId="0" borderId="34" xfId="29" applyNumberFormat="1" applyFont="1" applyBorder="1" applyAlignment="1">
      <alignment horizontal="center" vertical="center"/>
    </xf>
    <xf numFmtId="0" fontId="106" fillId="0" borderId="0" xfId="29" applyFont="1" applyAlignment="1">
      <alignment vertical="center"/>
    </xf>
    <xf numFmtId="0" fontId="62" fillId="0" borderId="0" xfId="29" applyFont="1" applyAlignment="1">
      <alignment horizontal="right" vertical="center"/>
    </xf>
    <xf numFmtId="215" fontId="106" fillId="0" borderId="0" xfId="29" applyNumberFormat="1" applyFont="1" applyAlignment="1">
      <alignment horizontal="center" vertical="center"/>
    </xf>
    <xf numFmtId="215" fontId="106" fillId="0" borderId="34" xfId="29" applyNumberFormat="1" applyFont="1" applyBorder="1" applyAlignment="1">
      <alignment horizontal="center" vertical="center"/>
    </xf>
    <xf numFmtId="0" fontId="62" fillId="0" borderId="14" xfId="29" applyFont="1" applyBorder="1" applyAlignment="1">
      <alignment horizontal="centerContinuous" vertical="center"/>
    </xf>
    <xf numFmtId="214" fontId="62" fillId="0" borderId="35" xfId="29" applyNumberFormat="1" applyFont="1" applyBorder="1" applyAlignment="1">
      <alignment horizontal="center" vertical="center"/>
    </xf>
    <xf numFmtId="178" fontId="62" fillId="0" borderId="35" xfId="29" applyNumberFormat="1" applyFont="1" applyBorder="1" applyAlignment="1">
      <alignment horizontal="center" vertical="center"/>
    </xf>
    <xf numFmtId="215" fontId="106" fillId="0" borderId="14" xfId="29" applyNumberFormat="1" applyFont="1" applyBorder="1" applyAlignment="1">
      <alignment horizontal="center" vertical="center"/>
    </xf>
    <xf numFmtId="167" fontId="29" fillId="0" borderId="0" xfId="29" applyNumberFormat="1" applyAlignment="1">
      <alignment horizontal="center" vertical="center"/>
    </xf>
    <xf numFmtId="0" fontId="62" fillId="0" borderId="1" xfId="29" applyFont="1" applyBorder="1" applyAlignment="1">
      <alignment horizontal="centerContinuous" vertical="center"/>
    </xf>
    <xf numFmtId="167" fontId="62" fillId="0" borderId="35" xfId="29" applyNumberFormat="1" applyFont="1" applyBorder="1" applyAlignment="1">
      <alignment horizontal="center" vertical="center"/>
    </xf>
    <xf numFmtId="167" fontId="29" fillId="0" borderId="0" xfId="29" applyNumberFormat="1"/>
    <xf numFmtId="214" fontId="85" fillId="0" borderId="0" xfId="29" applyNumberFormat="1" applyFont="1"/>
    <xf numFmtId="214" fontId="62" fillId="0" borderId="0" xfId="29" applyNumberFormat="1" applyFont="1" applyAlignment="1">
      <alignment horizontal="center" vertical="center"/>
    </xf>
    <xf numFmtId="0" fontId="29" fillId="0" borderId="7" xfId="29" applyBorder="1"/>
    <xf numFmtId="0" fontId="62" fillId="0" borderId="14" xfId="29" applyFont="1" applyBorder="1" applyAlignment="1">
      <alignment horizontal="center" vertical="center"/>
    </xf>
    <xf numFmtId="0" fontId="62" fillId="0" borderId="19" xfId="29" applyFont="1" applyBorder="1" applyAlignment="1">
      <alignment vertical="center"/>
    </xf>
    <xf numFmtId="0" fontId="106" fillId="0" borderId="20" xfId="29" applyFont="1" applyBorder="1" applyAlignment="1">
      <alignment vertical="center"/>
    </xf>
    <xf numFmtId="0" fontId="62" fillId="0" borderId="20" xfId="29" applyFont="1" applyBorder="1" applyAlignment="1">
      <alignment horizontal="right" vertical="center"/>
    </xf>
    <xf numFmtId="0" fontId="62" fillId="0" borderId="21" xfId="29" applyFont="1" applyBorder="1" applyAlignment="1">
      <alignment vertical="center"/>
    </xf>
    <xf numFmtId="215" fontId="106" fillId="0" borderId="20" xfId="29" applyNumberFormat="1" applyFont="1" applyBorder="1" applyAlignment="1">
      <alignment horizontal="center" vertical="center"/>
    </xf>
    <xf numFmtId="215" fontId="106" fillId="0" borderId="21" xfId="29" applyNumberFormat="1" applyFont="1" applyBorder="1" applyAlignment="1">
      <alignment horizontal="center" vertical="center"/>
    </xf>
    <xf numFmtId="215" fontId="106" fillId="0" borderId="40" xfId="29" applyNumberFormat="1" applyFont="1" applyBorder="1" applyAlignment="1">
      <alignment horizontal="center" vertical="center"/>
    </xf>
    <xf numFmtId="214" fontId="62" fillId="0" borderId="67" xfId="29" applyNumberFormat="1" applyFont="1" applyBorder="1" applyAlignment="1">
      <alignment horizontal="center" vertical="center"/>
    </xf>
    <xf numFmtId="0" fontId="62" fillId="0" borderId="7" xfId="29" applyFont="1" applyBorder="1" applyAlignment="1">
      <alignment horizontal="centerContinuous"/>
    </xf>
    <xf numFmtId="0" fontId="103" fillId="0" borderId="0" xfId="29" applyFont="1" applyAlignment="1">
      <alignment horizontal="center"/>
    </xf>
    <xf numFmtId="0" fontId="103" fillId="0" borderId="7" xfId="29" applyFont="1" applyBorder="1" applyAlignment="1">
      <alignment horizontal="center"/>
    </xf>
    <xf numFmtId="215" fontId="106" fillId="0" borderId="7" xfId="29" applyNumberFormat="1" applyFont="1" applyBorder="1" applyAlignment="1">
      <alignment horizontal="center" vertical="center"/>
    </xf>
    <xf numFmtId="215" fontId="106" fillId="0" borderId="67" xfId="29" applyNumberFormat="1" applyFont="1" applyBorder="1" applyAlignment="1">
      <alignment horizontal="center" vertical="center"/>
    </xf>
    <xf numFmtId="0" fontId="62" fillId="0" borderId="20" xfId="29" applyFont="1" applyBorder="1" applyAlignment="1">
      <alignment vertical="center"/>
    </xf>
    <xf numFmtId="215" fontId="106" fillId="0" borderId="68" xfId="29" applyNumberFormat="1" applyFont="1" applyBorder="1" applyAlignment="1">
      <alignment horizontal="center" vertical="center"/>
    </xf>
    <xf numFmtId="0" fontId="181" fillId="0" borderId="0" xfId="29" applyFont="1"/>
    <xf numFmtId="214" fontId="181" fillId="0" borderId="0" xfId="29" applyNumberFormat="1" applyFont="1"/>
    <xf numFmtId="216" fontId="181" fillId="0" borderId="0" xfId="30" applyNumberFormat="1" applyFont="1" applyFill="1"/>
    <xf numFmtId="217" fontId="62" fillId="0" borderId="0" xfId="29" applyNumberFormat="1" applyFont="1" applyAlignment="1">
      <alignment horizontal="right" vertical="center"/>
    </xf>
    <xf numFmtId="1" fontId="62" fillId="0" borderId="0" xfId="29" applyNumberFormat="1" applyFont="1" applyAlignment="1">
      <alignment horizontal="right" vertical="center"/>
    </xf>
    <xf numFmtId="3" fontId="62" fillId="0" borderId="0" xfId="29" applyNumberFormat="1" applyFont="1" applyAlignment="1">
      <alignment horizontal="right" vertical="center"/>
    </xf>
    <xf numFmtId="217" fontId="105" fillId="0" borderId="0" xfId="29" applyNumberFormat="1" applyFont="1" applyAlignment="1">
      <alignment horizontal="right" vertical="center"/>
    </xf>
    <xf numFmtId="3" fontId="105" fillId="0" borderId="0" xfId="29" applyNumberFormat="1" applyFont="1" applyAlignment="1">
      <alignment horizontal="right" vertical="center"/>
    </xf>
    <xf numFmtId="0" fontId="88" fillId="0" borderId="0" xfId="42" applyFont="1"/>
    <xf numFmtId="0" fontId="89" fillId="0" borderId="0" xfId="42" applyFont="1"/>
    <xf numFmtId="173" fontId="88" fillId="0" borderId="0" xfId="42" applyNumberFormat="1" applyFont="1"/>
    <xf numFmtId="0" fontId="88" fillId="0" borderId="0" xfId="42" applyFont="1" applyAlignment="1">
      <alignment vertical="center"/>
    </xf>
    <xf numFmtId="0" fontId="89" fillId="0" borderId="0" xfId="42" applyFont="1" applyAlignment="1">
      <alignment vertical="center"/>
    </xf>
    <xf numFmtId="174" fontId="88" fillId="0" borderId="0" xfId="42" applyNumberFormat="1" applyFont="1"/>
    <xf numFmtId="0" fontId="102" fillId="0" borderId="0" xfId="42" applyFont="1"/>
    <xf numFmtId="0" fontId="102" fillId="0" borderId="0" xfId="42" applyFont="1" applyAlignment="1">
      <alignment vertical="center"/>
    </xf>
    <xf numFmtId="0" fontId="98" fillId="0" borderId="0" xfId="42" applyFont="1" applyAlignment="1">
      <alignment vertical="center"/>
    </xf>
    <xf numFmtId="0" fontId="101" fillId="0" borderId="0" xfId="42" applyFont="1" applyAlignment="1">
      <alignment horizontal="right" vertical="center"/>
    </xf>
    <xf numFmtId="0" fontId="91" fillId="0" borderId="0" xfId="42" applyFont="1" applyAlignment="1">
      <alignment vertical="center"/>
    </xf>
    <xf numFmtId="0" fontId="100" fillId="0" borderId="0" xfId="42" applyFont="1" applyAlignment="1">
      <alignment vertical="center"/>
    </xf>
    <xf numFmtId="0" fontId="91" fillId="0" borderId="0" xfId="42" applyFont="1" applyAlignment="1">
      <alignment horizontal="left" vertical="center" indent="1"/>
    </xf>
    <xf numFmtId="0" fontId="88" fillId="0" borderId="0" xfId="42" applyFont="1" applyAlignment="1">
      <alignment horizontal="right" vertical="center" indent="1"/>
    </xf>
    <xf numFmtId="173" fontId="89" fillId="0" borderId="68" xfId="42" applyNumberFormat="1" applyFont="1" applyBorder="1" applyAlignment="1">
      <alignment horizontal="center" vertical="center"/>
    </xf>
    <xf numFmtId="173" fontId="88" fillId="0" borderId="40" xfId="42" applyNumberFormat="1" applyFont="1" applyBorder="1" applyAlignment="1">
      <alignment horizontal="center" vertical="center"/>
    </xf>
    <xf numFmtId="173" fontId="88" fillId="0" borderId="20" xfId="42" applyNumberFormat="1" applyFont="1" applyBorder="1" applyAlignment="1">
      <alignment horizontal="center" vertical="center"/>
    </xf>
    <xf numFmtId="0" fontId="88" fillId="0" borderId="21" xfId="42" applyFont="1" applyBorder="1" applyAlignment="1">
      <alignment vertical="center"/>
    </xf>
    <xf numFmtId="0" fontId="88" fillId="0" borderId="19" xfId="42" applyFont="1" applyBorder="1" applyAlignment="1">
      <alignment vertical="center"/>
    </xf>
    <xf numFmtId="173" fontId="97" fillId="0" borderId="67" xfId="42" applyNumberFormat="1" applyFont="1" applyBorder="1" applyAlignment="1">
      <alignment horizontal="right" vertical="center" indent="1"/>
    </xf>
    <xf numFmtId="173" fontId="96" fillId="0" borderId="14" xfId="42" applyNumberFormat="1" applyFont="1" applyBorder="1" applyAlignment="1">
      <alignment horizontal="right" vertical="center" indent="1"/>
    </xf>
    <xf numFmtId="173" fontId="96" fillId="0" borderId="0" xfId="42" applyNumberFormat="1" applyFont="1" applyAlignment="1">
      <alignment horizontal="right" vertical="center" indent="1"/>
    </xf>
    <xf numFmtId="0" fontId="91" fillId="0" borderId="14" xfId="42" applyFont="1" applyBorder="1" applyAlignment="1">
      <alignment vertical="center"/>
    </xf>
    <xf numFmtId="0" fontId="91" fillId="0" borderId="1" xfId="42" applyFont="1" applyBorder="1" applyAlignment="1">
      <alignment vertical="center"/>
    </xf>
    <xf numFmtId="173" fontId="99" fillId="0" borderId="0" xfId="42" applyNumberFormat="1" applyFont="1" applyAlignment="1">
      <alignment horizontal="center" vertical="center"/>
    </xf>
    <xf numFmtId="173" fontId="97" fillId="0" borderId="0" xfId="42" applyNumberFormat="1" applyFont="1" applyAlignment="1">
      <alignment horizontal="right" vertical="center" indent="1"/>
    </xf>
    <xf numFmtId="173" fontId="97" fillId="0" borderId="50" xfId="42" applyNumberFormat="1" applyFont="1" applyBorder="1" applyAlignment="1">
      <alignment horizontal="center" vertical="center"/>
    </xf>
    <xf numFmtId="173" fontId="96" fillId="0" borderId="62" xfId="42" applyNumberFormat="1" applyFont="1" applyBorder="1" applyAlignment="1">
      <alignment horizontal="center" vertical="center"/>
    </xf>
    <xf numFmtId="173" fontId="97" fillId="0" borderId="14" xfId="42" applyNumberFormat="1" applyFont="1" applyBorder="1" applyAlignment="1">
      <alignment horizontal="center" vertical="center"/>
    </xf>
    <xf numFmtId="173" fontId="97" fillId="0" borderId="0" xfId="42" applyNumberFormat="1" applyFont="1" applyAlignment="1">
      <alignment horizontal="center" vertical="center"/>
    </xf>
    <xf numFmtId="173" fontId="96" fillId="0" borderId="0" xfId="42" applyNumberFormat="1" applyFont="1" applyAlignment="1">
      <alignment horizontal="center" vertical="center"/>
    </xf>
    <xf numFmtId="0" fontId="94" fillId="0" borderId="17" xfId="42" applyFont="1" applyBorder="1" applyAlignment="1">
      <alignment vertical="center"/>
    </xf>
    <xf numFmtId="0" fontId="91" fillId="0" borderId="15" xfId="42" applyFont="1" applyBorder="1" applyAlignment="1">
      <alignment vertical="center"/>
    </xf>
    <xf numFmtId="0" fontId="91" fillId="0" borderId="18" xfId="42" applyFont="1" applyBorder="1" applyAlignment="1">
      <alignment vertical="center"/>
    </xf>
    <xf numFmtId="0" fontId="94" fillId="0" borderId="7" xfId="42" applyFont="1" applyBorder="1" applyAlignment="1">
      <alignment horizontal="centerContinuous" vertical="center"/>
    </xf>
    <xf numFmtId="0" fontId="91" fillId="0" borderId="0" xfId="42" applyFont="1" applyAlignment="1">
      <alignment horizontal="centerContinuous" vertical="center"/>
    </xf>
    <xf numFmtId="0" fontId="94" fillId="0" borderId="0" xfId="42" applyFont="1" applyAlignment="1">
      <alignment horizontal="centerContinuous" vertical="center"/>
    </xf>
    <xf numFmtId="0" fontId="94" fillId="0" borderId="1" xfId="42" applyFont="1" applyBorder="1" applyAlignment="1">
      <alignment horizontal="centerContinuous" vertical="center"/>
    </xf>
    <xf numFmtId="173" fontId="94" fillId="0" borderId="66" xfId="42" applyNumberFormat="1" applyFont="1" applyBorder="1" applyAlignment="1">
      <alignment horizontal="center" vertical="center"/>
    </xf>
    <xf numFmtId="173" fontId="91" fillId="0" borderId="47" xfId="42" applyNumberFormat="1" applyFont="1" applyBorder="1" applyAlignment="1">
      <alignment horizontal="center" vertical="center"/>
    </xf>
    <xf numFmtId="173" fontId="91" fillId="0" borderId="0" xfId="42" applyNumberFormat="1" applyFont="1" applyAlignment="1">
      <alignment horizontal="center" vertical="center"/>
    </xf>
    <xf numFmtId="173" fontId="94" fillId="0" borderId="17" xfId="42" applyNumberFormat="1" applyFont="1" applyBorder="1" applyAlignment="1">
      <alignment horizontal="center" vertical="center"/>
    </xf>
    <xf numFmtId="173" fontId="91" fillId="0" borderId="16" xfId="42" applyNumberFormat="1" applyFont="1" applyBorder="1" applyAlignment="1">
      <alignment horizontal="center" vertical="center"/>
    </xf>
    <xf numFmtId="173" fontId="91" fillId="0" borderId="15" xfId="42" applyNumberFormat="1" applyFont="1" applyBorder="1" applyAlignment="1">
      <alignment horizontal="center" vertical="center"/>
    </xf>
    <xf numFmtId="0" fontId="91" fillId="0" borderId="16" xfId="42" applyFont="1" applyBorder="1" applyAlignment="1">
      <alignment vertical="center"/>
    </xf>
    <xf numFmtId="173" fontId="97" fillId="0" borderId="7" xfId="42" applyNumberFormat="1" applyFont="1" applyBorder="1" applyAlignment="1">
      <alignment horizontal="right" vertical="center" indent="1"/>
    </xf>
    <xf numFmtId="173" fontId="97" fillId="0" borderId="14" xfId="42" applyNumberFormat="1" applyFont="1" applyBorder="1" applyAlignment="1">
      <alignment horizontal="right" vertical="center" indent="1"/>
    </xf>
    <xf numFmtId="173" fontId="97" fillId="0" borderId="62" xfId="42" applyNumberFormat="1" applyFont="1" applyBorder="1" applyAlignment="1">
      <alignment horizontal="right" vertical="center" indent="1"/>
    </xf>
    <xf numFmtId="0" fontId="91" fillId="0" borderId="62" xfId="42" applyFont="1" applyBorder="1" applyAlignment="1">
      <alignment vertical="center"/>
    </xf>
    <xf numFmtId="0" fontId="94" fillId="0" borderId="17" xfId="42" applyFont="1" applyBorder="1" applyAlignment="1">
      <alignment horizontal="centerContinuous" vertical="center"/>
    </xf>
    <xf numFmtId="0" fontId="91" fillId="0" borderId="15" xfId="42" applyFont="1" applyBorder="1" applyAlignment="1">
      <alignment horizontal="centerContinuous" vertical="center"/>
    </xf>
    <xf numFmtId="0" fontId="94" fillId="0" borderId="15" xfId="42" applyFont="1" applyBorder="1" applyAlignment="1">
      <alignment horizontal="centerContinuous" vertical="center"/>
    </xf>
    <xf numFmtId="173" fontId="96" fillId="0" borderId="15" xfId="42" applyNumberFormat="1" applyFont="1" applyBorder="1" applyAlignment="1">
      <alignment horizontal="right" vertical="center" indent="1"/>
    </xf>
    <xf numFmtId="0" fontId="95" fillId="0" borderId="15" xfId="42" applyFont="1" applyBorder="1" applyAlignment="1">
      <alignment horizontal="centerContinuous" vertical="center"/>
    </xf>
    <xf numFmtId="0" fontId="95" fillId="0" borderId="7" xfId="42" applyFont="1" applyBorder="1" applyAlignment="1">
      <alignment horizontal="centerContinuous" vertical="center"/>
    </xf>
    <xf numFmtId="0" fontId="95" fillId="0" borderId="0" xfId="42" applyFont="1" applyAlignment="1">
      <alignment horizontal="centerContinuous" vertical="center"/>
    </xf>
    <xf numFmtId="0" fontId="94" fillId="0" borderId="7" xfId="42" applyFont="1" applyBorder="1" applyAlignment="1">
      <alignment vertical="center"/>
    </xf>
    <xf numFmtId="0" fontId="91" fillId="0" borderId="42" xfId="42" applyFont="1" applyBorder="1" applyAlignment="1">
      <alignment vertical="center"/>
    </xf>
    <xf numFmtId="173" fontId="96" fillId="0" borderId="34" xfId="42" applyNumberFormat="1" applyFont="1" applyBorder="1" applyAlignment="1">
      <alignment horizontal="right" vertical="center" indent="1"/>
    </xf>
    <xf numFmtId="173" fontId="98" fillId="0" borderId="0" xfId="42" applyNumberFormat="1" applyFont="1"/>
    <xf numFmtId="173" fontId="96" fillId="0" borderId="65" xfId="42" applyNumberFormat="1" applyFont="1" applyBorder="1" applyAlignment="1">
      <alignment horizontal="right" vertical="center" indent="1"/>
    </xf>
    <xf numFmtId="173" fontId="96" fillId="0" borderId="62" xfId="42" applyNumberFormat="1" applyFont="1" applyBorder="1" applyAlignment="1">
      <alignment horizontal="right" vertical="center" indent="1"/>
    </xf>
    <xf numFmtId="0" fontId="91" fillId="0" borderId="47" xfId="42" applyFont="1" applyBorder="1" applyAlignment="1">
      <alignment vertical="center"/>
    </xf>
    <xf numFmtId="0" fontId="88" fillId="0" borderId="0" xfId="42" applyFont="1" applyAlignment="1">
      <alignment horizontal="center" vertical="center"/>
    </xf>
    <xf numFmtId="0" fontId="94" fillId="0" borderId="64" xfId="42" applyFont="1" applyBorder="1" applyAlignment="1">
      <alignment horizontal="center" vertical="center"/>
    </xf>
    <xf numFmtId="0" fontId="91" fillId="0" borderId="49" xfId="42" applyFont="1" applyBorder="1" applyAlignment="1">
      <alignment horizontal="center" vertical="center"/>
    </xf>
    <xf numFmtId="0" fontId="91" fillId="0" borderId="43" xfId="42" applyFont="1" applyBorder="1" applyAlignment="1">
      <alignment horizontal="centerContinuous" vertical="center"/>
    </xf>
    <xf numFmtId="0" fontId="91" fillId="0" borderId="63" xfId="42" applyFont="1" applyBorder="1" applyAlignment="1">
      <alignment horizontal="center" vertical="center"/>
    </xf>
    <xf numFmtId="0" fontId="91" fillId="0" borderId="17" xfId="42" applyFont="1" applyBorder="1" applyAlignment="1">
      <alignment horizontal="centerContinuous" vertical="center"/>
    </xf>
    <xf numFmtId="0" fontId="88" fillId="0" borderId="43" xfId="42" applyFont="1" applyBorder="1" applyAlignment="1">
      <alignment horizontal="centerContinuous" vertical="center"/>
    </xf>
    <xf numFmtId="0" fontId="91" fillId="0" borderId="6" xfId="42" applyFont="1" applyBorder="1" applyAlignment="1">
      <alignment horizontal="centerContinuous" vertical="center"/>
    </xf>
    <xf numFmtId="0" fontId="91" fillId="0" borderId="5" xfId="42" applyFont="1" applyBorder="1" applyAlignment="1">
      <alignment horizontal="centerContinuous" vertical="center"/>
    </xf>
    <xf numFmtId="0" fontId="91" fillId="0" borderId="32" xfId="42" applyFont="1" applyBorder="1" applyAlignment="1">
      <alignment horizontal="centerContinuous" vertical="center"/>
    </xf>
    <xf numFmtId="0" fontId="89" fillId="0" borderId="0" xfId="42" applyFont="1" applyAlignment="1">
      <alignment horizontal="centerContinuous" vertical="center"/>
    </xf>
    <xf numFmtId="0" fontId="88" fillId="0" borderId="0" xfId="42" applyFont="1" applyAlignment="1">
      <alignment horizontal="centerContinuous" vertical="center"/>
    </xf>
    <xf numFmtId="0" fontId="91" fillId="0" borderId="14" xfId="42" applyFont="1" applyBorder="1" applyAlignment="1">
      <alignment horizontal="centerContinuous" vertical="center"/>
    </xf>
    <xf numFmtId="0" fontId="90" fillId="0" borderId="14" xfId="42" applyFont="1" applyBorder="1" applyAlignment="1">
      <alignment horizontal="centerContinuous" vertical="center"/>
    </xf>
    <xf numFmtId="0" fontId="87" fillId="0" borderId="0" xfId="42" applyFont="1" applyAlignment="1">
      <alignment horizontal="centerContinuous" vertical="center"/>
    </xf>
    <xf numFmtId="173" fontId="97" fillId="0" borderId="0" xfId="42" applyNumberFormat="1" applyFont="1" applyAlignment="1">
      <alignment horizontal="left" vertical="center" indent="2"/>
    </xf>
    <xf numFmtId="173" fontId="97" fillId="0" borderId="14" xfId="42" applyNumberFormat="1" applyFont="1" applyBorder="1" applyAlignment="1">
      <alignment horizontal="left" vertical="center" indent="2"/>
    </xf>
    <xf numFmtId="173" fontId="97" fillId="0" borderId="62" xfId="42" applyNumberFormat="1" applyFont="1" applyBorder="1" applyAlignment="1">
      <alignment horizontal="left" vertical="center" indent="2"/>
    </xf>
    <xf numFmtId="173" fontId="97" fillId="0" borderId="34" xfId="42" applyNumberFormat="1" applyFont="1" applyBorder="1" applyAlignment="1">
      <alignment horizontal="right" vertical="center" indent="1"/>
    </xf>
    <xf numFmtId="173" fontId="97" fillId="0" borderId="34" xfId="42" applyNumberFormat="1" applyFont="1" applyBorder="1" applyAlignment="1">
      <alignment horizontal="left" vertical="center" indent="2"/>
    </xf>
    <xf numFmtId="173" fontId="96" fillId="0" borderId="0" xfId="42" applyNumberFormat="1" applyFont="1" applyAlignment="1">
      <alignment horizontal="left" vertical="center" indent="2"/>
    </xf>
    <xf numFmtId="0" fontId="94" fillId="0" borderId="16" xfId="42" applyFont="1" applyBorder="1" applyAlignment="1">
      <alignment horizontal="centerContinuous" vertical="center"/>
    </xf>
    <xf numFmtId="173" fontId="96" fillId="0" borderId="34" xfId="42" applyNumberFormat="1" applyFont="1" applyBorder="1" applyAlignment="1">
      <alignment horizontal="left" vertical="center" indent="2"/>
    </xf>
    <xf numFmtId="0" fontId="88" fillId="0" borderId="15" xfId="42" applyFont="1" applyBorder="1" applyAlignment="1">
      <alignment horizontal="centerContinuous" vertical="center"/>
    </xf>
    <xf numFmtId="0" fontId="151" fillId="0" borderId="0" xfId="43" applyFont="1" applyAlignment="1">
      <alignment horizontal="centerContinuous" vertical="center"/>
    </xf>
    <xf numFmtId="0" fontId="63" fillId="0" borderId="0" xfId="43" applyFont="1" applyAlignment="1">
      <alignment horizontal="centerContinuous" vertical="center"/>
    </xf>
    <xf numFmtId="0" fontId="85" fillId="0" borderId="0" xfId="43" applyFont="1" applyAlignment="1">
      <alignment horizontal="centerContinuous" vertical="center"/>
    </xf>
    <xf numFmtId="0" fontId="85" fillId="0" borderId="0" xfId="43" applyFont="1"/>
    <xf numFmtId="0" fontId="62" fillId="0" borderId="36" xfId="43" applyFont="1" applyBorder="1" applyAlignment="1">
      <alignment horizontal="center" vertical="center"/>
    </xf>
    <xf numFmtId="0" fontId="62" fillId="0" borderId="32" xfId="43" applyFont="1" applyBorder="1" applyAlignment="1">
      <alignment horizontal="centerContinuous" vertical="center"/>
    </xf>
    <xf numFmtId="0" fontId="29" fillId="0" borderId="5" xfId="43" applyFont="1" applyBorder="1" applyAlignment="1">
      <alignment horizontal="centerContinuous" vertical="center"/>
    </xf>
    <xf numFmtId="0" fontId="29" fillId="0" borderId="11" xfId="43" applyFont="1" applyBorder="1" applyAlignment="1">
      <alignment horizontal="centerContinuous" vertical="center"/>
    </xf>
    <xf numFmtId="0" fontId="62" fillId="0" borderId="57" xfId="43" applyFont="1" applyBorder="1" applyAlignment="1">
      <alignment horizontal="centerContinuous" vertical="center"/>
    </xf>
    <xf numFmtId="0" fontId="62" fillId="0" borderId="12" xfId="43" applyFont="1" applyBorder="1" applyAlignment="1">
      <alignment horizontal="centerContinuous" vertical="center"/>
    </xf>
    <xf numFmtId="0" fontId="62" fillId="0" borderId="45" xfId="43" applyFont="1" applyBorder="1" applyAlignment="1">
      <alignment horizontal="centerContinuous" vertical="center"/>
    </xf>
    <xf numFmtId="0" fontId="62" fillId="0" borderId="75" xfId="43" applyFont="1" applyBorder="1" applyAlignment="1">
      <alignment horizontal="centerContinuous" vertical="center"/>
    </xf>
    <xf numFmtId="0" fontId="29" fillId="0" borderId="41" xfId="43" applyFont="1" applyBorder="1" applyAlignment="1">
      <alignment horizontal="centerContinuous" vertical="center"/>
    </xf>
    <xf numFmtId="0" fontId="85" fillId="0" borderId="27" xfId="43" applyFont="1" applyBorder="1" applyAlignment="1">
      <alignment horizontal="centerContinuous" vertical="center"/>
    </xf>
    <xf numFmtId="0" fontId="29" fillId="0" borderId="73" xfId="43" applyFont="1" applyBorder="1" applyAlignment="1">
      <alignment vertical="center"/>
    </xf>
    <xf numFmtId="0" fontId="62" fillId="0" borderId="49" xfId="43" applyFont="1" applyBorder="1" applyAlignment="1">
      <alignment horizontal="centerContinuous" vertical="center"/>
    </xf>
    <xf numFmtId="0" fontId="62" fillId="0" borderId="63" xfId="43" applyFont="1" applyBorder="1" applyAlignment="1">
      <alignment horizontal="center" vertical="center"/>
    </xf>
    <xf numFmtId="0" fontId="62" fillId="0" borderId="63" xfId="43" applyFont="1" applyBorder="1" applyAlignment="1">
      <alignment horizontal="left" vertical="center"/>
    </xf>
    <xf numFmtId="0" fontId="62" fillId="0" borderId="49" xfId="43" applyFont="1" applyBorder="1" applyAlignment="1">
      <alignment horizontal="left" vertical="center"/>
    </xf>
    <xf numFmtId="0" fontId="62" fillId="0" borderId="63" xfId="43" applyFont="1" applyBorder="1" applyAlignment="1">
      <alignment horizontal="centerContinuous" vertical="center"/>
    </xf>
    <xf numFmtId="0" fontId="62" fillId="0" borderId="16" xfId="43" applyFont="1" applyBorder="1" applyAlignment="1">
      <alignment horizontal="center" vertical="center"/>
    </xf>
    <xf numFmtId="0" fontId="62" fillId="0" borderId="16" xfId="43" applyFont="1" applyBorder="1" applyAlignment="1">
      <alignment horizontal="centerContinuous" vertical="center"/>
    </xf>
    <xf numFmtId="0" fontId="62" fillId="0" borderId="17" xfId="43" applyFont="1" applyBorder="1" applyAlignment="1">
      <alignment horizontal="centerContinuous" vertical="center"/>
    </xf>
    <xf numFmtId="0" fontId="62" fillId="0" borderId="59" xfId="43" applyFont="1" applyBorder="1" applyAlignment="1">
      <alignment horizontal="centerContinuous" vertical="center"/>
    </xf>
    <xf numFmtId="0" fontId="62" fillId="0" borderId="61" xfId="43" applyFont="1" applyBorder="1" applyAlignment="1">
      <alignment horizontal="center" vertical="center"/>
    </xf>
    <xf numFmtId="177" fontId="62" fillId="0" borderId="33" xfId="43" applyNumberFormat="1" applyFont="1" applyBorder="1" applyAlignment="1">
      <alignment horizontal="left" vertical="center"/>
    </xf>
    <xf numFmtId="218" fontId="62" fillId="0" borderId="14" xfId="43" applyNumberFormat="1" applyFont="1" applyBorder="1" applyAlignment="1">
      <alignment horizontal="center" vertical="center"/>
    </xf>
    <xf numFmtId="203" fontId="62" fillId="0" borderId="65" xfId="43" applyNumberFormat="1" applyFont="1" applyBorder="1" applyAlignment="1">
      <alignment horizontal="center" vertical="center"/>
    </xf>
    <xf numFmtId="203" fontId="62" fillId="0" borderId="14" xfId="43" applyNumberFormat="1" applyFont="1" applyBorder="1" applyAlignment="1">
      <alignment horizontal="center" vertical="center"/>
    </xf>
    <xf numFmtId="203" fontId="62" fillId="0" borderId="34" xfId="43" applyNumberFormat="1" applyFont="1" applyBorder="1" applyAlignment="1">
      <alignment horizontal="center" vertical="center"/>
    </xf>
    <xf numFmtId="203" fontId="62" fillId="0" borderId="0" xfId="43" applyNumberFormat="1" applyFont="1" applyAlignment="1">
      <alignment horizontal="center" vertical="center"/>
    </xf>
    <xf numFmtId="203" fontId="62" fillId="0" borderId="35" xfId="43" applyNumberFormat="1" applyFont="1" applyBorder="1" applyAlignment="1">
      <alignment horizontal="center" vertical="center"/>
    </xf>
    <xf numFmtId="203" fontId="62" fillId="0" borderId="67" xfId="43" applyNumberFormat="1" applyFont="1" applyBorder="1" applyAlignment="1">
      <alignment horizontal="center" vertical="center"/>
    </xf>
    <xf numFmtId="177" fontId="105" fillId="0" borderId="33" xfId="43" applyNumberFormat="1" applyFont="1" applyBorder="1" applyAlignment="1">
      <alignment horizontal="right" vertical="center"/>
    </xf>
    <xf numFmtId="218" fontId="105" fillId="0" borderId="34" xfId="43" applyNumberFormat="1" applyFont="1" applyBorder="1" applyAlignment="1">
      <alignment horizontal="center" vertical="center"/>
    </xf>
    <xf numFmtId="218" fontId="105" fillId="0" borderId="14" xfId="43" applyNumberFormat="1" applyFont="1" applyBorder="1" applyAlignment="1">
      <alignment horizontal="center" vertical="center"/>
    </xf>
    <xf numFmtId="218" fontId="105" fillId="0" borderId="35" xfId="43" applyNumberFormat="1" applyFont="1" applyBorder="1" applyAlignment="1">
      <alignment horizontal="center" vertical="center"/>
    </xf>
    <xf numFmtId="218" fontId="105" fillId="0" borderId="67" xfId="43" applyNumberFormat="1" applyFont="1" applyBorder="1" applyAlignment="1">
      <alignment horizontal="center" vertical="center"/>
    </xf>
    <xf numFmtId="0" fontId="62" fillId="0" borderId="9" xfId="43" applyFont="1" applyBorder="1" applyAlignment="1">
      <alignment horizontal="left" vertical="center"/>
    </xf>
    <xf numFmtId="0" fontId="62" fillId="0" borderId="9" xfId="43" applyFont="1" applyBorder="1" applyAlignment="1">
      <alignment vertical="center"/>
    </xf>
    <xf numFmtId="218" fontId="62" fillId="0" borderId="9" xfId="43" applyNumberFormat="1" applyFont="1" applyBorder="1" applyAlignment="1">
      <alignment vertical="center"/>
    </xf>
    <xf numFmtId="0" fontId="85" fillId="0" borderId="9" xfId="43" applyFont="1" applyBorder="1"/>
    <xf numFmtId="0" fontId="85" fillId="0" borderId="10" xfId="43" applyFont="1" applyBorder="1"/>
    <xf numFmtId="218" fontId="85" fillId="0" borderId="0" xfId="43" applyNumberFormat="1" applyFont="1"/>
    <xf numFmtId="203" fontId="85" fillId="0" borderId="0" xfId="43" applyNumberFormat="1" applyFont="1"/>
    <xf numFmtId="0" fontId="151" fillId="0" borderId="0" xfId="19" applyFont="1" applyAlignment="1">
      <alignment horizontal="centerContinuous" vertical="center" wrapText="1"/>
    </xf>
    <xf numFmtId="0" fontId="2" fillId="0" borderId="0" xfId="0" applyFont="1" applyAlignment="1">
      <alignment horizontal="centerContinuous" vertical="center"/>
    </xf>
    <xf numFmtId="0" fontId="125" fillId="6" borderId="0" xfId="0" applyFont="1" applyFill="1" applyAlignment="1">
      <alignment horizontal="centerContinuous" vertical="center"/>
    </xf>
    <xf numFmtId="0" fontId="74" fillId="0" borderId="12" xfId="19" applyFont="1" applyBorder="1" applyAlignment="1">
      <alignment horizontal="centerContinuous" vertical="center"/>
    </xf>
    <xf numFmtId="0" fontId="74" fillId="0" borderId="56" xfId="19" applyFont="1" applyBorder="1" applyAlignment="1">
      <alignment horizontal="centerContinuous" vertical="center"/>
    </xf>
    <xf numFmtId="0" fontId="73" fillId="0" borderId="12" xfId="19" applyFont="1" applyBorder="1" applyAlignment="1">
      <alignment horizontal="centerContinuous" vertical="center"/>
    </xf>
    <xf numFmtId="0" fontId="73" fillId="0" borderId="41" xfId="19" applyFont="1" applyBorder="1" applyAlignment="1">
      <alignment horizontal="centerContinuous" vertical="center"/>
    </xf>
    <xf numFmtId="0" fontId="74" fillId="0" borderId="65" xfId="19" applyFont="1" applyBorder="1" applyAlignment="1">
      <alignment horizontal="center" vertical="center"/>
    </xf>
    <xf numFmtId="0" fontId="74" fillId="0" borderId="49" xfId="19" applyFont="1" applyBorder="1" applyAlignment="1">
      <alignment horizontal="center" wrapText="1"/>
    </xf>
    <xf numFmtId="0" fontId="73" fillId="0" borderId="49" xfId="19" applyFont="1" applyBorder="1" applyAlignment="1">
      <alignment horizontal="center" vertical="center"/>
    </xf>
    <xf numFmtId="0" fontId="73" fillId="0" borderId="63" xfId="19" applyFont="1" applyBorder="1" applyAlignment="1">
      <alignment horizontal="center" wrapText="1"/>
    </xf>
    <xf numFmtId="0" fontId="73" fillId="6" borderId="49" xfId="19" applyFont="1" applyFill="1" applyBorder="1" applyAlignment="1">
      <alignment horizontal="center" vertical="center" wrapText="1"/>
    </xf>
    <xf numFmtId="0" fontId="73" fillId="0" borderId="61" xfId="19" applyFont="1" applyBorder="1" applyAlignment="1">
      <alignment horizontal="center" vertical="center"/>
    </xf>
    <xf numFmtId="0" fontId="74" fillId="0" borderId="49" xfId="19" applyFont="1" applyBorder="1" applyAlignment="1">
      <alignment horizontal="centerContinuous" vertical="center"/>
    </xf>
    <xf numFmtId="0" fontId="74" fillId="0" borderId="15" xfId="19" applyFont="1" applyBorder="1" applyAlignment="1">
      <alignment horizontal="centerContinuous" vertical="center"/>
    </xf>
    <xf numFmtId="0" fontId="73" fillId="0" borderId="15" xfId="19" applyFont="1" applyBorder="1" applyAlignment="1">
      <alignment horizontal="centerContinuous" vertical="center"/>
    </xf>
    <xf numFmtId="0" fontId="73" fillId="0" borderId="51" xfId="19" applyFont="1" applyBorder="1" applyAlignment="1">
      <alignment horizontal="centerContinuous" vertical="center"/>
    </xf>
    <xf numFmtId="177" fontId="73" fillId="0" borderId="33" xfId="19" applyNumberFormat="1" applyFont="1" applyBorder="1" applyAlignment="1">
      <alignment horizontal="center" vertical="center"/>
    </xf>
    <xf numFmtId="218" fontId="74" fillId="0" borderId="34" xfId="0" applyNumberFormat="1" applyFont="1" applyBorder="1" applyAlignment="1">
      <alignment horizontal="center" vertical="center"/>
    </xf>
    <xf numFmtId="218" fontId="74" fillId="0" borderId="14" xfId="0" applyNumberFormat="1" applyFont="1" applyBorder="1" applyAlignment="1">
      <alignment horizontal="center" vertical="center"/>
    </xf>
    <xf numFmtId="218" fontId="73" fillId="0" borderId="34" xfId="0" applyNumberFormat="1" applyFont="1" applyBorder="1" applyAlignment="1">
      <alignment horizontal="center" vertical="center"/>
    </xf>
    <xf numFmtId="218" fontId="73" fillId="0" borderId="7" xfId="0" applyNumberFormat="1" applyFont="1" applyBorder="1" applyAlignment="1">
      <alignment horizontal="center" vertical="center"/>
    </xf>
    <xf numFmtId="218" fontId="201" fillId="0" borderId="34" xfId="0" applyNumberFormat="1" applyFont="1" applyBorder="1" applyAlignment="1">
      <alignment horizontal="center" vertical="center"/>
    </xf>
    <xf numFmtId="218" fontId="202" fillId="0" borderId="34" xfId="0" applyNumberFormat="1" applyFont="1" applyBorder="1" applyAlignment="1">
      <alignment horizontal="center" vertical="center"/>
    </xf>
    <xf numFmtId="177" fontId="74" fillId="0" borderId="72" xfId="19" applyNumberFormat="1" applyFont="1" applyBorder="1" applyAlignment="1">
      <alignment vertical="center"/>
    </xf>
    <xf numFmtId="218" fontId="74" fillId="6" borderId="54" xfId="0" applyNumberFormat="1" applyFont="1" applyFill="1" applyBorder="1" applyAlignment="1">
      <alignment horizontal="center" vertical="center"/>
    </xf>
    <xf numFmtId="218" fontId="74" fillId="6" borderId="96" xfId="0" applyNumberFormat="1" applyFont="1" applyFill="1" applyBorder="1" applyAlignment="1">
      <alignment horizontal="center" vertical="center"/>
    </xf>
    <xf numFmtId="0" fontId="76" fillId="0" borderId="0" xfId="19" applyFont="1" applyAlignment="1">
      <alignment horizontal="left" vertical="center"/>
    </xf>
    <xf numFmtId="0" fontId="19" fillId="0" borderId="0" xfId="20" applyFont="1" applyAlignment="1">
      <alignment horizontal="centerContinuous" wrapText="1"/>
    </xf>
    <xf numFmtId="0" fontId="9" fillId="0" borderId="0" xfId="20" applyFont="1" applyAlignment="1">
      <alignment horizontal="centerContinuous"/>
    </xf>
    <xf numFmtId="0" fontId="203" fillId="0" borderId="0" xfId="20" applyFont="1" applyAlignment="1">
      <alignment horizontal="centerContinuous"/>
    </xf>
    <xf numFmtId="0" fontId="203" fillId="0" borderId="0" xfId="20" applyFont="1"/>
    <xf numFmtId="0" fontId="9" fillId="0" borderId="0" xfId="20" applyFont="1"/>
    <xf numFmtId="0" fontId="70" fillId="0" borderId="0" xfId="20" applyFont="1" applyAlignment="1">
      <alignment horizontal="centerContinuous"/>
    </xf>
    <xf numFmtId="0" fontId="204" fillId="0" borderId="0" xfId="20" applyFont="1" applyAlignment="1">
      <alignment horizontal="centerContinuous" vertical="center"/>
    </xf>
    <xf numFmtId="0" fontId="73" fillId="0" borderId="0" xfId="20" applyFont="1" applyAlignment="1">
      <alignment horizontal="centerContinuous" vertical="center"/>
    </xf>
    <xf numFmtId="0" fontId="204" fillId="0" borderId="0" xfId="20" applyFont="1"/>
    <xf numFmtId="0" fontId="73" fillId="0" borderId="0" xfId="20" applyFont="1"/>
    <xf numFmtId="0" fontId="76" fillId="0" borderId="36" xfId="20" applyFont="1" applyBorder="1" applyAlignment="1">
      <alignment horizontal="center" vertical="center"/>
    </xf>
    <xf numFmtId="0" fontId="76" fillId="0" borderId="8" xfId="20" applyFont="1" applyBorder="1" applyAlignment="1">
      <alignment horizontal="center" vertical="center" wrapText="1"/>
    </xf>
    <xf numFmtId="0" fontId="76" fillId="0" borderId="8" xfId="20" applyFont="1" applyBorder="1" applyAlignment="1">
      <alignment horizontal="centerContinuous" vertical="center"/>
    </xf>
    <xf numFmtId="0" fontId="76" fillId="0" borderId="31" xfId="20" applyFont="1" applyBorder="1" applyAlignment="1">
      <alignment horizontal="centerContinuous" vertical="center"/>
    </xf>
    <xf numFmtId="0" fontId="76" fillId="0" borderId="31" xfId="20" applyFont="1" applyBorder="1" applyAlignment="1">
      <alignment horizontal="center" vertical="center"/>
    </xf>
    <xf numFmtId="0" fontId="76" fillId="0" borderId="0" xfId="20" applyFont="1"/>
    <xf numFmtId="0" fontId="76" fillId="0" borderId="33" xfId="20" applyFont="1" applyBorder="1" applyAlignment="1">
      <alignment horizontal="center" vertical="center"/>
    </xf>
    <xf numFmtId="0" fontId="76" fillId="0" borderId="10" xfId="20" applyFont="1" applyBorder="1" applyAlignment="1">
      <alignment horizontal="center" vertical="center"/>
    </xf>
    <xf numFmtId="0" fontId="76" fillId="0" borderId="1" xfId="20" applyFont="1" applyBorder="1" applyAlignment="1">
      <alignment horizontal="centerContinuous" vertical="center"/>
    </xf>
    <xf numFmtId="0" fontId="76" fillId="0" borderId="9" xfId="20" applyFont="1" applyBorder="1" applyAlignment="1">
      <alignment horizontal="centerContinuous" vertical="center"/>
    </xf>
    <xf numFmtId="0" fontId="76" fillId="0" borderId="10" xfId="20" applyFont="1" applyBorder="1" applyAlignment="1">
      <alignment horizontal="centerContinuous" vertical="center"/>
    </xf>
    <xf numFmtId="0" fontId="76" fillId="0" borderId="31" xfId="20" applyFont="1" applyBorder="1" applyAlignment="1">
      <alignment horizontal="center" wrapText="1"/>
    </xf>
    <xf numFmtId="180" fontId="76" fillId="0" borderId="27" xfId="20" applyNumberFormat="1" applyFont="1" applyBorder="1" applyAlignment="1">
      <alignment vertical="center"/>
    </xf>
    <xf numFmtId="219" fontId="128" fillId="0" borderId="27" xfId="20" applyNumberFormat="1" applyFont="1" applyBorder="1" applyAlignment="1">
      <alignment vertical="center"/>
    </xf>
    <xf numFmtId="170" fontId="76" fillId="0" borderId="27" xfId="20" applyNumberFormat="1" applyFont="1" applyBorder="1" applyAlignment="1">
      <alignment horizontal="left" vertical="center" indent="3"/>
    </xf>
    <xf numFmtId="191" fontId="76" fillId="0" borderId="5" xfId="20" applyNumberFormat="1" applyFont="1" applyBorder="1" applyAlignment="1">
      <alignment horizontal="left" vertical="center" indent="2"/>
    </xf>
    <xf numFmtId="191" fontId="76" fillId="0" borderId="6" xfId="20" applyNumberFormat="1" applyFont="1" applyBorder="1" applyAlignment="1">
      <alignment horizontal="left" vertical="center" indent="2"/>
    </xf>
    <xf numFmtId="183" fontId="128" fillId="0" borderId="27" xfId="20" applyNumberFormat="1" applyFont="1" applyBorder="1" applyAlignment="1">
      <alignment horizontal="center" vertical="center"/>
    </xf>
    <xf numFmtId="183" fontId="128" fillId="0" borderId="0" xfId="20" applyNumberFormat="1" applyFont="1" applyAlignment="1">
      <alignment horizontal="center" vertical="center"/>
    </xf>
    <xf numFmtId="183" fontId="128" fillId="0" borderId="5" xfId="20" applyNumberFormat="1" applyFont="1" applyBorder="1" applyAlignment="1">
      <alignment horizontal="center" vertical="center"/>
    </xf>
    <xf numFmtId="183" fontId="128" fillId="0" borderId="6" xfId="20" applyNumberFormat="1" applyFont="1" applyBorder="1" applyAlignment="1">
      <alignment horizontal="center" vertical="center"/>
    </xf>
    <xf numFmtId="183" fontId="128" fillId="0" borderId="3" xfId="20" applyNumberFormat="1" applyFont="1" applyBorder="1" applyAlignment="1">
      <alignment horizontal="center" vertical="center"/>
    </xf>
    <xf numFmtId="0" fontId="76" fillId="0" borderId="0" xfId="20" applyFont="1" applyAlignment="1">
      <alignment vertical="top"/>
    </xf>
    <xf numFmtId="180" fontId="76" fillId="0" borderId="73" xfId="20" applyNumberFormat="1" applyFont="1" applyBorder="1" applyAlignment="1">
      <alignment vertical="center"/>
    </xf>
    <xf numFmtId="204" fontId="128" fillId="0" borderId="51" xfId="20" applyNumberFormat="1" applyFont="1" applyBorder="1" applyAlignment="1">
      <alignment vertical="center"/>
    </xf>
    <xf numFmtId="170" fontId="76" fillId="0" borderId="51" xfId="20" applyNumberFormat="1" applyFont="1" applyBorder="1" applyAlignment="1">
      <alignment horizontal="left" vertical="center" indent="3"/>
    </xf>
    <xf numFmtId="191" fontId="76" fillId="0" borderId="15" xfId="20" applyNumberFormat="1" applyFont="1" applyBorder="1" applyAlignment="1">
      <alignment horizontal="left" vertical="center" indent="2"/>
    </xf>
    <xf numFmtId="191" fontId="76" fillId="0" borderId="17" xfId="20" applyNumberFormat="1" applyFont="1" applyBorder="1" applyAlignment="1">
      <alignment horizontal="left" vertical="center" indent="2"/>
    </xf>
    <xf numFmtId="183" fontId="128" fillId="0" borderId="51" xfId="20" applyNumberFormat="1" applyFont="1" applyBorder="1" applyAlignment="1">
      <alignment horizontal="center" vertical="center"/>
    </xf>
    <xf numFmtId="183" fontId="128" fillId="0" borderId="15" xfId="20" applyNumberFormat="1" applyFont="1" applyBorder="1" applyAlignment="1">
      <alignment horizontal="center" vertical="center"/>
    </xf>
    <xf numFmtId="183" fontId="128" fillId="0" borderId="17" xfId="20" applyNumberFormat="1" applyFont="1" applyBorder="1" applyAlignment="1">
      <alignment horizontal="center" vertical="center"/>
    </xf>
    <xf numFmtId="180" fontId="76" fillId="0" borderId="33" xfId="20" applyNumberFormat="1" applyFont="1" applyBorder="1" applyAlignment="1">
      <alignment vertical="center"/>
    </xf>
    <xf numFmtId="204" fontId="128" fillId="0" borderId="3" xfId="20" applyNumberFormat="1" applyFont="1" applyBorder="1" applyAlignment="1">
      <alignment horizontal="right" vertical="center"/>
    </xf>
    <xf numFmtId="170" fontId="76" fillId="0" borderId="3" xfId="20" applyNumberFormat="1" applyFont="1" applyBorder="1" applyAlignment="1">
      <alignment horizontal="left" vertical="center" indent="3"/>
    </xf>
    <xf numFmtId="191" fontId="76" fillId="0" borderId="0" xfId="20" applyNumberFormat="1" applyFont="1" applyAlignment="1">
      <alignment horizontal="left" vertical="center" indent="2"/>
    </xf>
    <xf numFmtId="191" fontId="76" fillId="0" borderId="7" xfId="20" applyNumberFormat="1" applyFont="1" applyBorder="1" applyAlignment="1">
      <alignment horizontal="left" vertical="center" indent="2"/>
    </xf>
    <xf numFmtId="183" fontId="128" fillId="0" borderId="7" xfId="20" applyNumberFormat="1" applyFont="1" applyBorder="1" applyAlignment="1">
      <alignment horizontal="center" vertical="center"/>
    </xf>
    <xf numFmtId="180" fontId="76" fillId="0" borderId="0" xfId="20" applyNumberFormat="1" applyFont="1" applyAlignment="1">
      <alignment vertical="center"/>
    </xf>
    <xf numFmtId="183" fontId="76" fillId="0" borderId="0" xfId="20" applyNumberFormat="1" applyFont="1" applyAlignment="1">
      <alignment horizontal="center" vertical="center"/>
    </xf>
    <xf numFmtId="170" fontId="76" fillId="0" borderId="28" xfId="20" applyNumberFormat="1" applyFont="1" applyBorder="1" applyAlignment="1">
      <alignment horizontal="left" vertical="center" indent="3"/>
    </xf>
    <xf numFmtId="191" fontId="76" fillId="0" borderId="20" xfId="20" applyNumberFormat="1" applyFont="1" applyBorder="1" applyAlignment="1">
      <alignment horizontal="left" vertical="center" indent="2"/>
    </xf>
    <xf numFmtId="191" fontId="76" fillId="0" borderId="22" xfId="20" applyNumberFormat="1" applyFont="1" applyBorder="1" applyAlignment="1">
      <alignment horizontal="left" vertical="center" indent="2"/>
    </xf>
    <xf numFmtId="183" fontId="128" fillId="0" borderId="28" xfId="20" applyNumberFormat="1" applyFont="1" applyBorder="1" applyAlignment="1">
      <alignment horizontal="center" vertical="center"/>
    </xf>
    <xf numFmtId="183" fontId="128" fillId="0" borderId="20" xfId="20" applyNumberFormat="1" applyFont="1" applyBorder="1" applyAlignment="1">
      <alignment horizontal="center" vertical="center"/>
    </xf>
    <xf numFmtId="183" fontId="128" fillId="0" borderId="22" xfId="20" applyNumberFormat="1" applyFont="1" applyBorder="1" applyAlignment="1">
      <alignment horizontal="center" vertical="center"/>
    </xf>
    <xf numFmtId="180" fontId="76" fillId="0" borderId="36" xfId="20" applyNumberFormat="1" applyFont="1" applyBorder="1" applyAlignment="1">
      <alignment vertical="center"/>
    </xf>
    <xf numFmtId="204" fontId="128" fillId="0" borderId="27" xfId="20" applyNumberFormat="1" applyFont="1" applyBorder="1" applyAlignment="1">
      <alignment horizontal="right" vertical="center"/>
    </xf>
    <xf numFmtId="180" fontId="76" fillId="0" borderId="3" xfId="20" applyNumberFormat="1" applyFont="1" applyBorder="1" applyAlignment="1">
      <alignment vertical="center"/>
    </xf>
    <xf numFmtId="180" fontId="76" fillId="0" borderId="38" xfId="20" applyNumberFormat="1" applyFont="1" applyBorder="1" applyAlignment="1">
      <alignment vertical="center"/>
    </xf>
    <xf numFmtId="204" fontId="128" fillId="0" borderId="28" xfId="20" applyNumberFormat="1" applyFont="1" applyBorder="1" applyAlignment="1">
      <alignment horizontal="right" vertical="center"/>
    </xf>
    <xf numFmtId="180" fontId="73" fillId="0" borderId="0" xfId="20" applyNumberFormat="1" applyFont="1" applyAlignment="1">
      <alignment vertical="center"/>
    </xf>
    <xf numFmtId="2" fontId="76" fillId="0" borderId="0" xfId="20" applyNumberFormat="1" applyFont="1"/>
    <xf numFmtId="191" fontId="76" fillId="0" borderId="0" xfId="20" applyNumberFormat="1" applyFont="1"/>
    <xf numFmtId="0" fontId="73" fillId="0" borderId="0" xfId="20" applyFont="1" applyAlignment="1">
      <alignment horizontal="left" vertical="center"/>
    </xf>
    <xf numFmtId="2" fontId="76" fillId="0" borderId="0" xfId="20" applyNumberFormat="1" applyFont="1" applyAlignment="1">
      <alignment vertical="center"/>
    </xf>
    <xf numFmtId="0" fontId="76" fillId="0" borderId="0" xfId="20" applyFont="1" applyAlignment="1">
      <alignment vertical="center"/>
    </xf>
    <xf numFmtId="191" fontId="76" fillId="0" borderId="0" xfId="20" applyNumberFormat="1" applyFont="1" applyAlignment="1">
      <alignment vertical="center"/>
    </xf>
    <xf numFmtId="0" fontId="129" fillId="0" borderId="0" xfId="20" applyFont="1"/>
    <xf numFmtId="0" fontId="129" fillId="0" borderId="0" xfId="20" applyFont="1" applyAlignment="1">
      <alignment vertical="center"/>
    </xf>
    <xf numFmtId="0" fontId="129" fillId="0" borderId="0" xfId="20" applyFont="1" applyAlignment="1">
      <alignment horizontal="fill"/>
    </xf>
    <xf numFmtId="2" fontId="129" fillId="0" borderId="0" xfId="20" applyNumberFormat="1" applyFont="1"/>
    <xf numFmtId="191" fontId="129" fillId="0" borderId="0" xfId="20" applyNumberFormat="1" applyFont="1"/>
    <xf numFmtId="0" fontId="19" fillId="0" borderId="0" xfId="20" applyFont="1" applyAlignment="1">
      <alignment horizontal="centerContinuous" vertical="center" wrapText="1"/>
    </xf>
    <xf numFmtId="0" fontId="151" fillId="0" borderId="0" xfId="20" applyFont="1" applyAlignment="1">
      <alignment horizontal="centerContinuous" vertical="center"/>
    </xf>
    <xf numFmtId="0" fontId="9" fillId="0" borderId="0" xfId="20" applyFont="1" applyAlignment="1">
      <alignment horizontal="centerContinuous" vertical="center"/>
    </xf>
    <xf numFmtId="0" fontId="203" fillId="0" borderId="0" xfId="20" applyFont="1" applyAlignment="1">
      <alignment horizontal="centerContinuous" vertical="center"/>
    </xf>
    <xf numFmtId="0" fontId="151" fillId="0" borderId="0" xfId="20" applyFont="1"/>
    <xf numFmtId="0" fontId="70" fillId="0" borderId="0" xfId="20" applyFont="1" applyAlignment="1">
      <alignment horizontal="centerContinuous" vertical="center"/>
    </xf>
    <xf numFmtId="0" fontId="73" fillId="0" borderId="0" xfId="20" applyFont="1" applyAlignment="1">
      <alignment vertical="top"/>
    </xf>
    <xf numFmtId="2" fontId="73" fillId="0" borderId="0" xfId="20" applyNumberFormat="1" applyFont="1" applyAlignment="1">
      <alignment horizontal="centerContinuous" vertical="center"/>
    </xf>
    <xf numFmtId="0" fontId="73" fillId="0" borderId="8" xfId="20" applyFont="1" applyBorder="1" applyAlignment="1">
      <alignment horizontal="center" vertical="center" wrapText="1"/>
    </xf>
    <xf numFmtId="17" fontId="73" fillId="0" borderId="31" xfId="20" applyNumberFormat="1" applyFont="1" applyBorder="1" applyAlignment="1">
      <alignment horizontal="center" vertical="center"/>
    </xf>
    <xf numFmtId="0" fontId="73" fillId="0" borderId="8" xfId="20" quotePrefix="1" applyFont="1" applyBorder="1" applyAlignment="1">
      <alignment horizontal="centerContinuous" vertical="center"/>
    </xf>
    <xf numFmtId="0" fontId="73" fillId="0" borderId="10" xfId="20" applyFont="1" applyBorder="1" applyAlignment="1">
      <alignment horizontal="centerContinuous" vertical="center"/>
    </xf>
    <xf numFmtId="0" fontId="73" fillId="0" borderId="10" xfId="20" applyFont="1" applyBorder="1" applyAlignment="1">
      <alignment horizontal="center" vertical="center"/>
    </xf>
    <xf numFmtId="0" fontId="73" fillId="0" borderId="8" xfId="20" applyFont="1" applyBorder="1" applyAlignment="1">
      <alignment horizontal="centerContinuous" vertical="center"/>
    </xf>
    <xf numFmtId="0" fontId="73" fillId="0" borderId="9" xfId="20" applyFont="1" applyBorder="1" applyAlignment="1">
      <alignment horizontal="centerContinuous" vertical="center"/>
    </xf>
    <xf numFmtId="0" fontId="73" fillId="0" borderId="31" xfId="20" applyFont="1" applyBorder="1" applyAlignment="1">
      <alignment horizontal="center" vertical="center" wrapText="1"/>
    </xf>
    <xf numFmtId="177" fontId="73" fillId="0" borderId="27" xfId="20" applyNumberFormat="1" applyFont="1" applyBorder="1" applyAlignment="1">
      <alignment horizontal="left" vertical="center"/>
    </xf>
    <xf numFmtId="220" fontId="205" fillId="0" borderId="27" xfId="20" applyNumberFormat="1" applyFont="1" applyBorder="1" applyAlignment="1">
      <alignment horizontal="center" vertical="center"/>
    </xf>
    <xf numFmtId="182" fontId="73" fillId="0" borderId="27" xfId="20" applyNumberFormat="1" applyFont="1" applyBorder="1" applyAlignment="1">
      <alignment horizontal="center" vertical="center"/>
    </xf>
    <xf numFmtId="182" fontId="73" fillId="0" borderId="0" xfId="20" applyNumberFormat="1" applyFont="1" applyAlignment="1">
      <alignment horizontal="center" vertical="center"/>
    </xf>
    <xf numFmtId="183" fontId="127" fillId="0" borderId="3" xfId="20" applyNumberFormat="1" applyFont="1" applyBorder="1" applyAlignment="1">
      <alignment horizontal="center" vertical="center"/>
    </xf>
    <xf numFmtId="183" fontId="127" fillId="0" borderId="0" xfId="20" applyNumberFormat="1" applyFont="1" applyAlignment="1">
      <alignment horizontal="center" vertical="center"/>
    </xf>
    <xf numFmtId="183" fontId="127" fillId="0" borderId="5" xfId="20" applyNumberFormat="1" applyFont="1" applyBorder="1" applyAlignment="1">
      <alignment horizontal="center" vertical="center"/>
    </xf>
    <xf numFmtId="183" fontId="127" fillId="0" borderId="27" xfId="20" applyNumberFormat="1" applyFont="1" applyBorder="1" applyAlignment="1">
      <alignment horizontal="center" vertical="center"/>
    </xf>
    <xf numFmtId="177" fontId="73" fillId="0" borderId="33" xfId="20" applyNumberFormat="1" applyFont="1" applyBorder="1" applyAlignment="1">
      <alignment horizontal="left" vertical="center" indent="1"/>
    </xf>
    <xf numFmtId="220" fontId="127" fillId="0" borderId="3" xfId="20" applyNumberFormat="1" applyFont="1" applyBorder="1" applyAlignment="1">
      <alignment horizontal="center" vertical="center"/>
    </xf>
    <xf numFmtId="182" fontId="73" fillId="0" borderId="3" xfId="20" applyNumberFormat="1" applyFont="1" applyBorder="1" applyAlignment="1">
      <alignment horizontal="center" vertical="center"/>
    </xf>
    <xf numFmtId="177" fontId="73" fillId="0" borderId="33" xfId="20" applyNumberFormat="1" applyFont="1" applyBorder="1" applyAlignment="1">
      <alignment horizontal="left" vertical="center"/>
    </xf>
    <xf numFmtId="177" fontId="73" fillId="0" borderId="3" xfId="20" applyNumberFormat="1" applyFont="1" applyBorder="1" applyAlignment="1">
      <alignment horizontal="left" vertical="center"/>
    </xf>
    <xf numFmtId="177" fontId="73" fillId="0" borderId="38" xfId="20" applyNumberFormat="1" applyFont="1" applyBorder="1" applyAlignment="1">
      <alignment horizontal="left" vertical="center" indent="1"/>
    </xf>
    <xf numFmtId="220" fontId="127" fillId="0" borderId="28" xfId="20" applyNumberFormat="1" applyFont="1" applyBorder="1" applyAlignment="1">
      <alignment horizontal="center" vertical="center"/>
    </xf>
    <xf numFmtId="182" fontId="73" fillId="0" borderId="28" xfId="20" applyNumberFormat="1" applyFont="1" applyBorder="1" applyAlignment="1">
      <alignment horizontal="center" vertical="center"/>
    </xf>
    <xf numFmtId="182" fontId="73" fillId="0" borderId="20" xfId="20" applyNumberFormat="1" applyFont="1" applyBorder="1" applyAlignment="1">
      <alignment horizontal="center" vertical="center"/>
    </xf>
    <xf numFmtId="183" fontId="127" fillId="0" borderId="28" xfId="20" applyNumberFormat="1" applyFont="1" applyBorder="1" applyAlignment="1">
      <alignment horizontal="center" vertical="center"/>
    </xf>
    <xf numFmtId="183" fontId="127" fillId="0" borderId="20" xfId="20" applyNumberFormat="1" applyFont="1" applyBorder="1" applyAlignment="1">
      <alignment horizontal="center" vertical="center"/>
    </xf>
    <xf numFmtId="0" fontId="73" fillId="0" borderId="0" xfId="20" applyFont="1" applyAlignment="1">
      <alignment vertical="center"/>
    </xf>
    <xf numFmtId="2" fontId="73" fillId="0" borderId="0" xfId="20" applyNumberFormat="1" applyFont="1" applyAlignment="1">
      <alignment vertical="center"/>
    </xf>
    <xf numFmtId="0" fontId="73" fillId="0" borderId="0" xfId="20" applyFont="1" applyAlignment="1">
      <alignment horizontal="left"/>
    </xf>
    <xf numFmtId="0" fontId="127" fillId="0" borderId="0" xfId="44" applyFont="1" applyAlignment="1">
      <alignment horizontal="center" vertical="center"/>
    </xf>
    <xf numFmtId="0" fontId="19" fillId="0" borderId="0" xfId="19" applyFont="1" applyAlignment="1">
      <alignment horizontal="centerContinuous" vertical="center" wrapText="1"/>
    </xf>
    <xf numFmtId="0" fontId="9" fillId="0" borderId="0" xfId="19" applyFont="1" applyAlignment="1">
      <alignment horizontal="centerContinuous" vertical="center"/>
    </xf>
    <xf numFmtId="0" fontId="9" fillId="0" borderId="0" xfId="19" applyFont="1" applyAlignment="1">
      <alignment vertical="center"/>
    </xf>
    <xf numFmtId="0" fontId="70" fillId="0" borderId="0" xfId="19" applyFont="1" applyAlignment="1">
      <alignment horizontal="centerContinuous" vertical="center"/>
    </xf>
    <xf numFmtId="0" fontId="73" fillId="0" borderId="0" xfId="19" applyFont="1" applyAlignment="1">
      <alignment vertical="top"/>
    </xf>
    <xf numFmtId="0" fontId="73" fillId="0" borderId="4" xfId="19" applyFont="1" applyBorder="1" applyAlignment="1">
      <alignment horizontal="centerContinuous" vertical="center"/>
    </xf>
    <xf numFmtId="0" fontId="73" fillId="0" borderId="5" xfId="19" applyFont="1" applyBorder="1" applyAlignment="1">
      <alignment horizontal="centerContinuous" vertical="center"/>
    </xf>
    <xf numFmtId="0" fontId="73" fillId="0" borderId="4" xfId="19" applyFont="1" applyBorder="1" applyAlignment="1">
      <alignment horizontal="center" vertical="center"/>
    </xf>
    <xf numFmtId="0" fontId="73" fillId="0" borderId="6" xfId="19" applyFont="1" applyBorder="1" applyAlignment="1">
      <alignment horizontal="centerContinuous" vertical="center"/>
    </xf>
    <xf numFmtId="0" fontId="73" fillId="0" borderId="8" xfId="19" applyFont="1" applyBorder="1" applyAlignment="1">
      <alignment horizontal="center" vertical="center"/>
    </xf>
    <xf numFmtId="0" fontId="9" fillId="0" borderId="0" xfId="19" applyFont="1"/>
    <xf numFmtId="0" fontId="76" fillId="0" borderId="0" xfId="19" applyFont="1"/>
    <xf numFmtId="0" fontId="73" fillId="0" borderId="31" xfId="19" applyFont="1" applyBorder="1" applyAlignment="1">
      <alignment horizontal="center" vertical="center"/>
    </xf>
    <xf numFmtId="0" fontId="73" fillId="0" borderId="27" xfId="19" applyFont="1" applyBorder="1" applyAlignment="1">
      <alignment horizontal="center" vertical="center"/>
    </xf>
    <xf numFmtId="0" fontId="73" fillId="0" borderId="19" xfId="19" applyFont="1" applyBorder="1" applyAlignment="1">
      <alignment horizontal="centerContinuous" vertical="center"/>
    </xf>
    <xf numFmtId="0" fontId="73" fillId="0" borderId="20" xfId="19" applyFont="1" applyBorder="1" applyAlignment="1">
      <alignment horizontal="centerContinuous" vertical="center"/>
    </xf>
    <xf numFmtId="0" fontId="73" fillId="0" borderId="8" xfId="19" applyFont="1" applyBorder="1" applyAlignment="1">
      <alignment horizontal="centerContinuous" vertical="center"/>
    </xf>
    <xf numFmtId="0" fontId="73" fillId="0" borderId="9" xfId="19" applyFont="1" applyBorder="1" applyAlignment="1">
      <alignment horizontal="centerContinuous" vertical="center"/>
    </xf>
    <xf numFmtId="0" fontId="73" fillId="0" borderId="10" xfId="19" applyFont="1" applyBorder="1" applyAlignment="1">
      <alignment horizontal="centerContinuous" vertical="center"/>
    </xf>
    <xf numFmtId="0" fontId="207" fillId="0" borderId="31" xfId="19" applyFont="1" applyBorder="1" applyAlignment="1">
      <alignment horizontal="center" vertical="center" wrapText="1"/>
    </xf>
    <xf numFmtId="221" fontId="73" fillId="0" borderId="1" xfId="19" applyNumberFormat="1" applyFont="1" applyBorder="1" applyAlignment="1">
      <alignment horizontal="left"/>
    </xf>
    <xf numFmtId="222" fontId="127" fillId="0" borderId="1" xfId="19" applyNumberFormat="1" applyFont="1" applyBorder="1" applyAlignment="1">
      <alignment horizontal="right"/>
    </xf>
    <xf numFmtId="170" fontId="73" fillId="0" borderId="4" xfId="19" applyNumberFormat="1" applyFont="1" applyBorder="1" applyAlignment="1">
      <alignment horizontal="right"/>
    </xf>
    <xf numFmtId="191" fontId="73" fillId="0" borderId="6" xfId="19" applyNumberFormat="1" applyFont="1" applyBorder="1" applyAlignment="1">
      <alignment horizontal="right"/>
    </xf>
    <xf numFmtId="191" fontId="73" fillId="0" borderId="47" xfId="19" applyNumberFormat="1" applyFont="1" applyBorder="1" applyAlignment="1">
      <alignment horizontal="right"/>
    </xf>
    <xf numFmtId="183" fontId="127" fillId="0" borderId="4" xfId="19" applyNumberFormat="1" applyFont="1" applyBorder="1" applyAlignment="1">
      <alignment horizontal="right"/>
    </xf>
    <xf numFmtId="183" fontId="127" fillId="0" borderId="6" xfId="19" applyNumberFormat="1" applyFont="1" applyBorder="1" applyAlignment="1">
      <alignment horizontal="right"/>
    </xf>
    <xf numFmtId="183" fontId="127" fillId="0" borderId="5" xfId="19" applyNumberFormat="1" applyFont="1" applyBorder="1" applyAlignment="1">
      <alignment horizontal="right"/>
    </xf>
    <xf numFmtId="183" fontId="127" fillId="0" borderId="27" xfId="19" applyNumberFormat="1" applyFont="1" applyBorder="1" applyAlignment="1">
      <alignment horizontal="right"/>
    </xf>
    <xf numFmtId="170" fontId="73" fillId="0" borderId="1" xfId="19" applyNumberFormat="1" applyFont="1" applyBorder="1" applyAlignment="1">
      <alignment horizontal="right"/>
    </xf>
    <xf numFmtId="191" fontId="73" fillId="0" borderId="7" xfId="19" applyNumberFormat="1" applyFont="1" applyBorder="1" applyAlignment="1">
      <alignment horizontal="right"/>
    </xf>
    <xf numFmtId="191" fontId="73" fillId="0" borderId="0" xfId="19" applyNumberFormat="1" applyFont="1" applyAlignment="1">
      <alignment horizontal="right"/>
    </xf>
    <xf numFmtId="183" fontId="127" fillId="0" borderId="1" xfId="19" applyNumberFormat="1" applyFont="1" applyBorder="1" applyAlignment="1">
      <alignment horizontal="right"/>
    </xf>
    <xf numFmtId="183" fontId="127" fillId="0" borderId="7" xfId="19" applyNumberFormat="1" applyFont="1" applyBorder="1" applyAlignment="1">
      <alignment horizontal="right"/>
    </xf>
    <xf numFmtId="183" fontId="127" fillId="0" borderId="0" xfId="19" applyNumberFormat="1" applyFont="1" applyAlignment="1">
      <alignment horizontal="right"/>
    </xf>
    <xf numFmtId="183" fontId="127" fillId="0" borderId="3" xfId="19" applyNumberFormat="1" applyFont="1" applyBorder="1" applyAlignment="1">
      <alignment horizontal="right"/>
    </xf>
    <xf numFmtId="222" fontId="127" fillId="0" borderId="3" xfId="19" applyNumberFormat="1" applyFont="1" applyBorder="1" applyAlignment="1">
      <alignment horizontal="right"/>
    </xf>
    <xf numFmtId="0" fontId="73" fillId="0" borderId="3" xfId="19" applyFont="1" applyBorder="1" applyAlignment="1">
      <alignment horizontal="left" vertical="center"/>
    </xf>
    <xf numFmtId="221" fontId="73" fillId="0" borderId="3" xfId="19" applyNumberFormat="1" applyFont="1" applyBorder="1" applyAlignment="1">
      <alignment horizontal="left"/>
    </xf>
    <xf numFmtId="0" fontId="73" fillId="0" borderId="1" xfId="19" applyFont="1" applyBorder="1" applyAlignment="1">
      <alignment vertical="center"/>
    </xf>
    <xf numFmtId="222" fontId="127" fillId="0" borderId="1" xfId="19" applyNumberFormat="1" applyFont="1" applyBorder="1" applyAlignment="1">
      <alignment horizontal="right" vertical="center"/>
    </xf>
    <xf numFmtId="170" fontId="73" fillId="0" borderId="1" xfId="19" applyNumberFormat="1" applyFont="1" applyBorder="1" applyAlignment="1">
      <alignment horizontal="right" vertical="center"/>
    </xf>
    <xf numFmtId="191" fontId="73" fillId="0" borderId="7" xfId="19" applyNumberFormat="1" applyFont="1" applyBorder="1" applyAlignment="1">
      <alignment horizontal="right" vertical="center"/>
    </xf>
    <xf numFmtId="191" fontId="73" fillId="0" borderId="0" xfId="19" applyNumberFormat="1" applyFont="1" applyAlignment="1">
      <alignment horizontal="right" vertical="center"/>
    </xf>
    <xf numFmtId="221" fontId="73" fillId="0" borderId="1" xfId="19" applyNumberFormat="1" applyFont="1" applyBorder="1" applyAlignment="1">
      <alignment vertical="center"/>
    </xf>
    <xf numFmtId="221" fontId="73" fillId="0" borderId="28" xfId="19" applyNumberFormat="1" applyFont="1" applyBorder="1" applyAlignment="1">
      <alignment vertical="center"/>
    </xf>
    <xf numFmtId="222" fontId="127" fillId="0" borderId="19" xfId="19" applyNumberFormat="1" applyFont="1" applyBorder="1" applyAlignment="1">
      <alignment horizontal="right" vertical="center"/>
    </xf>
    <xf numFmtId="170" fontId="73" fillId="0" borderId="19" xfId="19" applyNumberFormat="1" applyFont="1" applyBorder="1" applyAlignment="1">
      <alignment horizontal="right" vertical="center"/>
    </xf>
    <xf numFmtId="191" fontId="73" fillId="0" borderId="22" xfId="19" applyNumberFormat="1" applyFont="1" applyBorder="1" applyAlignment="1">
      <alignment horizontal="right" vertical="center"/>
    </xf>
    <xf numFmtId="191" fontId="73" fillId="0" borderId="20" xfId="19" applyNumberFormat="1" applyFont="1" applyBorder="1" applyAlignment="1">
      <alignment horizontal="right" vertical="center"/>
    </xf>
    <xf numFmtId="183" fontId="127" fillId="0" borderId="19" xfId="19" applyNumberFormat="1" applyFont="1" applyBorder="1" applyAlignment="1">
      <alignment horizontal="right"/>
    </xf>
    <xf numFmtId="183" fontId="127" fillId="0" borderId="22" xfId="19" applyNumberFormat="1" applyFont="1" applyBorder="1" applyAlignment="1">
      <alignment horizontal="right"/>
    </xf>
    <xf numFmtId="183" fontId="127" fillId="0" borderId="20" xfId="19" applyNumberFormat="1" applyFont="1" applyBorder="1" applyAlignment="1">
      <alignment horizontal="right"/>
    </xf>
    <xf numFmtId="183" fontId="127" fillId="0" borderId="28" xfId="19" applyNumberFormat="1" applyFont="1" applyBorder="1" applyAlignment="1">
      <alignment horizontal="right"/>
    </xf>
    <xf numFmtId="0" fontId="9" fillId="0" borderId="0" xfId="19" applyFont="1" applyAlignment="1">
      <alignment vertical="top"/>
    </xf>
    <xf numFmtId="0" fontId="76" fillId="0" borderId="0" xfId="19" applyFont="1" applyAlignment="1">
      <alignment vertical="top"/>
    </xf>
    <xf numFmtId="0" fontId="73" fillId="0" borderId="0" xfId="0" applyFont="1" applyAlignment="1">
      <alignment horizontal="left" vertical="top"/>
    </xf>
    <xf numFmtId="0" fontId="73" fillId="0" borderId="0" xfId="19" applyFont="1" applyAlignment="1">
      <alignment horizontal="left" vertical="top"/>
    </xf>
    <xf numFmtId="221" fontId="9" fillId="0" borderId="0" xfId="19" applyNumberFormat="1" applyFont="1"/>
    <xf numFmtId="0" fontId="28" fillId="0" borderId="0" xfId="0" applyFont="1" applyAlignment="1">
      <alignment horizontal="centerContinuous" vertical="center"/>
    </xf>
    <xf numFmtId="1" fontId="76" fillId="0" borderId="0" xfId="44" applyNumberFormat="1" applyFont="1" applyAlignment="1" applyProtection="1">
      <alignment horizontal="centerContinuous" vertical="center"/>
      <protection hidden="1"/>
    </xf>
    <xf numFmtId="0" fontId="76" fillId="0" borderId="0" xfId="44" applyFont="1" applyAlignment="1" applyProtection="1">
      <alignment horizontal="centerContinuous" vertical="center"/>
      <protection hidden="1"/>
    </xf>
    <xf numFmtId="0" fontId="76" fillId="0" borderId="0" xfId="44" applyFont="1" applyProtection="1">
      <protection hidden="1"/>
    </xf>
    <xf numFmtId="0" fontId="166" fillId="0" borderId="0" xfId="44" applyFont="1" applyProtection="1">
      <protection hidden="1"/>
    </xf>
    <xf numFmtId="0" fontId="208" fillId="0" borderId="0" xfId="44" applyFont="1" applyAlignment="1" applyProtection="1">
      <alignment vertical="top"/>
      <protection hidden="1"/>
    </xf>
    <xf numFmtId="0" fontId="209" fillId="0" borderId="0" xfId="2" applyFont="1"/>
    <xf numFmtId="0" fontId="210" fillId="0" borderId="0" xfId="44" applyFont="1" applyAlignment="1" applyProtection="1">
      <alignment vertical="top"/>
      <protection hidden="1"/>
    </xf>
    <xf numFmtId="1" fontId="76" fillId="0" borderId="57" xfId="45" applyNumberFormat="1" applyFont="1" applyBorder="1" applyAlignment="1" applyProtection="1">
      <alignment horizontal="centerContinuous" vertical="center" wrapText="1"/>
      <protection hidden="1"/>
    </xf>
    <xf numFmtId="1" fontId="76" fillId="0" borderId="45" xfId="45" applyNumberFormat="1" applyFont="1" applyBorder="1" applyAlignment="1" applyProtection="1">
      <alignment horizontal="centerContinuous" vertical="center" wrapText="1"/>
      <protection hidden="1"/>
    </xf>
    <xf numFmtId="0" fontId="76" fillId="0" borderId="12" xfId="45" applyFont="1" applyBorder="1" applyAlignment="1" applyProtection="1">
      <alignment horizontal="centerContinuous" vertical="center" wrapText="1"/>
      <protection hidden="1"/>
    </xf>
    <xf numFmtId="223" fontId="76" fillId="0" borderId="45" xfId="45" applyNumberFormat="1" applyFont="1" applyBorder="1" applyAlignment="1" applyProtection="1">
      <alignment horizontal="centerContinuous" vertical="top"/>
      <protection hidden="1"/>
    </xf>
    <xf numFmtId="0" fontId="76" fillId="0" borderId="45" xfId="45" applyFont="1" applyBorder="1" applyAlignment="1" applyProtection="1">
      <alignment horizontal="centerContinuous" vertical="center" wrapText="1"/>
      <protection hidden="1"/>
    </xf>
    <xf numFmtId="223" fontId="76" fillId="0" borderId="13" xfId="45" applyNumberFormat="1" applyFont="1" applyBorder="1" applyAlignment="1" applyProtection="1">
      <alignment horizontal="centerContinuous" vertical="top"/>
      <protection hidden="1"/>
    </xf>
    <xf numFmtId="0" fontId="76" fillId="0" borderId="1" xfId="44" applyFont="1" applyBorder="1" applyProtection="1">
      <protection hidden="1"/>
    </xf>
    <xf numFmtId="0" fontId="73" fillId="0" borderId="0" xfId="44" applyFont="1" applyAlignment="1" applyProtection="1">
      <alignment horizontal="right"/>
      <protection hidden="1"/>
    </xf>
    <xf numFmtId="0" fontId="76" fillId="0" borderId="60" xfId="45" applyFont="1" applyBorder="1" applyAlignment="1" applyProtection="1">
      <alignment horizontal="center" vertical="center"/>
      <protection locked="0"/>
    </xf>
    <xf numFmtId="0" fontId="76" fillId="0" borderId="49" xfId="44" applyFont="1" applyBorder="1" applyAlignment="1" applyProtection="1">
      <alignment horizontal="center" vertical="center" wrapText="1"/>
      <protection hidden="1"/>
    </xf>
    <xf numFmtId="0" fontId="76" fillId="0" borderId="64" xfId="44" applyFont="1" applyBorder="1" applyAlignment="1" applyProtection="1">
      <alignment horizontal="center" vertical="center" wrapText="1"/>
      <protection hidden="1"/>
    </xf>
    <xf numFmtId="0" fontId="129" fillId="0" borderId="33" xfId="44" applyFont="1" applyBorder="1" applyProtection="1">
      <protection hidden="1"/>
    </xf>
    <xf numFmtId="1" fontId="136" fillId="0" borderId="0" xfId="46" applyNumberFormat="1" applyFont="1" applyAlignment="1" applyProtection="1">
      <alignment horizontal="centerContinuous" vertical="center"/>
      <protection hidden="1"/>
    </xf>
    <xf numFmtId="0" fontId="136" fillId="0" borderId="0" xfId="46" applyFont="1" applyAlignment="1" applyProtection="1">
      <alignment horizontal="centerContinuous" vertical="center"/>
      <protection hidden="1"/>
    </xf>
    <xf numFmtId="1" fontId="136" fillId="0" borderId="76" xfId="46" applyNumberFormat="1" applyFont="1" applyBorder="1" applyAlignment="1" applyProtection="1">
      <alignment horizontal="centerContinuous" vertical="center"/>
      <protection hidden="1"/>
    </xf>
    <xf numFmtId="0" fontId="136" fillId="0" borderId="7" xfId="46" applyFont="1" applyBorder="1" applyAlignment="1" applyProtection="1">
      <alignment horizontal="centerContinuous" vertical="center"/>
      <protection hidden="1"/>
    </xf>
    <xf numFmtId="224" fontId="76" fillId="0" borderId="33" xfId="46" applyNumberFormat="1" applyFont="1" applyBorder="1" applyAlignment="1" applyProtection="1">
      <alignment horizontal="left" vertical="center"/>
      <protection hidden="1"/>
    </xf>
    <xf numFmtId="225" fontId="76" fillId="0" borderId="0" xfId="44" applyNumberFormat="1" applyFont="1" applyAlignment="1" applyProtection="1">
      <alignment vertical="center"/>
      <protection hidden="1"/>
    </xf>
    <xf numFmtId="170" fontId="128" fillId="0" borderId="7" xfId="2" applyNumberFormat="1" applyFont="1" applyBorder="1" applyAlignment="1" applyProtection="1">
      <alignment horizontal="center" vertical="center"/>
      <protection hidden="1"/>
    </xf>
    <xf numFmtId="225" fontId="76" fillId="0" borderId="15" xfId="44" applyNumberFormat="1" applyFont="1" applyBorder="1" applyAlignment="1" applyProtection="1">
      <alignment vertical="center"/>
      <protection hidden="1"/>
    </xf>
    <xf numFmtId="170" fontId="128" fillId="0" borderId="17" xfId="2" applyNumberFormat="1" applyFont="1" applyBorder="1" applyAlignment="1" applyProtection="1">
      <alignment horizontal="center" vertical="center"/>
      <protection hidden="1"/>
    </xf>
    <xf numFmtId="224" fontId="76" fillId="0" borderId="58" xfId="46" quotePrefix="1" applyNumberFormat="1" applyFont="1" applyBorder="1" applyAlignment="1" applyProtection="1">
      <alignment horizontal="left" vertical="center"/>
      <protection hidden="1"/>
    </xf>
    <xf numFmtId="225" fontId="76" fillId="0" borderId="0" xfId="44" quotePrefix="1" applyNumberFormat="1" applyFont="1" applyAlignment="1" applyProtection="1">
      <alignment vertical="center"/>
      <protection hidden="1"/>
    </xf>
    <xf numFmtId="170" fontId="76" fillId="0" borderId="0" xfId="44" applyNumberFormat="1" applyFont="1" applyProtection="1">
      <protection hidden="1"/>
    </xf>
    <xf numFmtId="226" fontId="136" fillId="0" borderId="0" xfId="46" applyNumberFormat="1" applyFont="1" applyAlignment="1" applyProtection="1">
      <alignment horizontal="centerContinuous" vertical="center"/>
      <protection hidden="1"/>
    </xf>
    <xf numFmtId="227" fontId="211" fillId="0" borderId="7" xfId="46" applyNumberFormat="1" applyFont="1" applyBorder="1" applyAlignment="1" applyProtection="1">
      <alignment horizontal="centerContinuous" vertical="center"/>
      <protection hidden="1"/>
    </xf>
    <xf numFmtId="226" fontId="76" fillId="0" borderId="0" xfId="46" applyNumberFormat="1" applyFont="1" applyAlignment="1" applyProtection="1">
      <alignment horizontal="centerContinuous" vertical="center"/>
      <protection hidden="1"/>
    </xf>
    <xf numFmtId="0" fontId="211" fillId="0" borderId="7" xfId="46" applyFont="1" applyBorder="1" applyAlignment="1" applyProtection="1">
      <alignment horizontal="centerContinuous" vertical="center"/>
      <protection hidden="1"/>
    </xf>
    <xf numFmtId="228" fontId="136" fillId="0" borderId="0" xfId="46" applyNumberFormat="1" applyFont="1" applyAlignment="1" applyProtection="1">
      <alignment horizontal="centerContinuous" vertical="top"/>
      <protection hidden="1"/>
    </xf>
    <xf numFmtId="1" fontId="136" fillId="0" borderId="0" xfId="44" applyNumberFormat="1" applyFont="1" applyAlignment="1" applyProtection="1">
      <alignment horizontal="centerContinuous"/>
      <protection hidden="1"/>
    </xf>
    <xf numFmtId="0" fontId="136" fillId="0" borderId="0" xfId="44" applyFont="1" applyAlignment="1" applyProtection="1">
      <alignment horizontal="centerContinuous"/>
      <protection hidden="1"/>
    </xf>
    <xf numFmtId="0" fontId="136" fillId="0" borderId="7" xfId="44" applyFont="1" applyBorder="1" applyAlignment="1" applyProtection="1">
      <alignment horizontal="centerContinuous"/>
      <protection hidden="1"/>
    </xf>
    <xf numFmtId="0" fontId="136" fillId="0" borderId="0" xfId="44" applyFont="1" applyAlignment="1" applyProtection="1">
      <alignment horizontal="centerContinuous" vertical="center"/>
      <protection hidden="1"/>
    </xf>
    <xf numFmtId="0" fontId="129" fillId="0" borderId="1" xfId="44" applyFont="1" applyBorder="1" applyProtection="1">
      <protection hidden="1"/>
    </xf>
    <xf numFmtId="0" fontId="129" fillId="0" borderId="0" xfId="44" applyFont="1" applyProtection="1">
      <protection hidden="1"/>
    </xf>
    <xf numFmtId="229" fontId="211" fillId="0" borderId="7" xfId="44" applyNumberFormat="1" applyFont="1" applyBorder="1" applyAlignment="1" applyProtection="1">
      <alignment horizontal="centerContinuous"/>
      <protection hidden="1"/>
    </xf>
    <xf numFmtId="0" fontId="76" fillId="0" borderId="0" xfId="44" applyFont="1" applyAlignment="1" applyProtection="1">
      <alignment vertical="top"/>
      <protection hidden="1"/>
    </xf>
    <xf numFmtId="224" fontId="76" fillId="0" borderId="72" xfId="46" quotePrefix="1" applyNumberFormat="1" applyFont="1" applyBorder="1" applyAlignment="1" applyProtection="1">
      <alignment horizontal="left" vertical="center"/>
      <protection hidden="1"/>
    </xf>
    <xf numFmtId="225" fontId="76" fillId="0" borderId="60" xfId="44" quotePrefix="1" applyNumberFormat="1" applyFont="1" applyBorder="1" applyAlignment="1" applyProtection="1">
      <alignment vertical="center"/>
      <protection hidden="1"/>
    </xf>
    <xf numFmtId="170" fontId="128" fillId="0" borderId="55" xfId="2" applyNumberFormat="1" applyFont="1" applyBorder="1" applyAlignment="1" applyProtection="1">
      <alignment horizontal="center" vertical="center"/>
      <protection hidden="1"/>
    </xf>
    <xf numFmtId="225" fontId="76" fillId="0" borderId="74" xfId="44" quotePrefix="1" applyNumberFormat="1" applyFont="1" applyBorder="1" applyAlignment="1" applyProtection="1">
      <alignment vertical="center"/>
      <protection hidden="1"/>
    </xf>
    <xf numFmtId="170" fontId="128" fillId="0" borderId="64" xfId="2" applyNumberFormat="1" applyFont="1" applyBorder="1" applyAlignment="1" applyProtection="1">
      <alignment horizontal="center" vertical="center"/>
      <protection hidden="1"/>
    </xf>
    <xf numFmtId="1" fontId="76" fillId="0" borderId="47" xfId="44" applyNumberFormat="1" applyFont="1" applyBorder="1" applyProtection="1">
      <protection hidden="1"/>
    </xf>
    <xf numFmtId="230" fontId="76" fillId="0" borderId="47" xfId="44" applyNumberFormat="1" applyFont="1" applyBorder="1" applyProtection="1">
      <protection hidden="1"/>
    </xf>
    <xf numFmtId="0" fontId="76" fillId="0" borderId="47" xfId="44" applyFont="1" applyBorder="1" applyProtection="1">
      <protection hidden="1"/>
    </xf>
    <xf numFmtId="0" fontId="76" fillId="0" borderId="0" xfId="44" quotePrefix="1" applyFont="1" applyAlignment="1" applyProtection="1">
      <alignment horizontal="left"/>
      <protection hidden="1"/>
    </xf>
    <xf numFmtId="1" fontId="76" fillId="0" borderId="0" xfId="44" applyNumberFormat="1" applyFont="1" applyProtection="1">
      <protection hidden="1"/>
    </xf>
    <xf numFmtId="230" fontId="76" fillId="0" borderId="0" xfId="44" applyNumberFormat="1" applyFont="1" applyProtection="1">
      <protection hidden="1"/>
    </xf>
    <xf numFmtId="231" fontId="76" fillId="0" borderId="0" xfId="44" applyNumberFormat="1" applyFont="1" applyProtection="1">
      <protection hidden="1"/>
    </xf>
    <xf numFmtId="228" fontId="76" fillId="0" borderId="0" xfId="44" applyNumberFormat="1" applyFont="1" applyProtection="1">
      <protection hidden="1"/>
    </xf>
    <xf numFmtId="0" fontId="151" fillId="0" borderId="0" xfId="47" applyFont="1" applyAlignment="1">
      <alignment horizontal="centerContinuous" vertical="center"/>
    </xf>
    <xf numFmtId="0" fontId="9" fillId="0" borderId="0" xfId="47" applyFont="1" applyAlignment="1">
      <alignment horizontal="centerContinuous" vertical="center"/>
    </xf>
    <xf numFmtId="0" fontId="9" fillId="0" borderId="0" xfId="47" applyFont="1" applyAlignment="1">
      <alignment vertical="center"/>
    </xf>
    <xf numFmtId="0" fontId="73" fillId="0" borderId="0" xfId="19" applyFont="1" applyAlignment="1">
      <alignment horizontal="centerContinuous"/>
    </xf>
    <xf numFmtId="0" fontId="73" fillId="0" borderId="0" xfId="47" applyFont="1" applyAlignment="1">
      <alignment horizontal="centerContinuous" vertical="center"/>
    </xf>
    <xf numFmtId="0" fontId="73" fillId="0" borderId="0" xfId="47" applyFont="1" applyAlignment="1">
      <alignment horizontal="right" vertical="center"/>
    </xf>
    <xf numFmtId="0" fontId="73" fillId="0" borderId="0" xfId="47" applyFont="1" applyAlignment="1">
      <alignment vertical="center"/>
    </xf>
    <xf numFmtId="0" fontId="76" fillId="0" borderId="70" xfId="47" applyFont="1" applyBorder="1" applyAlignment="1">
      <alignment horizontal="centerContinuous" vertical="center" wrapText="1"/>
    </xf>
    <xf numFmtId="0" fontId="76" fillId="0" borderId="45" xfId="47" applyFont="1" applyBorder="1" applyAlignment="1">
      <alignment horizontal="centerContinuous" vertical="center" wrapText="1"/>
    </xf>
    <xf numFmtId="0" fontId="76" fillId="0" borderId="12" xfId="47" applyFont="1" applyBorder="1" applyAlignment="1">
      <alignment horizontal="centerContinuous" vertical="center" wrapText="1"/>
    </xf>
    <xf numFmtId="0" fontId="76" fillId="0" borderId="13" xfId="47" applyFont="1" applyBorder="1" applyAlignment="1">
      <alignment horizontal="centerContinuous" vertical="center" wrapText="1"/>
    </xf>
    <xf numFmtId="0" fontId="76" fillId="0" borderId="0" xfId="47" applyFont="1"/>
    <xf numFmtId="0" fontId="76" fillId="0" borderId="59" xfId="47" applyFont="1" applyBorder="1" applyAlignment="1">
      <alignment horizontal="center" vertical="center" wrapText="1"/>
    </xf>
    <xf numFmtId="0" fontId="76" fillId="0" borderId="49" xfId="47" applyFont="1" applyBorder="1" applyAlignment="1">
      <alignment horizontal="center" vertical="center" wrapText="1"/>
    </xf>
    <xf numFmtId="232" fontId="76" fillId="0" borderId="3" xfId="47" applyNumberFormat="1" applyFont="1" applyBorder="1" applyAlignment="1">
      <alignment horizontal="left" vertical="top"/>
    </xf>
    <xf numFmtId="170" fontId="76" fillId="0" borderId="0" xfId="47" applyNumberFormat="1" applyFont="1" applyAlignment="1">
      <alignment horizontal="center" vertical="center"/>
    </xf>
    <xf numFmtId="170" fontId="76" fillId="0" borderId="7" xfId="47" applyNumberFormat="1" applyFont="1" applyBorder="1" applyAlignment="1">
      <alignment horizontal="center" vertical="center"/>
    </xf>
    <xf numFmtId="0" fontId="76" fillId="0" borderId="0" xfId="47" applyFont="1" applyAlignment="1">
      <alignment horizontal="center" vertical="center"/>
    </xf>
    <xf numFmtId="0" fontId="76" fillId="0" borderId="99" xfId="47" applyFont="1" applyBorder="1" applyAlignment="1">
      <alignment vertical="center"/>
    </xf>
    <xf numFmtId="170" fontId="76" fillId="0" borderId="71" xfId="47" applyNumberFormat="1" applyFont="1" applyBorder="1" applyAlignment="1">
      <alignment horizontal="center" vertical="center"/>
    </xf>
    <xf numFmtId="170" fontId="76" fillId="0" borderId="55" xfId="47" applyNumberFormat="1" applyFont="1" applyBorder="1" applyAlignment="1">
      <alignment horizontal="center" vertical="center"/>
    </xf>
    <xf numFmtId="0" fontId="76" fillId="0" borderId="0" xfId="47" applyFont="1" applyAlignment="1">
      <alignment vertical="center"/>
    </xf>
    <xf numFmtId="0" fontId="76" fillId="0" borderId="0" xfId="47" quotePrefix="1" applyFont="1" applyAlignment="1">
      <alignment horizontal="left"/>
    </xf>
    <xf numFmtId="9" fontId="76" fillId="0" borderId="0" xfId="47" applyNumberFormat="1" applyFont="1"/>
    <xf numFmtId="170" fontId="76" fillId="0" borderId="0" xfId="47" applyNumberFormat="1" applyFont="1"/>
    <xf numFmtId="0" fontId="151" fillId="0" borderId="0" xfId="19" applyFont="1" applyAlignment="1">
      <alignment horizontal="centerContinuous" vertical="center"/>
    </xf>
    <xf numFmtId="0" fontId="76" fillId="0" borderId="0" xfId="45" applyFont="1" applyAlignment="1" applyProtection="1">
      <alignment horizontal="centerContinuous" vertical="center"/>
      <protection locked="0"/>
    </xf>
    <xf numFmtId="0" fontId="70" fillId="0" borderId="0" xfId="45" applyFont="1" applyAlignment="1" applyProtection="1">
      <alignment horizontal="centerContinuous" vertical="center"/>
      <protection locked="0"/>
    </xf>
    <xf numFmtId="0" fontId="76" fillId="0" borderId="0" xfId="45" applyFont="1" applyAlignment="1">
      <alignment horizontal="centerContinuous" vertical="center"/>
    </xf>
    <xf numFmtId="223" fontId="70" fillId="0" borderId="0" xfId="45" applyNumberFormat="1" applyFont="1" applyAlignment="1" applyProtection="1">
      <alignment horizontal="centerContinuous" vertical="center"/>
      <protection locked="0"/>
    </xf>
    <xf numFmtId="0" fontId="70" fillId="0" borderId="0" xfId="45" applyFont="1" applyAlignment="1" applyProtection="1">
      <alignment vertical="center"/>
      <protection locked="0"/>
    </xf>
    <xf numFmtId="0" fontId="83" fillId="0" borderId="0" xfId="45" applyFont="1" applyAlignment="1" applyProtection="1">
      <alignment vertical="center"/>
      <protection locked="0"/>
    </xf>
    <xf numFmtId="0" fontId="151" fillId="0" borderId="0" xfId="45" applyFont="1" applyAlignment="1" applyProtection="1">
      <alignment vertical="center"/>
      <protection locked="0"/>
    </xf>
    <xf numFmtId="0" fontId="73" fillId="0" borderId="0" xfId="45" applyFont="1" applyAlignment="1" applyProtection="1">
      <alignment horizontal="centerContinuous" vertical="top"/>
      <protection locked="0"/>
    </xf>
    <xf numFmtId="223" fontId="73" fillId="0" borderId="0" xfId="45" applyNumberFormat="1" applyFont="1" applyAlignment="1" applyProtection="1">
      <alignment horizontal="centerContinuous" vertical="top"/>
      <protection locked="0"/>
    </xf>
    <xf numFmtId="0" fontId="73" fillId="0" borderId="0" xfId="45" applyFont="1" applyAlignment="1" applyProtection="1">
      <alignment horizontal="right" vertical="top"/>
      <protection locked="0"/>
    </xf>
    <xf numFmtId="0" fontId="73" fillId="0" borderId="0" xfId="45" applyFont="1" applyAlignment="1" applyProtection="1">
      <alignment vertical="top"/>
      <protection locked="0"/>
    </xf>
    <xf numFmtId="0" fontId="172" fillId="0" borderId="0" xfId="2" applyFont="1"/>
    <xf numFmtId="224" fontId="73" fillId="0" borderId="20" xfId="19" applyNumberFormat="1" applyFont="1" applyBorder="1" applyAlignment="1">
      <alignment horizontal="centerContinuous" vertical="top"/>
    </xf>
    <xf numFmtId="0" fontId="73" fillId="0" borderId="20" xfId="45" applyFont="1" applyBorder="1" applyAlignment="1" applyProtection="1">
      <alignment horizontal="centerContinuous" vertical="top"/>
      <protection locked="0"/>
    </xf>
    <xf numFmtId="223" fontId="73" fillId="0" borderId="20" xfId="45" applyNumberFormat="1" applyFont="1" applyBorder="1" applyAlignment="1" applyProtection="1">
      <alignment horizontal="centerContinuous" vertical="top"/>
      <protection locked="0"/>
    </xf>
    <xf numFmtId="0" fontId="73" fillId="0" borderId="20" xfId="45" applyFont="1" applyBorder="1" applyAlignment="1" applyProtection="1">
      <alignment horizontal="right" vertical="top"/>
      <protection locked="0"/>
    </xf>
    <xf numFmtId="0" fontId="76" fillId="0" borderId="57" xfId="45" applyFont="1" applyBorder="1" applyAlignment="1" applyProtection="1">
      <alignment horizontal="centerContinuous" vertical="center" wrapText="1"/>
      <protection locked="0"/>
    </xf>
    <xf numFmtId="0" fontId="76" fillId="0" borderId="45" xfId="45" applyFont="1" applyBorder="1" applyAlignment="1" applyProtection="1">
      <alignment horizontal="centerContinuous" vertical="center" wrapText="1"/>
      <protection locked="0"/>
    </xf>
    <xf numFmtId="0" fontId="76" fillId="0" borderId="12" xfId="45" applyFont="1" applyBorder="1" applyAlignment="1" applyProtection="1">
      <alignment horizontal="centerContinuous" vertical="center" wrapText="1"/>
      <protection locked="0"/>
    </xf>
    <xf numFmtId="223" fontId="76" fillId="0" borderId="45" xfId="45" applyNumberFormat="1" applyFont="1" applyBorder="1" applyAlignment="1" applyProtection="1">
      <alignment horizontal="centerContinuous" vertical="top"/>
      <protection locked="0"/>
    </xf>
    <xf numFmtId="223" fontId="76" fillId="0" borderId="13" xfId="45" applyNumberFormat="1" applyFont="1" applyBorder="1" applyAlignment="1" applyProtection="1">
      <alignment horizontal="centerContinuous" vertical="top"/>
      <protection locked="0"/>
    </xf>
    <xf numFmtId="0" fontId="76" fillId="0" borderId="0" xfId="45" applyFont="1" applyProtection="1">
      <protection locked="0"/>
    </xf>
    <xf numFmtId="0" fontId="76" fillId="0" borderId="49" xfId="45" applyFont="1" applyBorder="1" applyAlignment="1" applyProtection="1">
      <alignment horizontal="center" vertical="center"/>
      <protection locked="0"/>
    </xf>
    <xf numFmtId="223" fontId="76" fillId="0" borderId="63" xfId="45" applyNumberFormat="1" applyFont="1" applyBorder="1" applyAlignment="1" applyProtection="1">
      <alignment horizontal="centerContinuous" vertical="center" wrapText="1"/>
      <protection locked="0"/>
    </xf>
    <xf numFmtId="223" fontId="76" fillId="0" borderId="61" xfId="45" applyNumberFormat="1" applyFont="1" applyBorder="1" applyAlignment="1" applyProtection="1">
      <alignment horizontal="centerContinuous" vertical="center" wrapText="1"/>
      <protection locked="0"/>
    </xf>
    <xf numFmtId="0" fontId="76" fillId="0" borderId="0" xfId="45" applyFont="1" applyAlignment="1" applyProtection="1">
      <alignment vertical="center"/>
      <protection locked="0"/>
    </xf>
    <xf numFmtId="0" fontId="172" fillId="0" borderId="0" xfId="44" applyFont="1" applyProtection="1">
      <protection hidden="1"/>
    </xf>
    <xf numFmtId="224" fontId="129" fillId="0" borderId="33" xfId="19" applyNumberFormat="1" applyFont="1" applyBorder="1" applyAlignment="1">
      <alignment vertical="center"/>
    </xf>
    <xf numFmtId="233" fontId="136" fillId="0" borderId="0" xfId="45" applyNumberFormat="1" applyFont="1" applyAlignment="1" applyProtection="1">
      <alignment horizontal="centerContinuous" vertical="center"/>
      <protection locked="0"/>
    </xf>
    <xf numFmtId="233" fontId="136" fillId="0" borderId="47" xfId="45" applyNumberFormat="1" applyFont="1" applyBorder="1" applyAlignment="1" applyProtection="1">
      <alignment horizontal="centerContinuous" vertical="center"/>
      <protection locked="0"/>
    </xf>
    <xf numFmtId="223" fontId="211" fillId="0" borderId="7" xfId="45" applyNumberFormat="1" applyFont="1" applyBorder="1" applyAlignment="1" applyProtection="1">
      <alignment horizontal="centerContinuous" vertical="center"/>
      <protection locked="0"/>
    </xf>
    <xf numFmtId="0" fontId="129" fillId="0" borderId="0" xfId="45" applyFont="1" applyAlignment="1" applyProtection="1">
      <alignment horizontal="centerContinuous" vertical="center"/>
      <protection locked="0"/>
    </xf>
    <xf numFmtId="0" fontId="129" fillId="0" borderId="47" xfId="45" applyFont="1" applyBorder="1" applyAlignment="1" applyProtection="1">
      <alignment horizontal="centerContinuous" vertical="center"/>
      <protection locked="0"/>
    </xf>
    <xf numFmtId="0" fontId="136" fillId="0" borderId="47" xfId="45" applyFont="1" applyBorder="1" applyAlignment="1" applyProtection="1">
      <alignment horizontal="centerContinuous" vertical="center"/>
      <protection locked="0"/>
    </xf>
    <xf numFmtId="0" fontId="136" fillId="0" borderId="0" xfId="45" applyFont="1" applyAlignment="1" applyProtection="1">
      <alignment horizontal="centerContinuous" vertical="center"/>
      <protection locked="0"/>
    </xf>
    <xf numFmtId="0" fontId="136" fillId="0" borderId="66" xfId="45" applyFont="1" applyBorder="1" applyAlignment="1" applyProtection="1">
      <alignment horizontal="centerContinuous" vertical="center"/>
      <protection locked="0"/>
    </xf>
    <xf numFmtId="0" fontId="129" fillId="0" borderId="0" xfId="45" applyFont="1" applyAlignment="1" applyProtection="1">
      <alignment vertical="center"/>
      <protection locked="0"/>
    </xf>
    <xf numFmtId="224" fontId="76" fillId="0" borderId="33" xfId="19" applyNumberFormat="1" applyFont="1" applyBorder="1" applyAlignment="1">
      <alignment horizontal="left"/>
    </xf>
    <xf numFmtId="170" fontId="76" fillId="0" borderId="0" xfId="45" applyNumberFormat="1" applyFont="1" applyAlignment="1" applyProtection="1">
      <alignment vertical="center"/>
      <protection locked="0"/>
    </xf>
    <xf numFmtId="170" fontId="76" fillId="0" borderId="15" xfId="45" applyNumberFormat="1" applyFont="1" applyBorder="1" applyProtection="1">
      <protection locked="0"/>
    </xf>
    <xf numFmtId="224" fontId="76" fillId="0" borderId="58" xfId="45" quotePrefix="1" applyNumberFormat="1" applyFont="1" applyBorder="1" applyAlignment="1">
      <alignment horizontal="left" vertical="center"/>
    </xf>
    <xf numFmtId="224" fontId="136" fillId="0" borderId="33" xfId="19" applyNumberFormat="1" applyFont="1" applyBorder="1" applyAlignment="1">
      <alignment vertical="center"/>
    </xf>
    <xf numFmtId="0" fontId="211" fillId="0" borderId="7" xfId="45" applyFont="1" applyBorder="1" applyAlignment="1" applyProtection="1">
      <alignment horizontal="centerContinuous" vertical="center"/>
      <protection locked="0"/>
    </xf>
    <xf numFmtId="0" fontId="136" fillId="0" borderId="0" xfId="45" applyFont="1" applyAlignment="1" applyProtection="1">
      <alignment vertical="center"/>
      <protection locked="0"/>
    </xf>
    <xf numFmtId="170" fontId="76" fillId="0" borderId="0" xfId="45" applyNumberFormat="1" applyFont="1" applyProtection="1">
      <protection locked="0"/>
    </xf>
    <xf numFmtId="3" fontId="76" fillId="0" borderId="0" xfId="45" applyNumberFormat="1" applyFont="1" applyProtection="1">
      <protection locked="0"/>
    </xf>
    <xf numFmtId="225" fontId="76" fillId="0" borderId="71" xfId="44" quotePrefix="1" applyNumberFormat="1" applyFont="1" applyBorder="1" applyAlignment="1" applyProtection="1">
      <alignment vertical="center"/>
      <protection hidden="1"/>
    </xf>
    <xf numFmtId="225" fontId="76" fillId="0" borderId="20" xfId="44" quotePrefix="1" applyNumberFormat="1" applyFont="1" applyBorder="1" applyAlignment="1" applyProtection="1">
      <alignment vertical="center"/>
      <protection hidden="1"/>
    </xf>
    <xf numFmtId="170" fontId="128" fillId="0" borderId="100" xfId="2" applyNumberFormat="1" applyFont="1" applyBorder="1" applyAlignment="1" applyProtection="1">
      <alignment horizontal="center" vertical="center"/>
      <protection hidden="1"/>
    </xf>
    <xf numFmtId="3" fontId="76" fillId="0" borderId="0" xfId="45" applyNumberFormat="1" applyFont="1" applyAlignment="1" applyProtection="1">
      <alignment vertical="center"/>
      <protection locked="0"/>
    </xf>
    <xf numFmtId="0" fontId="176" fillId="0" borderId="0" xfId="0" quotePrefix="1" applyFont="1"/>
    <xf numFmtId="0" fontId="76" fillId="0" borderId="0" xfId="45" applyFont="1" applyAlignment="1" applyProtection="1">
      <alignment horizontal="right"/>
      <protection locked="0"/>
    </xf>
    <xf numFmtId="223" fontId="76" fillId="0" borderId="0" xfId="45" applyNumberFormat="1" applyFont="1" applyAlignment="1" applyProtection="1">
      <alignment vertical="top"/>
      <protection locked="0"/>
    </xf>
    <xf numFmtId="0" fontId="76" fillId="0" borderId="0" xfId="19" quotePrefix="1" applyFont="1" applyAlignment="1" applyProtection="1">
      <alignment horizontal="right"/>
      <protection locked="0"/>
    </xf>
    <xf numFmtId="170" fontId="76" fillId="0" borderId="0" xfId="19" quotePrefix="1" applyNumberFormat="1" applyFont="1" applyAlignment="1" applyProtection="1">
      <alignment horizontal="right"/>
      <protection locked="0"/>
    </xf>
    <xf numFmtId="170" fontId="76" fillId="0" borderId="1" xfId="19" quotePrefix="1" applyNumberFormat="1" applyFont="1" applyBorder="1" applyAlignment="1" applyProtection="1">
      <alignment horizontal="right"/>
      <protection locked="0"/>
    </xf>
    <xf numFmtId="0" fontId="76" fillId="0" borderId="0" xfId="19" quotePrefix="1" applyFont="1" applyAlignment="1" applyProtection="1">
      <alignment horizontal="left"/>
      <protection locked="0"/>
    </xf>
    <xf numFmtId="223" fontId="9" fillId="0" borderId="0" xfId="45" applyNumberFormat="1" applyFont="1" applyAlignment="1" applyProtection="1">
      <alignment vertical="top"/>
      <protection locked="0"/>
    </xf>
    <xf numFmtId="224" fontId="9" fillId="0" borderId="0" xfId="19" applyNumberFormat="1" applyFont="1"/>
    <xf numFmtId="0" fontId="84" fillId="0" borderId="0" xfId="2" applyFont="1" applyAlignment="1">
      <alignment horizontal="centerContinuous" vertical="center"/>
    </xf>
    <xf numFmtId="0" fontId="70" fillId="6" borderId="0" xfId="2" applyFont="1" applyFill="1" applyAlignment="1">
      <alignment horizontal="centerContinuous" vertical="center" readingOrder="1"/>
    </xf>
    <xf numFmtId="0" fontId="85" fillId="6" borderId="0" xfId="2" applyFont="1" applyFill="1" applyAlignment="1">
      <alignment horizontal="centerContinuous" vertical="center"/>
    </xf>
    <xf numFmtId="0" fontId="137" fillId="0" borderId="5" xfId="2" applyFont="1" applyBorder="1" applyAlignment="1">
      <alignment vertical="center" wrapText="1"/>
    </xf>
    <xf numFmtId="0" fontId="73" fillId="0" borderId="57" xfId="2" applyFont="1" applyBorder="1" applyAlignment="1">
      <alignment horizontal="centerContinuous"/>
    </xf>
    <xf numFmtId="0" fontId="73" fillId="0" borderId="13" xfId="2" applyFont="1" applyBorder="1" applyAlignment="1">
      <alignment horizontal="centerContinuous"/>
    </xf>
    <xf numFmtId="0" fontId="73" fillId="0" borderId="12" xfId="2" applyFont="1" applyBorder="1" applyAlignment="1">
      <alignment horizontal="centerContinuous"/>
    </xf>
    <xf numFmtId="0" fontId="73" fillId="0" borderId="70" xfId="2" applyFont="1" applyBorder="1" applyAlignment="1">
      <alignment horizontal="centerContinuous"/>
    </xf>
    <xf numFmtId="0" fontId="73" fillId="0" borderId="16" xfId="2" applyFont="1" applyBorder="1" applyAlignment="1">
      <alignment vertical="center" wrapText="1"/>
    </xf>
    <xf numFmtId="0" fontId="73" fillId="0" borderId="63" xfId="2" applyFont="1" applyBorder="1" applyAlignment="1">
      <alignment horizontal="center" vertical="center" wrapText="1"/>
    </xf>
    <xf numFmtId="0" fontId="73" fillId="0" borderId="16" xfId="2" applyFont="1" applyBorder="1" applyAlignment="1">
      <alignment horizontal="center" vertical="center" wrapText="1"/>
    </xf>
    <xf numFmtId="0" fontId="73" fillId="0" borderId="60" xfId="2" applyFont="1" applyBorder="1" applyAlignment="1">
      <alignment horizontal="center" vertical="center" wrapText="1"/>
    </xf>
    <xf numFmtId="0" fontId="73" fillId="0" borderId="14" xfId="2" applyFont="1" applyBorder="1" applyAlignment="1">
      <alignment vertical="center"/>
    </xf>
    <xf numFmtId="234" fontId="73" fillId="0" borderId="0" xfId="2" applyNumberFormat="1" applyFont="1" applyAlignment="1">
      <alignment horizontal="center" vertical="center"/>
    </xf>
    <xf numFmtId="234" fontId="73" fillId="0" borderId="14" xfId="2" applyNumberFormat="1" applyFont="1" applyBorder="1" applyAlignment="1">
      <alignment horizontal="center" vertical="center"/>
    </xf>
    <xf numFmtId="235" fontId="127" fillId="0" borderId="14" xfId="2" applyNumberFormat="1" applyFont="1" applyBorder="1" applyAlignment="1">
      <alignment horizontal="right" vertical="center"/>
    </xf>
    <xf numFmtId="236" fontId="127" fillId="0" borderId="14" xfId="2" applyNumberFormat="1" applyFont="1" applyBorder="1" applyAlignment="1">
      <alignment horizontal="right" vertical="center"/>
    </xf>
    <xf numFmtId="236" fontId="127" fillId="0" borderId="0" xfId="2" applyNumberFormat="1" applyFont="1" applyAlignment="1">
      <alignment horizontal="right" vertical="center"/>
    </xf>
    <xf numFmtId="0" fontId="74" fillId="0" borderId="14" xfId="2" applyFont="1" applyBorder="1" applyAlignment="1">
      <alignment vertical="center"/>
    </xf>
    <xf numFmtId="234" fontId="74" fillId="0" borderId="0" xfId="2" applyNumberFormat="1" applyFont="1" applyAlignment="1">
      <alignment horizontal="center" vertical="center"/>
    </xf>
    <xf numFmtId="234" fontId="74" fillId="0" borderId="14" xfId="2" applyNumberFormat="1" applyFont="1" applyBorder="1" applyAlignment="1">
      <alignment horizontal="center" vertical="center"/>
    </xf>
    <xf numFmtId="236" fontId="205" fillId="0" borderId="14" xfId="2" applyNumberFormat="1" applyFont="1" applyBorder="1" applyAlignment="1">
      <alignment horizontal="right" vertical="center"/>
    </xf>
    <xf numFmtId="236" fontId="205" fillId="0" borderId="0" xfId="2" applyNumberFormat="1" applyFont="1" applyAlignment="1">
      <alignment horizontal="right" vertical="center"/>
    </xf>
    <xf numFmtId="0" fontId="73" fillId="0" borderId="14" xfId="2" applyFont="1" applyBorder="1" applyAlignment="1">
      <alignment wrapText="1"/>
    </xf>
    <xf numFmtId="236" fontId="205" fillId="0" borderId="34" xfId="2" applyNumberFormat="1" applyFont="1" applyBorder="1" applyAlignment="1">
      <alignment horizontal="right" vertical="center"/>
    </xf>
    <xf numFmtId="0" fontId="29" fillId="0" borderId="0" xfId="2" quotePrefix="1" applyAlignment="1">
      <alignment horizontal="right" vertical="center"/>
    </xf>
    <xf numFmtId="0" fontId="29" fillId="0" borderId="14" xfId="2" quotePrefix="1" applyBorder="1" applyAlignment="1">
      <alignment horizontal="right" vertical="center"/>
    </xf>
    <xf numFmtId="236" fontId="205" fillId="0" borderId="35" xfId="2" applyNumberFormat="1" applyFont="1" applyBorder="1" applyAlignment="1">
      <alignment horizontal="right" vertical="center"/>
    </xf>
    <xf numFmtId="0" fontId="62" fillId="0" borderId="0" xfId="2" applyFont="1" applyAlignment="1">
      <alignment horizontal="right"/>
    </xf>
    <xf numFmtId="234" fontId="85" fillId="0" borderId="0" xfId="2" applyNumberFormat="1" applyFont="1"/>
    <xf numFmtId="0" fontId="19" fillId="0" borderId="0" xfId="19" applyFont="1" applyAlignment="1">
      <alignment horizontal="centerContinuous"/>
    </xf>
    <xf numFmtId="0" fontId="9" fillId="0" borderId="0" xfId="19" applyFont="1" applyAlignment="1">
      <alignment horizontal="centerContinuous"/>
    </xf>
    <xf numFmtId="0" fontId="214" fillId="0" borderId="0" xfId="19" applyFont="1"/>
    <xf numFmtId="0" fontId="70" fillId="0" borderId="0" xfId="19" applyFont="1" applyAlignment="1">
      <alignment horizontal="centerContinuous" vertical="top"/>
    </xf>
    <xf numFmtId="0" fontId="73" fillId="0" borderId="0" xfId="19" applyFont="1" applyAlignment="1">
      <alignment horizontal="centerContinuous" vertical="top"/>
    </xf>
    <xf numFmtId="0" fontId="76" fillId="0" borderId="4" xfId="19" applyFont="1" applyBorder="1" applyAlignment="1">
      <alignment horizontal="center" vertical="center" wrapText="1"/>
    </xf>
    <xf numFmtId="49" fontId="73" fillId="0" borderId="32" xfId="19" applyNumberFormat="1" applyFont="1" applyBorder="1" applyAlignment="1">
      <alignment horizontal="centerContinuous" vertical="center"/>
    </xf>
    <xf numFmtId="49" fontId="73" fillId="0" borderId="37" xfId="19" applyNumberFormat="1" applyFont="1" applyBorder="1" applyAlignment="1">
      <alignment horizontal="centerContinuous" vertical="center"/>
    </xf>
    <xf numFmtId="49" fontId="73" fillId="0" borderId="37" xfId="19" applyNumberFormat="1" applyFont="1" applyBorder="1" applyAlignment="1">
      <alignment horizontal="centerContinuous" vertical="center" wrapText="1"/>
    </xf>
    <xf numFmtId="0" fontId="73" fillId="0" borderId="37" xfId="19" applyFont="1" applyBorder="1" applyAlignment="1">
      <alignment horizontal="centerContinuous" vertical="center"/>
    </xf>
    <xf numFmtId="49" fontId="73" fillId="0" borderId="75" xfId="19" applyNumberFormat="1" applyFont="1" applyBorder="1" applyAlignment="1">
      <alignment horizontal="centerContinuous" vertical="center" wrapText="1"/>
    </xf>
    <xf numFmtId="0" fontId="73" fillId="0" borderId="1" xfId="19" applyFont="1" applyBorder="1" applyAlignment="1">
      <alignment horizontal="center" vertical="center" wrapText="1"/>
    </xf>
    <xf numFmtId="49" fontId="73" fillId="0" borderId="43" xfId="19" applyNumberFormat="1" applyFont="1" applyBorder="1" applyAlignment="1">
      <alignment horizontal="centerContinuous" vertical="center"/>
    </xf>
    <xf numFmtId="49" fontId="73" fillId="0" borderId="42" xfId="19" applyNumberFormat="1" applyFont="1" applyBorder="1" applyAlignment="1">
      <alignment horizontal="centerContinuous" vertical="center"/>
    </xf>
    <xf numFmtId="0" fontId="73" fillId="0" borderId="42" xfId="19" applyFont="1" applyBorder="1" applyAlignment="1">
      <alignment horizontal="centerContinuous" vertical="center" wrapText="1"/>
    </xf>
    <xf numFmtId="0" fontId="73" fillId="0" borderId="42" xfId="19" applyFont="1" applyBorder="1" applyAlignment="1">
      <alignment horizontal="centerContinuous" vertical="center"/>
    </xf>
    <xf numFmtId="49" fontId="73" fillId="0" borderId="42" xfId="19" applyNumberFormat="1" applyFont="1" applyBorder="1" applyAlignment="1">
      <alignment horizontal="centerContinuous" vertical="center" wrapText="1"/>
    </xf>
    <xf numFmtId="0" fontId="73" fillId="0" borderId="60" xfId="19" applyFont="1" applyBorder="1" applyAlignment="1">
      <alignment horizontal="centerContinuous" vertical="center"/>
    </xf>
    <xf numFmtId="0" fontId="73" fillId="0" borderId="63" xfId="19" applyFont="1" applyBorder="1" applyAlignment="1">
      <alignment horizontal="centerContinuous" vertical="center"/>
    </xf>
    <xf numFmtId="0" fontId="73" fillId="0" borderId="69" xfId="19" applyFont="1" applyBorder="1" applyAlignment="1">
      <alignment horizontal="centerContinuous" vertical="center"/>
    </xf>
    <xf numFmtId="0" fontId="73" fillId="0" borderId="64" xfId="19" applyFont="1" applyBorder="1" applyAlignment="1">
      <alignment horizontal="centerContinuous" vertical="center"/>
    </xf>
    <xf numFmtId="0" fontId="76" fillId="0" borderId="18" xfId="19" applyFont="1" applyBorder="1" applyAlignment="1">
      <alignment horizontal="center" vertical="center" wrapText="1"/>
    </xf>
    <xf numFmtId="0" fontId="73" fillId="0" borderId="60" xfId="19" applyFont="1" applyBorder="1" applyAlignment="1">
      <alignment horizontal="centerContinuous" vertical="center" readingOrder="1"/>
    </xf>
    <xf numFmtId="0" fontId="73" fillId="0" borderId="63" xfId="19" applyFont="1" applyBorder="1" applyAlignment="1">
      <alignment horizontal="centerContinuous" vertical="center" readingOrder="1"/>
    </xf>
    <xf numFmtId="0" fontId="73" fillId="0" borderId="69" xfId="19" applyFont="1" applyBorder="1" applyAlignment="1">
      <alignment horizontal="right" vertical="center" readingOrder="1"/>
    </xf>
    <xf numFmtId="0" fontId="73" fillId="0" borderId="63" xfId="19" applyFont="1" applyBorder="1" applyAlignment="1">
      <alignment horizontal="right" vertical="center" readingOrder="1"/>
    </xf>
    <xf numFmtId="49" fontId="73" fillId="0" borderId="60" xfId="19" applyNumberFormat="1" applyFont="1" applyBorder="1" applyAlignment="1">
      <alignment horizontal="centerContinuous" vertical="center"/>
    </xf>
    <xf numFmtId="49" fontId="73" fillId="0" borderId="69" xfId="19" applyNumberFormat="1" applyFont="1" applyBorder="1" applyAlignment="1">
      <alignment horizontal="centerContinuous" vertical="center"/>
    </xf>
    <xf numFmtId="49" fontId="73" fillId="0" borderId="15" xfId="19" applyNumberFormat="1" applyFont="1" applyBorder="1" applyAlignment="1">
      <alignment horizontal="centerContinuous" vertical="center"/>
    </xf>
    <xf numFmtId="49" fontId="73" fillId="0" borderId="64" xfId="19" applyNumberFormat="1" applyFont="1" applyBorder="1" applyAlignment="1">
      <alignment horizontal="centerContinuous" vertical="center"/>
    </xf>
    <xf numFmtId="0" fontId="74" fillId="0" borderId="1" xfId="19" applyFont="1" applyBorder="1" applyAlignment="1">
      <alignment horizontal="left" vertical="center"/>
    </xf>
    <xf numFmtId="237" fontId="74" fillId="0" borderId="35" xfId="19" applyNumberFormat="1" applyFont="1" applyBorder="1" applyAlignment="1">
      <alignment horizontal="right" vertical="center"/>
    </xf>
    <xf numFmtId="237" fontId="74" fillId="0" borderId="0" xfId="19" applyNumberFormat="1" applyFont="1" applyAlignment="1">
      <alignment horizontal="right" vertical="center"/>
    </xf>
    <xf numFmtId="237" fontId="74" fillId="0" borderId="14" xfId="19" applyNumberFormat="1" applyFont="1" applyBorder="1" applyAlignment="1">
      <alignment horizontal="right" vertical="center"/>
    </xf>
    <xf numFmtId="238" fontId="205" fillId="0" borderId="0" xfId="19" applyNumberFormat="1" applyFont="1" applyAlignment="1">
      <alignment horizontal="right" vertical="center"/>
    </xf>
    <xf numFmtId="238" fontId="205" fillId="0" borderId="7" xfId="19" applyNumberFormat="1" applyFont="1" applyBorder="1" applyAlignment="1">
      <alignment horizontal="right" vertical="center"/>
    </xf>
    <xf numFmtId="237" fontId="73" fillId="0" borderId="35" xfId="19" applyNumberFormat="1" applyFont="1" applyBorder="1" applyAlignment="1">
      <alignment horizontal="right" vertical="center"/>
    </xf>
    <xf numFmtId="237" fontId="73" fillId="0" borderId="0" xfId="19" applyNumberFormat="1" applyFont="1" applyAlignment="1">
      <alignment horizontal="right" vertical="center"/>
    </xf>
    <xf numFmtId="237" fontId="73" fillId="0" borderId="14" xfId="19" applyNumberFormat="1" applyFont="1" applyBorder="1" applyAlignment="1">
      <alignment horizontal="right" vertical="center"/>
    </xf>
    <xf numFmtId="238" fontId="127" fillId="0" borderId="0" xfId="19" applyNumberFormat="1" applyFont="1" applyAlignment="1">
      <alignment horizontal="right" vertical="center"/>
    </xf>
    <xf numFmtId="238" fontId="127" fillId="0" borderId="7" xfId="19" applyNumberFormat="1" applyFont="1" applyBorder="1" applyAlignment="1">
      <alignment horizontal="right" vertical="center"/>
    </xf>
    <xf numFmtId="0" fontId="73" fillId="0" borderId="1" xfId="19" applyFont="1" applyBorder="1" applyAlignment="1">
      <alignment horizontal="left" vertical="center"/>
    </xf>
    <xf numFmtId="0" fontId="73" fillId="0" borderId="1" xfId="19" applyFont="1" applyBorder="1" applyAlignment="1">
      <alignment vertical="center" wrapText="1"/>
    </xf>
    <xf numFmtId="0" fontId="74" fillId="0" borderId="1" xfId="19" applyFont="1" applyBorder="1" applyAlignment="1">
      <alignment vertical="center"/>
    </xf>
    <xf numFmtId="191" fontId="73" fillId="0" borderId="35" xfId="19" applyNumberFormat="1" applyFont="1" applyBorder="1" applyAlignment="1">
      <alignment horizontal="right" vertical="center"/>
    </xf>
    <xf numFmtId="191" fontId="73" fillId="0" borderId="14" xfId="19" applyNumberFormat="1" applyFont="1" applyBorder="1" applyAlignment="1">
      <alignment horizontal="right" vertical="center"/>
    </xf>
    <xf numFmtId="238" fontId="127" fillId="0" borderId="35" xfId="19" applyNumberFormat="1" applyFont="1" applyBorder="1" applyAlignment="1">
      <alignment horizontal="right" vertical="center"/>
    </xf>
    <xf numFmtId="0" fontId="74" fillId="0" borderId="19" xfId="19" applyFont="1" applyBorder="1" applyAlignment="1">
      <alignment vertical="center"/>
    </xf>
    <xf numFmtId="237" fontId="74" fillId="0" borderId="39" xfId="19" applyNumberFormat="1" applyFont="1" applyBorder="1" applyAlignment="1">
      <alignment horizontal="right" vertical="center"/>
    </xf>
    <xf numFmtId="237" fontId="74" fillId="0" borderId="20" xfId="19" applyNumberFormat="1" applyFont="1" applyBorder="1" applyAlignment="1">
      <alignment horizontal="right" vertical="center"/>
    </xf>
    <xf numFmtId="238" fontId="205" fillId="0" borderId="39" xfId="19" applyNumberFormat="1" applyFont="1" applyBorder="1" applyAlignment="1">
      <alignment horizontal="right" vertical="center"/>
    </xf>
    <xf numFmtId="238" fontId="205" fillId="0" borderId="20" xfId="19" applyNumberFormat="1" applyFont="1" applyBorder="1" applyAlignment="1">
      <alignment horizontal="right" vertical="center"/>
    </xf>
    <xf numFmtId="238" fontId="205" fillId="0" borderId="22" xfId="19" applyNumberFormat="1" applyFont="1" applyBorder="1" applyAlignment="1">
      <alignment horizontal="right" vertical="center"/>
    </xf>
    <xf numFmtId="0" fontId="73" fillId="0" borderId="5" xfId="19" applyFont="1" applyBorder="1"/>
    <xf numFmtId="0" fontId="73" fillId="0" borderId="0" xfId="19" applyFont="1" applyAlignment="1">
      <alignment horizontal="left" vertical="center"/>
    </xf>
    <xf numFmtId="0" fontId="9" fillId="0" borderId="0" xfId="19" applyFont="1" applyAlignment="1">
      <alignment horizontal="left"/>
    </xf>
    <xf numFmtId="0" fontId="151" fillId="0" borderId="0" xfId="19" applyFont="1" applyAlignment="1">
      <alignment horizontal="centerContinuous"/>
    </xf>
    <xf numFmtId="0" fontId="151" fillId="0" borderId="0" xfId="19" applyFont="1"/>
    <xf numFmtId="0" fontId="9" fillId="0" borderId="0" xfId="19" applyFont="1" applyAlignment="1">
      <alignment horizontal="right"/>
    </xf>
    <xf numFmtId="0" fontId="128" fillId="0" borderId="0" xfId="44" applyFont="1" applyAlignment="1">
      <alignment horizontal="center" vertical="center"/>
    </xf>
    <xf numFmtId="0" fontId="73" fillId="0" borderId="0" xfId="2" applyFont="1" applyAlignment="1">
      <alignment horizontal="centerContinuous" vertical="top"/>
    </xf>
    <xf numFmtId="0" fontId="73" fillId="0" borderId="37" xfId="2" applyFont="1" applyBorder="1" applyAlignment="1">
      <alignment horizontal="center" vertical="center" wrapText="1"/>
    </xf>
    <xf numFmtId="0" fontId="73" fillId="0" borderId="34" xfId="2" applyFont="1" applyBorder="1" applyAlignment="1">
      <alignment horizontal="center" vertical="center" wrapText="1"/>
    </xf>
    <xf numFmtId="0" fontId="73" fillId="0" borderId="42" xfId="2" applyFont="1" applyBorder="1" applyAlignment="1">
      <alignment horizontal="center" vertical="top" wrapText="1"/>
    </xf>
    <xf numFmtId="0" fontId="73" fillId="0" borderId="65" xfId="2" applyFont="1" applyBorder="1" applyAlignment="1">
      <alignment horizontal="center" vertical="center" wrapText="1"/>
    </xf>
    <xf numFmtId="0" fontId="73" fillId="0" borderId="61" xfId="2" applyFont="1" applyBorder="1" applyAlignment="1">
      <alignment horizontal="center" vertical="center" wrapText="1"/>
    </xf>
    <xf numFmtId="0" fontId="73" fillId="0" borderId="49" xfId="2" applyFont="1" applyBorder="1" applyAlignment="1">
      <alignment horizontal="centerContinuous" vertical="center"/>
    </xf>
    <xf numFmtId="0" fontId="73" fillId="0" borderId="60" xfId="2" applyFont="1" applyBorder="1" applyAlignment="1">
      <alignment horizontal="centerContinuous" vertical="center"/>
    </xf>
    <xf numFmtId="0" fontId="73" fillId="0" borderId="44" xfId="2" applyFont="1" applyBorder="1" applyAlignment="1">
      <alignment horizontal="centerContinuous" vertical="center"/>
    </xf>
    <xf numFmtId="0" fontId="74" fillId="0" borderId="58" xfId="2" applyFont="1" applyBorder="1"/>
    <xf numFmtId="239" fontId="205" fillId="0" borderId="0" xfId="2" applyNumberFormat="1" applyFont="1" applyAlignment="1">
      <alignment horizontal="center" vertical="center"/>
    </xf>
    <xf numFmtId="239" fontId="205" fillId="0" borderId="34" xfId="2" applyNumberFormat="1" applyFont="1" applyBorder="1" applyAlignment="1">
      <alignment horizontal="center" vertical="center"/>
    </xf>
    <xf numFmtId="239" fontId="205" fillId="0" borderId="14" xfId="2" applyNumberFormat="1" applyFont="1" applyBorder="1" applyAlignment="1">
      <alignment horizontal="center" vertical="center"/>
    </xf>
    <xf numFmtId="239" fontId="205" fillId="0" borderId="35" xfId="2" applyNumberFormat="1" applyFont="1" applyBorder="1" applyAlignment="1">
      <alignment horizontal="center" vertical="center"/>
    </xf>
    <xf numFmtId="239" fontId="205" fillId="0" borderId="7" xfId="2" applyNumberFormat="1" applyFont="1" applyBorder="1" applyAlignment="1">
      <alignment horizontal="center" vertical="center"/>
    </xf>
    <xf numFmtId="0" fontId="73" fillId="0" borderId="33" xfId="2" applyFont="1" applyBorder="1" applyAlignment="1">
      <alignment horizontal="left"/>
    </xf>
    <xf numFmtId="239" fontId="127" fillId="0" borderId="0" xfId="2" applyNumberFormat="1" applyFont="1" applyAlignment="1">
      <alignment horizontal="center" vertical="center"/>
    </xf>
    <xf numFmtId="239" fontId="127" fillId="0" borderId="34" xfId="2" applyNumberFormat="1" applyFont="1" applyBorder="1" applyAlignment="1">
      <alignment horizontal="center" vertical="center"/>
    </xf>
    <xf numFmtId="239" fontId="127" fillId="0" borderId="14" xfId="2" applyNumberFormat="1" applyFont="1" applyBorder="1" applyAlignment="1">
      <alignment horizontal="center" vertical="center"/>
    </xf>
    <xf numFmtId="239" fontId="127" fillId="0" borderId="35" xfId="2" applyNumberFormat="1" applyFont="1" applyBorder="1" applyAlignment="1">
      <alignment horizontal="center" vertical="center"/>
    </xf>
    <xf numFmtId="239" fontId="127" fillId="0" borderId="7" xfId="2" applyNumberFormat="1" applyFont="1" applyBorder="1" applyAlignment="1">
      <alignment horizontal="center" vertical="center"/>
    </xf>
    <xf numFmtId="0" fontId="73" fillId="0" borderId="33" xfId="2" applyFont="1" applyBorder="1" applyAlignment="1">
      <alignment horizontal="left" indent="1"/>
    </xf>
    <xf numFmtId="240" fontId="73" fillId="0" borderId="0" xfId="2" applyNumberFormat="1" applyFont="1" applyAlignment="1">
      <alignment horizontal="right" vertical="center"/>
    </xf>
    <xf numFmtId="0" fontId="73" fillId="0" borderId="33" xfId="2" applyFont="1" applyBorder="1"/>
    <xf numFmtId="0" fontId="74" fillId="0" borderId="33" xfId="2" applyFont="1" applyBorder="1"/>
    <xf numFmtId="0" fontId="74" fillId="0" borderId="38" xfId="2" applyFont="1" applyBorder="1"/>
    <xf numFmtId="239" fontId="205" fillId="0" borderId="20" xfId="2" applyNumberFormat="1" applyFont="1" applyBorder="1" applyAlignment="1">
      <alignment horizontal="center" vertical="center"/>
    </xf>
    <xf numFmtId="239" fontId="205" fillId="0" borderId="40" xfId="2" applyNumberFormat="1" applyFont="1" applyBorder="1" applyAlignment="1">
      <alignment horizontal="center" vertical="center"/>
    </xf>
    <xf numFmtId="239" fontId="205" fillId="0" borderId="21" xfId="2" applyNumberFormat="1" applyFont="1" applyBorder="1" applyAlignment="1">
      <alignment horizontal="center" vertical="center"/>
    </xf>
    <xf numFmtId="239" fontId="205" fillId="0" borderId="39" xfId="2" applyNumberFormat="1" applyFont="1" applyBorder="1" applyAlignment="1">
      <alignment horizontal="center" vertical="center"/>
    </xf>
    <xf numFmtId="239" fontId="205" fillId="0" borderId="22" xfId="2" applyNumberFormat="1" applyFont="1" applyBorder="1" applyAlignment="1">
      <alignment horizontal="center" vertical="center"/>
    </xf>
    <xf numFmtId="0" fontId="73" fillId="0" borderId="0" xfId="2" quotePrefix="1" applyFont="1" applyAlignment="1">
      <alignment horizontal="left" vertical="center"/>
    </xf>
    <xf numFmtId="0" fontId="151" fillId="0" borderId="0" xfId="2" applyFont="1" applyAlignment="1">
      <alignment horizontal="centerContinuous" vertical="center"/>
    </xf>
    <xf numFmtId="0" fontId="73" fillId="0" borderId="36" xfId="2" applyFont="1" applyBorder="1" applyAlignment="1">
      <alignment horizontal="center" vertical="center" wrapText="1"/>
    </xf>
    <xf numFmtId="0" fontId="73" fillId="0" borderId="32" xfId="2" applyFont="1" applyBorder="1" applyAlignment="1">
      <alignment horizontal="centerContinuous" wrapText="1"/>
    </xf>
    <xf numFmtId="0" fontId="73" fillId="0" borderId="11" xfId="2" applyFont="1" applyBorder="1" applyAlignment="1">
      <alignment horizontal="centerContinuous" wrapText="1"/>
    </xf>
    <xf numFmtId="49" fontId="73" fillId="0" borderId="32" xfId="2" applyNumberFormat="1" applyFont="1" applyBorder="1" applyAlignment="1">
      <alignment horizontal="centerContinuous" wrapText="1"/>
    </xf>
    <xf numFmtId="49" fontId="73" fillId="0" borderId="11" xfId="2" applyNumberFormat="1" applyFont="1" applyBorder="1" applyAlignment="1">
      <alignment horizontal="centerContinuous" vertical="center" wrapText="1"/>
    </xf>
    <xf numFmtId="0" fontId="73" fillId="0" borderId="57" xfId="2" applyFont="1" applyBorder="1" applyAlignment="1">
      <alignment horizontal="center" vertical="center"/>
    </xf>
    <xf numFmtId="0" fontId="73" fillId="0" borderId="12" xfId="2" applyFont="1" applyBorder="1" applyAlignment="1">
      <alignment vertical="center"/>
    </xf>
    <xf numFmtId="0" fontId="73" fillId="0" borderId="45" xfId="2" applyFont="1" applyBorder="1" applyAlignment="1">
      <alignment vertical="center"/>
    </xf>
    <xf numFmtId="0" fontId="73" fillId="0" borderId="33" xfId="2" applyFont="1" applyBorder="1" applyAlignment="1">
      <alignment horizontal="center" vertical="center" wrapText="1"/>
    </xf>
    <xf numFmtId="0" fontId="73" fillId="0" borderId="43" xfId="2" applyFont="1" applyBorder="1" applyAlignment="1">
      <alignment horizontal="centerContinuous" vertical="top" wrapText="1"/>
    </xf>
    <xf numFmtId="0" fontId="73" fillId="0" borderId="16" xfId="2" applyFont="1" applyBorder="1" applyAlignment="1">
      <alignment horizontal="centerContinuous" vertical="center" wrapText="1"/>
    </xf>
    <xf numFmtId="49" fontId="73" fillId="0" borderId="43" xfId="2" applyNumberFormat="1" applyFont="1" applyBorder="1" applyAlignment="1">
      <alignment horizontal="centerContinuous" vertical="top" wrapText="1"/>
    </xf>
    <xf numFmtId="49" fontId="73" fillId="0" borderId="16" xfId="2" applyNumberFormat="1" applyFont="1" applyBorder="1" applyAlignment="1">
      <alignment horizontal="centerContinuous" vertical="center" wrapText="1"/>
    </xf>
    <xf numFmtId="0" fontId="73" fillId="0" borderId="15" xfId="2" applyFont="1" applyBorder="1" applyAlignment="1">
      <alignment horizontal="centerContinuous" vertical="center"/>
    </xf>
    <xf numFmtId="0" fontId="73" fillId="0" borderId="16" xfId="2" applyFont="1" applyBorder="1" applyAlignment="1">
      <alignment horizontal="centerContinuous" vertical="center"/>
    </xf>
    <xf numFmtId="0" fontId="73" fillId="0" borderId="63" xfId="2" applyFont="1" applyBorder="1" applyAlignment="1">
      <alignment horizontal="centerContinuous" vertical="center"/>
    </xf>
    <xf numFmtId="0" fontId="73" fillId="0" borderId="17" xfId="2" applyFont="1" applyBorder="1" applyAlignment="1">
      <alignment horizontal="centerContinuous" vertical="top" wrapText="1"/>
    </xf>
    <xf numFmtId="0" fontId="73" fillId="0" borderId="14" xfId="0" applyFont="1" applyBorder="1" applyAlignment="1">
      <alignment horizontal="center" vertical="center" wrapText="1"/>
    </xf>
    <xf numFmtId="0" fontId="73" fillId="0" borderId="65" xfId="0" applyFont="1" applyBorder="1" applyAlignment="1">
      <alignment horizontal="center" vertical="center" wrapText="1"/>
    </xf>
    <xf numFmtId="0" fontId="73" fillId="0" borderId="50" xfId="0" applyFont="1" applyBorder="1" applyAlignment="1">
      <alignment horizontal="center" vertical="center" wrapText="1"/>
    </xf>
    <xf numFmtId="0" fontId="73" fillId="0" borderId="60" xfId="0" applyFont="1" applyBorder="1" applyAlignment="1">
      <alignment horizontal="centerContinuous" vertical="center" wrapText="1"/>
    </xf>
    <xf numFmtId="0" fontId="73" fillId="0" borderId="69" xfId="0" applyFont="1" applyBorder="1" applyAlignment="1">
      <alignment horizontal="centerContinuous" vertical="center" wrapText="1"/>
    </xf>
    <xf numFmtId="0" fontId="73" fillId="0" borderId="73" xfId="2" applyFont="1" applyBorder="1" applyAlignment="1">
      <alignment horizontal="center" vertical="center" wrapText="1"/>
    </xf>
    <xf numFmtId="0" fontId="73" fillId="0" borderId="69" xfId="2" applyFont="1" applyBorder="1" applyAlignment="1">
      <alignment horizontal="centerContinuous" vertical="center"/>
    </xf>
    <xf numFmtId="0" fontId="73" fillId="0" borderId="64" xfId="2" applyFont="1" applyBorder="1" applyAlignment="1">
      <alignment horizontal="centerContinuous" vertical="center"/>
    </xf>
    <xf numFmtId="241" fontId="74" fillId="0" borderId="0" xfId="2" applyNumberFormat="1" applyFont="1" applyAlignment="1">
      <alignment horizontal="center" vertical="center"/>
    </xf>
    <xf numFmtId="165" fontId="74" fillId="0" borderId="35" xfId="2" applyNumberFormat="1" applyFont="1" applyBorder="1" applyAlignment="1">
      <alignment horizontal="center" vertical="center"/>
    </xf>
    <xf numFmtId="165" fontId="74" fillId="0" borderId="14" xfId="2" applyNumberFormat="1" applyFont="1" applyBorder="1" applyAlignment="1">
      <alignment horizontal="center" vertical="center"/>
    </xf>
    <xf numFmtId="242" fontId="74" fillId="0" borderId="0" xfId="2" applyNumberFormat="1" applyFont="1" applyAlignment="1">
      <alignment horizontal="center" vertical="center"/>
    </xf>
    <xf numFmtId="242" fontId="74" fillId="0" borderId="14" xfId="2" applyNumberFormat="1" applyFont="1" applyBorder="1" applyAlignment="1">
      <alignment horizontal="center" vertical="center"/>
    </xf>
    <xf numFmtId="182" fontId="205" fillId="0" borderId="0" xfId="2" applyNumberFormat="1" applyFont="1" applyAlignment="1">
      <alignment horizontal="center" vertical="center"/>
    </xf>
    <xf numFmtId="182" fontId="205" fillId="0" borderId="7" xfId="2" applyNumberFormat="1" applyFont="1" applyBorder="1" applyAlignment="1">
      <alignment horizontal="center" vertical="center"/>
    </xf>
    <xf numFmtId="0" fontId="151" fillId="0" borderId="0" xfId="2" applyFont="1"/>
    <xf numFmtId="241" fontId="73" fillId="0" borderId="0" xfId="2" applyNumberFormat="1" applyFont="1" applyAlignment="1">
      <alignment horizontal="center" vertical="center"/>
    </xf>
    <xf numFmtId="165" fontId="73" fillId="0" borderId="35" xfId="2" applyNumberFormat="1" applyFont="1" applyBorder="1" applyAlignment="1">
      <alignment horizontal="center" vertical="center"/>
    </xf>
    <xf numFmtId="165" fontId="73" fillId="0" borderId="14" xfId="2" applyNumberFormat="1" applyFont="1" applyBorder="1" applyAlignment="1">
      <alignment horizontal="center" vertical="center"/>
    </xf>
    <xf numFmtId="242" fontId="73" fillId="0" borderId="0" xfId="2" applyNumberFormat="1" applyFont="1" applyAlignment="1">
      <alignment horizontal="center" vertical="center"/>
    </xf>
    <xf numFmtId="242" fontId="73" fillId="0" borderId="14" xfId="2" applyNumberFormat="1" applyFont="1" applyBorder="1" applyAlignment="1">
      <alignment horizontal="center" vertical="center"/>
    </xf>
    <xf numFmtId="182" fontId="127" fillId="0" borderId="0" xfId="2" applyNumberFormat="1" applyFont="1" applyAlignment="1">
      <alignment horizontal="center" vertical="center"/>
    </xf>
    <xf numFmtId="182" fontId="127" fillId="0" borderId="7" xfId="2" applyNumberFormat="1" applyFont="1" applyBorder="1" applyAlignment="1">
      <alignment horizontal="center" vertical="center"/>
    </xf>
    <xf numFmtId="0" fontId="9" fillId="0" borderId="0" xfId="2" applyFont="1" applyAlignment="1">
      <alignment horizontal="left" indent="1"/>
    </xf>
    <xf numFmtId="241" fontId="73" fillId="0" borderId="14" xfId="2" applyNumberFormat="1" applyFont="1" applyBorder="1" applyAlignment="1">
      <alignment horizontal="center" vertical="center"/>
    </xf>
    <xf numFmtId="165" fontId="73" fillId="0" borderId="0" xfId="2" applyNumberFormat="1" applyFont="1" applyAlignment="1">
      <alignment horizontal="center" vertical="center"/>
    </xf>
    <xf numFmtId="241" fontId="74" fillId="0" borderId="14" xfId="2" applyNumberFormat="1" applyFont="1" applyBorder="1" applyAlignment="1">
      <alignment horizontal="center" vertical="center"/>
    </xf>
    <xf numFmtId="165" fontId="74" fillId="0" borderId="0" xfId="2" applyNumberFormat="1" applyFont="1" applyAlignment="1">
      <alignment horizontal="center" vertical="center"/>
    </xf>
    <xf numFmtId="241" fontId="74" fillId="0" borderId="20" xfId="2" applyNumberFormat="1" applyFont="1" applyBorder="1" applyAlignment="1">
      <alignment horizontal="center" vertical="center"/>
    </xf>
    <xf numFmtId="165" fontId="74" fillId="0" borderId="39" xfId="2" applyNumberFormat="1" applyFont="1" applyBorder="1" applyAlignment="1">
      <alignment horizontal="center" vertical="center"/>
    </xf>
    <xf numFmtId="165" fontId="74" fillId="0" borderId="21" xfId="2" applyNumberFormat="1" applyFont="1" applyBorder="1" applyAlignment="1">
      <alignment horizontal="center" vertical="center"/>
    </xf>
    <xf numFmtId="242" fontId="74" fillId="0" borderId="20" xfId="2" applyNumberFormat="1" applyFont="1" applyBorder="1" applyAlignment="1">
      <alignment horizontal="center" vertical="center"/>
    </xf>
    <xf numFmtId="242" fontId="74" fillId="0" borderId="21" xfId="2" applyNumberFormat="1" applyFont="1" applyBorder="1" applyAlignment="1">
      <alignment horizontal="center" vertical="center"/>
    </xf>
    <xf numFmtId="182" fontId="205" fillId="0" borderId="20" xfId="2" applyNumberFormat="1" applyFont="1" applyBorder="1" applyAlignment="1">
      <alignment horizontal="center" vertical="center"/>
    </xf>
    <xf numFmtId="182" fontId="205" fillId="0" borderId="22" xfId="2" applyNumberFormat="1" applyFont="1" applyBorder="1" applyAlignment="1">
      <alignment horizontal="center" vertical="center"/>
    </xf>
    <xf numFmtId="0" fontId="73" fillId="0" borderId="0" xfId="2" quotePrefix="1" applyFont="1" applyAlignment="1">
      <alignment vertical="center"/>
    </xf>
    <xf numFmtId="0" fontId="73" fillId="0" borderId="37" xfId="2" applyFont="1" applyBorder="1" applyAlignment="1">
      <alignment horizontal="centerContinuous" vertical="center" wrapText="1"/>
    </xf>
    <xf numFmtId="0" fontId="73" fillId="0" borderId="32" xfId="2" applyFont="1" applyBorder="1" applyAlignment="1">
      <alignment horizontal="centerContinuous" vertical="center" wrapText="1"/>
    </xf>
    <xf numFmtId="0" fontId="73" fillId="0" borderId="11" xfId="2" applyFont="1" applyBorder="1" applyAlignment="1">
      <alignment horizontal="centerContinuous" vertical="center" wrapText="1"/>
    </xf>
    <xf numFmtId="0" fontId="73" fillId="0" borderId="32" xfId="2" applyFont="1" applyBorder="1" applyAlignment="1">
      <alignment horizontal="centerContinuous"/>
    </xf>
    <xf numFmtId="0" fontId="73" fillId="0" borderId="43" xfId="2" applyFont="1" applyBorder="1" applyAlignment="1">
      <alignment horizontal="centerContinuous" vertical="top"/>
    </xf>
    <xf numFmtId="0" fontId="73" fillId="0" borderId="16" xfId="2" applyFont="1" applyBorder="1" applyAlignment="1">
      <alignment horizontal="centerContinuous" vertical="top"/>
    </xf>
    <xf numFmtId="0" fontId="73" fillId="0" borderId="43" xfId="2" applyFont="1" applyBorder="1" applyAlignment="1">
      <alignment horizontal="centerContinuous"/>
    </xf>
    <xf numFmtId="0" fontId="73" fillId="0" borderId="16" xfId="2" applyFont="1" applyBorder="1" applyAlignment="1">
      <alignment horizontal="centerContinuous"/>
    </xf>
    <xf numFmtId="0" fontId="73" fillId="0" borderId="15" xfId="2" applyFont="1" applyBorder="1" applyAlignment="1">
      <alignment horizontal="centerContinuous" vertical="top"/>
    </xf>
    <xf numFmtId="0" fontId="73" fillId="0" borderId="17" xfId="2" applyFont="1" applyBorder="1" applyAlignment="1">
      <alignment horizontal="center" vertical="center" wrapText="1"/>
    </xf>
    <xf numFmtId="0" fontId="73" fillId="0" borderId="62" xfId="0" applyFont="1" applyBorder="1" applyAlignment="1">
      <alignment horizontal="center" vertical="center"/>
    </xf>
    <xf numFmtId="0" fontId="73" fillId="0" borderId="61" xfId="0" applyFont="1" applyBorder="1" applyAlignment="1">
      <alignment horizontal="center" vertical="center"/>
    </xf>
    <xf numFmtId="0" fontId="73" fillId="0" borderId="64" xfId="0" applyFont="1" applyBorder="1" applyAlignment="1">
      <alignment horizontal="centerContinuous" vertical="center"/>
    </xf>
    <xf numFmtId="6" fontId="73" fillId="0" borderId="60" xfId="2" applyNumberFormat="1" applyFont="1" applyBorder="1" applyAlignment="1">
      <alignment horizontal="centerContinuous" vertical="center"/>
    </xf>
    <xf numFmtId="0" fontId="215" fillId="0" borderId="69" xfId="2" applyFont="1" applyBorder="1" applyAlignment="1">
      <alignment horizontal="centerContinuous" vertical="center"/>
    </xf>
    <xf numFmtId="243" fontId="74" fillId="0" borderId="0" xfId="2" applyNumberFormat="1" applyFont="1" applyAlignment="1">
      <alignment horizontal="right" vertical="center"/>
    </xf>
    <xf numFmtId="242" fontId="74" fillId="0" borderId="0" xfId="2" applyNumberFormat="1" applyFont="1" applyAlignment="1">
      <alignment horizontal="right" vertical="center"/>
    </xf>
    <xf numFmtId="244" fontId="74" fillId="0" borderId="0" xfId="2" applyNumberFormat="1" applyFont="1" applyAlignment="1">
      <alignment horizontal="center" vertical="center"/>
    </xf>
    <xf numFmtId="244" fontId="74" fillId="0" borderId="14" xfId="2" applyNumberFormat="1" applyFont="1" applyBorder="1" applyAlignment="1">
      <alignment horizontal="center" vertical="center"/>
    </xf>
    <xf numFmtId="245" fontId="205" fillId="0" borderId="0" xfId="2" applyNumberFormat="1" applyFont="1" applyAlignment="1">
      <alignment horizontal="center" vertical="center"/>
    </xf>
    <xf numFmtId="245" fontId="205" fillId="0" borderId="7" xfId="2" applyNumberFormat="1" applyFont="1" applyBorder="1" applyAlignment="1">
      <alignment horizontal="center" vertical="center"/>
    </xf>
    <xf numFmtId="243" fontId="73" fillId="0" borderId="0" xfId="2" applyNumberFormat="1" applyFont="1" applyAlignment="1">
      <alignment horizontal="right" vertical="center"/>
    </xf>
    <xf numFmtId="242" fontId="73" fillId="0" borderId="0" xfId="2" applyNumberFormat="1" applyFont="1" applyAlignment="1">
      <alignment horizontal="right" vertical="center"/>
    </xf>
    <xf numFmtId="244" fontId="73" fillId="0" borderId="0" xfId="2" applyNumberFormat="1" applyFont="1" applyAlignment="1">
      <alignment horizontal="center" vertical="center"/>
    </xf>
    <xf numFmtId="244" fontId="73" fillId="0" borderId="14" xfId="2" applyNumberFormat="1" applyFont="1" applyBorder="1" applyAlignment="1">
      <alignment horizontal="center" vertical="center"/>
    </xf>
    <xf numFmtId="245" fontId="127" fillId="0" borderId="0" xfId="2" applyNumberFormat="1" applyFont="1" applyAlignment="1">
      <alignment horizontal="center" vertical="center"/>
    </xf>
    <xf numFmtId="245" fontId="127" fillId="0" borderId="7" xfId="2" applyNumberFormat="1" applyFont="1" applyBorder="1" applyAlignment="1">
      <alignment horizontal="center" vertical="center"/>
    </xf>
    <xf numFmtId="243" fontId="73" fillId="0" borderId="35" xfId="2" applyNumberFormat="1" applyFont="1" applyBorder="1" applyAlignment="1">
      <alignment horizontal="right" vertical="center"/>
    </xf>
    <xf numFmtId="244" fontId="73" fillId="0" borderId="35" xfId="2" applyNumberFormat="1" applyFont="1" applyBorder="1" applyAlignment="1">
      <alignment horizontal="center" vertical="center"/>
    </xf>
    <xf numFmtId="245" fontId="127" fillId="0" borderId="35" xfId="2" applyNumberFormat="1" applyFont="1" applyBorder="1" applyAlignment="1">
      <alignment horizontal="center" vertical="center"/>
    </xf>
    <xf numFmtId="243" fontId="73" fillId="0" borderId="0" xfId="2" applyNumberFormat="1" applyFont="1" applyAlignment="1">
      <alignment horizontal="center" vertical="center"/>
    </xf>
    <xf numFmtId="165" fontId="205" fillId="0" borderId="0" xfId="2" applyNumberFormat="1" applyFont="1" applyAlignment="1">
      <alignment horizontal="center" vertical="center"/>
    </xf>
    <xf numFmtId="0" fontId="74" fillId="0" borderId="38" xfId="2" applyFont="1" applyBorder="1" applyAlignment="1">
      <alignment horizontal="left" indent="1"/>
    </xf>
    <xf numFmtId="243" fontId="74" fillId="0" borderId="20" xfId="2" applyNumberFormat="1" applyFont="1" applyBorder="1" applyAlignment="1">
      <alignment horizontal="right" vertical="center"/>
    </xf>
    <xf numFmtId="242" fontId="74" fillId="0" borderId="20" xfId="2" applyNumberFormat="1" applyFont="1" applyBorder="1" applyAlignment="1">
      <alignment horizontal="right" vertical="center"/>
    </xf>
    <xf numFmtId="165" fontId="74" fillId="0" borderId="20" xfId="2" applyNumberFormat="1" applyFont="1" applyBorder="1" applyAlignment="1">
      <alignment horizontal="center" vertical="center"/>
    </xf>
    <xf numFmtId="244" fontId="74" fillId="0" borderId="20" xfId="2" applyNumberFormat="1" applyFont="1" applyBorder="1" applyAlignment="1">
      <alignment horizontal="center" vertical="center"/>
    </xf>
    <xf numFmtId="244" fontId="74" fillId="0" borderId="21" xfId="2" applyNumberFormat="1" applyFont="1" applyBorder="1" applyAlignment="1">
      <alignment horizontal="center" vertical="center"/>
    </xf>
    <xf numFmtId="245" fontId="205" fillId="0" borderId="20" xfId="2" applyNumberFormat="1" applyFont="1" applyBorder="1" applyAlignment="1">
      <alignment horizontal="center" vertical="center"/>
    </xf>
    <xf numFmtId="245" fontId="205" fillId="0" borderId="22" xfId="2" applyNumberFormat="1" applyFont="1" applyBorder="1" applyAlignment="1">
      <alignment horizontal="center" vertical="center"/>
    </xf>
    <xf numFmtId="245" fontId="127" fillId="0" borderId="1" xfId="2" applyNumberFormat="1" applyFont="1" applyBorder="1" applyAlignment="1">
      <alignment horizontal="center" vertical="center"/>
    </xf>
    <xf numFmtId="0" fontId="75" fillId="0" borderId="0" xfId="0" quotePrefix="1" applyFont="1" applyAlignment="1">
      <alignment horizontal="left" vertical="center" readingOrder="1"/>
    </xf>
    <xf numFmtId="0" fontId="73" fillId="0" borderId="0" xfId="2" applyFont="1" applyAlignment="1">
      <alignment horizontal="right" vertical="center"/>
    </xf>
    <xf numFmtId="0" fontId="74" fillId="0" borderId="0" xfId="2" applyFont="1"/>
    <xf numFmtId="49" fontId="73" fillId="0" borderId="12" xfId="2" applyNumberFormat="1" applyFont="1" applyBorder="1" applyAlignment="1">
      <alignment horizontal="centerContinuous" vertical="center"/>
    </xf>
    <xf numFmtId="49" fontId="73" fillId="0" borderId="45" xfId="2" applyNumberFormat="1" applyFont="1" applyBorder="1" applyAlignment="1">
      <alignment horizontal="centerContinuous" vertical="center"/>
    </xf>
    <xf numFmtId="49" fontId="73" fillId="0" borderId="5" xfId="2" applyNumberFormat="1" applyFont="1" applyBorder="1" applyAlignment="1">
      <alignment horizontal="centerContinuous" vertical="center" wrapText="1"/>
    </xf>
    <xf numFmtId="49" fontId="73" fillId="0" borderId="32" xfId="2" applyNumberFormat="1" applyFont="1" applyBorder="1" applyAlignment="1">
      <alignment horizontal="centerContinuous" vertical="center"/>
    </xf>
    <xf numFmtId="0" fontId="73" fillId="0" borderId="62" xfId="2" applyFont="1" applyBorder="1" applyAlignment="1">
      <alignment horizontal="centerContinuous" vertical="center" wrapText="1"/>
    </xf>
    <xf numFmtId="49" fontId="73" fillId="0" borderId="15" xfId="2" applyNumberFormat="1" applyFont="1" applyBorder="1" applyAlignment="1">
      <alignment horizontal="centerContinuous" vertical="center"/>
    </xf>
    <xf numFmtId="49" fontId="73" fillId="0" borderId="16" xfId="2" applyNumberFormat="1" applyFont="1" applyBorder="1" applyAlignment="1">
      <alignment horizontal="centerContinuous" vertical="center"/>
    </xf>
    <xf numFmtId="0" fontId="73" fillId="0" borderId="43" xfId="2" applyFont="1" applyBorder="1" applyAlignment="1">
      <alignment horizontal="centerContinuous" vertical="center"/>
    </xf>
    <xf numFmtId="0" fontId="73" fillId="0" borderId="17" xfId="2" applyFont="1" applyBorder="1" applyAlignment="1">
      <alignment horizontal="centerContinuous" vertical="center"/>
    </xf>
    <xf numFmtId="0" fontId="73" fillId="0" borderId="62" xfId="0" applyFont="1" applyBorder="1" applyAlignment="1">
      <alignment horizontal="center" vertical="center" wrapText="1"/>
    </xf>
    <xf numFmtId="0" fontId="73" fillId="0" borderId="61" xfId="0" applyFont="1" applyBorder="1" applyAlignment="1">
      <alignment horizontal="center" vertical="center" wrapText="1"/>
    </xf>
    <xf numFmtId="0" fontId="73" fillId="0" borderId="64" xfId="0" applyFont="1" applyBorder="1" applyAlignment="1">
      <alignment horizontal="centerContinuous" vertical="center" wrapText="1"/>
    </xf>
    <xf numFmtId="49" fontId="73" fillId="0" borderId="69" xfId="2" applyNumberFormat="1" applyFont="1" applyBorder="1" applyAlignment="1">
      <alignment horizontal="centerContinuous" vertical="center"/>
    </xf>
    <xf numFmtId="49" fontId="73" fillId="0" borderId="63" xfId="2" applyNumberFormat="1" applyFont="1" applyBorder="1" applyAlignment="1">
      <alignment horizontal="centerContinuous" vertical="center"/>
    </xf>
    <xf numFmtId="49" fontId="73" fillId="0" borderId="60" xfId="2" applyNumberFormat="1" applyFont="1" applyBorder="1" applyAlignment="1">
      <alignment horizontal="centerContinuous" vertical="center"/>
    </xf>
    <xf numFmtId="49" fontId="73" fillId="0" borderId="64" xfId="2" applyNumberFormat="1" applyFont="1" applyBorder="1" applyAlignment="1">
      <alignment horizontal="centerContinuous" vertical="center"/>
    </xf>
    <xf numFmtId="0" fontId="74" fillId="0" borderId="76" xfId="2" applyFont="1" applyBorder="1"/>
    <xf numFmtId="242" fontId="74" fillId="0" borderId="35" xfId="2" applyNumberFormat="1" applyFont="1" applyBorder="1" applyAlignment="1">
      <alignment horizontal="right" vertical="center"/>
    </xf>
    <xf numFmtId="191" fontId="205" fillId="0" borderId="35" xfId="2" applyNumberFormat="1" applyFont="1" applyBorder="1" applyAlignment="1">
      <alignment horizontal="right" vertical="center"/>
    </xf>
    <xf numFmtId="191" fontId="205" fillId="0" borderId="0" xfId="2" applyNumberFormat="1" applyFont="1" applyAlignment="1">
      <alignment horizontal="right" vertical="center"/>
    </xf>
    <xf numFmtId="191" fontId="74" fillId="0" borderId="35" xfId="2" applyNumberFormat="1" applyFont="1" applyBorder="1" applyAlignment="1">
      <alignment horizontal="right" vertical="center"/>
    </xf>
    <xf numFmtId="178" fontId="74" fillId="0" borderId="7" xfId="2" applyNumberFormat="1" applyFont="1" applyBorder="1" applyAlignment="1">
      <alignment horizontal="center" vertical="center"/>
    </xf>
    <xf numFmtId="0" fontId="73" fillId="0" borderId="1" xfId="2" applyFont="1" applyBorder="1" applyAlignment="1">
      <alignment horizontal="left"/>
    </xf>
    <xf numFmtId="242" fontId="73" fillId="0" borderId="35" xfId="2" applyNumberFormat="1" applyFont="1" applyBorder="1" applyAlignment="1">
      <alignment horizontal="right" vertical="center"/>
    </xf>
    <xf numFmtId="191" fontId="127" fillId="0" borderId="35" xfId="2" applyNumberFormat="1" applyFont="1" applyBorder="1" applyAlignment="1">
      <alignment horizontal="right" vertical="center"/>
    </xf>
    <xf numFmtId="191" fontId="127" fillId="0" borderId="14" xfId="2" applyNumberFormat="1" applyFont="1" applyBorder="1" applyAlignment="1">
      <alignment horizontal="right" vertical="center"/>
    </xf>
    <xf numFmtId="191" fontId="73" fillId="0" borderId="35" xfId="2" applyNumberFormat="1" applyFont="1" applyBorder="1" applyAlignment="1">
      <alignment horizontal="right" vertical="center"/>
    </xf>
    <xf numFmtId="178" fontId="73" fillId="0" borderId="7" xfId="2" applyNumberFormat="1" applyFont="1" applyBorder="1" applyAlignment="1">
      <alignment horizontal="center" vertical="center"/>
    </xf>
    <xf numFmtId="0" fontId="73" fillId="0" borderId="1" xfId="2" applyFont="1" applyBorder="1" applyAlignment="1">
      <alignment horizontal="left" indent="1"/>
    </xf>
    <xf numFmtId="0" fontId="73" fillId="0" borderId="1" xfId="2" applyFont="1" applyBorder="1"/>
    <xf numFmtId="0" fontId="74" fillId="0" borderId="1" xfId="2" applyFont="1" applyBorder="1"/>
    <xf numFmtId="191" fontId="205" fillId="0" borderId="14" xfId="2" applyNumberFormat="1" applyFont="1" applyBorder="1" applyAlignment="1">
      <alignment horizontal="right" vertical="center"/>
    </xf>
    <xf numFmtId="0" fontId="74" fillId="0" borderId="19" xfId="2" applyFont="1" applyBorder="1"/>
    <xf numFmtId="242" fontId="74" fillId="0" borderId="39" xfId="2" applyNumberFormat="1" applyFont="1" applyBorder="1" applyAlignment="1">
      <alignment horizontal="right" vertical="center"/>
    </xf>
    <xf numFmtId="191" fontId="205" fillId="0" borderId="39" xfId="2" applyNumberFormat="1" applyFont="1" applyBorder="1" applyAlignment="1">
      <alignment horizontal="right" vertical="center"/>
    </xf>
    <xf numFmtId="191" fontId="205" fillId="0" borderId="21" xfId="2" applyNumberFormat="1" applyFont="1" applyBorder="1" applyAlignment="1">
      <alignment horizontal="right" vertical="center"/>
    </xf>
    <xf numFmtId="191" fontId="74" fillId="0" borderId="20" xfId="2" applyNumberFormat="1" applyFont="1" applyBorder="1" applyAlignment="1">
      <alignment horizontal="right" vertical="center"/>
    </xf>
    <xf numFmtId="178" fontId="74" fillId="0" borderId="22" xfId="2" applyNumberFormat="1" applyFont="1" applyBorder="1" applyAlignment="1">
      <alignment horizontal="center" vertical="center"/>
    </xf>
    <xf numFmtId="178" fontId="62" fillId="0" borderId="0" xfId="2" applyNumberFormat="1" applyFont="1" applyAlignment="1">
      <alignment horizontal="center" vertical="center"/>
    </xf>
    <xf numFmtId="178" fontId="62" fillId="0" borderId="7" xfId="2" applyNumberFormat="1" applyFont="1" applyBorder="1" applyAlignment="1">
      <alignment horizontal="center" vertical="center"/>
    </xf>
    <xf numFmtId="0" fontId="130" fillId="0" borderId="0" xfId="19" applyFont="1"/>
    <xf numFmtId="0" fontId="216" fillId="0" borderId="0" xfId="19" applyFont="1"/>
    <xf numFmtId="246" fontId="130" fillId="0" borderId="0" xfId="19" applyNumberFormat="1" applyFont="1"/>
    <xf numFmtId="0" fontId="217" fillId="0" borderId="0" xfId="19" applyFont="1" applyAlignment="1">
      <alignment vertical="center"/>
    </xf>
    <xf numFmtId="0" fontId="130" fillId="0" borderId="0" xfId="19" applyFont="1" applyAlignment="1">
      <alignment horizontal="center"/>
    </xf>
    <xf numFmtId="0" fontId="130" fillId="0" borderId="0" xfId="19" applyFont="1" applyAlignment="1">
      <alignment horizontal="left"/>
    </xf>
    <xf numFmtId="247" fontId="130" fillId="0" borderId="0" xfId="19" applyNumberFormat="1" applyFont="1" applyAlignment="1">
      <alignment horizontal="center"/>
    </xf>
    <xf numFmtId="0" fontId="216" fillId="0" borderId="0" xfId="19" applyFont="1" applyAlignment="1">
      <alignment horizontal="center" vertical="center"/>
    </xf>
    <xf numFmtId="248" fontId="216" fillId="0" borderId="0" xfId="19" applyNumberFormat="1" applyFont="1" applyAlignment="1">
      <alignment horizontal="center" vertical="center"/>
    </xf>
    <xf numFmtId="0" fontId="159" fillId="0" borderId="0" xfId="19" applyFont="1"/>
    <xf numFmtId="0" fontId="216" fillId="0" borderId="0" xfId="19" applyFont="1" applyAlignment="1">
      <alignment horizontal="center"/>
    </xf>
    <xf numFmtId="0" fontId="130" fillId="0" borderId="20" xfId="19" applyFont="1" applyBorder="1"/>
    <xf numFmtId="249" fontId="130" fillId="0" borderId="0" xfId="19" applyNumberFormat="1" applyFont="1"/>
    <xf numFmtId="0" fontId="216" fillId="0" borderId="0" xfId="19" applyFont="1" applyAlignment="1">
      <alignment horizontal="left"/>
    </xf>
    <xf numFmtId="247" fontId="216" fillId="0" borderId="0" xfId="19" applyNumberFormat="1" applyFont="1" applyAlignment="1">
      <alignment horizontal="center"/>
    </xf>
    <xf numFmtId="249" fontId="216" fillId="0" borderId="0" xfId="19" applyNumberFormat="1" applyFont="1"/>
    <xf numFmtId="0" fontId="220" fillId="0" borderId="0" xfId="19" applyFont="1"/>
    <xf numFmtId="250" fontId="220" fillId="0" borderId="0" xfId="19" applyNumberFormat="1" applyFont="1" applyAlignment="1">
      <alignment horizontal="center"/>
    </xf>
    <xf numFmtId="14" fontId="130" fillId="0" borderId="0" xfId="19" applyNumberFormat="1" applyFont="1"/>
    <xf numFmtId="0" fontId="216" fillId="0" borderId="0" xfId="19" applyFont="1" applyAlignment="1">
      <alignment vertical="top"/>
    </xf>
    <xf numFmtId="249" fontId="220" fillId="0" borderId="0" xfId="19" applyNumberFormat="1" applyFont="1"/>
    <xf numFmtId="1" fontId="216" fillId="0" borderId="0" xfId="19" applyNumberFormat="1" applyFont="1" applyAlignment="1">
      <alignment horizontal="centerContinuous" vertical="center"/>
    </xf>
    <xf numFmtId="0" fontId="217" fillId="0" borderId="0" xfId="19" applyFont="1"/>
    <xf numFmtId="0" fontId="217" fillId="0" borderId="0" xfId="19" applyFont="1" applyAlignment="1">
      <alignment horizontal="right"/>
    </xf>
    <xf numFmtId="0" fontId="158" fillId="0" borderId="0" xfId="19" applyFont="1"/>
    <xf numFmtId="249" fontId="158" fillId="0" borderId="0" xfId="19" applyNumberFormat="1" applyFont="1"/>
    <xf numFmtId="0" fontId="130" fillId="0" borderId="0" xfId="19" applyFont="1" applyAlignment="1">
      <alignment horizontal="centerContinuous" vertical="center"/>
    </xf>
    <xf numFmtId="0" fontId="216" fillId="0" borderId="0" xfId="19" applyFont="1" applyAlignment="1">
      <alignment horizontal="centerContinuous" vertical="center"/>
    </xf>
    <xf numFmtId="0" fontId="222" fillId="0" borderId="0" xfId="19" applyFont="1"/>
    <xf numFmtId="0" fontId="223" fillId="0" borderId="0" xfId="19" applyFont="1" applyAlignment="1">
      <alignment horizontal="centerContinuous" vertical="center"/>
    </xf>
    <xf numFmtId="0" fontId="76" fillId="0" borderId="0" xfId="2" applyFont="1" applyAlignment="1">
      <alignment horizontal="centerContinuous" vertical="center"/>
    </xf>
    <xf numFmtId="0" fontId="73" fillId="0" borderId="16" xfId="2" applyFont="1" applyBorder="1" applyAlignment="1">
      <alignment vertical="center"/>
    </xf>
    <xf numFmtId="0" fontId="73" fillId="0" borderId="42" xfId="2" applyFont="1" applyBorder="1" applyAlignment="1">
      <alignment vertical="center"/>
    </xf>
    <xf numFmtId="0" fontId="73" fillId="0" borderId="42" xfId="2" applyFont="1" applyBorder="1" applyAlignment="1">
      <alignment horizontal="centerContinuous" vertical="center"/>
    </xf>
    <xf numFmtId="0" fontId="73" fillId="0" borderId="35" xfId="2" applyFont="1" applyBorder="1" applyAlignment="1">
      <alignment horizontal="left" wrapText="1"/>
    </xf>
    <xf numFmtId="0" fontId="73" fillId="0" borderId="14" xfId="2" applyFont="1" applyBorder="1" applyAlignment="1">
      <alignment horizontal="center" vertical="center"/>
    </xf>
    <xf numFmtId="251" fontId="73" fillId="0" borderId="0" xfId="2" applyNumberFormat="1" applyFont="1" applyAlignment="1">
      <alignment horizontal="right"/>
    </xf>
    <xf numFmtId="252" fontId="76" fillId="0" borderId="0" xfId="2" applyNumberFormat="1" applyFont="1"/>
    <xf numFmtId="0" fontId="137" fillId="0" borderId="0" xfId="2" applyFont="1" applyAlignment="1">
      <alignment vertical="center"/>
    </xf>
    <xf numFmtId="0" fontId="137" fillId="0" borderId="35" xfId="2" applyFont="1" applyBorder="1" applyAlignment="1">
      <alignment horizontal="left" wrapText="1"/>
    </xf>
    <xf numFmtId="252" fontId="73" fillId="0" borderId="0" xfId="2" applyNumberFormat="1" applyFont="1" applyAlignment="1">
      <alignment horizontal="right"/>
    </xf>
    <xf numFmtId="252" fontId="9" fillId="0" borderId="0" xfId="2" applyNumberFormat="1" applyFont="1"/>
    <xf numFmtId="0" fontId="73" fillId="0" borderId="35" xfId="2" applyFont="1" applyBorder="1" applyAlignment="1">
      <alignment horizontal="left" vertical="center"/>
    </xf>
    <xf numFmtId="0" fontId="137" fillId="0" borderId="35" xfId="2" applyFont="1" applyBorder="1" applyAlignment="1">
      <alignment horizontal="left" vertical="center"/>
    </xf>
    <xf numFmtId="170" fontId="73" fillId="0" borderId="0" xfId="2" applyNumberFormat="1" applyFont="1" applyAlignment="1">
      <alignment horizontal="right"/>
    </xf>
    <xf numFmtId="0" fontId="73" fillId="0" borderId="0" xfId="2" applyFont="1" applyAlignment="1">
      <alignment horizontal="right"/>
    </xf>
    <xf numFmtId="0" fontId="73" fillId="0" borderId="35" xfId="2" applyFont="1" applyBorder="1" applyAlignment="1">
      <alignment horizontal="left"/>
    </xf>
    <xf numFmtId="0" fontId="127" fillId="0" borderId="0" xfId="2" applyFont="1" applyAlignment="1">
      <alignment horizontal="right"/>
    </xf>
    <xf numFmtId="170" fontId="127" fillId="0" borderId="0" xfId="2" applyNumberFormat="1" applyFont="1" applyAlignment="1">
      <alignment horizontal="right"/>
    </xf>
    <xf numFmtId="0" fontId="137" fillId="0" borderId="35" xfId="2" applyFont="1" applyBorder="1" applyAlignment="1">
      <alignment horizontal="left"/>
    </xf>
    <xf numFmtId="0" fontId="74" fillId="0" borderId="0" xfId="2" applyFont="1" applyAlignment="1">
      <alignment horizontal="centerContinuous" vertical="center"/>
    </xf>
    <xf numFmtId="251" fontId="73" fillId="0" borderId="0" xfId="2" applyNumberFormat="1" applyFont="1" applyAlignment="1">
      <alignment horizontal="right" vertical="center"/>
    </xf>
    <xf numFmtId="252" fontId="73" fillId="0" borderId="0" xfId="2" applyNumberFormat="1" applyFont="1" applyAlignment="1">
      <alignment horizontal="right" vertical="center"/>
    </xf>
    <xf numFmtId="251" fontId="76" fillId="0" borderId="0" xfId="2" applyNumberFormat="1" applyFont="1" applyAlignment="1">
      <alignment horizontal="right"/>
    </xf>
    <xf numFmtId="253" fontId="9" fillId="0" borderId="0" xfId="2" applyNumberFormat="1" applyFont="1"/>
    <xf numFmtId="254" fontId="73" fillId="0" borderId="0" xfId="2" applyNumberFormat="1" applyFont="1" applyAlignment="1">
      <alignment horizontal="right"/>
    </xf>
    <xf numFmtId="0" fontId="73" fillId="0" borderId="35" xfId="2" applyFont="1" applyBorder="1" applyAlignment="1">
      <alignment horizontal="right"/>
    </xf>
    <xf numFmtId="252" fontId="73" fillId="0" borderId="35" xfId="2" applyNumberFormat="1" applyFont="1" applyBorder="1" applyAlignment="1">
      <alignment horizontal="right"/>
    </xf>
    <xf numFmtId="254" fontId="73" fillId="0" borderId="35" xfId="2" applyNumberFormat="1" applyFont="1" applyBorder="1" applyAlignment="1">
      <alignment horizontal="right"/>
    </xf>
    <xf numFmtId="170" fontId="73" fillId="0" borderId="35" xfId="2" applyNumberFormat="1" applyFont="1" applyBorder="1" applyAlignment="1">
      <alignment horizontal="right"/>
    </xf>
    <xf numFmtId="170" fontId="127" fillId="0" borderId="35" xfId="2" applyNumberFormat="1" applyFont="1" applyBorder="1" applyAlignment="1">
      <alignment horizontal="right"/>
    </xf>
    <xf numFmtId="0" fontId="75" fillId="0" borderId="0" xfId="0" applyFont="1" applyAlignment="1">
      <alignment horizontal="left" vertical="center" readingOrder="1"/>
    </xf>
    <xf numFmtId="0" fontId="9" fillId="0" borderId="0" xfId="2" applyFont="1" applyAlignment="1">
      <alignment vertical="center" readingOrder="1"/>
    </xf>
    <xf numFmtId="0" fontId="73" fillId="0" borderId="0" xfId="2" quotePrefix="1" applyFont="1" applyAlignment="1">
      <alignment vertical="center" readingOrder="1"/>
    </xf>
    <xf numFmtId="0" fontId="73" fillId="0" borderId="0" xfId="0" applyFont="1" applyAlignment="1">
      <alignment horizontal="left" vertical="center" readingOrder="1"/>
    </xf>
    <xf numFmtId="255" fontId="76" fillId="0" borderId="0" xfId="2" applyNumberFormat="1" applyFont="1" applyAlignment="1">
      <alignment horizontal="centerContinuous" vertical="center"/>
    </xf>
    <xf numFmtId="255" fontId="9" fillId="0" borderId="0" xfId="2" applyNumberFormat="1" applyFont="1" applyAlignment="1">
      <alignment horizontal="centerContinuous" vertical="center"/>
    </xf>
    <xf numFmtId="0" fontId="73" fillId="0" borderId="14" xfId="2" applyFont="1" applyBorder="1" applyAlignment="1">
      <alignment horizontal="right" vertical="center"/>
    </xf>
    <xf numFmtId="0" fontId="73" fillId="0" borderId="65" xfId="2" applyFont="1" applyBorder="1" applyAlignment="1">
      <alignment horizontal="left" vertical="center" indent="1"/>
    </xf>
    <xf numFmtId="255" fontId="73" fillId="0" borderId="0" xfId="2" applyNumberFormat="1" applyFont="1" applyAlignment="1">
      <alignment horizontal="center" vertical="center"/>
    </xf>
    <xf numFmtId="0" fontId="137" fillId="0" borderId="14" xfId="2" applyFont="1" applyBorder="1" applyAlignment="1">
      <alignment vertical="center"/>
    </xf>
    <xf numFmtId="0" fontId="137" fillId="0" borderId="14" xfId="2" applyFont="1" applyBorder="1" applyAlignment="1">
      <alignment horizontal="right" vertical="center"/>
    </xf>
    <xf numFmtId="0" fontId="73" fillId="0" borderId="34" xfId="2" applyFont="1" applyBorder="1" applyAlignment="1">
      <alignment horizontal="left" vertical="center" indent="1"/>
    </xf>
    <xf numFmtId="255" fontId="73" fillId="0" borderId="0" xfId="2" quotePrefix="1" applyNumberFormat="1" applyFont="1" applyAlignment="1">
      <alignment horizontal="center" vertical="center"/>
    </xf>
    <xf numFmtId="0" fontId="73" fillId="0" borderId="0" xfId="2" quotePrefix="1" applyFont="1" applyAlignment="1">
      <alignment vertical="top"/>
    </xf>
    <xf numFmtId="164" fontId="129" fillId="0" borderId="0" xfId="48" applyFont="1"/>
    <xf numFmtId="164" fontId="9" fillId="0" borderId="0" xfId="48" applyFont="1"/>
    <xf numFmtId="164" fontId="76" fillId="0" borderId="0" xfId="48" applyFont="1"/>
    <xf numFmtId="164" fontId="73" fillId="0" borderId="0" xfId="48" applyFont="1" applyAlignment="1">
      <alignment horizontal="left"/>
    </xf>
    <xf numFmtId="164" fontId="73" fillId="0" borderId="0" xfId="48" quotePrefix="1" applyFont="1" applyAlignment="1">
      <alignment horizontal="left"/>
    </xf>
    <xf numFmtId="164" fontId="73" fillId="0" borderId="0" xfId="48" quotePrefix="1" applyFont="1"/>
    <xf numFmtId="256" fontId="73" fillId="0" borderId="0" xfId="48" applyNumberFormat="1" applyFont="1" applyAlignment="1">
      <alignment horizontal="center" vertical="center"/>
    </xf>
    <xf numFmtId="0" fontId="73" fillId="0" borderId="0" xfId="2" applyFont="1" applyAlignment="1">
      <alignment horizontal="left" vertical="center" indent="2"/>
    </xf>
    <xf numFmtId="0" fontId="137" fillId="0" borderId="0" xfId="2" applyFont="1" applyAlignment="1">
      <alignment horizontal="right" vertical="center"/>
    </xf>
    <xf numFmtId="164" fontId="137" fillId="0" borderId="1" xfId="48" applyFont="1" applyBorder="1"/>
    <xf numFmtId="164" fontId="137" fillId="0" borderId="0" xfId="48" applyFont="1"/>
    <xf numFmtId="256" fontId="73" fillId="0" borderId="0" xfId="0" applyNumberFormat="1" applyFont="1" applyAlignment="1">
      <alignment horizontal="center" vertical="center"/>
    </xf>
    <xf numFmtId="164" fontId="73" fillId="0" borderId="1" xfId="48" applyFont="1" applyBorder="1"/>
    <xf numFmtId="164" fontId="73" fillId="0" borderId="0" xfId="48" applyFont="1"/>
    <xf numFmtId="0" fontId="73" fillId="0" borderId="1" xfId="2" applyFont="1" applyBorder="1" applyAlignment="1">
      <alignment vertical="center"/>
    </xf>
    <xf numFmtId="0" fontId="73" fillId="0" borderId="73" xfId="2" applyFont="1" applyBorder="1" applyAlignment="1">
      <alignment horizontal="center" vertical="center"/>
    </xf>
    <xf numFmtId="164" fontId="9" fillId="0" borderId="0" xfId="48" applyFont="1" applyAlignment="1">
      <alignment horizontal="centerContinuous" vertical="center"/>
    </xf>
    <xf numFmtId="164" fontId="129" fillId="0" borderId="0" xfId="48" applyFont="1" applyAlignment="1">
      <alignment horizontal="centerContinuous" vertical="center"/>
    </xf>
    <xf numFmtId="164" fontId="70" fillId="0" borderId="0" xfId="48" applyFont="1" applyAlignment="1">
      <alignment horizontal="centerContinuous" vertical="center"/>
    </xf>
    <xf numFmtId="164" fontId="129" fillId="0" borderId="0" xfId="48" applyFont="1" applyAlignment="1">
      <alignment horizontal="centerContinuous" vertical="center" wrapText="1"/>
    </xf>
    <xf numFmtId="164" fontId="19" fillId="0" borderId="0" xfId="48" applyFont="1" applyAlignment="1">
      <alignment horizontal="centerContinuous" vertical="center" wrapText="1"/>
    </xf>
    <xf numFmtId="0" fontId="63" fillId="0" borderId="0" xfId="2" applyFont="1" applyAlignment="1">
      <alignment horizontal="left" vertical="center" indent="2"/>
    </xf>
    <xf numFmtId="0" fontId="85" fillId="0" borderId="0" xfId="2" applyFont="1" applyAlignment="1">
      <alignment horizontal="left" vertical="center" indent="2"/>
    </xf>
    <xf numFmtId="0" fontId="85" fillId="0" borderId="0" xfId="2" applyFont="1" applyAlignment="1">
      <alignment horizontal="left" vertical="center" indent="18"/>
    </xf>
    <xf numFmtId="0" fontId="29" fillId="0" borderId="1" xfId="2" applyBorder="1"/>
    <xf numFmtId="0" fontId="107" fillId="0" borderId="7" xfId="2" applyFont="1" applyBorder="1" applyAlignment="1">
      <alignment horizontal="centerContinuous" vertical="center"/>
    </xf>
    <xf numFmtId="0" fontId="62" fillId="0" borderId="7" xfId="2" applyFont="1" applyBorder="1" applyAlignment="1">
      <alignment horizontal="centerContinuous"/>
    </xf>
    <xf numFmtId="170" fontId="62" fillId="0" borderId="0" xfId="2" applyNumberFormat="1" applyFont="1" applyAlignment="1">
      <alignment horizontal="right"/>
    </xf>
    <xf numFmtId="182" fontId="62" fillId="0" borderId="0" xfId="2" applyNumberFormat="1" applyFont="1" applyAlignment="1">
      <alignment horizontal="left" vertical="center"/>
    </xf>
    <xf numFmtId="182" fontId="62" fillId="0" borderId="0" xfId="2" applyNumberFormat="1" applyFont="1" applyAlignment="1">
      <alignment horizontal="right" vertical="center"/>
    </xf>
    <xf numFmtId="182" fontId="62" fillId="0" borderId="7" xfId="2" applyNumberFormat="1" applyFont="1" applyBorder="1" applyAlignment="1">
      <alignment horizontal="left" vertical="center"/>
    </xf>
    <xf numFmtId="170" fontId="62" fillId="0" borderId="0" xfId="2" applyNumberFormat="1" applyFont="1" applyAlignment="1">
      <alignment horizontal="right" vertical="center"/>
    </xf>
    <xf numFmtId="170" fontId="62" fillId="0" borderId="0" xfId="2" applyNumberFormat="1" applyFont="1" applyAlignment="1">
      <alignment horizontal="center" vertical="center"/>
    </xf>
    <xf numFmtId="170" fontId="62" fillId="0" borderId="0" xfId="2" applyNumberFormat="1" applyFont="1" applyAlignment="1">
      <alignment horizontal="center"/>
    </xf>
    <xf numFmtId="0" fontId="29" fillId="0" borderId="18" xfId="2" applyBorder="1"/>
    <xf numFmtId="182" fontId="62" fillId="0" borderId="15" xfId="2" applyNumberFormat="1" applyFont="1" applyBorder="1" applyAlignment="1">
      <alignment horizontal="right" vertical="center"/>
    </xf>
    <xf numFmtId="182" fontId="62" fillId="0" borderId="15" xfId="2" applyNumberFormat="1" applyFont="1" applyBorder="1" applyAlignment="1">
      <alignment horizontal="left" vertical="center"/>
    </xf>
    <xf numFmtId="182" fontId="62" fillId="0" borderId="17" xfId="2" applyNumberFormat="1" applyFont="1" applyBorder="1" applyAlignment="1">
      <alignment horizontal="left" vertical="center"/>
    </xf>
    <xf numFmtId="0" fontId="107" fillId="0" borderId="0" xfId="2" applyFont="1" applyAlignment="1">
      <alignment horizontal="centerContinuous" vertical="center"/>
    </xf>
    <xf numFmtId="0" fontId="107" fillId="0" borderId="0" xfId="2" applyFont="1" applyAlignment="1">
      <alignment horizontal="center" vertical="center"/>
    </xf>
    <xf numFmtId="0" fontId="29" fillId="0" borderId="19" xfId="2" applyBorder="1"/>
    <xf numFmtId="182" fontId="62" fillId="0" borderId="20" xfId="2" applyNumberFormat="1" applyFont="1" applyBorder="1" applyAlignment="1">
      <alignment horizontal="right" vertical="center"/>
    </xf>
    <xf numFmtId="182" fontId="62" fillId="0" borderId="20" xfId="2" applyNumberFormat="1" applyFont="1" applyBorder="1" applyAlignment="1">
      <alignment horizontal="left" vertical="center"/>
    </xf>
    <xf numFmtId="170" fontId="62" fillId="0" borderId="20" xfId="2" applyNumberFormat="1" applyFont="1" applyBorder="1" applyAlignment="1">
      <alignment horizontal="right"/>
    </xf>
    <xf numFmtId="182" fontId="62" fillId="0" borderId="22" xfId="2" applyNumberFormat="1" applyFont="1" applyBorder="1" applyAlignment="1">
      <alignment horizontal="left" vertical="center"/>
    </xf>
    <xf numFmtId="0" fontId="105" fillId="0" borderId="0" xfId="2" applyFont="1" applyAlignment="1">
      <alignment vertical="center"/>
    </xf>
    <xf numFmtId="0" fontId="105" fillId="0" borderId="0" xfId="2" applyFont="1"/>
    <xf numFmtId="0" fontId="227" fillId="0" borderId="0" xfId="2" applyFont="1"/>
    <xf numFmtId="49" fontId="63" fillId="6" borderId="0" xfId="2" applyNumberFormat="1" applyFont="1" applyFill="1" applyAlignment="1">
      <alignment horizontal="centerContinuous"/>
    </xf>
    <xf numFmtId="0" fontId="62" fillId="6" borderId="0" xfId="2" applyFont="1" applyFill="1" applyAlignment="1">
      <alignment horizontal="centerContinuous"/>
    </xf>
    <xf numFmtId="49" fontId="85" fillId="6" borderId="0" xfId="2" applyNumberFormat="1" applyFont="1" applyFill="1" applyAlignment="1">
      <alignment horizontal="left" vertical="center" indent="29"/>
    </xf>
    <xf numFmtId="49" fontId="85" fillId="6" borderId="0" xfId="2" applyNumberFormat="1" applyFont="1" applyFill="1" applyAlignment="1">
      <alignment horizontal="left" vertical="center" indent="31"/>
    </xf>
    <xf numFmtId="0" fontId="62" fillId="6" borderId="0" xfId="2" applyFont="1" applyFill="1" applyAlignment="1">
      <alignment horizontal="centerContinuous" vertical="center"/>
    </xf>
    <xf numFmtId="49" fontId="62" fillId="6" borderId="0" xfId="2" applyNumberFormat="1" applyFont="1" applyFill="1" applyAlignment="1">
      <alignment vertical="center"/>
    </xf>
    <xf numFmtId="0" fontId="62" fillId="6" borderId="0" xfId="2" applyFont="1" applyFill="1" applyAlignment="1">
      <alignment vertical="center"/>
    </xf>
    <xf numFmtId="0" fontId="62" fillId="6" borderId="5" xfId="2" applyFont="1" applyFill="1" applyBorder="1" applyAlignment="1">
      <alignment horizontal="centerContinuous"/>
    </xf>
    <xf numFmtId="0" fontId="62" fillId="6" borderId="11" xfId="2" applyFont="1" applyFill="1" applyBorder="1" applyAlignment="1">
      <alignment horizontal="centerContinuous"/>
    </xf>
    <xf numFmtId="0" fontId="62" fillId="6" borderId="6" xfId="2" applyFont="1" applyFill="1" applyBorder="1" applyAlignment="1">
      <alignment horizontal="centerContinuous"/>
    </xf>
    <xf numFmtId="0" fontId="62" fillId="6" borderId="15" xfId="2" applyFont="1" applyFill="1" applyBorder="1" applyAlignment="1">
      <alignment horizontal="centerContinuous" vertical="top"/>
    </xf>
    <xf numFmtId="0" fontId="62" fillId="6" borderId="16" xfId="2" applyFont="1" applyFill="1" applyBorder="1" applyAlignment="1">
      <alignment horizontal="centerContinuous" vertical="top"/>
    </xf>
    <xf numFmtId="0" fontId="62" fillId="6" borderId="17" xfId="2" applyFont="1" applyFill="1" applyBorder="1" applyAlignment="1">
      <alignment horizontal="centerContinuous" vertical="top"/>
    </xf>
    <xf numFmtId="49" fontId="62" fillId="6" borderId="1" xfId="2" applyNumberFormat="1" applyFont="1" applyFill="1" applyBorder="1" applyAlignment="1">
      <alignment vertical="center"/>
    </xf>
    <xf numFmtId="0" fontId="62" fillId="6" borderId="7" xfId="2" applyFont="1" applyFill="1" applyBorder="1" applyAlignment="1">
      <alignment vertical="center"/>
    </xf>
    <xf numFmtId="0" fontId="85" fillId="6" borderId="1" xfId="2" applyFont="1" applyFill="1" applyBorder="1" applyAlignment="1">
      <alignment horizontal="centerContinuous" vertical="center"/>
    </xf>
    <xf numFmtId="0" fontId="107" fillId="6" borderId="0" xfId="2" applyFont="1" applyFill="1" applyAlignment="1">
      <alignment horizontal="centerContinuous" vertical="center"/>
    </xf>
    <xf numFmtId="0" fontId="107" fillId="6" borderId="7" xfId="2" applyFont="1" applyFill="1" applyBorder="1" applyAlignment="1">
      <alignment horizontal="centerContinuous" vertical="center"/>
    </xf>
    <xf numFmtId="0" fontId="103" fillId="6" borderId="1" xfId="2" applyFont="1" applyFill="1" applyBorder="1" applyAlignment="1">
      <alignment horizontal="centerContinuous" vertical="center"/>
    </xf>
    <xf numFmtId="0" fontId="62" fillId="6" borderId="7" xfId="2" applyFont="1" applyFill="1" applyBorder="1" applyAlignment="1">
      <alignment horizontal="centerContinuous"/>
    </xf>
    <xf numFmtId="257" fontId="182" fillId="0" borderId="0" xfId="2" applyNumberFormat="1" applyFont="1" applyAlignment="1">
      <alignment horizontal="right"/>
    </xf>
    <xf numFmtId="257" fontId="182" fillId="0" borderId="0" xfId="2" applyNumberFormat="1" applyFont="1" applyProtection="1">
      <protection locked="0"/>
    </xf>
    <xf numFmtId="0" fontId="62" fillId="6" borderId="1" xfId="2" applyFont="1" applyFill="1" applyBorder="1" applyAlignment="1">
      <alignment vertical="center"/>
    </xf>
    <xf numFmtId="0" fontId="62" fillId="6" borderId="33" xfId="2" applyFont="1" applyFill="1" applyBorder="1" applyAlignment="1">
      <alignment horizontal="left" vertical="center"/>
    </xf>
    <xf numFmtId="178" fontId="62" fillId="6" borderId="0" xfId="2" applyNumberFormat="1" applyFont="1" applyFill="1" applyAlignment="1">
      <alignment horizontal="center" vertical="center"/>
    </xf>
    <xf numFmtId="182" fontId="106" fillId="0" borderId="0" xfId="2" applyNumberFormat="1" applyFont="1" applyAlignment="1">
      <alignment horizontal="center" vertical="center"/>
    </xf>
    <xf numFmtId="182" fontId="106" fillId="0" borderId="7" xfId="2" applyNumberFormat="1" applyFont="1" applyBorder="1" applyAlignment="1">
      <alignment horizontal="center" vertical="center"/>
    </xf>
    <xf numFmtId="230" fontId="62" fillId="0" borderId="0" xfId="2" applyNumberFormat="1" applyFont="1" applyAlignment="1">
      <alignment horizontal="center"/>
    </xf>
    <xf numFmtId="230" fontId="62" fillId="0" borderId="0" xfId="2" applyNumberFormat="1" applyFont="1"/>
    <xf numFmtId="0" fontId="62" fillId="6" borderId="73" xfId="2" applyFont="1" applyFill="1" applyBorder="1" applyAlignment="1">
      <alignment vertical="center"/>
    </xf>
    <xf numFmtId="178" fontId="62" fillId="6" borderId="15" xfId="2" applyNumberFormat="1" applyFont="1" applyFill="1" applyBorder="1" applyAlignment="1">
      <alignment vertical="center"/>
    </xf>
    <xf numFmtId="182" fontId="106" fillId="0" borderId="15" xfId="2" applyNumberFormat="1" applyFont="1" applyBorder="1" applyAlignment="1">
      <alignment vertical="center"/>
    </xf>
    <xf numFmtId="182" fontId="106" fillId="0" borderId="17" xfId="2" applyNumberFormat="1" applyFont="1" applyBorder="1" applyAlignment="1">
      <alignment vertical="center"/>
    </xf>
    <xf numFmtId="1" fontId="62" fillId="0" borderId="0" xfId="2" applyNumberFormat="1" applyFont="1"/>
    <xf numFmtId="0" fontId="62" fillId="6" borderId="33" xfId="2" applyFont="1" applyFill="1" applyBorder="1" applyAlignment="1">
      <alignment vertical="center"/>
    </xf>
    <xf numFmtId="182" fontId="106" fillId="6" borderId="0" xfId="2" applyNumberFormat="1" applyFont="1" applyFill="1" applyAlignment="1">
      <alignment horizontal="center" vertical="center"/>
    </xf>
    <xf numFmtId="182" fontId="106" fillId="6" borderId="7" xfId="2" applyNumberFormat="1" applyFont="1" applyFill="1" applyBorder="1" applyAlignment="1">
      <alignment horizontal="center" vertical="center"/>
    </xf>
    <xf numFmtId="178" fontId="105" fillId="0" borderId="7" xfId="2" applyNumberFormat="1" applyFont="1" applyBorder="1" applyAlignment="1">
      <alignment horizontal="center" vertical="center"/>
    </xf>
    <xf numFmtId="0" fontId="62" fillId="6" borderId="15" xfId="2" applyFont="1" applyFill="1" applyBorder="1" applyAlignment="1">
      <alignment vertical="center"/>
    </xf>
    <xf numFmtId="0" fontId="29" fillId="6" borderId="17" xfId="2" applyFill="1" applyBorder="1"/>
    <xf numFmtId="170" fontId="62" fillId="6" borderId="0" xfId="2" applyNumberFormat="1" applyFont="1" applyFill="1"/>
    <xf numFmtId="230" fontId="62" fillId="0" borderId="1" xfId="2" applyNumberFormat="1" applyFont="1" applyBorder="1" applyAlignment="1">
      <alignment horizontal="center" vertical="center"/>
    </xf>
    <xf numFmtId="230" fontId="62" fillId="0" borderId="0" xfId="2" applyNumberFormat="1" applyFont="1" applyAlignment="1">
      <alignment horizontal="center" vertical="center"/>
    </xf>
    <xf numFmtId="181" fontId="62" fillId="0" borderId="0" xfId="2" applyNumberFormat="1" applyFont="1" applyAlignment="1">
      <alignment horizontal="center" vertical="center"/>
    </xf>
    <xf numFmtId="178" fontId="62" fillId="6" borderId="15" xfId="2" applyNumberFormat="1" applyFont="1" applyFill="1" applyBorder="1" applyAlignment="1">
      <alignment horizontal="center" vertical="center"/>
    </xf>
    <xf numFmtId="182" fontId="106" fillId="0" borderId="15" xfId="2" applyNumberFormat="1" applyFont="1" applyBorder="1" applyAlignment="1">
      <alignment horizontal="center" vertical="center"/>
    </xf>
    <xf numFmtId="182" fontId="106" fillId="0" borderId="17" xfId="2" applyNumberFormat="1" applyFont="1" applyBorder="1" applyAlignment="1">
      <alignment horizontal="center" vertical="center"/>
    </xf>
    <xf numFmtId="182" fontId="228" fillId="6" borderId="15" xfId="2" applyNumberFormat="1" applyFont="1" applyFill="1" applyBorder="1" applyAlignment="1">
      <alignment horizontal="center" vertical="center"/>
    </xf>
    <xf numFmtId="182" fontId="106" fillId="6" borderId="17" xfId="2" applyNumberFormat="1" applyFont="1" applyFill="1" applyBorder="1" applyAlignment="1">
      <alignment horizontal="center" vertical="center"/>
    </xf>
    <xf numFmtId="0" fontId="62" fillId="6" borderId="47" xfId="2" applyFont="1" applyFill="1" applyBorder="1" applyAlignment="1">
      <alignment horizontal="centerContinuous"/>
    </xf>
    <xf numFmtId="0" fontId="62" fillId="6" borderId="62" xfId="2" applyFont="1" applyFill="1" applyBorder="1" applyAlignment="1">
      <alignment horizontal="centerContinuous"/>
    </xf>
    <xf numFmtId="0" fontId="62" fillId="6" borderId="48" xfId="2" applyFont="1" applyFill="1" applyBorder="1" applyAlignment="1">
      <alignment horizontal="centerContinuous"/>
    </xf>
    <xf numFmtId="0" fontId="62" fillId="6" borderId="66" xfId="2" applyFont="1" applyFill="1" applyBorder="1" applyAlignment="1">
      <alignment horizontal="centerContinuous"/>
    </xf>
    <xf numFmtId="0" fontId="62" fillId="6" borderId="43" xfId="2" applyFont="1" applyFill="1" applyBorder="1" applyAlignment="1">
      <alignment horizontal="centerContinuous" vertical="top"/>
    </xf>
    <xf numFmtId="0" fontId="107" fillId="6" borderId="1" xfId="2" applyFont="1" applyFill="1" applyBorder="1" applyAlignment="1">
      <alignment horizontal="centerContinuous" vertical="center"/>
    </xf>
    <xf numFmtId="178" fontId="62" fillId="0" borderId="15" xfId="2" applyNumberFormat="1" applyFont="1" applyBorder="1" applyAlignment="1">
      <alignment horizontal="center" vertical="center"/>
    </xf>
    <xf numFmtId="0" fontId="62" fillId="6" borderId="59" xfId="2" applyFont="1" applyFill="1" applyBorder="1" applyAlignment="1">
      <alignment horizontal="left" vertical="center"/>
    </xf>
    <xf numFmtId="178" fontId="62" fillId="6" borderId="69" xfId="2" applyNumberFormat="1" applyFont="1" applyFill="1" applyBorder="1" applyAlignment="1">
      <alignment horizontal="center" vertical="center"/>
    </xf>
    <xf numFmtId="178" fontId="62" fillId="0" borderId="69" xfId="2" applyNumberFormat="1" applyFont="1" applyBorder="1" applyAlignment="1">
      <alignment horizontal="center" vertical="center"/>
    </xf>
    <xf numFmtId="182" fontId="106" fillId="0" borderId="69" xfId="2" applyNumberFormat="1" applyFont="1" applyBorder="1" applyAlignment="1">
      <alignment horizontal="center" vertical="center"/>
    </xf>
    <xf numFmtId="178" fontId="105" fillId="6" borderId="0" xfId="2" applyNumberFormat="1" applyFont="1" applyFill="1" applyAlignment="1">
      <alignment horizontal="center" vertical="center"/>
    </xf>
    <xf numFmtId="170" fontId="62" fillId="6" borderId="0" xfId="2" applyNumberFormat="1" applyFont="1" applyFill="1" applyAlignment="1">
      <alignment horizontal="center" vertical="center"/>
    </xf>
    <xf numFmtId="178" fontId="105" fillId="0" borderId="0" xfId="2" applyNumberFormat="1" applyFont="1" applyAlignment="1">
      <alignment horizontal="center" vertical="center"/>
    </xf>
    <xf numFmtId="182" fontId="106" fillId="6" borderId="15" xfId="2" applyNumberFormat="1" applyFont="1" applyFill="1" applyBorder="1" applyAlignment="1">
      <alignment horizontal="center" vertical="center"/>
    </xf>
    <xf numFmtId="0" fontId="62" fillId="6" borderId="0" xfId="2" applyFont="1" applyFill="1"/>
    <xf numFmtId="0" fontId="29" fillId="6" borderId="0" xfId="2" applyFill="1"/>
    <xf numFmtId="178" fontId="62" fillId="6" borderId="0" xfId="2" applyNumberFormat="1" applyFont="1" applyFill="1" applyAlignment="1">
      <alignment horizontal="center"/>
    </xf>
    <xf numFmtId="0" fontId="62" fillId="6" borderId="0" xfId="2" applyFont="1" applyFill="1" applyAlignment="1">
      <alignment horizontal="right"/>
    </xf>
    <xf numFmtId="0" fontId="105" fillId="6" borderId="0" xfId="2" applyFont="1" applyFill="1" applyAlignment="1">
      <alignment vertical="center"/>
    </xf>
    <xf numFmtId="178" fontId="62" fillId="6" borderId="0" xfId="2" applyNumberFormat="1" applyFont="1" applyFill="1"/>
    <xf numFmtId="0" fontId="85" fillId="6" borderId="0" xfId="2" applyFont="1" applyFill="1"/>
    <xf numFmtId="0" fontId="158" fillId="6" borderId="0" xfId="2" applyFont="1" applyFill="1"/>
    <xf numFmtId="0" fontId="158" fillId="6" borderId="0" xfId="2" applyFont="1" applyFill="1" applyAlignment="1">
      <alignment vertical="center"/>
    </xf>
    <xf numFmtId="204" fontId="158" fillId="6" borderId="0" xfId="2" applyNumberFormat="1" applyFont="1" applyFill="1" applyAlignment="1">
      <alignment vertical="center"/>
    </xf>
    <xf numFmtId="0" fontId="85" fillId="6" borderId="0" xfId="2" applyFont="1" applyFill="1" applyAlignment="1">
      <alignment vertical="center"/>
    </xf>
    <xf numFmtId="0" fontId="63" fillId="6" borderId="0" xfId="2" applyFont="1" applyFill="1" applyAlignment="1">
      <alignment horizontal="centerContinuous"/>
    </xf>
    <xf numFmtId="0" fontId="103" fillId="6" borderId="0" xfId="2" applyFont="1" applyFill="1" applyAlignment="1">
      <alignment horizontal="centerContinuous" vertical="center"/>
    </xf>
    <xf numFmtId="0" fontId="103" fillId="6" borderId="7" xfId="2" applyFont="1" applyFill="1" applyBorder="1" applyAlignment="1">
      <alignment horizontal="centerContinuous" vertical="center"/>
    </xf>
    <xf numFmtId="178" fontId="62" fillId="6" borderId="7" xfId="2" applyNumberFormat="1" applyFont="1" applyFill="1" applyBorder="1" applyAlignment="1">
      <alignment horizontal="center"/>
    </xf>
    <xf numFmtId="230" fontId="62" fillId="6" borderId="0" xfId="2" applyNumberFormat="1" applyFont="1" applyFill="1"/>
    <xf numFmtId="177" fontId="62" fillId="6" borderId="73" xfId="2" applyNumberFormat="1" applyFont="1" applyFill="1" applyBorder="1" applyAlignment="1">
      <alignment vertical="center"/>
    </xf>
    <xf numFmtId="0" fontId="29" fillId="6" borderId="15" xfId="2" applyFill="1" applyBorder="1"/>
    <xf numFmtId="177" fontId="62" fillId="6" borderId="33" xfId="2" applyNumberFormat="1" applyFont="1" applyFill="1" applyBorder="1" applyAlignment="1">
      <alignment vertical="center"/>
    </xf>
    <xf numFmtId="0" fontId="29" fillId="6" borderId="7" xfId="2" applyFill="1" applyBorder="1"/>
    <xf numFmtId="178" fontId="105" fillId="6" borderId="7" xfId="2" applyNumberFormat="1" applyFont="1" applyFill="1" applyBorder="1" applyAlignment="1">
      <alignment horizontal="center" vertical="center"/>
    </xf>
    <xf numFmtId="178" fontId="105" fillId="6" borderId="15" xfId="2" applyNumberFormat="1" applyFont="1" applyFill="1" applyBorder="1" applyAlignment="1">
      <alignment horizontal="center" vertical="center"/>
    </xf>
    <xf numFmtId="178" fontId="62" fillId="6" borderId="17" xfId="2" applyNumberFormat="1" applyFont="1" applyFill="1" applyBorder="1" applyAlignment="1">
      <alignment horizontal="center" vertical="center"/>
    </xf>
    <xf numFmtId="178" fontId="62" fillId="6" borderId="7" xfId="2" applyNumberFormat="1" applyFont="1" applyFill="1" applyBorder="1" applyAlignment="1">
      <alignment horizontal="center" vertical="center"/>
    </xf>
    <xf numFmtId="178" fontId="29" fillId="6" borderId="0" xfId="2" applyNumberFormat="1" applyFill="1"/>
    <xf numFmtId="178" fontId="105" fillId="6" borderId="17" xfId="2" applyNumberFormat="1" applyFont="1" applyFill="1" applyBorder="1" applyAlignment="1">
      <alignment horizontal="center" vertical="center"/>
    </xf>
    <xf numFmtId="177" fontId="62" fillId="6" borderId="59" xfId="2" applyNumberFormat="1" applyFont="1" applyFill="1" applyBorder="1" applyAlignment="1">
      <alignment vertical="center"/>
    </xf>
    <xf numFmtId="178" fontId="105" fillId="6" borderId="69" xfId="2" applyNumberFormat="1" applyFont="1" applyFill="1" applyBorder="1" applyAlignment="1">
      <alignment horizontal="center" vertical="center"/>
    </xf>
    <xf numFmtId="178" fontId="105" fillId="6" borderId="64" xfId="2" applyNumberFormat="1" applyFont="1" applyFill="1" applyBorder="1" applyAlignment="1">
      <alignment horizontal="center" vertical="center"/>
    </xf>
    <xf numFmtId="177" fontId="62" fillId="6" borderId="0" xfId="2" applyNumberFormat="1" applyFont="1" applyFill="1" applyAlignment="1">
      <alignment vertical="center"/>
    </xf>
    <xf numFmtId="170" fontId="62" fillId="6" borderId="0" xfId="2" applyNumberFormat="1" applyFont="1" applyFill="1" applyAlignment="1">
      <alignment vertical="center"/>
    </xf>
    <xf numFmtId="230" fontId="62" fillId="6" borderId="0" xfId="2" applyNumberFormat="1" applyFont="1" applyFill="1" applyAlignment="1">
      <alignment horizontal="center"/>
    </xf>
    <xf numFmtId="230" fontId="85" fillId="6" borderId="0" xfId="2" applyNumberFormat="1" applyFont="1" applyFill="1"/>
    <xf numFmtId="0" fontId="62" fillId="6" borderId="0" xfId="2" applyFont="1" applyFill="1" applyAlignment="1">
      <alignment horizontal="right" vertical="center"/>
    </xf>
    <xf numFmtId="178" fontId="62" fillId="6" borderId="0" xfId="2" applyNumberFormat="1" applyFont="1" applyFill="1" applyAlignment="1">
      <alignment vertical="center"/>
    </xf>
    <xf numFmtId="0" fontId="62" fillId="6" borderId="55" xfId="2" applyFont="1" applyFill="1" applyBorder="1"/>
    <xf numFmtId="170" fontId="105" fillId="6" borderId="71" xfId="2" applyNumberFormat="1" applyFont="1" applyFill="1" applyBorder="1" applyAlignment="1">
      <alignment horizontal="center"/>
    </xf>
    <xf numFmtId="0" fontId="62" fillId="6" borderId="71" xfId="2" applyFont="1" applyFill="1" applyBorder="1"/>
    <xf numFmtId="170" fontId="62" fillId="6" borderId="71" xfId="2" applyNumberFormat="1" applyFont="1" applyFill="1" applyBorder="1" applyAlignment="1">
      <alignment horizontal="center"/>
    </xf>
    <xf numFmtId="170" fontId="62" fillId="6" borderId="71" xfId="2" applyNumberFormat="1" applyFont="1" applyFill="1" applyBorder="1"/>
    <xf numFmtId="178" fontId="105" fillId="6" borderId="71" xfId="2" applyNumberFormat="1" applyFont="1" applyFill="1" applyBorder="1" applyAlignment="1">
      <alignment horizontal="right"/>
    </xf>
    <xf numFmtId="0" fontId="105" fillId="6" borderId="71" xfId="2" applyFont="1" applyFill="1" applyBorder="1"/>
    <xf numFmtId="178" fontId="62" fillId="0" borderId="71" xfId="2" applyNumberFormat="1" applyFont="1" applyBorder="1" applyAlignment="1">
      <alignment horizontal="right"/>
    </xf>
    <xf numFmtId="0" fontId="29" fillId="6" borderId="100" xfId="2" applyFill="1" applyBorder="1"/>
    <xf numFmtId="177" fontId="62" fillId="6" borderId="72" xfId="2" applyNumberFormat="1" applyFont="1" applyFill="1" applyBorder="1" applyAlignment="1">
      <alignment vertical="center"/>
    </xf>
    <xf numFmtId="178" fontId="62" fillId="6" borderId="15" xfId="2" applyNumberFormat="1" applyFont="1" applyFill="1" applyBorder="1" applyAlignment="1">
      <alignment horizontal="left" vertical="center"/>
    </xf>
    <xf numFmtId="178" fontId="62" fillId="6" borderId="15" xfId="2" applyNumberFormat="1" applyFont="1" applyFill="1" applyBorder="1" applyAlignment="1">
      <alignment horizontal="right" vertical="center"/>
    </xf>
    <xf numFmtId="0" fontId="62" fillId="6" borderId="16" xfId="2" applyFont="1" applyFill="1" applyBorder="1" applyAlignment="1">
      <alignment vertical="center"/>
    </xf>
    <xf numFmtId="0" fontId="29" fillId="6" borderId="18" xfId="2" applyFill="1" applyBorder="1"/>
    <xf numFmtId="178" fontId="105" fillId="6" borderId="0" xfId="2" applyNumberFormat="1" applyFont="1" applyFill="1" applyAlignment="1">
      <alignment horizontal="right" vertical="center"/>
    </xf>
    <xf numFmtId="178" fontId="62" fillId="6" borderId="0" xfId="2" applyNumberFormat="1" applyFont="1" applyFill="1" applyAlignment="1">
      <alignment horizontal="left" vertical="center"/>
    </xf>
    <xf numFmtId="178" fontId="62" fillId="6" borderId="0" xfId="2" applyNumberFormat="1" applyFont="1" applyFill="1" applyAlignment="1">
      <alignment horizontal="right" vertical="center"/>
    </xf>
    <xf numFmtId="0" fontId="62" fillId="6" borderId="14" xfId="2" applyFont="1" applyFill="1" applyBorder="1" applyAlignment="1">
      <alignment horizontal="left" vertical="center"/>
    </xf>
    <xf numFmtId="0" fontId="29" fillId="6" borderId="1" xfId="2" applyFill="1" applyBorder="1"/>
    <xf numFmtId="0" fontId="62" fillId="6" borderId="14" xfId="2" applyFont="1" applyFill="1" applyBorder="1" applyAlignment="1">
      <alignment vertical="center"/>
    </xf>
    <xf numFmtId="170" fontId="62" fillId="6" borderId="0" xfId="2" applyNumberFormat="1" applyFont="1" applyFill="1" applyAlignment="1">
      <alignment horizontal="center"/>
    </xf>
    <xf numFmtId="0" fontId="62" fillId="6" borderId="14" xfId="2" applyFont="1" applyFill="1" applyBorder="1" applyAlignment="1">
      <alignment horizontal="left" vertical="center" indent="1"/>
    </xf>
    <xf numFmtId="170" fontId="29" fillId="6" borderId="0" xfId="2" applyNumberFormat="1" applyFill="1"/>
    <xf numFmtId="0" fontId="29" fillId="6" borderId="7" xfId="2" applyFill="1" applyBorder="1" applyAlignment="1">
      <alignment horizontal="centerContinuous" vertical="center"/>
    </xf>
    <xf numFmtId="0" fontId="29" fillId="6" borderId="0" xfId="2" applyFill="1" applyAlignment="1">
      <alignment horizontal="centerContinuous" vertical="center"/>
    </xf>
    <xf numFmtId="0" fontId="29" fillId="6" borderId="0" xfId="2" applyFill="1" applyAlignment="1">
      <alignment horizontal="centerContinuous"/>
    </xf>
    <xf numFmtId="0" fontId="103" fillId="6" borderId="0" xfId="2" applyFont="1" applyFill="1" applyAlignment="1">
      <alignment horizontal="centerContinuous"/>
    </xf>
    <xf numFmtId="178" fontId="105" fillId="6" borderId="0" xfId="2" applyNumberFormat="1" applyFont="1" applyFill="1" applyAlignment="1">
      <alignment horizontal="left" vertical="center"/>
    </xf>
    <xf numFmtId="0" fontId="63" fillId="6" borderId="7" xfId="2" applyFont="1" applyFill="1" applyBorder="1"/>
    <xf numFmtId="0" fontId="63" fillId="6" borderId="0" xfId="2" applyFont="1" applyFill="1"/>
    <xf numFmtId="0" fontId="229" fillId="6" borderId="0" xfId="2" applyFont="1" applyFill="1" applyAlignment="1">
      <alignment vertical="center"/>
    </xf>
    <xf numFmtId="170" fontId="62" fillId="0" borderId="0" xfId="2" applyNumberFormat="1" applyFont="1" applyAlignment="1">
      <alignment vertical="center"/>
    </xf>
    <xf numFmtId="170" fontId="85" fillId="0" borderId="0" xfId="2" applyNumberFormat="1" applyFont="1"/>
    <xf numFmtId="0" fontId="29" fillId="0" borderId="55" xfId="2" applyBorder="1"/>
    <xf numFmtId="170" fontId="105" fillId="0" borderId="71" xfId="2" applyNumberFormat="1" applyFont="1" applyBorder="1" applyAlignment="1">
      <alignment horizontal="center"/>
    </xf>
    <xf numFmtId="0" fontId="62" fillId="0" borderId="71" xfId="2" applyFont="1" applyBorder="1"/>
    <xf numFmtId="170" fontId="62" fillId="0" borderId="71" xfId="2" applyNumberFormat="1" applyFont="1" applyBorder="1" applyAlignment="1">
      <alignment horizontal="center"/>
    </xf>
    <xf numFmtId="0" fontId="29" fillId="0" borderId="100" xfId="2" applyBorder="1"/>
    <xf numFmtId="177" fontId="62" fillId="0" borderId="72" xfId="2" applyNumberFormat="1" applyFont="1" applyBorder="1" applyAlignment="1">
      <alignment vertical="center"/>
    </xf>
    <xf numFmtId="0" fontId="62" fillId="0" borderId="64" xfId="2" applyFont="1" applyBorder="1" applyAlignment="1">
      <alignment vertical="center"/>
    </xf>
    <xf numFmtId="170" fontId="105" fillId="0" borderId="69" xfId="2" applyNumberFormat="1" applyFont="1" applyBorder="1" applyAlignment="1">
      <alignment horizontal="center" vertical="center"/>
    </xf>
    <xf numFmtId="0" fontId="62" fillId="0" borderId="69" xfId="2" applyFont="1" applyBorder="1" applyAlignment="1">
      <alignment vertical="center"/>
    </xf>
    <xf numFmtId="170" fontId="62" fillId="0" borderId="69" xfId="2" applyNumberFormat="1" applyFont="1" applyBorder="1" applyAlignment="1">
      <alignment horizontal="center" vertical="center"/>
    </xf>
    <xf numFmtId="178" fontId="62" fillId="0" borderId="17" xfId="2" applyNumberFormat="1" applyFont="1" applyBorder="1" applyAlignment="1">
      <alignment horizontal="left" vertical="center"/>
    </xf>
    <xf numFmtId="178" fontId="62" fillId="0" borderId="15" xfId="2" applyNumberFormat="1" applyFont="1" applyBorder="1" applyAlignment="1">
      <alignment horizontal="right" vertical="center"/>
    </xf>
    <xf numFmtId="178" fontId="62" fillId="0" borderId="15" xfId="2" applyNumberFormat="1" applyFont="1" applyBorder="1" applyAlignment="1">
      <alignment horizontal="left" vertical="center"/>
    </xf>
    <xf numFmtId="178" fontId="105" fillId="0" borderId="0" xfId="2" applyNumberFormat="1" applyFont="1" applyAlignment="1">
      <alignment horizontal="right" vertical="center"/>
    </xf>
    <xf numFmtId="178" fontId="62" fillId="0" borderId="0" xfId="2" applyNumberFormat="1" applyFont="1" applyAlignment="1">
      <alignment horizontal="right" vertical="center"/>
    </xf>
    <xf numFmtId="0" fontId="62" fillId="0" borderId="14" xfId="2" applyFont="1" applyBorder="1" applyAlignment="1">
      <alignment horizontal="left" vertical="center" indent="1"/>
    </xf>
    <xf numFmtId="0" fontId="103" fillId="0" borderId="0" xfId="2" applyFont="1" applyAlignment="1">
      <alignment horizontal="centerContinuous"/>
    </xf>
    <xf numFmtId="0" fontId="107" fillId="0" borderId="1" xfId="2" applyFont="1" applyBorder="1" applyAlignment="1">
      <alignment horizontal="centerContinuous" vertical="center"/>
    </xf>
    <xf numFmtId="178" fontId="106" fillId="0" borderId="0" xfId="2" applyNumberFormat="1" applyFont="1"/>
    <xf numFmtId="0" fontId="62" fillId="0" borderId="46" xfId="2" applyFont="1" applyBorder="1" applyAlignment="1">
      <alignment horizontal="centerContinuous" vertical="center"/>
    </xf>
    <xf numFmtId="0" fontId="62" fillId="0" borderId="45" xfId="2" applyFont="1" applyBorder="1" applyAlignment="1">
      <alignment horizontal="centerContinuous" vertical="center"/>
    </xf>
    <xf numFmtId="14" fontId="85" fillId="0" borderId="0" xfId="2" applyNumberFormat="1" applyFont="1" applyAlignment="1">
      <alignment horizontal="left" indent="20"/>
    </xf>
    <xf numFmtId="0" fontId="85" fillId="0" borderId="0" xfId="2" applyFont="1" applyAlignment="1">
      <alignment horizontal="left" vertical="center" indent="23"/>
    </xf>
    <xf numFmtId="0" fontId="151" fillId="0" borderId="0" xfId="2" applyFont="1" applyAlignment="1">
      <alignment horizontal="left"/>
    </xf>
    <xf numFmtId="0" fontId="218" fillId="0" borderId="0" xfId="19" applyFont="1" applyAlignment="1">
      <alignment horizontal="centerContinuous" vertical="center"/>
    </xf>
    <xf numFmtId="0" fontId="109" fillId="0" borderId="0" xfId="37" applyFont="1" applyAlignment="1">
      <alignment horizontal="centerContinuous" vertical="center"/>
    </xf>
    <xf numFmtId="0" fontId="31" fillId="0" borderId="0" xfId="49" applyFont="1" applyAlignment="1">
      <alignment horizontal="centerContinuous" vertical="center"/>
    </xf>
    <xf numFmtId="0" fontId="230" fillId="0" borderId="0" xfId="49"/>
    <xf numFmtId="176" fontId="110" fillId="0" borderId="0" xfId="37" quotePrefix="1" applyNumberFormat="1" applyFont="1" applyAlignment="1">
      <alignment horizontal="centerContinuous" vertical="center"/>
    </xf>
    <xf numFmtId="0" fontId="121" fillId="0" borderId="0" xfId="37" applyFont="1" applyAlignment="1">
      <alignment horizontal="centerContinuous" vertical="center"/>
    </xf>
    <xf numFmtId="0" fontId="114" fillId="0" borderId="0" xfId="37" applyFont="1" applyAlignment="1">
      <alignment horizontal="centerContinuous" vertical="center"/>
    </xf>
    <xf numFmtId="0" fontId="231" fillId="0" borderId="0" xfId="49" applyFont="1" applyAlignment="1">
      <alignment horizontal="centerContinuous" vertical="center"/>
    </xf>
    <xf numFmtId="0" fontId="114" fillId="0" borderId="0" xfId="49" applyFont="1" applyAlignment="1">
      <alignment horizontal="centerContinuous" vertical="center"/>
    </xf>
    <xf numFmtId="0" fontId="232" fillId="0" borderId="0" xfId="49" applyFont="1" applyAlignment="1">
      <alignment horizontal="centerContinuous" vertical="center"/>
    </xf>
    <xf numFmtId="49" fontId="231" fillId="0" borderId="20" xfId="49" applyNumberFormat="1" applyFont="1" applyBorder="1" applyAlignment="1">
      <alignment horizontal="centerContinuous" vertical="center"/>
    </xf>
    <xf numFmtId="49" fontId="113" fillId="0" borderId="0" xfId="49" applyNumberFormat="1" applyFont="1" applyAlignment="1">
      <alignment horizontal="center" vertical="center"/>
    </xf>
    <xf numFmtId="0" fontId="114" fillId="0" borderId="27" xfId="49" applyFont="1" applyBorder="1" applyAlignment="1">
      <alignment horizontal="center" vertical="center"/>
    </xf>
    <xf numFmtId="0" fontId="114" fillId="0" borderId="3" xfId="49" applyFont="1" applyBorder="1" applyAlignment="1">
      <alignment horizontal="center" vertical="center"/>
    </xf>
    <xf numFmtId="0" fontId="115" fillId="0" borderId="3" xfId="49" applyFont="1" applyBorder="1" applyAlignment="1">
      <alignment horizontal="left" vertical="center"/>
    </xf>
    <xf numFmtId="3" fontId="85" fillId="0" borderId="33" xfId="49" applyNumberFormat="1" applyFont="1" applyBorder="1" applyAlignment="1">
      <alignment horizontal="center" vertical="center"/>
    </xf>
    <xf numFmtId="3" fontId="85" fillId="0" borderId="27" xfId="49" applyNumberFormat="1" applyFont="1" applyBorder="1" applyAlignment="1">
      <alignment horizontal="center" vertical="center"/>
    </xf>
    <xf numFmtId="3" fontId="85" fillId="0" borderId="3" xfId="49" applyNumberFormat="1" applyFont="1" applyBorder="1" applyAlignment="1">
      <alignment horizontal="center" vertical="center"/>
    </xf>
    <xf numFmtId="0" fontId="115" fillId="0" borderId="3" xfId="49" applyFont="1" applyBorder="1" applyAlignment="1">
      <alignment horizontal="left" vertical="center" wrapText="1"/>
    </xf>
    <xf numFmtId="3" fontId="85" fillId="0" borderId="1" xfId="49" applyNumberFormat="1" applyFont="1" applyBorder="1" applyAlignment="1">
      <alignment horizontal="center" vertical="center"/>
    </xf>
    <xf numFmtId="0" fontId="115" fillId="0" borderId="28" xfId="49" applyFont="1" applyBorder="1" applyAlignment="1">
      <alignment horizontal="left" vertical="center" wrapText="1"/>
    </xf>
    <xf numFmtId="3" fontId="85" fillId="0" borderId="28" xfId="49" applyNumberFormat="1" applyFont="1" applyBorder="1" applyAlignment="1">
      <alignment horizontal="center" vertical="center"/>
    </xf>
    <xf numFmtId="0" fontId="112" fillId="0" borderId="0" xfId="49" applyFont="1"/>
    <xf numFmtId="0" fontId="31" fillId="0" borderId="0" xfId="49" applyFont="1" applyAlignment="1">
      <alignment horizontal="center"/>
    </xf>
    <xf numFmtId="0" fontId="121" fillId="0" borderId="0" xfId="49" applyFont="1" applyAlignment="1">
      <alignment horizontal="center"/>
    </xf>
    <xf numFmtId="0" fontId="31" fillId="0" borderId="0" xfId="49" applyFont="1"/>
    <xf numFmtId="0" fontId="111" fillId="0" borderId="0" xfId="49" applyFont="1"/>
    <xf numFmtId="0" fontId="233" fillId="5" borderId="0" xfId="0" applyFont="1" applyFill="1"/>
    <xf numFmtId="0" fontId="234" fillId="0" borderId="0" xfId="0" applyFont="1"/>
    <xf numFmtId="0" fontId="235" fillId="0" borderId="0" xfId="0" applyFont="1" applyAlignment="1">
      <alignment horizontal="left" vertical="top" wrapText="1" readingOrder="1"/>
    </xf>
    <xf numFmtId="0" fontId="7" fillId="0" borderId="0" xfId="1" applyNumberFormat="1" applyFill="1" applyBorder="1" applyProtection="1">
      <protection hidden="1"/>
    </xf>
    <xf numFmtId="0" fontId="7" fillId="0" borderId="0" xfId="1"/>
    <xf numFmtId="0" fontId="29" fillId="0" borderId="5" xfId="2" applyBorder="1" applyAlignment="1">
      <alignment horizontal="left"/>
    </xf>
    <xf numFmtId="0" fontId="63" fillId="0" borderId="5" xfId="2" applyFont="1" applyBorder="1" applyAlignment="1">
      <alignment horizontal="left" vertical="center"/>
    </xf>
    <xf numFmtId="0" fontId="62" fillId="0" borderId="5" xfId="2" applyFont="1" applyBorder="1" applyAlignment="1">
      <alignment horizontal="left" vertical="center"/>
    </xf>
    <xf numFmtId="0" fontId="29" fillId="0" borderId="0" xfId="2" applyBorder="1" applyAlignment="1">
      <alignment horizontal="left"/>
    </xf>
    <xf numFmtId="0" fontId="63" fillId="0" borderId="0" xfId="2" applyFont="1" applyBorder="1" applyAlignment="1">
      <alignment horizontal="left" vertical="center"/>
    </xf>
    <xf numFmtId="0" fontId="62" fillId="0" borderId="0" xfId="2" applyFont="1" applyBorder="1" applyAlignment="1">
      <alignment horizontal="left" vertical="center"/>
    </xf>
    <xf numFmtId="10" fontId="62" fillId="0" borderId="0" xfId="50" applyNumberFormat="1" applyFont="1" applyAlignment="1">
      <alignment vertical="center"/>
    </xf>
    <xf numFmtId="10" fontId="62" fillId="0" borderId="0" xfId="2" applyNumberFormat="1" applyFont="1" applyAlignment="1">
      <alignment vertical="center"/>
    </xf>
    <xf numFmtId="0" fontId="238" fillId="0" borderId="0" xfId="1" applyFont="1" applyAlignment="1">
      <alignment vertical="center"/>
    </xf>
    <xf numFmtId="0" fontId="185" fillId="0" borderId="20" xfId="2" applyFont="1" applyFill="1" applyBorder="1"/>
    <xf numFmtId="207" fontId="105" fillId="0" borderId="0" xfId="2" applyNumberFormat="1" applyFont="1" applyFill="1" applyAlignment="1">
      <alignment horizontal="right" vertical="center" indent="1"/>
    </xf>
    <xf numFmtId="208" fontId="104" fillId="0" borderId="35" xfId="2" applyNumberFormat="1" applyFont="1" applyFill="1" applyBorder="1" applyAlignment="1">
      <alignment horizontal="centerContinuous" vertical="center"/>
    </xf>
    <xf numFmtId="208" fontId="104" fillId="0" borderId="7" xfId="2" applyNumberFormat="1" applyFont="1" applyFill="1" applyBorder="1" applyAlignment="1">
      <alignment horizontal="centerContinuous" vertical="center"/>
    </xf>
    <xf numFmtId="0" fontId="101" fillId="0" borderId="0" xfId="42" applyFont="1" applyAlignment="1">
      <alignment horizontal="left" vertical="center"/>
    </xf>
    <xf numFmtId="0" fontId="239" fillId="0" borderId="0" xfId="0" applyFont="1" applyAlignment="1">
      <alignment vertical="center" readingOrder="1"/>
    </xf>
    <xf numFmtId="0" fontId="240" fillId="0" borderId="0" xfId="0" applyFont="1" applyAlignment="1">
      <alignment vertical="center" readingOrder="1"/>
    </xf>
    <xf numFmtId="0" fontId="62" fillId="0" borderId="0" xfId="43" applyFont="1"/>
    <xf numFmtId="0" fontId="241" fillId="0" borderId="0" xfId="0" applyFont="1"/>
    <xf numFmtId="0" fontId="236" fillId="0" borderId="0" xfId="1" applyNumberFormat="1" applyFont="1" applyFill="1" applyBorder="1" applyProtection="1">
      <protection hidden="1"/>
    </xf>
    <xf numFmtId="0" fontId="29" fillId="0" borderId="0" xfId="2" applyFont="1"/>
    <xf numFmtId="0" fontId="85" fillId="6" borderId="0" xfId="0" applyFont="1" applyFill="1" applyAlignment="1">
      <alignment horizontal="left" vertical="center" indent="31"/>
    </xf>
    <xf numFmtId="0" fontId="85" fillId="6" borderId="0" xfId="0" applyFont="1" applyFill="1" applyAlignment="1">
      <alignment horizontal="left" vertical="center" indent="25"/>
    </xf>
    <xf numFmtId="0" fontId="85" fillId="6" borderId="0" xfId="0" applyFont="1" applyFill="1" applyAlignment="1">
      <alignment horizontal="left" indent="29"/>
    </xf>
    <xf numFmtId="14" fontId="85" fillId="0" borderId="0" xfId="2" applyNumberFormat="1" applyFont="1" applyAlignment="1">
      <alignment horizontal="centerContinuous" vertical="center"/>
    </xf>
    <xf numFmtId="0" fontId="142" fillId="0" borderId="77" xfId="16" applyFont="1" applyBorder="1" applyAlignment="1">
      <alignment horizontal="center" vertical="top"/>
    </xf>
    <xf numFmtId="0" fontId="141" fillId="0" borderId="79" xfId="16" applyFont="1" applyBorder="1"/>
    <xf numFmtId="0" fontId="142" fillId="0" borderId="101" xfId="16" applyFont="1" applyBorder="1" applyAlignment="1">
      <alignment horizontal="center" vertical="top"/>
    </xf>
    <xf numFmtId="0" fontId="142" fillId="0" borderId="79" xfId="16" applyFont="1" applyBorder="1" applyAlignment="1">
      <alignment horizontal="left" vertical="top"/>
    </xf>
    <xf numFmtId="0" fontId="142" fillId="0" borderId="102" xfId="16" applyFont="1" applyBorder="1" applyAlignment="1">
      <alignment horizontal="left" vertical="top"/>
    </xf>
    <xf numFmtId="172" fontId="144" fillId="0" borderId="77" xfId="16" applyNumberFormat="1" applyFont="1" applyBorder="1" applyAlignment="1">
      <alignment horizontal="right" vertical="top"/>
    </xf>
    <xf numFmtId="0" fontId="145" fillId="0" borderId="102" xfId="16" applyFont="1" applyBorder="1" applyAlignment="1">
      <alignment horizontal="left" vertical="top"/>
    </xf>
    <xf numFmtId="172" fontId="146" fillId="0" borderId="77" xfId="16" applyNumberFormat="1" applyFont="1" applyBorder="1" applyAlignment="1">
      <alignment horizontal="right" vertical="top"/>
    </xf>
    <xf numFmtId="0" fontId="47" fillId="0" borderId="78" xfId="16" applyBorder="1"/>
    <xf numFmtId="200" fontId="146" fillId="0" borderId="77" xfId="16" applyNumberFormat="1" applyFont="1" applyBorder="1" applyAlignment="1">
      <alignment horizontal="right" vertical="top"/>
    </xf>
    <xf numFmtId="200" fontId="144" fillId="0" borderId="77" xfId="16" applyNumberFormat="1" applyFont="1" applyBorder="1" applyAlignment="1">
      <alignment horizontal="right" vertical="top"/>
    </xf>
    <xf numFmtId="0" fontId="47" fillId="0" borderId="77" xfId="16" applyBorder="1"/>
    <xf numFmtId="0" fontId="47" fillId="0" borderId="104" xfId="16" applyBorder="1"/>
    <xf numFmtId="0" fontId="142" fillId="14" borderId="77" xfId="16" applyFont="1" applyFill="1" applyBorder="1" applyAlignment="1">
      <alignment horizontal="center" vertical="top"/>
    </xf>
    <xf numFmtId="0" fontId="141" fillId="14" borderId="79" xfId="16" applyFont="1" applyFill="1" applyBorder="1"/>
    <xf numFmtId="0" fontId="142" fillId="14" borderId="101" xfId="16" applyFont="1" applyFill="1" applyBorder="1" applyAlignment="1">
      <alignment horizontal="center" vertical="top"/>
    </xf>
    <xf numFmtId="0" fontId="142" fillId="14" borderId="79" xfId="16" applyFont="1" applyFill="1" applyBorder="1" applyAlignment="1">
      <alignment horizontal="left" vertical="top"/>
    </xf>
    <xf numFmtId="199" fontId="144" fillId="14" borderId="77" xfId="16" applyNumberFormat="1" applyFont="1" applyFill="1" applyBorder="1" applyAlignment="1">
      <alignment horizontal="right" vertical="top"/>
    </xf>
    <xf numFmtId="199" fontId="146" fillId="14" borderId="77" xfId="16" applyNumberFormat="1" applyFont="1" applyFill="1" applyBorder="1" applyAlignment="1">
      <alignment horizontal="right" vertical="top"/>
    </xf>
    <xf numFmtId="0" fontId="47" fillId="14" borderId="77" xfId="16" applyFill="1" applyBorder="1"/>
    <xf numFmtId="172" fontId="144" fillId="14" borderId="77" xfId="16" applyNumberFormat="1" applyFont="1" applyFill="1" applyBorder="1" applyAlignment="1">
      <alignment horizontal="right" vertical="top"/>
    </xf>
    <xf numFmtId="172" fontId="146" fillId="14" borderId="77" xfId="16" applyNumberFormat="1" applyFont="1" applyFill="1" applyBorder="1" applyAlignment="1">
      <alignment horizontal="right" vertical="top"/>
    </xf>
    <xf numFmtId="200" fontId="144" fillId="14" borderId="77" xfId="16" applyNumberFormat="1" applyFont="1" applyFill="1" applyBorder="1" applyAlignment="1">
      <alignment horizontal="right" vertical="top"/>
    </xf>
    <xf numFmtId="200" fontId="146" fillId="14" borderId="77" xfId="16" applyNumberFormat="1" applyFont="1" applyFill="1" applyBorder="1" applyAlignment="1">
      <alignment horizontal="right" vertical="top"/>
    </xf>
    <xf numFmtId="0" fontId="47" fillId="14" borderId="104" xfId="16" applyFill="1" applyBorder="1"/>
    <xf numFmtId="0" fontId="47" fillId="14" borderId="78" xfId="16" applyFill="1" applyBorder="1"/>
    <xf numFmtId="0" fontId="47" fillId="0" borderId="108" xfId="16" applyBorder="1"/>
    <xf numFmtId="0" fontId="47" fillId="0" borderId="109" xfId="16" applyBorder="1"/>
    <xf numFmtId="0" fontId="47" fillId="0" borderId="110" xfId="16" applyBorder="1"/>
    <xf numFmtId="0" fontId="140" fillId="0" borderId="108" xfId="16" applyFont="1" applyBorder="1" applyAlignment="1">
      <alignment horizontal="centerContinuous" vertical="center"/>
    </xf>
    <xf numFmtId="0" fontId="140" fillId="0" borderId="109" xfId="16" applyFont="1" applyBorder="1" applyAlignment="1">
      <alignment horizontal="centerContinuous" vertical="center"/>
    </xf>
    <xf numFmtId="0" fontId="140" fillId="0" borderId="110" xfId="16" applyFont="1" applyBorder="1" applyAlignment="1">
      <alignment horizontal="centerContinuous" vertical="center"/>
    </xf>
    <xf numFmtId="0" fontId="141" fillId="0" borderId="108" xfId="16" applyFont="1" applyBorder="1"/>
    <xf numFmtId="0" fontId="141" fillId="0" borderId="109" xfId="16" applyFont="1" applyBorder="1"/>
    <xf numFmtId="0" fontId="142" fillId="0" borderId="109" xfId="16" applyFont="1" applyBorder="1" applyAlignment="1">
      <alignment horizontal="center" vertical="top"/>
    </xf>
    <xf numFmtId="0" fontId="142" fillId="0" borderId="110" xfId="16" applyFont="1" applyBorder="1" applyAlignment="1">
      <alignment horizontal="center" vertical="top"/>
    </xf>
    <xf numFmtId="0" fontId="142" fillId="0" borderId="108" xfId="16" applyFont="1" applyBorder="1" applyAlignment="1">
      <alignment horizontal="left" vertical="top"/>
    </xf>
    <xf numFmtId="199" fontId="144" fillId="0" borderId="109" xfId="16" applyNumberFormat="1" applyFont="1" applyBorder="1" applyAlignment="1">
      <alignment horizontal="right" vertical="top"/>
    </xf>
    <xf numFmtId="199" fontId="146" fillId="0" borderId="109" xfId="16" applyNumberFormat="1" applyFont="1" applyBorder="1" applyAlignment="1">
      <alignment horizontal="right" vertical="top"/>
    </xf>
    <xf numFmtId="0" fontId="145" fillId="0" borderId="108" xfId="16" applyFont="1" applyBorder="1" applyAlignment="1">
      <alignment horizontal="left" vertical="top"/>
    </xf>
    <xf numFmtId="172" fontId="144" fillId="0" borderId="109" xfId="16" applyNumberFormat="1" applyFont="1" applyBorder="1" applyAlignment="1">
      <alignment horizontal="right" vertical="top"/>
    </xf>
    <xf numFmtId="172" fontId="146" fillId="0" borderId="109" xfId="16" applyNumberFormat="1" applyFont="1" applyBorder="1" applyAlignment="1">
      <alignment horizontal="right" vertical="top"/>
    </xf>
    <xf numFmtId="200" fontId="146" fillId="0" borderId="109" xfId="16" applyNumberFormat="1" applyFont="1" applyBorder="1" applyAlignment="1">
      <alignment horizontal="right" vertical="top"/>
    </xf>
    <xf numFmtId="0" fontId="140" fillId="0" borderId="114" xfId="16" applyFont="1" applyBorder="1" applyAlignment="1">
      <alignment horizontal="centerContinuous" vertical="center"/>
    </xf>
    <xf numFmtId="0" fontId="140" fillId="0" borderId="115" xfId="16" applyFont="1" applyBorder="1" applyAlignment="1">
      <alignment horizontal="centerContinuous" vertical="center"/>
    </xf>
    <xf numFmtId="0" fontId="141" fillId="0" borderId="114" xfId="16" applyFont="1" applyBorder="1"/>
    <xf numFmtId="0" fontId="142" fillId="0" borderId="115" xfId="16" applyFont="1" applyBorder="1" applyAlignment="1">
      <alignment horizontal="center" vertical="top"/>
    </xf>
    <xf numFmtId="0" fontId="142" fillId="0" borderId="114" xfId="16" applyFont="1" applyBorder="1" applyAlignment="1">
      <alignment horizontal="left" vertical="top"/>
    </xf>
    <xf numFmtId="0" fontId="145" fillId="0" borderId="114" xfId="16" applyFont="1" applyBorder="1" applyAlignment="1">
      <alignment horizontal="left" vertical="top"/>
    </xf>
    <xf numFmtId="0" fontId="47" fillId="0" borderId="114" xfId="16" applyBorder="1"/>
    <xf numFmtId="0" fontId="47" fillId="0" borderId="115" xfId="16" applyBorder="1"/>
    <xf numFmtId="0" fontId="237" fillId="0" borderId="0" xfId="1" applyNumberFormat="1" applyFont="1" applyFill="1" applyBorder="1" applyAlignment="1" applyProtection="1">
      <alignment vertical="center"/>
      <protection hidden="1"/>
    </xf>
    <xf numFmtId="0" fontId="237" fillId="0" borderId="0" xfId="1" applyNumberFormat="1" applyFont="1" applyFill="1" applyBorder="1" applyProtection="1">
      <protection hidden="1"/>
    </xf>
    <xf numFmtId="0" fontId="183" fillId="0" borderId="0" xfId="1" applyNumberFormat="1" applyFont="1" applyFill="1" applyBorder="1" applyProtection="1">
      <protection hidden="1"/>
    </xf>
    <xf numFmtId="0" fontId="236" fillId="0" borderId="0" xfId="1" applyNumberFormat="1" applyFont="1" applyFill="1" applyBorder="1" applyAlignment="1" applyProtection="1">
      <alignment vertical="top"/>
      <protection hidden="1"/>
    </xf>
    <xf numFmtId="0" fontId="238" fillId="0" borderId="78" xfId="1" applyFont="1" applyBorder="1" applyAlignment="1">
      <alignment vertical="center"/>
    </xf>
    <xf numFmtId="0" fontId="73" fillId="0" borderId="43" xfId="2" applyFont="1" applyBorder="1" applyAlignment="1">
      <alignment horizontal="center" vertical="center" wrapText="1"/>
    </xf>
    <xf numFmtId="0" fontId="73" fillId="0" borderId="15" xfId="2" applyFont="1" applyBorder="1" applyAlignment="1">
      <alignment horizontal="center" vertical="center" wrapText="1"/>
    </xf>
    <xf numFmtId="0" fontId="91" fillId="0" borderId="4" xfId="42" applyFont="1" applyBorder="1" applyAlignment="1">
      <alignment horizontal="center" vertical="center" wrapText="1"/>
    </xf>
    <xf numFmtId="0" fontId="91" fillId="0" borderId="5" xfId="42" applyFont="1" applyBorder="1" applyAlignment="1">
      <alignment horizontal="center" vertical="center" wrapText="1"/>
    </xf>
    <xf numFmtId="0" fontId="91" fillId="0" borderId="1" xfId="42" applyFont="1" applyBorder="1" applyAlignment="1">
      <alignment horizontal="center" vertical="center" wrapText="1"/>
    </xf>
    <xf numFmtId="0" fontId="91" fillId="0" borderId="0" xfId="42" applyFont="1" applyAlignment="1">
      <alignment horizontal="center" vertical="center" wrapText="1"/>
    </xf>
    <xf numFmtId="0" fontId="91" fillId="0" borderId="18" xfId="42" applyFont="1" applyBorder="1" applyAlignment="1">
      <alignment horizontal="center" vertical="center" wrapText="1"/>
    </xf>
    <xf numFmtId="0" fontId="91" fillId="0" borderId="15" xfId="42" applyFont="1" applyBorder="1" applyAlignment="1">
      <alignment horizontal="center" vertical="center" wrapText="1"/>
    </xf>
    <xf numFmtId="0" fontId="63" fillId="0" borderId="0" xfId="2" applyFont="1" applyAlignment="1">
      <alignment horizontal="center" vertical="center"/>
    </xf>
    <xf numFmtId="0" fontId="85" fillId="0" borderId="0" xfId="2" applyFont="1" applyAlignment="1">
      <alignment horizontal="center"/>
    </xf>
    <xf numFmtId="0" fontId="107" fillId="0" borderId="0" xfId="2" applyFont="1" applyAlignment="1">
      <alignment horizontal="center"/>
    </xf>
    <xf numFmtId="0" fontId="76" fillId="0" borderId="58" xfId="2" applyFont="1" applyBorder="1" applyAlignment="1">
      <alignment horizontal="center" vertical="center"/>
    </xf>
    <xf numFmtId="0" fontId="76" fillId="0" borderId="73" xfId="2" applyFont="1" applyBorder="1" applyAlignment="1">
      <alignment horizontal="center" vertical="center"/>
    </xf>
    <xf numFmtId="0" fontId="85" fillId="0" borderId="0" xfId="2" applyFont="1" applyAlignment="1">
      <alignment horizontal="center" vertical="center"/>
    </xf>
    <xf numFmtId="0" fontId="62" fillId="0" borderId="4" xfId="2" applyFont="1" applyBorder="1" applyAlignment="1">
      <alignment horizontal="center" vertical="center"/>
    </xf>
    <xf numFmtId="0" fontId="62" fillId="0" borderId="11" xfId="2" applyFont="1" applyBorder="1" applyAlignment="1">
      <alignment horizontal="center" vertical="center"/>
    </xf>
    <xf numFmtId="0" fontId="62" fillId="0" borderId="1" xfId="2" applyFont="1" applyBorder="1" applyAlignment="1">
      <alignment horizontal="center" vertical="center"/>
    </xf>
    <xf numFmtId="0" fontId="62" fillId="0" borderId="14" xfId="2" applyFont="1" applyBorder="1" applyAlignment="1">
      <alignment horizontal="center" vertical="center"/>
    </xf>
    <xf numFmtId="0" fontId="62" fillId="0" borderId="18" xfId="2" applyFont="1" applyBorder="1" applyAlignment="1">
      <alignment horizontal="center" vertical="center"/>
    </xf>
    <xf numFmtId="0" fontId="62" fillId="0" borderId="16" xfId="2" applyFont="1" applyBorder="1" applyAlignment="1">
      <alignment horizontal="center" vertical="center"/>
    </xf>
    <xf numFmtId="0" fontId="62" fillId="0" borderId="32" xfId="2" applyFont="1" applyBorder="1" applyAlignment="1">
      <alignment horizontal="center" vertical="center" wrapText="1"/>
    </xf>
    <xf numFmtId="0" fontId="62" fillId="0" borderId="5" xfId="2" applyFont="1" applyBorder="1" applyAlignment="1">
      <alignment horizontal="center" vertical="center" wrapText="1"/>
    </xf>
    <xf numFmtId="0" fontId="29" fillId="0" borderId="5" xfId="2" applyBorder="1" applyAlignment="1">
      <alignment horizontal="center" vertical="center" wrapText="1"/>
    </xf>
    <xf numFmtId="0" fontId="29" fillId="0" borderId="11" xfId="2" applyBorder="1" applyAlignment="1">
      <alignment horizontal="center" vertical="center" wrapText="1"/>
    </xf>
    <xf numFmtId="0" fontId="62" fillId="0" borderId="35" xfId="2" applyFont="1" applyBorder="1" applyAlignment="1">
      <alignment horizontal="center" vertical="center" wrapText="1"/>
    </xf>
    <xf numFmtId="0" fontId="62" fillId="0" borderId="0" xfId="2" applyFont="1" applyAlignment="1">
      <alignment horizontal="center" vertical="center" wrapText="1"/>
    </xf>
    <xf numFmtId="0" fontId="29" fillId="0" borderId="0" xfId="2" applyAlignment="1">
      <alignment horizontal="center" vertical="center" wrapText="1"/>
    </xf>
    <xf numFmtId="0" fontId="29" fillId="0" borderId="14" xfId="2" applyBorder="1" applyAlignment="1">
      <alignment horizontal="center" vertical="center" wrapText="1"/>
    </xf>
    <xf numFmtId="0" fontId="29" fillId="0" borderId="43" xfId="2" applyBorder="1" applyAlignment="1">
      <alignment horizontal="center" vertical="center" wrapText="1"/>
    </xf>
    <xf numFmtId="0" fontId="29" fillId="0" borderId="15" xfId="2" applyBorder="1" applyAlignment="1">
      <alignment horizontal="center" vertical="center" wrapText="1"/>
    </xf>
    <xf numFmtId="0" fontId="29" fillId="0" borderId="16" xfId="2" applyBorder="1" applyAlignment="1">
      <alignment horizontal="center" vertical="center" wrapText="1"/>
    </xf>
    <xf numFmtId="0" fontId="62" fillId="0" borderId="11" xfId="2" applyFont="1" applyBorder="1" applyAlignment="1">
      <alignment horizontal="center" vertical="center" wrapText="1"/>
    </xf>
    <xf numFmtId="0" fontId="62" fillId="0" borderId="14" xfId="2" applyFont="1" applyBorder="1" applyAlignment="1">
      <alignment horizontal="center" vertical="center" wrapText="1"/>
    </xf>
    <xf numFmtId="0" fontId="62" fillId="0" borderId="43" xfId="2" applyFont="1" applyBorder="1" applyAlignment="1">
      <alignment horizontal="center" vertical="center" wrapText="1"/>
    </xf>
    <xf numFmtId="0" fontId="62" fillId="0" borderId="15" xfId="2" applyFont="1" applyBorder="1" applyAlignment="1">
      <alignment horizontal="center" vertical="center" wrapText="1"/>
    </xf>
    <xf numFmtId="0" fontId="62" fillId="0" borderId="16" xfId="2" applyFont="1" applyBorder="1" applyAlignment="1">
      <alignment horizontal="center" vertical="center" wrapText="1"/>
    </xf>
    <xf numFmtId="0" fontId="29" fillId="0" borderId="6" xfId="2" applyBorder="1" applyAlignment="1">
      <alignment horizontal="center" vertical="center" wrapText="1"/>
    </xf>
    <xf numFmtId="0" fontId="29" fillId="0" borderId="7" xfId="2" applyBorder="1" applyAlignment="1">
      <alignment horizontal="center" vertical="center" wrapText="1"/>
    </xf>
    <xf numFmtId="0" fontId="29" fillId="0" borderId="17" xfId="2" applyBorder="1" applyAlignment="1">
      <alignment horizontal="center" vertical="center" wrapText="1"/>
    </xf>
    <xf numFmtId="0" fontId="62" fillId="0" borderId="48" xfId="2" applyFont="1" applyBorder="1" applyAlignment="1">
      <alignment horizontal="center" vertical="center" wrapText="1"/>
    </xf>
    <xf numFmtId="0" fontId="29" fillId="0" borderId="62" xfId="2" applyBorder="1" applyAlignment="1">
      <alignment horizontal="center" vertical="center" wrapText="1"/>
    </xf>
    <xf numFmtId="0" fontId="62" fillId="0" borderId="62" xfId="2" applyFont="1" applyBorder="1" applyAlignment="1">
      <alignment horizontal="center" vertical="center" wrapText="1"/>
    </xf>
    <xf numFmtId="0" fontId="29" fillId="0" borderId="47" xfId="2" applyBorder="1" applyAlignment="1">
      <alignment horizontal="center" vertical="center" wrapText="1"/>
    </xf>
    <xf numFmtId="0" fontId="29" fillId="0" borderId="66" xfId="2" applyBorder="1" applyAlignment="1">
      <alignment horizontal="center" vertical="center" wrapText="1"/>
    </xf>
    <xf numFmtId="0" fontId="103" fillId="0" borderId="0" xfId="2" applyFont="1" applyAlignment="1">
      <alignment horizontal="center"/>
    </xf>
    <xf numFmtId="0" fontId="107" fillId="0" borderId="0" xfId="2" applyFont="1" applyAlignment="1">
      <alignment horizontal="center" vertical="center"/>
    </xf>
    <xf numFmtId="0" fontId="62" fillId="0" borderId="86" xfId="0" applyFont="1" applyBorder="1" applyAlignment="1">
      <alignment horizontal="center" vertical="center"/>
    </xf>
    <xf numFmtId="0" fontId="62" fillId="0" borderId="87" xfId="0" applyFont="1" applyBorder="1" applyAlignment="1">
      <alignment horizontal="center" vertical="center"/>
    </xf>
    <xf numFmtId="178" fontId="62" fillId="0" borderId="91" xfId="0" applyNumberFormat="1" applyFont="1" applyBorder="1" applyAlignment="1">
      <alignment horizontal="center" vertical="center"/>
    </xf>
    <xf numFmtId="178" fontId="62" fillId="0" borderId="92" xfId="0" applyNumberFormat="1" applyFont="1" applyBorder="1" applyAlignment="1">
      <alignment horizontal="center" vertical="center"/>
    </xf>
    <xf numFmtId="178" fontId="106" fillId="0" borderId="91" xfId="0" applyNumberFormat="1" applyFont="1" applyBorder="1" applyAlignment="1">
      <alignment horizontal="center" vertical="center"/>
    </xf>
    <xf numFmtId="178" fontId="106" fillId="0" borderId="92" xfId="0" applyNumberFormat="1" applyFont="1" applyBorder="1" applyAlignment="1">
      <alignment horizontal="center" vertical="center"/>
    </xf>
    <xf numFmtId="0" fontId="62" fillId="0" borderId="85" xfId="0" applyFont="1" applyBorder="1" applyAlignment="1">
      <alignment horizontal="center" vertical="center"/>
    </xf>
    <xf numFmtId="0" fontId="62" fillId="0" borderId="84" xfId="0" applyFont="1" applyBorder="1" applyAlignment="1">
      <alignment horizontal="center" vertical="center"/>
    </xf>
    <xf numFmtId="0" fontId="62" fillId="0" borderId="4" xfId="2" applyFont="1" applyBorder="1" applyAlignment="1">
      <alignment horizontal="center" vertical="center" wrapText="1"/>
    </xf>
    <xf numFmtId="0" fontId="29" fillId="0" borderId="18" xfId="2" applyBorder="1" applyAlignment="1">
      <alignment horizontal="center" vertical="center" wrapText="1"/>
    </xf>
    <xf numFmtId="178" fontId="62" fillId="0" borderId="0" xfId="2" applyNumberFormat="1" applyFont="1" applyAlignment="1">
      <alignment horizontal="center" vertical="center"/>
    </xf>
    <xf numFmtId="178" fontId="62" fillId="0" borderId="7" xfId="2" applyNumberFormat="1" applyFont="1" applyBorder="1" applyAlignment="1">
      <alignment horizontal="center" vertical="center"/>
    </xf>
    <xf numFmtId="0" fontId="62" fillId="0" borderId="36" xfId="2" applyFont="1" applyBorder="1" applyAlignment="1">
      <alignment horizontal="center" vertical="center"/>
    </xf>
    <xf numFmtId="0" fontId="62" fillId="0" borderId="73" xfId="2" applyFont="1" applyBorder="1" applyAlignment="1">
      <alignment horizontal="center" vertical="center"/>
    </xf>
    <xf numFmtId="0" fontId="62" fillId="6" borderId="5" xfId="2" applyFont="1" applyFill="1" applyBorder="1" applyAlignment="1">
      <alignment horizontal="center" vertical="center"/>
    </xf>
    <xf numFmtId="0" fontId="29" fillId="6" borderId="11" xfId="2" applyFill="1" applyBorder="1" applyAlignment="1">
      <alignment horizontal="center" vertical="center"/>
    </xf>
    <xf numFmtId="0" fontId="29" fillId="6" borderId="15" xfId="2" applyFill="1" applyBorder="1" applyAlignment="1">
      <alignment horizontal="center" vertical="center"/>
    </xf>
    <xf numFmtId="0" fontId="29" fillId="6" borderId="16" xfId="2" applyFill="1" applyBorder="1" applyAlignment="1">
      <alignment horizontal="center" vertical="center"/>
    </xf>
    <xf numFmtId="0" fontId="62" fillId="6" borderId="65" xfId="2" applyFont="1" applyFill="1" applyBorder="1" applyAlignment="1">
      <alignment horizontal="center" vertical="center" wrapText="1"/>
    </xf>
    <xf numFmtId="0" fontId="29" fillId="6" borderId="42" xfId="2" applyFill="1" applyBorder="1" applyAlignment="1">
      <alignment horizontal="center" vertical="center" wrapText="1"/>
    </xf>
    <xf numFmtId="0" fontId="62" fillId="6" borderId="42" xfId="2" applyFont="1" applyFill="1" applyBorder="1" applyAlignment="1">
      <alignment horizontal="center" vertical="center" wrapText="1"/>
    </xf>
    <xf numFmtId="49" fontId="62" fillId="6" borderId="36" xfId="2" applyNumberFormat="1" applyFont="1" applyFill="1" applyBorder="1" applyAlignment="1">
      <alignment horizontal="center" vertical="center"/>
    </xf>
    <xf numFmtId="49" fontId="62" fillId="6" borderId="33" xfId="2" applyNumberFormat="1" applyFont="1" applyFill="1" applyBorder="1" applyAlignment="1">
      <alignment horizontal="center" vertical="center"/>
    </xf>
    <xf numFmtId="49" fontId="62" fillId="6" borderId="73" xfId="2" applyNumberFormat="1" applyFont="1" applyFill="1" applyBorder="1" applyAlignment="1">
      <alignment horizontal="center" vertical="center"/>
    </xf>
    <xf numFmtId="0" fontId="62" fillId="6" borderId="50" xfId="2" applyFont="1" applyFill="1" applyBorder="1" applyAlignment="1">
      <alignment horizontal="center" vertical="center" wrapText="1"/>
    </xf>
    <xf numFmtId="0" fontId="29" fillId="6" borderId="44" xfId="2" applyFill="1" applyBorder="1" applyAlignment="1">
      <alignment horizontal="center" vertical="center" wrapText="1"/>
    </xf>
    <xf numFmtId="0" fontId="62" fillId="6" borderId="47" xfId="2" applyFont="1" applyFill="1" applyBorder="1" applyAlignment="1">
      <alignment horizontal="center" vertical="center"/>
    </xf>
    <xf numFmtId="0" fontId="29" fillId="6" borderId="62" xfId="2" applyFill="1" applyBorder="1" applyAlignment="1">
      <alignment horizontal="center" vertical="center"/>
    </xf>
    <xf numFmtId="49" fontId="62" fillId="6" borderId="58" xfId="2" applyNumberFormat="1" applyFont="1" applyFill="1" applyBorder="1" applyAlignment="1">
      <alignment horizontal="center" vertical="center"/>
    </xf>
    <xf numFmtId="0" fontId="62" fillId="6" borderId="48" xfId="2" applyFont="1" applyFill="1" applyBorder="1" applyAlignment="1">
      <alignment horizontal="center" vertical="center"/>
    </xf>
    <xf numFmtId="0" fontId="29" fillId="6" borderId="43" xfId="2" applyFill="1" applyBorder="1" applyAlignment="1">
      <alignment horizontal="center" vertical="center"/>
    </xf>
    <xf numFmtId="0" fontId="62" fillId="6" borderId="66" xfId="2" applyFont="1" applyFill="1" applyBorder="1" applyAlignment="1">
      <alignment horizontal="center" vertical="center" wrapText="1"/>
    </xf>
    <xf numFmtId="0" fontId="29" fillId="6" borderId="17" xfId="2" applyFill="1" applyBorder="1" applyAlignment="1">
      <alignment horizontal="center" vertical="center" wrapText="1"/>
    </xf>
    <xf numFmtId="0" fontId="62" fillId="6" borderId="32" xfId="2" applyFont="1" applyFill="1" applyBorder="1" applyAlignment="1">
      <alignment horizontal="center" vertical="center" wrapText="1"/>
    </xf>
    <xf numFmtId="0" fontId="29" fillId="6" borderId="11" xfId="2" applyFill="1" applyBorder="1" applyAlignment="1">
      <alignment horizontal="center" vertical="center" wrapText="1"/>
    </xf>
    <xf numFmtId="0" fontId="29" fillId="6" borderId="43" xfId="2" applyFill="1" applyBorder="1" applyAlignment="1">
      <alignment horizontal="center" vertical="center" wrapText="1"/>
    </xf>
    <xf numFmtId="0" fontId="29" fillId="6" borderId="16" xfId="2" applyFill="1" applyBorder="1" applyAlignment="1">
      <alignment horizontal="center" vertical="center" wrapText="1"/>
    </xf>
    <xf numFmtId="0" fontId="62" fillId="6" borderId="36" xfId="2" applyFont="1" applyFill="1" applyBorder="1" applyAlignment="1">
      <alignment horizontal="center" vertical="center"/>
    </xf>
    <xf numFmtId="0" fontId="62" fillId="6" borderId="33" xfId="2" applyFont="1" applyFill="1" applyBorder="1" applyAlignment="1">
      <alignment horizontal="center" vertical="center"/>
    </xf>
    <xf numFmtId="0" fontId="62" fillId="6" borderId="73" xfId="2" applyFont="1" applyFill="1" applyBorder="1" applyAlignment="1">
      <alignment horizontal="center" vertical="center"/>
    </xf>
    <xf numFmtId="0" fontId="62" fillId="6" borderId="17" xfId="2" applyFont="1" applyFill="1" applyBorder="1" applyAlignment="1">
      <alignment horizontal="center" vertical="center" wrapText="1"/>
    </xf>
    <xf numFmtId="0" fontId="29" fillId="6" borderId="6" xfId="2" applyFill="1" applyBorder="1" applyAlignment="1">
      <alignment horizontal="center" vertical="center" wrapText="1"/>
    </xf>
    <xf numFmtId="0" fontId="62" fillId="6" borderId="5" xfId="2" applyFont="1" applyFill="1" applyBorder="1" applyAlignment="1">
      <alignment horizontal="center" vertical="center" wrapText="1"/>
    </xf>
    <xf numFmtId="0" fontId="62" fillId="6" borderId="6" xfId="2" applyFont="1" applyFill="1" applyBorder="1" applyAlignment="1">
      <alignment horizontal="center" vertical="center" wrapText="1"/>
    </xf>
    <xf numFmtId="0" fontId="62" fillId="6" borderId="43" xfId="2" applyFont="1" applyFill="1" applyBorder="1" applyAlignment="1">
      <alignment horizontal="center" vertical="center" wrapText="1"/>
    </xf>
    <xf numFmtId="0" fontId="62" fillId="6" borderId="15" xfId="2" applyFont="1" applyFill="1" applyBorder="1" applyAlignment="1">
      <alignment horizontal="center" vertical="center" wrapText="1"/>
    </xf>
    <xf numFmtId="0" fontId="62" fillId="6" borderId="48" xfId="2" applyFont="1" applyFill="1" applyBorder="1" applyAlignment="1">
      <alignment horizontal="center" vertical="center" wrapText="1"/>
    </xf>
    <xf numFmtId="0" fontId="29" fillId="6" borderId="62" xfId="2" applyFill="1" applyBorder="1" applyAlignment="1">
      <alignment horizontal="center" vertical="center" wrapText="1"/>
    </xf>
    <xf numFmtId="0" fontId="62" fillId="6" borderId="47" xfId="2" applyFont="1" applyFill="1" applyBorder="1" applyAlignment="1">
      <alignment horizontal="center" vertical="center" wrapText="1"/>
    </xf>
    <xf numFmtId="0" fontId="29" fillId="6" borderId="66" xfId="2" applyFill="1" applyBorder="1" applyAlignment="1">
      <alignment horizontal="center" vertical="center" wrapText="1"/>
    </xf>
    <xf numFmtId="0" fontId="29" fillId="6" borderId="15" xfId="2" applyFill="1" applyBorder="1" applyAlignment="1">
      <alignment horizontal="center" vertical="center" wrapText="1"/>
    </xf>
    <xf numFmtId="0" fontId="29" fillId="6" borderId="47" xfId="2" applyFill="1" applyBorder="1" applyAlignment="1">
      <alignment horizontal="center" vertical="center" wrapText="1"/>
    </xf>
    <xf numFmtId="0" fontId="29" fillId="6" borderId="5" xfId="2" applyFill="1" applyBorder="1" applyAlignment="1">
      <alignment horizontal="center" vertical="center" wrapText="1"/>
    </xf>
    <xf numFmtId="0" fontId="62" fillId="6" borderId="4" xfId="2" applyFont="1" applyFill="1" applyBorder="1" applyAlignment="1">
      <alignment horizontal="center" vertical="center"/>
    </xf>
    <xf numFmtId="0" fontId="105" fillId="6" borderId="11" xfId="2" applyFont="1" applyFill="1" applyBorder="1" applyAlignment="1">
      <alignment horizontal="center" vertical="center"/>
    </xf>
    <xf numFmtId="0" fontId="105" fillId="6" borderId="1" xfId="2" applyFont="1" applyFill="1" applyBorder="1" applyAlignment="1">
      <alignment horizontal="center" vertical="center"/>
    </xf>
    <xf numFmtId="0" fontId="105" fillId="6" borderId="14" xfId="2" applyFont="1" applyFill="1" applyBorder="1" applyAlignment="1">
      <alignment horizontal="center" vertical="center"/>
    </xf>
    <xf numFmtId="0" fontId="29" fillId="6" borderId="18" xfId="2" applyFill="1" applyBorder="1" applyAlignment="1">
      <alignment horizontal="center" vertical="center"/>
    </xf>
    <xf numFmtId="177" fontId="62" fillId="0" borderId="74" xfId="2" applyNumberFormat="1" applyFont="1" applyBorder="1" applyAlignment="1">
      <alignment vertical="center"/>
    </xf>
    <xf numFmtId="177" fontId="62" fillId="0" borderId="63" xfId="2" applyNumberFormat="1" applyFont="1" applyBorder="1" applyAlignment="1">
      <alignment vertical="center"/>
    </xf>
    <xf numFmtId="0" fontId="29" fillId="0" borderId="11" xfId="2" applyBorder="1" applyAlignment="1">
      <alignment horizontal="center" vertical="center"/>
    </xf>
    <xf numFmtId="0" fontId="29" fillId="0" borderId="14" xfId="2" applyBorder="1" applyAlignment="1">
      <alignment horizontal="center" vertical="center"/>
    </xf>
    <xf numFmtId="0" fontId="29" fillId="0" borderId="1" xfId="2" applyBorder="1" applyAlignment="1">
      <alignment horizontal="center" vertical="center"/>
    </xf>
    <xf numFmtId="0" fontId="29" fillId="0" borderId="18" xfId="2" applyBorder="1" applyAlignment="1">
      <alignment horizontal="center" vertical="center"/>
    </xf>
    <xf numFmtId="0" fontId="29" fillId="0" borderId="16" xfId="2" applyBorder="1" applyAlignment="1">
      <alignment horizontal="center" vertical="center"/>
    </xf>
    <xf numFmtId="0" fontId="62" fillId="0" borderId="47" xfId="2" applyFont="1" applyBorder="1" applyAlignment="1">
      <alignment horizontal="center" vertical="center" wrapText="1"/>
    </xf>
    <xf numFmtId="0" fontId="62" fillId="0" borderId="43" xfId="2" applyFont="1" applyBorder="1" applyAlignment="1">
      <alignment horizontal="center" vertical="center"/>
    </xf>
    <xf numFmtId="0" fontId="62" fillId="0" borderId="15" xfId="2" applyFont="1" applyBorder="1" applyAlignment="1">
      <alignment horizontal="center" vertical="center"/>
    </xf>
    <xf numFmtId="0" fontId="62" fillId="0" borderId="48" xfId="2" applyFont="1" applyBorder="1" applyAlignment="1">
      <alignment horizontal="center" vertical="center"/>
    </xf>
    <xf numFmtId="0" fontId="62" fillId="0" borderId="47" xfId="2" applyFont="1" applyBorder="1" applyAlignment="1">
      <alignment horizontal="center" vertical="center"/>
    </xf>
    <xf numFmtId="0" fontId="62" fillId="0" borderId="62" xfId="2" applyFont="1" applyBorder="1" applyAlignment="1">
      <alignment horizontal="center" vertical="center"/>
    </xf>
    <xf numFmtId="0" fontId="62" fillId="0" borderId="33" xfId="2" applyFont="1" applyBorder="1" applyAlignment="1">
      <alignment horizontal="center" vertical="center"/>
    </xf>
    <xf numFmtId="0" fontId="62" fillId="0" borderId="32" xfId="2" applyFont="1" applyBorder="1" applyAlignment="1">
      <alignment horizontal="center" vertical="center"/>
    </xf>
    <xf numFmtId="0" fontId="62" fillId="0" borderId="6" xfId="2" applyFont="1" applyBorder="1" applyAlignment="1">
      <alignment horizontal="center" vertical="center"/>
    </xf>
    <xf numFmtId="0" fontId="62" fillId="0" borderId="17" xfId="2" applyFont="1" applyBorder="1" applyAlignment="1">
      <alignment horizontal="center" vertical="center"/>
    </xf>
    <xf numFmtId="0" fontId="62" fillId="0" borderId="57" xfId="2" applyFont="1" applyBorder="1" applyAlignment="1">
      <alignment horizontal="center" vertical="center"/>
    </xf>
    <xf numFmtId="0" fontId="62" fillId="0" borderId="12" xfId="2" applyFont="1" applyBorder="1" applyAlignment="1">
      <alignment horizontal="center" vertical="center"/>
    </xf>
    <xf numFmtId="0" fontId="62" fillId="0" borderId="13" xfId="2" applyFont="1" applyBorder="1" applyAlignment="1">
      <alignment horizontal="center" vertical="center"/>
    </xf>
    <xf numFmtId="0" fontId="29" fillId="0" borderId="12" xfId="2" applyBorder="1" applyAlignment="1">
      <alignment horizontal="center" vertical="center"/>
    </xf>
    <xf numFmtId="0" fontId="29" fillId="0" borderId="13" xfId="2" applyBorder="1" applyAlignment="1">
      <alignment horizontal="center" vertical="center"/>
    </xf>
    <xf numFmtId="0" fontId="76" fillId="0" borderId="36" xfId="44" applyFont="1" applyBorder="1" applyAlignment="1" applyProtection="1">
      <alignment horizontal="center" vertical="center"/>
      <protection hidden="1"/>
    </xf>
    <xf numFmtId="0" fontId="76" fillId="0" borderId="73" xfId="44" applyFont="1" applyBorder="1" applyAlignment="1" applyProtection="1">
      <alignment horizontal="center" vertical="center"/>
      <protection hidden="1"/>
    </xf>
    <xf numFmtId="1" fontId="76" fillId="0" borderId="57" xfId="45" quotePrefix="1" applyNumberFormat="1" applyFont="1" applyBorder="1" applyAlignment="1" applyProtection="1">
      <alignment horizontal="center" vertical="center" wrapText="1"/>
      <protection hidden="1"/>
    </xf>
    <xf numFmtId="1" fontId="76" fillId="0" borderId="45" xfId="45" applyNumberFormat="1" applyFont="1" applyBorder="1" applyAlignment="1" applyProtection="1">
      <alignment horizontal="center" vertical="center" wrapText="1"/>
      <protection hidden="1"/>
    </xf>
    <xf numFmtId="0" fontId="76" fillId="0" borderId="27" xfId="47" applyFont="1" applyBorder="1" applyAlignment="1">
      <alignment horizontal="center" vertical="center"/>
    </xf>
    <xf numFmtId="0" fontId="76" fillId="0" borderId="28" xfId="47" applyFont="1" applyBorder="1" applyAlignment="1">
      <alignment horizontal="center" vertical="center"/>
    </xf>
    <xf numFmtId="224" fontId="76" fillId="0" borderId="36" xfId="19" applyNumberFormat="1" applyFont="1" applyBorder="1" applyAlignment="1">
      <alignment horizontal="center" vertical="center"/>
    </xf>
    <xf numFmtId="224" fontId="76" fillId="0" borderId="73" xfId="19" applyNumberFormat="1" applyFont="1" applyBorder="1" applyAlignment="1">
      <alignment horizontal="center" vertical="center"/>
    </xf>
    <xf numFmtId="0" fontId="62" fillId="0" borderId="37" xfId="27" applyFont="1" applyBorder="1" applyAlignment="1">
      <alignment horizontal="center" vertical="center"/>
    </xf>
    <xf numFmtId="0" fontId="62" fillId="0" borderId="42" xfId="27" applyFont="1" applyBorder="1" applyAlignment="1">
      <alignment horizontal="center" vertical="center"/>
    </xf>
    <xf numFmtId="0" fontId="62" fillId="0" borderId="97" xfId="27" applyFont="1" applyBorder="1" applyAlignment="1">
      <alignment horizontal="center" vertical="center"/>
    </xf>
    <xf numFmtId="0" fontId="62" fillId="0" borderId="44" xfId="27" applyFont="1" applyBorder="1" applyAlignment="1">
      <alignment horizontal="center" vertical="center"/>
    </xf>
    <xf numFmtId="0" fontId="62" fillId="0" borderId="58" xfId="27" applyFont="1" applyBorder="1" applyAlignment="1">
      <alignment horizontal="center" vertical="center"/>
    </xf>
    <xf numFmtId="0" fontId="62" fillId="0" borderId="33" xfId="27" applyFont="1" applyBorder="1" applyAlignment="1">
      <alignment horizontal="center" vertical="center"/>
    </xf>
    <xf numFmtId="0" fontId="62" fillId="0" borderId="73" xfId="27" applyFont="1" applyBorder="1" applyAlignment="1">
      <alignment horizontal="center" vertical="center"/>
    </xf>
    <xf numFmtId="0" fontId="62" fillId="0" borderId="65" xfId="27" applyFont="1" applyBorder="1" applyAlignment="1">
      <alignment horizontal="center" vertical="center"/>
    </xf>
    <xf numFmtId="0" fontId="62" fillId="0" borderId="34" xfId="27" applyFont="1" applyBorder="1" applyAlignment="1">
      <alignment horizontal="center" vertical="center"/>
    </xf>
    <xf numFmtId="0" fontId="105" fillId="0" borderId="27" xfId="27" applyFont="1" applyBorder="1" applyAlignment="1">
      <alignment horizontal="center" vertical="center"/>
    </xf>
    <xf numFmtId="0" fontId="198" fillId="0" borderId="51" xfId="27" applyFont="1" applyBorder="1" applyAlignment="1">
      <alignment horizontal="center" vertical="center"/>
    </xf>
    <xf numFmtId="0" fontId="62" fillId="0" borderId="32" xfId="27" applyFont="1" applyBorder="1" applyAlignment="1">
      <alignment horizontal="center" vertical="center"/>
    </xf>
    <xf numFmtId="0" fontId="62" fillId="0" borderId="43" xfId="27" applyFont="1" applyBorder="1" applyAlignment="1">
      <alignment horizontal="center" vertical="center"/>
    </xf>
    <xf numFmtId="0" fontId="62" fillId="0" borderId="76" xfId="27" applyFont="1" applyBorder="1" applyAlignment="1">
      <alignment horizontal="center" vertical="center"/>
    </xf>
    <xf numFmtId="0" fontId="62" fillId="0" borderId="1" xfId="27" applyFont="1" applyBorder="1" applyAlignment="1">
      <alignment horizontal="center" vertical="center"/>
    </xf>
    <xf numFmtId="0" fontId="62" fillId="0" borderId="18" xfId="27" applyFont="1" applyBorder="1" applyAlignment="1">
      <alignment horizontal="center" vertical="center"/>
    </xf>
    <xf numFmtId="0" fontId="62" fillId="0" borderId="0" xfId="29" applyFont="1" applyAlignment="1">
      <alignment horizontal="left" vertical="top" wrapText="1"/>
    </xf>
    <xf numFmtId="1" fontId="62" fillId="0" borderId="0" xfId="29" applyNumberFormat="1" applyFont="1" applyAlignment="1">
      <alignment horizontal="center" vertical="center"/>
    </xf>
    <xf numFmtId="214" fontId="62" fillId="0" borderId="67" xfId="29" applyNumberFormat="1" applyFont="1" applyBorder="1" applyAlignment="1">
      <alignment horizontal="center" vertical="center"/>
    </xf>
    <xf numFmtId="214" fontId="62" fillId="0" borderId="68" xfId="29" applyNumberFormat="1" applyFont="1" applyBorder="1" applyAlignment="1">
      <alignment horizontal="center" vertical="center"/>
    </xf>
    <xf numFmtId="0" fontId="62" fillId="0" borderId="14" xfId="29" applyFont="1" applyBorder="1" applyAlignment="1">
      <alignment horizontal="center" vertical="center" wrapText="1"/>
    </xf>
    <xf numFmtId="0" fontId="29" fillId="0" borderId="16" xfId="29" applyBorder="1" applyAlignment="1">
      <alignment horizontal="center" vertical="center" wrapText="1"/>
    </xf>
    <xf numFmtId="14" fontId="103" fillId="0" borderId="0" xfId="29" applyNumberFormat="1" applyFont="1" applyAlignment="1">
      <alignment horizontal="left" vertical="center"/>
    </xf>
    <xf numFmtId="0" fontId="62" fillId="0" borderId="4" xfId="29" applyFont="1" applyBorder="1" applyAlignment="1">
      <alignment horizontal="center" vertical="center" wrapText="1"/>
    </xf>
    <xf numFmtId="0" fontId="62" fillId="0" borderId="5" xfId="29" applyFont="1" applyBorder="1" applyAlignment="1">
      <alignment horizontal="center" vertical="center" wrapText="1"/>
    </xf>
    <xf numFmtId="0" fontId="62" fillId="0" borderId="11" xfId="29" applyFont="1" applyBorder="1" applyAlignment="1">
      <alignment horizontal="center" vertical="center" wrapText="1"/>
    </xf>
    <xf numFmtId="0" fontId="62" fillId="0" borderId="1" xfId="29" applyFont="1" applyBorder="1" applyAlignment="1">
      <alignment horizontal="center" vertical="center" wrapText="1"/>
    </xf>
    <xf numFmtId="0" fontId="62" fillId="0" borderId="0" xfId="29" applyFont="1" applyAlignment="1">
      <alignment horizontal="center" vertical="center" wrapText="1"/>
    </xf>
    <xf numFmtId="0" fontId="62" fillId="0" borderId="18" xfId="29" applyFont="1" applyBorder="1" applyAlignment="1">
      <alignment horizontal="center" vertical="center" wrapText="1"/>
    </xf>
    <xf numFmtId="0" fontId="62" fillId="0" borderId="15" xfId="29" applyFont="1" applyBorder="1" applyAlignment="1">
      <alignment horizontal="center" vertical="center" wrapText="1"/>
    </xf>
    <xf numFmtId="0" fontId="62" fillId="0" borderId="16" xfId="29" applyFont="1" applyBorder="1" applyAlignment="1">
      <alignment horizontal="center" vertical="center" wrapText="1"/>
    </xf>
    <xf numFmtId="0" fontId="62" fillId="0" borderId="37" xfId="29" applyFont="1" applyBorder="1" applyAlignment="1">
      <alignment horizontal="center" vertical="center" wrapText="1"/>
    </xf>
    <xf numFmtId="0" fontId="62" fillId="0" borderId="34" xfId="29" applyFont="1" applyBorder="1" applyAlignment="1">
      <alignment horizontal="center" vertical="center" wrapText="1"/>
    </xf>
    <xf numFmtId="0" fontId="62" fillId="0" borderId="42" xfId="29" applyFont="1" applyBorder="1" applyAlignment="1">
      <alignment horizontal="center" vertical="center" wrapText="1"/>
    </xf>
    <xf numFmtId="0" fontId="62" fillId="0" borderId="97" xfId="29" applyFont="1" applyBorder="1" applyAlignment="1">
      <alignment horizontal="center" vertical="center" wrapText="1"/>
    </xf>
    <xf numFmtId="0" fontId="62" fillId="0" borderId="67" xfId="29" applyFont="1" applyBorder="1" applyAlignment="1">
      <alignment horizontal="center" vertical="center" wrapText="1"/>
    </xf>
    <xf numFmtId="0" fontId="62" fillId="0" borderId="44" xfId="29" applyFont="1" applyBorder="1" applyAlignment="1">
      <alignment horizontal="center" vertical="center" wrapText="1"/>
    </xf>
    <xf numFmtId="0" fontId="29" fillId="0" borderId="0" xfId="29" applyAlignment="1">
      <alignment horizontal="center"/>
    </xf>
    <xf numFmtId="1" fontId="216" fillId="0" borderId="0" xfId="19" applyNumberFormat="1" applyFont="1" applyAlignment="1">
      <alignment horizontal="center"/>
    </xf>
    <xf numFmtId="0" fontId="217" fillId="0" borderId="0" xfId="19" applyFont="1" applyAlignment="1">
      <alignment horizontal="center" vertical="center"/>
    </xf>
    <xf numFmtId="0" fontId="218" fillId="0" borderId="0" xfId="19" applyFont="1" applyAlignment="1">
      <alignment horizontal="center"/>
    </xf>
    <xf numFmtId="1" fontId="130" fillId="0" borderId="20" xfId="19" applyNumberFormat="1" applyFont="1" applyBorder="1" applyAlignment="1">
      <alignment horizontal="center"/>
    </xf>
    <xf numFmtId="1" fontId="130" fillId="0" borderId="0" xfId="19" applyNumberFormat="1" applyFont="1" applyAlignment="1">
      <alignment horizontal="center"/>
    </xf>
    <xf numFmtId="0" fontId="73" fillId="0" borderId="36" xfId="19" applyFont="1" applyBorder="1" applyAlignment="1">
      <alignment horizontal="center" vertical="center"/>
    </xf>
    <xf numFmtId="0" fontId="73" fillId="0" borderId="33" xfId="19" applyFont="1" applyBorder="1" applyAlignment="1">
      <alignment horizontal="center" vertical="center"/>
    </xf>
    <xf numFmtId="0" fontId="73" fillId="0" borderId="73" xfId="19" applyFont="1" applyBorder="1" applyAlignment="1">
      <alignment horizontal="center" vertical="center"/>
    </xf>
    <xf numFmtId="0" fontId="73" fillId="0" borderId="36" xfId="0" applyFont="1" applyBorder="1" applyAlignment="1">
      <alignment horizontal="left" vertical="center" indent="1"/>
    </xf>
    <xf numFmtId="0" fontId="73" fillId="0" borderId="33" xfId="0" applyFont="1" applyBorder="1" applyAlignment="1">
      <alignment horizontal="left" vertical="center" indent="1"/>
    </xf>
    <xf numFmtId="0" fontId="73" fillId="0" borderId="73" xfId="0" applyFont="1" applyBorder="1" applyAlignment="1">
      <alignment horizontal="left" vertical="center" indent="1"/>
    </xf>
    <xf numFmtId="0" fontId="73" fillId="0" borderId="9" xfId="0" applyFont="1" applyBorder="1" applyAlignment="1">
      <alignment horizontal="center" vertical="center"/>
    </xf>
    <xf numFmtId="0" fontId="73" fillId="0" borderId="10" xfId="0" applyFont="1" applyBorder="1" applyAlignment="1">
      <alignment horizontal="center" vertical="center"/>
    </xf>
    <xf numFmtId="0" fontId="73" fillId="0" borderId="0" xfId="0" applyFont="1" applyAlignment="1">
      <alignment horizontal="center" vertical="center"/>
    </xf>
    <xf numFmtId="0" fontId="73" fillId="0" borderId="7" xfId="0" applyFont="1" applyBorder="1" applyAlignment="1">
      <alignment horizontal="center" vertical="center"/>
    </xf>
    <xf numFmtId="0" fontId="76" fillId="0" borderId="27" xfId="20" applyFont="1" applyBorder="1" applyAlignment="1">
      <alignment horizontal="center" vertical="center" wrapText="1"/>
    </xf>
    <xf numFmtId="0" fontId="76" fillId="0" borderId="3" xfId="20" applyFont="1" applyBorder="1" applyAlignment="1">
      <alignment horizontal="center" vertical="center" wrapText="1"/>
    </xf>
    <xf numFmtId="0" fontId="76" fillId="0" borderId="8" xfId="20" applyFont="1" applyBorder="1" applyAlignment="1">
      <alignment horizontal="center" vertical="center"/>
    </xf>
    <xf numFmtId="0" fontId="76" fillId="0" borderId="10" xfId="20" applyFont="1" applyBorder="1" applyAlignment="1">
      <alignment horizontal="center" vertical="center"/>
    </xf>
    <xf numFmtId="0" fontId="76" fillId="0" borderId="27" xfId="20" applyFont="1" applyBorder="1" applyAlignment="1">
      <alignment horizontal="center" vertical="center"/>
    </xf>
    <xf numFmtId="0" fontId="76" fillId="0" borderId="28" xfId="20" applyFont="1" applyBorder="1" applyAlignment="1">
      <alignment horizontal="center" vertical="center"/>
    </xf>
    <xf numFmtId="0" fontId="76" fillId="0" borderId="4" xfId="20" applyFont="1" applyBorder="1" applyAlignment="1">
      <alignment horizontal="center" vertical="center"/>
    </xf>
    <xf numFmtId="0" fontId="76" fillId="0" borderId="5" xfId="20" applyFont="1" applyBorder="1" applyAlignment="1">
      <alignment horizontal="center" vertical="center"/>
    </xf>
    <xf numFmtId="0" fontId="76" fillId="0" borderId="6" xfId="20" applyFont="1" applyBorder="1" applyAlignment="1">
      <alignment horizontal="center" vertical="center"/>
    </xf>
    <xf numFmtId="0" fontId="76" fillId="0" borderId="19" xfId="20" applyFont="1" applyBorder="1" applyAlignment="1">
      <alignment horizontal="center" vertical="center"/>
    </xf>
    <xf numFmtId="0" fontId="76" fillId="0" borderId="20" xfId="20" applyFont="1" applyBorder="1" applyAlignment="1">
      <alignment horizontal="center" vertical="center"/>
    </xf>
    <xf numFmtId="0" fontId="76" fillId="0" borderId="22" xfId="20" applyFont="1" applyBorder="1" applyAlignment="1">
      <alignment horizontal="center" vertical="center"/>
    </xf>
    <xf numFmtId="0" fontId="76" fillId="0" borderId="9" xfId="20" applyFont="1" applyBorder="1" applyAlignment="1">
      <alignment horizontal="center" vertical="center"/>
    </xf>
    <xf numFmtId="0" fontId="73" fillId="0" borderId="27" xfId="20" applyFont="1" applyBorder="1" applyAlignment="1">
      <alignment horizontal="center" vertical="center"/>
    </xf>
    <xf numFmtId="0" fontId="73" fillId="0" borderId="3" xfId="20" applyFont="1" applyBorder="1" applyAlignment="1">
      <alignment horizontal="center" vertical="center"/>
    </xf>
    <xf numFmtId="0" fontId="73" fillId="0" borderId="28" xfId="20" applyFont="1" applyBorder="1" applyAlignment="1">
      <alignment horizontal="center" vertical="center"/>
    </xf>
    <xf numFmtId="0" fontId="73" fillId="0" borderId="27" xfId="20" applyFont="1" applyBorder="1" applyAlignment="1">
      <alignment horizontal="center" vertical="center" wrapText="1"/>
    </xf>
    <xf numFmtId="0" fontId="73" fillId="0" borderId="3" xfId="20" applyFont="1" applyBorder="1" applyAlignment="1">
      <alignment horizontal="center" vertical="center" wrapText="1"/>
    </xf>
    <xf numFmtId="0" fontId="73" fillId="0" borderId="4" xfId="20" applyFont="1" applyBorder="1" applyAlignment="1">
      <alignment horizontal="center" vertical="center"/>
    </xf>
    <xf numFmtId="0" fontId="73" fillId="0" borderId="5" xfId="20" applyFont="1" applyBorder="1" applyAlignment="1">
      <alignment horizontal="center" vertical="center"/>
    </xf>
    <xf numFmtId="0" fontId="73" fillId="0" borderId="6" xfId="20" applyFont="1" applyBorder="1" applyAlignment="1">
      <alignment horizontal="center" vertical="center"/>
    </xf>
    <xf numFmtId="0" fontId="73" fillId="0" borderId="1" xfId="20" applyFont="1" applyBorder="1" applyAlignment="1">
      <alignment horizontal="center" vertical="center"/>
    </xf>
    <xf numFmtId="0" fontId="73" fillId="0" borderId="0" xfId="20" applyFont="1" applyAlignment="1">
      <alignment horizontal="center" vertical="center"/>
    </xf>
    <xf numFmtId="0" fontId="73" fillId="0" borderId="7" xfId="20" applyFont="1" applyBorder="1" applyAlignment="1">
      <alignment horizontal="center" vertical="center"/>
    </xf>
    <xf numFmtId="0" fontId="73" fillId="0" borderId="19" xfId="20" applyFont="1" applyBorder="1" applyAlignment="1">
      <alignment horizontal="center" vertical="center"/>
    </xf>
    <xf numFmtId="0" fontId="73" fillId="0" borderId="20" xfId="20" applyFont="1" applyBorder="1" applyAlignment="1">
      <alignment horizontal="center" vertical="center"/>
    </xf>
    <xf numFmtId="0" fontId="73" fillId="0" borderId="22" xfId="20" applyFont="1" applyBorder="1" applyAlignment="1">
      <alignment horizontal="center" vertical="center"/>
    </xf>
    <xf numFmtId="0" fontId="73" fillId="0" borderId="8" xfId="20" applyFont="1" applyBorder="1" applyAlignment="1">
      <alignment horizontal="center" vertical="center"/>
    </xf>
    <xf numFmtId="0" fontId="73" fillId="0" borderId="9" xfId="20" applyFont="1" applyBorder="1" applyAlignment="1">
      <alignment horizontal="center" vertical="center"/>
    </xf>
    <xf numFmtId="0" fontId="73" fillId="0" borderId="10" xfId="20" applyFont="1" applyBorder="1" applyAlignment="1">
      <alignment horizontal="center" vertical="center"/>
    </xf>
    <xf numFmtId="0" fontId="76" fillId="0" borderId="0" xfId="39" applyFont="1" applyAlignment="1">
      <alignment horizontal="center" vertical="center"/>
    </xf>
    <xf numFmtId="0" fontId="76" fillId="0" borderId="0" xfId="19" applyFont="1" applyAlignment="1">
      <alignment horizontal="center" vertical="center"/>
    </xf>
    <xf numFmtId="0" fontId="9" fillId="0" borderId="0" xfId="19" applyFont="1" applyAlignment="1">
      <alignment horizontal="center" vertical="center"/>
    </xf>
    <xf numFmtId="0" fontId="76" fillId="0" borderId="0" xfId="19" applyFont="1" applyAlignment="1">
      <alignment horizontal="center" vertical="center" wrapText="1"/>
    </xf>
    <xf numFmtId="0" fontId="73" fillId="0" borderId="36" xfId="39" applyFont="1" applyBorder="1" applyAlignment="1">
      <alignment horizontal="center" vertical="center"/>
    </xf>
    <xf numFmtId="0" fontId="73" fillId="0" borderId="33" xfId="39" applyFont="1" applyBorder="1" applyAlignment="1">
      <alignment horizontal="center" vertical="center"/>
    </xf>
    <xf numFmtId="0" fontId="73" fillId="0" borderId="37" xfId="19" applyFont="1" applyBorder="1" applyAlignment="1">
      <alignment horizontal="center" vertical="center" wrapText="1"/>
    </xf>
    <xf numFmtId="0" fontId="73" fillId="0" borderId="34" xfId="19" applyFont="1" applyBorder="1" applyAlignment="1">
      <alignment horizontal="center" vertical="center" wrapText="1"/>
    </xf>
    <xf numFmtId="0" fontId="73" fillId="0" borderId="57" xfId="39" applyFont="1" applyBorder="1" applyAlignment="1">
      <alignment horizontal="center" vertical="center"/>
    </xf>
    <xf numFmtId="0" fontId="73" fillId="0" borderId="13" xfId="39" applyFont="1" applyBorder="1" applyAlignment="1">
      <alignment horizontal="center" vertical="center"/>
    </xf>
    <xf numFmtId="0" fontId="73" fillId="0" borderId="65" xfId="39" applyFont="1" applyBorder="1" applyAlignment="1">
      <alignment horizontal="center" vertical="center"/>
    </xf>
    <xf numFmtId="0" fontId="73" fillId="0" borderId="34" xfId="39" applyFont="1" applyBorder="1" applyAlignment="1">
      <alignment horizontal="center" vertical="center"/>
    </xf>
    <xf numFmtId="0" fontId="73" fillId="0" borderId="48" xfId="19" applyFont="1" applyBorder="1" applyAlignment="1">
      <alignment horizontal="center" vertical="center"/>
    </xf>
    <xf numFmtId="0" fontId="0" fillId="0" borderId="47" xfId="0" applyBorder="1" applyAlignment="1">
      <alignment vertical="center"/>
    </xf>
    <xf numFmtId="0" fontId="0" fillId="0" borderId="62" xfId="0" applyBorder="1" applyAlignment="1">
      <alignment vertical="center"/>
    </xf>
    <xf numFmtId="0" fontId="0" fillId="0" borderId="35" xfId="0" applyBorder="1" applyAlignment="1">
      <alignment vertical="center"/>
    </xf>
    <xf numFmtId="0" fontId="0" fillId="0" borderId="0" xfId="0" applyAlignment="1">
      <alignment vertical="center"/>
    </xf>
    <xf numFmtId="0" fontId="0" fillId="0" borderId="14" xfId="0" applyBorder="1" applyAlignment="1">
      <alignment vertical="center"/>
    </xf>
    <xf numFmtId="0" fontId="0" fillId="0" borderId="43" xfId="0" applyBorder="1" applyAlignment="1">
      <alignment vertical="center"/>
    </xf>
    <xf numFmtId="0" fontId="0" fillId="0" borderId="15" xfId="0" applyBorder="1" applyAlignment="1">
      <alignment vertical="center"/>
    </xf>
    <xf numFmtId="0" fontId="0" fillId="0" borderId="16" xfId="0" applyBorder="1" applyAlignment="1">
      <alignment vertical="center"/>
    </xf>
    <xf numFmtId="0" fontId="73" fillId="0" borderId="60" xfId="19" applyFont="1" applyBorder="1" applyAlignment="1">
      <alignment horizontal="center" vertical="center"/>
    </xf>
    <xf numFmtId="0" fontId="0" fillId="0" borderId="69" xfId="0" applyBorder="1" applyAlignment="1">
      <alignment horizontal="center" vertical="center"/>
    </xf>
    <xf numFmtId="0" fontId="0" fillId="0" borderId="64" xfId="0" applyBorder="1" applyAlignment="1">
      <alignment horizontal="center" vertical="center"/>
    </xf>
    <xf numFmtId="0" fontId="73" fillId="0" borderId="73" xfId="39" applyFont="1" applyBorder="1" applyAlignment="1">
      <alignment horizontal="center" vertical="center"/>
    </xf>
    <xf numFmtId="0" fontId="73" fillId="0" borderId="42" xfId="19" applyFont="1" applyBorder="1" applyAlignment="1">
      <alignment horizontal="center" vertical="center" wrapText="1"/>
    </xf>
    <xf numFmtId="0" fontId="73" fillId="0" borderId="12" xfId="19" applyFont="1" applyBorder="1" applyAlignment="1">
      <alignment horizontal="center" vertical="center"/>
    </xf>
    <xf numFmtId="0" fontId="73" fillId="0" borderId="13" xfId="19" applyFont="1" applyBorder="1"/>
    <xf numFmtId="0" fontId="73" fillId="0" borderId="42" xfId="39" applyFont="1" applyBorder="1" applyAlignment="1">
      <alignment horizontal="center" vertical="center"/>
    </xf>
    <xf numFmtId="0" fontId="46" fillId="0" borderId="47" xfId="19" applyBorder="1" applyAlignment="1">
      <alignment horizontal="center" vertical="center"/>
    </xf>
    <xf numFmtId="0" fontId="46" fillId="0" borderId="62" xfId="19" applyBorder="1" applyAlignment="1">
      <alignment horizontal="center" vertical="center"/>
    </xf>
    <xf numFmtId="0" fontId="46" fillId="0" borderId="35" xfId="19" applyBorder="1" applyAlignment="1">
      <alignment horizontal="center" vertical="center"/>
    </xf>
    <xf numFmtId="0" fontId="46" fillId="0" borderId="0" xfId="19" applyAlignment="1">
      <alignment horizontal="center" vertical="center"/>
    </xf>
    <xf numFmtId="0" fontId="46" fillId="0" borderId="14" xfId="19" applyBorder="1" applyAlignment="1">
      <alignment horizontal="center" vertical="center"/>
    </xf>
    <xf numFmtId="0" fontId="46" fillId="0" borderId="43" xfId="19" applyBorder="1" applyAlignment="1">
      <alignment horizontal="center" vertical="center"/>
    </xf>
    <xf numFmtId="0" fontId="46" fillId="0" borderId="15" xfId="19" applyBorder="1" applyAlignment="1">
      <alignment horizontal="center" vertical="center"/>
    </xf>
    <xf numFmtId="0" fontId="46" fillId="0" borderId="16" xfId="19" applyBorder="1" applyAlignment="1">
      <alignment horizontal="center" vertical="center"/>
    </xf>
    <xf numFmtId="0" fontId="46" fillId="0" borderId="69" xfId="19" applyBorder="1" applyAlignment="1">
      <alignment horizontal="center" vertical="center"/>
    </xf>
    <xf numFmtId="0" fontId="46" fillId="0" borderId="64" xfId="19" applyBorder="1" applyAlignment="1">
      <alignment horizontal="center" vertical="center"/>
    </xf>
    <xf numFmtId="0" fontId="73" fillId="0" borderId="47" xfId="19" applyFont="1" applyBorder="1" applyAlignment="1">
      <alignment horizontal="center" vertical="center"/>
    </xf>
    <xf numFmtId="0" fontId="73" fillId="0" borderId="62" xfId="19" applyFont="1" applyBorder="1" applyAlignment="1">
      <alignment horizontal="center" vertical="center"/>
    </xf>
    <xf numFmtId="0" fontId="73" fillId="0" borderId="0" xfId="19" applyFont="1" applyAlignment="1">
      <alignment horizontal="center" vertical="center"/>
    </xf>
    <xf numFmtId="0" fontId="73" fillId="0" borderId="14" xfId="19" applyFont="1" applyBorder="1" applyAlignment="1">
      <alignment horizontal="center" vertical="center"/>
    </xf>
    <xf numFmtId="0" fontId="73" fillId="0" borderId="15" xfId="19" applyFont="1" applyBorder="1" applyAlignment="1">
      <alignment horizontal="center" vertical="center"/>
    </xf>
    <xf numFmtId="0" fontId="73" fillId="0" borderId="16" xfId="19" applyFont="1" applyBorder="1" applyAlignment="1">
      <alignment horizontal="center" vertical="center"/>
    </xf>
    <xf numFmtId="0" fontId="73" fillId="0" borderId="50" xfId="19" applyFont="1" applyBorder="1" applyAlignment="1">
      <alignment horizontal="center" vertical="center" wrapText="1"/>
    </xf>
    <xf numFmtId="0" fontId="73" fillId="0" borderId="67" xfId="19" applyFont="1" applyBorder="1" applyAlignment="1">
      <alignment horizontal="center" vertical="center" wrapText="1"/>
    </xf>
    <xf numFmtId="0" fontId="73" fillId="0" borderId="44" xfId="19" applyFont="1" applyBorder="1" applyAlignment="1">
      <alignment horizontal="center" vertical="center" wrapText="1"/>
    </xf>
    <xf numFmtId="0" fontId="62" fillId="0" borderId="7" xfId="2" applyFont="1" applyBorder="1" applyAlignment="1">
      <alignment horizontal="center" vertical="center" wrapText="1"/>
    </xf>
    <xf numFmtId="0" fontId="62" fillId="0" borderId="1" xfId="2" applyFont="1" applyBorder="1" applyAlignment="1">
      <alignment horizontal="center" vertical="center" wrapText="1"/>
    </xf>
    <xf numFmtId="0" fontId="62" fillId="0" borderId="18" xfId="2" applyFont="1" applyBorder="1" applyAlignment="1">
      <alignment horizontal="center" vertical="center" wrapText="1"/>
    </xf>
    <xf numFmtId="0" fontId="62" fillId="0" borderId="65" xfId="2" applyFont="1" applyBorder="1" applyAlignment="1">
      <alignment horizontal="center" vertical="center" wrapText="1"/>
    </xf>
    <xf numFmtId="0" fontId="29" fillId="0" borderId="42" xfId="2" applyBorder="1" applyAlignment="1">
      <alignment horizontal="center" vertical="center" wrapText="1"/>
    </xf>
    <xf numFmtId="164" fontId="129" fillId="11" borderId="60" xfId="41" applyFont="1" applyFill="1" applyBorder="1" applyAlignment="1">
      <alignment horizontal="center" vertical="center"/>
    </xf>
    <xf numFmtId="164" fontId="129" fillId="11" borderId="69" xfId="41" applyFont="1" applyFill="1" applyBorder="1" applyAlignment="1">
      <alignment horizontal="center" vertical="center"/>
    </xf>
    <xf numFmtId="164" fontId="129" fillId="11" borderId="63" xfId="41" applyFont="1" applyFill="1" applyBorder="1" applyAlignment="1">
      <alignment horizontal="center" vertical="center"/>
    </xf>
    <xf numFmtId="164" fontId="129" fillId="11" borderId="64" xfId="41" applyFont="1" applyFill="1" applyBorder="1" applyAlignment="1">
      <alignment horizontal="center" vertical="center"/>
    </xf>
    <xf numFmtId="0" fontId="142" fillId="14" borderId="77" xfId="16" applyFont="1" applyFill="1" applyBorder="1" applyAlignment="1">
      <alignment horizontal="center" vertical="top"/>
    </xf>
    <xf numFmtId="0" fontId="142" fillId="14" borderId="101" xfId="16" applyFont="1" applyFill="1" applyBorder="1" applyAlignment="1">
      <alignment horizontal="center" vertical="top"/>
    </xf>
    <xf numFmtId="0" fontId="143" fillId="14" borderId="77" xfId="16" applyFont="1" applyFill="1" applyBorder="1" applyAlignment="1">
      <alignment horizontal="center" vertical="top" wrapText="1"/>
    </xf>
    <xf numFmtId="199" fontId="144" fillId="14" borderId="77" xfId="16" applyNumberFormat="1" applyFont="1" applyFill="1" applyBorder="1" applyAlignment="1">
      <alignment horizontal="right" vertical="top"/>
    </xf>
    <xf numFmtId="199" fontId="144" fillId="14" borderId="103" xfId="16" applyNumberFormat="1" applyFont="1" applyFill="1" applyBorder="1" applyAlignment="1">
      <alignment horizontal="right" vertical="top"/>
    </xf>
    <xf numFmtId="0" fontId="138" fillId="14" borderId="77" xfId="16" applyFont="1" applyFill="1" applyBorder="1" applyAlignment="1">
      <alignment horizontal="center" vertical="top" wrapText="1"/>
    </xf>
    <xf numFmtId="0" fontId="139" fillId="14" borderId="77" xfId="16" applyFont="1" applyFill="1" applyBorder="1" applyAlignment="1">
      <alignment horizontal="center" vertical="top" wrapText="1"/>
    </xf>
    <xf numFmtId="199" fontId="146" fillId="14" borderId="77" xfId="16" applyNumberFormat="1" applyFont="1" applyFill="1" applyBorder="1" applyAlignment="1">
      <alignment horizontal="right" vertical="top"/>
    </xf>
    <xf numFmtId="199" fontId="146" fillId="14" borderId="103" xfId="16" applyNumberFormat="1" applyFont="1" applyFill="1" applyBorder="1" applyAlignment="1">
      <alignment horizontal="right" vertical="top"/>
    </xf>
    <xf numFmtId="0" fontId="147" fillId="14" borderId="77" xfId="16" applyFont="1" applyFill="1" applyBorder="1" applyAlignment="1">
      <alignment horizontal="center" vertical="top" wrapText="1"/>
    </xf>
    <xf numFmtId="172" fontId="146" fillId="14" borderId="77" xfId="16" applyNumberFormat="1" applyFont="1" applyFill="1" applyBorder="1" applyAlignment="1">
      <alignment horizontal="right" vertical="top"/>
    </xf>
    <xf numFmtId="172" fontId="146" fillId="14" borderId="103" xfId="16" applyNumberFormat="1" applyFont="1" applyFill="1" applyBorder="1" applyAlignment="1">
      <alignment horizontal="right" vertical="top"/>
    </xf>
    <xf numFmtId="172" fontId="144" fillId="14" borderId="77" xfId="16" applyNumberFormat="1" applyFont="1" applyFill="1" applyBorder="1" applyAlignment="1">
      <alignment horizontal="right" vertical="top"/>
    </xf>
    <xf numFmtId="172" fontId="144" fillId="14" borderId="103" xfId="16" applyNumberFormat="1" applyFont="1" applyFill="1" applyBorder="1" applyAlignment="1">
      <alignment horizontal="right" vertical="top"/>
    </xf>
    <xf numFmtId="200" fontId="144" fillId="14" borderId="77" xfId="16" applyNumberFormat="1" applyFont="1" applyFill="1" applyBorder="1" applyAlignment="1">
      <alignment horizontal="right" vertical="top"/>
    </xf>
    <xf numFmtId="0" fontId="148" fillId="14" borderId="77" xfId="16" applyFont="1" applyFill="1" applyBorder="1" applyAlignment="1">
      <alignment horizontal="center" vertical="top" wrapText="1"/>
    </xf>
    <xf numFmtId="0" fontId="145" fillId="14" borderId="78" xfId="16" applyFont="1" applyFill="1" applyBorder="1" applyAlignment="1">
      <alignment horizontal="left" vertical="top"/>
    </xf>
    <xf numFmtId="0" fontId="145" fillId="14" borderId="77" xfId="16" applyFont="1" applyFill="1" applyBorder="1" applyAlignment="1">
      <alignment horizontal="left" vertical="top"/>
    </xf>
    <xf numFmtId="0" fontId="145" fillId="14" borderId="77" xfId="16" applyFont="1" applyFill="1" applyBorder="1" applyAlignment="1">
      <alignment horizontal="center" vertical="top"/>
    </xf>
    <xf numFmtId="0" fontId="145" fillId="14" borderId="77" xfId="16" applyFont="1" applyFill="1" applyBorder="1" applyAlignment="1">
      <alignment horizontal="right" vertical="top"/>
    </xf>
    <xf numFmtId="0" fontId="145" fillId="14" borderId="104" xfId="16" applyFont="1" applyFill="1" applyBorder="1" applyAlignment="1">
      <alignment horizontal="right" vertical="top"/>
    </xf>
    <xf numFmtId="200" fontId="146" fillId="14" borderId="77" xfId="16" applyNumberFormat="1" applyFont="1" applyFill="1" applyBorder="1" applyAlignment="1">
      <alignment horizontal="right" vertical="top"/>
    </xf>
    <xf numFmtId="0" fontId="142" fillId="0" borderId="77" xfId="16" applyFont="1" applyBorder="1" applyAlignment="1">
      <alignment horizontal="center" vertical="top"/>
    </xf>
    <xf numFmtId="0" fontId="142" fillId="0" borderId="101" xfId="16" applyFont="1" applyBorder="1" applyAlignment="1">
      <alignment horizontal="center" vertical="top"/>
    </xf>
    <xf numFmtId="0" fontId="139" fillId="0" borderId="77" xfId="16" applyFont="1" applyBorder="1" applyAlignment="1">
      <alignment horizontal="center" vertical="top" wrapText="1"/>
    </xf>
    <xf numFmtId="0" fontId="143" fillId="0" borderId="77" xfId="16" applyFont="1" applyBorder="1" applyAlignment="1">
      <alignment horizontal="center" vertical="top" wrapText="1"/>
    </xf>
    <xf numFmtId="172" fontId="144" fillId="0" borderId="77" xfId="16" applyNumberFormat="1" applyFont="1" applyBorder="1" applyAlignment="1">
      <alignment horizontal="right" vertical="top"/>
    </xf>
    <xf numFmtId="172" fontId="144" fillId="0" borderId="103" xfId="16" applyNumberFormat="1" applyFont="1" applyBorder="1" applyAlignment="1">
      <alignment horizontal="right" vertical="top"/>
    </xf>
    <xf numFmtId="172" fontId="146" fillId="0" borderId="77" xfId="16" applyNumberFormat="1" applyFont="1" applyBorder="1" applyAlignment="1">
      <alignment horizontal="right" vertical="top"/>
    </xf>
    <xf numFmtId="172" fontId="146" fillId="0" borderId="103" xfId="16" applyNumberFormat="1" applyFont="1" applyBorder="1" applyAlignment="1">
      <alignment horizontal="right" vertical="top"/>
    </xf>
    <xf numFmtId="200" fontId="146" fillId="0" borderId="77" xfId="16" applyNumberFormat="1" applyFont="1" applyBorder="1" applyAlignment="1">
      <alignment horizontal="right" vertical="top"/>
    </xf>
    <xf numFmtId="200" fontId="146" fillId="0" borderId="103" xfId="16" applyNumberFormat="1" applyFont="1" applyBorder="1" applyAlignment="1">
      <alignment horizontal="right" vertical="top"/>
    </xf>
    <xf numFmtId="200" fontId="144" fillId="0" borderId="77" xfId="16" applyNumberFormat="1" applyFont="1" applyBorder="1" applyAlignment="1">
      <alignment horizontal="right" vertical="top"/>
    </xf>
    <xf numFmtId="200" fontId="144" fillId="0" borderId="103" xfId="16" applyNumberFormat="1" applyFont="1" applyBorder="1" applyAlignment="1">
      <alignment horizontal="right" vertical="top"/>
    </xf>
    <xf numFmtId="0" fontId="148" fillId="0" borderId="77" xfId="16" applyFont="1" applyBorder="1" applyAlignment="1">
      <alignment horizontal="center" vertical="top" wrapText="1"/>
    </xf>
    <xf numFmtId="0" fontId="145" fillId="0" borderId="77" xfId="16" applyFont="1" applyBorder="1" applyAlignment="1">
      <alignment horizontal="center" vertical="top"/>
    </xf>
    <xf numFmtId="0" fontId="145" fillId="0" borderId="77" xfId="16" applyFont="1" applyBorder="1" applyAlignment="1">
      <alignment horizontal="right" vertical="top"/>
    </xf>
    <xf numFmtId="0" fontId="145" fillId="0" borderId="104" xfId="16" applyFont="1" applyBorder="1" applyAlignment="1">
      <alignment horizontal="right" vertical="top"/>
    </xf>
    <xf numFmtId="0" fontId="147" fillId="0" borderId="77" xfId="16" applyFont="1" applyBorder="1" applyAlignment="1">
      <alignment horizontal="center" vertical="top" wrapText="1"/>
    </xf>
    <xf numFmtId="199" fontId="146" fillId="0" borderId="77" xfId="16" applyNumberFormat="1" applyFont="1" applyBorder="1" applyAlignment="1">
      <alignment horizontal="right" vertical="top"/>
    </xf>
    <xf numFmtId="199" fontId="146" fillId="0" borderId="103" xfId="16" applyNumberFormat="1" applyFont="1" applyBorder="1" applyAlignment="1">
      <alignment horizontal="right" vertical="top"/>
    </xf>
    <xf numFmtId="0" fontId="142" fillId="0" borderId="109" xfId="16" applyFont="1" applyBorder="1" applyAlignment="1">
      <alignment horizontal="center" vertical="top"/>
    </xf>
    <xf numFmtId="0" fontId="142" fillId="0" borderId="110" xfId="16" applyFont="1" applyBorder="1" applyAlignment="1">
      <alignment horizontal="center" vertical="top"/>
    </xf>
    <xf numFmtId="0" fontId="143" fillId="0" borderId="108" xfId="16" applyFont="1" applyBorder="1" applyAlignment="1">
      <alignment horizontal="center" vertical="top" wrapText="1"/>
    </xf>
    <xf numFmtId="0" fontId="143" fillId="0" borderId="109" xfId="16" applyFont="1" applyBorder="1" applyAlignment="1">
      <alignment horizontal="center" vertical="top" wrapText="1"/>
    </xf>
    <xf numFmtId="0" fontId="143" fillId="0" borderId="110" xfId="16" applyFont="1" applyBorder="1" applyAlignment="1">
      <alignment horizontal="center" vertical="top" wrapText="1"/>
    </xf>
    <xf numFmtId="199" fontId="144" fillId="0" borderId="109" xfId="16" applyNumberFormat="1" applyFont="1" applyBorder="1" applyAlignment="1">
      <alignment horizontal="right" vertical="top"/>
    </xf>
    <xf numFmtId="199" fontId="144" fillId="0" borderId="110" xfId="16" applyNumberFormat="1" applyFont="1" applyBorder="1" applyAlignment="1">
      <alignment horizontal="right" vertical="top"/>
    </xf>
    <xf numFmtId="0" fontId="138" fillId="0" borderId="105" xfId="16" applyFont="1" applyBorder="1" applyAlignment="1">
      <alignment horizontal="center" vertical="top" wrapText="1"/>
    </xf>
    <xf numFmtId="0" fontId="138" fillId="0" borderId="106" xfId="16" applyFont="1" applyBorder="1" applyAlignment="1">
      <alignment horizontal="center" vertical="top" wrapText="1"/>
    </xf>
    <xf numFmtId="0" fontId="138" fillId="0" borderId="107" xfId="16" applyFont="1" applyBorder="1" applyAlignment="1">
      <alignment horizontal="center" vertical="top" wrapText="1"/>
    </xf>
    <xf numFmtId="0" fontId="139" fillId="0" borderId="108" xfId="16" applyFont="1" applyBorder="1" applyAlignment="1">
      <alignment horizontal="center" vertical="top" wrapText="1"/>
    </xf>
    <xf numFmtId="0" fontId="139" fillId="0" borderId="109" xfId="16" applyFont="1" applyBorder="1" applyAlignment="1">
      <alignment horizontal="center" vertical="top" wrapText="1"/>
    </xf>
    <xf numFmtId="0" fontId="139" fillId="0" borderId="110" xfId="16" applyFont="1" applyBorder="1" applyAlignment="1">
      <alignment horizontal="center" vertical="top" wrapText="1"/>
    </xf>
    <xf numFmtId="199" fontId="146" fillId="0" borderId="109" xfId="16" applyNumberFormat="1" applyFont="1" applyBorder="1" applyAlignment="1">
      <alignment horizontal="right" vertical="top"/>
    </xf>
    <xf numFmtId="199" fontId="146" fillId="0" borderId="110" xfId="16" applyNumberFormat="1" applyFont="1" applyBorder="1" applyAlignment="1">
      <alignment horizontal="right" vertical="top"/>
    </xf>
    <xf numFmtId="0" fontId="147" fillId="0" borderId="108" xfId="16" applyFont="1" applyBorder="1" applyAlignment="1">
      <alignment horizontal="center" vertical="top" wrapText="1"/>
    </xf>
    <xf numFmtId="0" fontId="147" fillId="0" borderId="109" xfId="16" applyFont="1" applyBorder="1" applyAlignment="1">
      <alignment horizontal="center" vertical="top" wrapText="1"/>
    </xf>
    <xf numFmtId="0" fontId="147" fillId="0" borderId="110" xfId="16" applyFont="1" applyBorder="1" applyAlignment="1">
      <alignment horizontal="center" vertical="top" wrapText="1"/>
    </xf>
    <xf numFmtId="172" fontId="146" fillId="0" borderId="109" xfId="16" applyNumberFormat="1" applyFont="1" applyBorder="1" applyAlignment="1">
      <alignment horizontal="right" vertical="top"/>
    </xf>
    <xf numFmtId="172" fontId="146" fillId="0" borderId="110" xfId="16" applyNumberFormat="1" applyFont="1" applyBorder="1" applyAlignment="1">
      <alignment horizontal="right" vertical="top"/>
    </xf>
    <xf numFmtId="172" fontId="144" fillId="0" borderId="109" xfId="16" applyNumberFormat="1" applyFont="1" applyBorder="1" applyAlignment="1">
      <alignment horizontal="right" vertical="top"/>
    </xf>
    <xf numFmtId="172" fontId="144" fillId="0" borderId="110" xfId="16" applyNumberFormat="1" applyFont="1" applyBorder="1" applyAlignment="1">
      <alignment horizontal="right" vertical="top"/>
    </xf>
    <xf numFmtId="200" fontId="146" fillId="0" borderId="109" xfId="16" applyNumberFormat="1" applyFont="1" applyBorder="1" applyAlignment="1">
      <alignment horizontal="right" vertical="top"/>
    </xf>
    <xf numFmtId="0" fontId="148" fillId="0" borderId="108" xfId="16" applyFont="1" applyBorder="1" applyAlignment="1">
      <alignment horizontal="center" vertical="top" wrapText="1"/>
    </xf>
    <xf numFmtId="0" fontId="148" fillId="0" borderId="109" xfId="16" applyFont="1" applyBorder="1" applyAlignment="1">
      <alignment horizontal="center" vertical="top" wrapText="1"/>
    </xf>
    <xf numFmtId="0" fontId="148" fillId="0" borderId="110" xfId="16" applyFont="1" applyBorder="1" applyAlignment="1">
      <alignment horizontal="center" vertical="top" wrapText="1"/>
    </xf>
    <xf numFmtId="0" fontId="145" fillId="0" borderId="108" xfId="16" applyFont="1" applyBorder="1" applyAlignment="1">
      <alignment horizontal="left" vertical="top"/>
    </xf>
    <xf numFmtId="0" fontId="145" fillId="0" borderId="109" xfId="16" applyFont="1" applyBorder="1" applyAlignment="1">
      <alignment horizontal="left" vertical="top"/>
    </xf>
    <xf numFmtId="0" fontId="145" fillId="0" borderId="109" xfId="16" applyFont="1" applyBorder="1" applyAlignment="1">
      <alignment horizontal="center" vertical="top"/>
    </xf>
    <xf numFmtId="0" fontId="145" fillId="0" borderId="109" xfId="16" applyFont="1" applyBorder="1" applyAlignment="1">
      <alignment horizontal="right" vertical="top"/>
    </xf>
    <xf numFmtId="0" fontId="145" fillId="0" borderId="110" xfId="16" applyFont="1" applyBorder="1" applyAlignment="1">
      <alignment horizontal="right" vertical="top"/>
    </xf>
    <xf numFmtId="0" fontId="142" fillId="0" borderId="115" xfId="16" applyFont="1" applyBorder="1" applyAlignment="1">
      <alignment horizontal="center" vertical="top"/>
    </xf>
    <xf numFmtId="0" fontId="139" fillId="0" borderId="114" xfId="16" applyFont="1" applyBorder="1" applyAlignment="1">
      <alignment horizontal="center" vertical="top" wrapText="1"/>
    </xf>
    <xf numFmtId="0" fontId="139" fillId="0" borderId="115" xfId="16" applyFont="1" applyBorder="1" applyAlignment="1">
      <alignment horizontal="center" vertical="top" wrapText="1"/>
    </xf>
    <xf numFmtId="0" fontId="143" fillId="0" borderId="114" xfId="16" applyFont="1" applyBorder="1" applyAlignment="1">
      <alignment horizontal="center" vertical="top" wrapText="1"/>
    </xf>
    <xf numFmtId="0" fontId="143" fillId="0" borderId="115" xfId="16" applyFont="1" applyBorder="1" applyAlignment="1">
      <alignment horizontal="center" vertical="top" wrapText="1"/>
    </xf>
    <xf numFmtId="172" fontId="144" fillId="0" borderId="115" xfId="16" applyNumberFormat="1" applyFont="1" applyBorder="1" applyAlignment="1">
      <alignment horizontal="right" vertical="top"/>
    </xf>
    <xf numFmtId="0" fontId="139" fillId="0" borderId="111" xfId="16" applyFont="1" applyBorder="1" applyAlignment="1">
      <alignment horizontal="center" vertical="top" wrapText="1"/>
    </xf>
    <xf numFmtId="0" fontId="139" fillId="0" borderId="112" xfId="16" applyFont="1" applyBorder="1" applyAlignment="1">
      <alignment horizontal="center" vertical="top" wrapText="1"/>
    </xf>
    <xf numFmtId="0" fontId="139" fillId="0" borderId="113" xfId="16" applyFont="1" applyBorder="1" applyAlignment="1">
      <alignment horizontal="center" vertical="top" wrapText="1"/>
    </xf>
    <xf numFmtId="172" fontId="146" fillId="0" borderId="115" xfId="16" applyNumberFormat="1" applyFont="1" applyBorder="1" applyAlignment="1">
      <alignment horizontal="right" vertical="top"/>
    </xf>
    <xf numFmtId="0" fontId="147" fillId="0" borderId="114" xfId="16" applyFont="1" applyBorder="1" applyAlignment="1">
      <alignment horizontal="center" vertical="top" wrapText="1"/>
    </xf>
    <xf numFmtId="0" fontId="147" fillId="0" borderId="115" xfId="16" applyFont="1" applyBorder="1" applyAlignment="1">
      <alignment horizontal="center" vertical="top" wrapText="1"/>
    </xf>
    <xf numFmtId="0" fontId="148" fillId="0" borderId="114" xfId="16" applyFont="1" applyBorder="1" applyAlignment="1">
      <alignment horizontal="center" vertical="top" wrapText="1"/>
    </xf>
    <xf numFmtId="0" fontId="148" fillId="0" borderId="115" xfId="16" applyFont="1" applyBorder="1" applyAlignment="1">
      <alignment horizontal="center" vertical="top" wrapText="1"/>
    </xf>
    <xf numFmtId="0" fontId="145" fillId="0" borderId="115" xfId="16" applyFont="1" applyBorder="1" applyAlignment="1">
      <alignment horizontal="right" vertical="top"/>
    </xf>
    <xf numFmtId="221" fontId="73" fillId="0" borderId="4" xfId="19" applyNumberFormat="1" applyFont="1" applyBorder="1" applyAlignment="1">
      <alignment horizontal="center" wrapText="1"/>
    </xf>
    <xf numFmtId="221" fontId="73" fillId="0" borderId="1" xfId="19" applyNumberFormat="1" applyFont="1" applyBorder="1" applyAlignment="1">
      <alignment horizontal="center" wrapText="1"/>
    </xf>
    <xf numFmtId="221" fontId="73" fillId="0" borderId="19" xfId="19" applyNumberFormat="1" applyFont="1" applyBorder="1" applyAlignment="1">
      <alignment horizontal="center" wrapText="1"/>
    </xf>
    <xf numFmtId="0" fontId="73" fillId="0" borderId="27" xfId="19" applyFont="1" applyBorder="1" applyAlignment="1">
      <alignment horizontal="center" vertical="center" wrapText="1"/>
    </xf>
    <xf numFmtId="0" fontId="73" fillId="0" borderId="3" xfId="19" applyFont="1" applyBorder="1" applyAlignment="1">
      <alignment horizontal="center" vertical="center" wrapText="1"/>
    </xf>
    <xf numFmtId="0" fontId="73" fillId="0" borderId="28" xfId="19" applyFont="1" applyBorder="1" applyAlignment="1">
      <alignment horizontal="center" vertical="center" wrapText="1"/>
    </xf>
    <xf numFmtId="0" fontId="73" fillId="0" borderId="8" xfId="19" quotePrefix="1" applyFont="1" applyBorder="1" applyAlignment="1">
      <alignment horizontal="center" vertical="center"/>
    </xf>
    <xf numFmtId="0" fontId="73" fillId="0" borderId="10" xfId="19" quotePrefix="1" applyFont="1" applyBorder="1" applyAlignment="1">
      <alignment horizontal="center" vertical="center"/>
    </xf>
    <xf numFmtId="0" fontId="73" fillId="0" borderId="9" xfId="19" applyFont="1" applyBorder="1" applyAlignment="1">
      <alignment horizontal="center" vertical="center"/>
    </xf>
    <xf numFmtId="0" fontId="73" fillId="0" borderId="10" xfId="19" applyFont="1" applyBorder="1" applyAlignment="1">
      <alignment horizontal="center" vertical="center"/>
    </xf>
  </cellXfs>
  <cellStyles count="51">
    <cellStyle name="Link" xfId="1" builtinId="8"/>
    <cellStyle name="Link 2" xfId="24" xr:uid="{AD98C82E-DE24-4F4B-96A9-7F873468C28D}"/>
    <cellStyle name="Neutral 2" xfId="38" xr:uid="{CA4F6C29-BC0F-409E-BAC1-AE3D60059109}"/>
    <cellStyle name="Normal 2 4 2" xfId="4" xr:uid="{F0542D80-EF12-4B0D-AE05-4930F3FDC77C}"/>
    <cellStyle name="Normal 2 4 3" xfId="5" xr:uid="{AAAA9CDB-BE36-480B-9D77-799D0718DA91}"/>
    <cellStyle name="Normal_Nutrient inputs; crops" xfId="8" xr:uid="{0EE7B7D2-62D1-4E18-A0FB-0CEB382524E8}"/>
    <cellStyle name="Prozent" xfId="50" builtinId="5"/>
    <cellStyle name="Prozent 2" xfId="30" xr:uid="{A2EEC2AF-A42C-4602-960F-ED18B9545648}"/>
    <cellStyle name="Standard" xfId="0" builtinId="0"/>
    <cellStyle name="Standard 10" xfId="28" xr:uid="{22A703B4-A7D6-4AED-9F34-A4898B6AAF37}"/>
    <cellStyle name="Standard 11" xfId="31" xr:uid="{C45A7229-54FD-4E94-84AD-FC7F00F6D950}"/>
    <cellStyle name="Standard 12" xfId="32" xr:uid="{50D55C53-C7FC-4FFD-9957-2A159E899600}"/>
    <cellStyle name="Standard 13" xfId="6" xr:uid="{F603B987-EEA7-4CFE-BB06-2FA7824E717D}"/>
    <cellStyle name="Standard 14" xfId="9" xr:uid="{3766ADA8-B9FC-4E55-A2D1-E0DE89A537BD}"/>
    <cellStyle name="Standard 15" xfId="34" xr:uid="{C88B02AA-5415-4B47-9A84-42879D2F9F4F}"/>
    <cellStyle name="Standard 16" xfId="42" xr:uid="{BF56BEB0-3FC4-4526-A5AF-7B90A4F7472A}"/>
    <cellStyle name="Standard 17" xfId="49" xr:uid="{21F0B779-67F9-49A7-A785-1A5A7F253701}"/>
    <cellStyle name="Standard 2" xfId="2" xr:uid="{C083AC97-7EEE-4BA9-A887-89C203D77953}"/>
    <cellStyle name="Standard 2 2" xfId="7" xr:uid="{D7541ED7-8234-4B4A-A449-2277B1A88F3E}"/>
    <cellStyle name="Standard 2 2 2" xfId="33" xr:uid="{E5A6D514-CAC1-4CF8-9874-6B54E02C2343}"/>
    <cellStyle name="Standard 2 3" xfId="10" xr:uid="{4278E5FA-49BF-4E22-A778-6B2AE813E4CD}"/>
    <cellStyle name="Standard 2 3 2" xfId="19" xr:uid="{0B7D85BB-1DE5-41D2-B9C8-290021CF4B5E}"/>
    <cellStyle name="Standard 2 3 3" xfId="29" xr:uid="{73D42433-F423-4FE5-B414-B33BC9BA5BEF}"/>
    <cellStyle name="Standard 2 4" xfId="12" xr:uid="{FECA413D-EB98-4B3E-9FAD-52A73EF7CF5E}"/>
    <cellStyle name="Standard 2 4 2" xfId="17" xr:uid="{0E903931-17D4-4C09-AA48-D71B94423582}"/>
    <cellStyle name="Standard 2 5" xfId="13" xr:uid="{0E9ECDB1-204B-4EED-B1C4-7B7CB1052B2A}"/>
    <cellStyle name="Standard 2 6" xfId="15" xr:uid="{21617B5B-2EF0-4553-A3D9-065A939834C9}"/>
    <cellStyle name="Standard 2 7" xfId="26" xr:uid="{FB0FBBCE-2CAF-4F77-8312-373B549B19B5}"/>
    <cellStyle name="Standard 3" xfId="3" xr:uid="{8819D071-23DC-4D62-90A9-DD30973B682B}"/>
    <cellStyle name="Standard 3 2" xfId="20" xr:uid="{2F0CC5F3-55C0-4371-82A1-FE6E211CD0B9}"/>
    <cellStyle name="Standard 3 2 2" xfId="27" xr:uid="{3F19F25A-A942-4240-90C2-2997F953DBFC}"/>
    <cellStyle name="Standard 3 3" xfId="16" xr:uid="{57AFE6DB-9368-4F71-8970-128EC572E375}"/>
    <cellStyle name="Standard 3 4" xfId="21" xr:uid="{10243395-D787-4D18-BB98-5C3B4829779C}"/>
    <cellStyle name="Standard 4" xfId="11" xr:uid="{8B1DFC76-44A9-45A7-A12F-9FD4F84F51FE}"/>
    <cellStyle name="Standard 5" xfId="14" xr:uid="{35377A2F-D99B-45BD-AAF2-1378D8AB9A86}"/>
    <cellStyle name="Standard 5 2" xfId="43" xr:uid="{D5784931-AD7E-4D4F-B5FB-00808951435F}"/>
    <cellStyle name="Standard 6" xfId="18" xr:uid="{B2857F3F-1E88-48B8-A891-5B084DED898A}"/>
    <cellStyle name="Standard 6 2" xfId="41" xr:uid="{E2352DC8-035C-49CC-A0CC-8D67462CE6C1}"/>
    <cellStyle name="Standard 7" xfId="22" xr:uid="{9C2F8A97-51D5-4972-B0AC-40C8E8AC477F}"/>
    <cellStyle name="Standard 8" xfId="23" xr:uid="{B18880F9-35B3-469E-903D-81ACC51971BC}"/>
    <cellStyle name="Standard 9" xfId="25" xr:uid="{3A189F55-5051-4CE2-AE95-881C420D72B7}"/>
    <cellStyle name="Standard_5050500" xfId="40" xr:uid="{8851ED4E-7012-45BD-BF02-C6B4F3D67776}"/>
    <cellStyle name="Standard_7420.0 Preisindex für die Lebenshaltung" xfId="39" xr:uid="{6E4DC986-626C-44B1-A292-FC7237E3D2E3}"/>
    <cellStyle name="Standard_Brütereien.3720.0" xfId="48" xr:uid="{E95FB672-CC05-4580-B6A9-FF966ED7A842}"/>
    <cellStyle name="Standard_SEUCHEN" xfId="37" xr:uid="{5C8AE259-5B02-43E4-8CC1-85284FD5FDB5}"/>
    <cellStyle name="Standard_Tab Jahresbericht ILE 2006" xfId="36" xr:uid="{28F49228-41F7-4B1A-B1E2-3E8B49869B98}"/>
    <cellStyle name="Standard_Tabelle1" xfId="35" xr:uid="{5B1BCB2A-B029-436B-9ADD-E0901C2B2122}"/>
    <cellStyle name="Standard_Tabelle1 2" xfId="44" xr:uid="{2C845B7E-6A59-4FFA-A7FE-293B71CD9769}"/>
    <cellStyle name="Standard_Tabelle2" xfId="46" xr:uid="{012FB150-64B6-4247-8B5C-9EE3050AF38A}"/>
    <cellStyle name="Standard_Tabelle3" xfId="45" xr:uid="{8B6E2B5D-977A-4F66-868C-4E7CA2A1DAD9}"/>
    <cellStyle name="Standard_Tabelle4" xfId="47" xr:uid="{2504B331-2A8B-412B-900D-B6D3475B7C39}"/>
  </cellStyles>
  <dxfs count="281">
    <dxf>
      <font>
        <color rgb="FF9C0006"/>
      </font>
    </dxf>
    <dxf>
      <font>
        <color rgb="FF9C0006"/>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8"/>
        <color theme="0"/>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8"/>
        <color theme="0"/>
        <name val="BundesSans Office"/>
        <scheme val="none"/>
      </font>
      <numFmt numFmtId="177" formatCode="\ \ \ @"/>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vertAlign val="baseline"/>
        <sz val="8"/>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4"/>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204" formatCode="0.00\ \ "/>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6"/>
        <color auto="1"/>
        <name val="Arial"/>
        <scheme val="none"/>
      </font>
      <numFmt numFmtId="20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0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0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0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0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0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0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0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0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0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0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0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01"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general" vertical="center" textRotation="0" wrapText="0" indent="0" justifyLastLine="0" shrinkToFit="0" readingOrder="0"/>
    </dxf>
    <dxf>
      <border diagonalUp="0" diagonalDown="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6"/>
        <color auto="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centerContinuous"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left" vertical="center" textRotation="0" wrapText="0" indent="2" justifyLastLine="0" shrinkToFit="0" readingOrder="0"/>
    </dxf>
    <dxf>
      <font>
        <b val="0"/>
        <i val="0"/>
        <strike val="0"/>
        <condense val="0"/>
        <extend val="0"/>
        <outline val="0"/>
        <shadow val="0"/>
        <u val="none"/>
        <vertAlign val="baseline"/>
        <sz val="8"/>
        <color theme="0"/>
        <name val="BundesSans Office"/>
        <scheme val="none"/>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theme="0"/>
        <name val="BundesSans Office"/>
        <scheme val="none"/>
      </font>
    </dxf>
    <dxf>
      <font>
        <b val="0"/>
        <i val="0"/>
        <strike val="0"/>
        <condense val="0"/>
        <extend val="0"/>
        <outline val="0"/>
        <shadow val="0"/>
        <u val="none"/>
        <vertAlign val="baseline"/>
        <sz val="8"/>
        <color theme="0"/>
        <name val="BundesSans Office"/>
        <scheme val="none"/>
      </font>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centerContinuous" vertical="bottom" textRotation="0" wrapText="0" indent="0" justifyLastLine="0" shrinkToFit="0" readingOrder="0"/>
      <border diagonalUp="0" diagonalDown="0" outline="0">
        <left/>
        <right/>
        <top/>
        <bottom style="hair">
          <color indexed="64"/>
        </bottom>
      </border>
    </dxf>
    <dxf>
      <font>
        <b val="0"/>
        <i val="0"/>
        <strike val="0"/>
        <condense val="0"/>
        <extend val="0"/>
        <outline val="0"/>
        <shadow val="0"/>
        <u val="none"/>
        <vertAlign val="baseline"/>
        <sz val="8"/>
        <color auto="1"/>
        <name val="BundesSans Office"/>
        <scheme val="none"/>
      </font>
      <alignment horizontal="centerContinuous" vertical="bottom" textRotation="0" wrapText="0" indent="0" justifyLastLine="0" shrinkToFit="0" readingOrder="0"/>
      <border diagonalUp="0" diagonalDown="0" outline="0">
        <left/>
        <right/>
        <top/>
        <bottom style="hair">
          <color indexed="64"/>
        </bottom>
      </border>
    </dxf>
    <dxf>
      <font>
        <b val="0"/>
        <i val="0"/>
        <strike val="0"/>
        <condense val="0"/>
        <extend val="0"/>
        <outline val="0"/>
        <shadow val="0"/>
        <u val="none"/>
        <vertAlign val="baseline"/>
        <sz val="8"/>
        <color auto="1"/>
        <name val="BundesSans Office"/>
        <scheme val="none"/>
      </font>
      <alignment horizontal="centerContinuous" vertical="bottom" textRotation="0" wrapText="0" indent="0" justifyLastLine="0" shrinkToFit="0" readingOrder="0"/>
      <border diagonalUp="0" diagonalDown="0" outline="0">
        <left style="hair">
          <color indexed="64"/>
        </left>
        <right/>
        <top/>
        <bottom style="hair">
          <color indexed="64"/>
        </bottom>
      </border>
    </dxf>
    <dxf>
      <font>
        <b val="0"/>
        <i val="0"/>
        <strike val="0"/>
        <condense val="0"/>
        <extend val="0"/>
        <outline val="0"/>
        <shadow val="0"/>
        <u val="none"/>
        <vertAlign val="baseline"/>
        <sz val="8"/>
        <color auto="1"/>
        <name val="BundesSans Office"/>
        <scheme val="none"/>
      </font>
      <alignment horizontal="centerContinuous" vertical="bottom" textRotation="0" wrapText="0" indent="0" justifyLastLine="0" shrinkToFit="0" readingOrder="0"/>
      <border diagonalUp="0" diagonalDown="0" outline="0">
        <left style="thin">
          <color indexed="64"/>
        </left>
        <right/>
        <top/>
        <bottom style="hair">
          <color indexed="64"/>
        </bottom>
      </border>
    </dxf>
    <dxf>
      <font>
        <b val="0"/>
        <i val="0"/>
        <strike val="0"/>
        <condense val="0"/>
        <extend val="0"/>
        <outline val="0"/>
        <shadow val="0"/>
        <u val="none"/>
        <vertAlign val="baseline"/>
        <sz val="8"/>
        <color auto="1"/>
        <name val="BundesSans Office"/>
        <scheme val="none"/>
      </font>
      <alignment horizontal="centerContinuous" vertical="bottom" textRotation="0" wrapText="0" indent="0" justifyLastLine="0" shrinkToFit="0" readingOrder="0"/>
      <border diagonalUp="0" diagonalDown="0" outline="0">
        <left/>
        <right style="thin">
          <color indexed="64"/>
        </right>
        <top/>
        <bottom style="hair">
          <color indexed="64"/>
        </bottom>
      </border>
    </dxf>
    <dxf>
      <font>
        <b val="0"/>
        <i val="0"/>
        <strike val="0"/>
        <condense val="0"/>
        <extend val="0"/>
        <outline val="0"/>
        <shadow val="0"/>
        <u val="none"/>
        <vertAlign val="baseline"/>
        <sz val="8"/>
        <color auto="1"/>
        <name val="BundesSans Office"/>
        <scheme val="none"/>
      </font>
      <alignment horizontal="centerContinuous" vertical="bottom" textRotation="0" wrapText="0" indent="0" justifyLastLine="0" shrinkToFit="0" readingOrder="0"/>
      <border diagonalUp="0" diagonalDown="0" outline="0">
        <left style="hair">
          <color indexed="64"/>
        </left>
        <right/>
        <top/>
        <bottom style="hair">
          <color indexed="64"/>
        </bottom>
      </border>
    </dxf>
    <dxf>
      <font>
        <b val="0"/>
        <i val="0"/>
        <strike val="0"/>
        <condense val="0"/>
        <extend val="0"/>
        <outline val="0"/>
        <shadow val="0"/>
        <u val="none"/>
        <vertAlign val="baseline"/>
        <sz val="8"/>
        <color auto="1"/>
        <name val="BundesSans Office"/>
        <scheme val="none"/>
      </font>
      <alignment horizontal="centerContinuous" vertical="bottom" textRotation="0" wrapText="0" indent="0" justifyLastLine="0" shrinkToFit="0" readingOrder="0"/>
      <border diagonalUp="0" diagonalDown="0" outline="0">
        <left/>
        <right/>
        <top/>
        <bottom style="hair">
          <color indexed="64"/>
        </bottom>
      </border>
    </dxf>
    <dxf>
      <font>
        <b val="0"/>
        <i val="0"/>
        <strike val="0"/>
        <condense val="0"/>
        <extend val="0"/>
        <outline val="0"/>
        <shadow val="0"/>
        <u val="none"/>
        <vertAlign val="baseline"/>
        <sz val="8"/>
        <color auto="1"/>
        <name val="BundesSans Office"/>
        <scheme val="none"/>
      </font>
      <alignment horizontal="centerContinuous" vertical="bottom" textRotation="0" wrapText="0" indent="0" justifyLastLine="0" shrinkToFit="0" readingOrder="0"/>
      <border diagonalUp="0" diagonalDown="0" outline="0">
        <left/>
        <right style="thin">
          <color indexed="64"/>
        </right>
        <top/>
        <bottom style="hair">
          <color indexed="64"/>
        </bottom>
      </border>
    </dxf>
    <dxf>
      <font>
        <b val="0"/>
        <i val="0"/>
        <strike val="0"/>
        <condense val="0"/>
        <extend val="0"/>
        <outline val="0"/>
        <shadow val="0"/>
        <u val="none"/>
        <vertAlign val="baseline"/>
        <sz val="8"/>
        <color auto="1"/>
        <name val="BundesSans Office"/>
        <scheme val="none"/>
      </font>
      <alignment horizontal="centerContinuous" vertical="bottom" textRotation="0" wrapText="0" indent="0" justifyLastLine="0" shrinkToFit="0" readingOrder="0"/>
      <border diagonalUp="0" diagonalDown="0" outline="0">
        <left style="hair">
          <color indexed="64"/>
        </left>
        <right/>
        <top/>
        <bottom style="hair">
          <color indexed="64"/>
        </bottom>
      </border>
    </dxf>
    <dxf>
      <font>
        <b val="0"/>
        <i val="0"/>
        <strike val="0"/>
        <condense val="0"/>
        <extend val="0"/>
        <outline val="0"/>
        <shadow val="0"/>
        <u val="none"/>
        <vertAlign val="baseline"/>
        <sz val="8"/>
        <color auto="1"/>
        <name val="BundesSans Office"/>
        <scheme val="none"/>
      </font>
      <alignment horizontal="centerContinuous" vertical="bottom" textRotation="0" wrapText="0" indent="0" justifyLastLine="0" shrinkToFit="0" readingOrder="0"/>
      <border diagonalUp="0" diagonalDown="0" outline="0">
        <left/>
        <right/>
        <top/>
        <bottom style="hair">
          <color indexed="64"/>
        </bottom>
      </border>
    </dxf>
    <dxf>
      <font>
        <b val="0"/>
        <i val="0"/>
        <strike val="0"/>
        <condense val="0"/>
        <extend val="0"/>
        <outline val="0"/>
        <shadow val="0"/>
        <u val="none"/>
        <vertAlign val="baseline"/>
        <sz val="8"/>
        <color auto="1"/>
        <name val="BundesSans Office"/>
        <scheme val="none"/>
      </font>
      <alignment horizontal="centerContinuous" vertical="bottom" textRotation="0" wrapText="0" indent="0" justifyLastLine="0" shrinkToFit="0" readingOrder="0"/>
      <border diagonalUp="0" diagonalDown="0" outline="0">
        <left/>
        <right style="thin">
          <color indexed="64"/>
        </right>
        <top/>
        <bottom style="hair">
          <color indexed="64"/>
        </bottom>
      </border>
    </dxf>
    <dxf>
      <font>
        <b val="0"/>
        <i val="0"/>
        <strike val="0"/>
        <condense val="0"/>
        <extend val="0"/>
        <outline val="0"/>
        <shadow val="0"/>
        <u val="none"/>
        <vertAlign val="baseline"/>
        <sz val="8"/>
        <color auto="1"/>
        <name val="BundesSans Office"/>
        <scheme val="none"/>
      </font>
      <alignment horizontal="centerContinuous" vertical="bottom" textRotation="0" wrapText="0" indent="0" justifyLastLine="0" shrinkToFit="0" readingOrder="0"/>
      <border diagonalUp="0" diagonalDown="0" outline="0">
        <left style="hair">
          <color indexed="64"/>
        </left>
        <right/>
        <top/>
        <bottom style="hair">
          <color indexed="64"/>
        </bottom>
      </border>
    </dxf>
    <dxf>
      <font>
        <b val="0"/>
        <i val="0"/>
        <strike val="0"/>
        <condense val="0"/>
        <extend val="0"/>
        <outline val="0"/>
        <shadow val="0"/>
        <u val="none"/>
        <vertAlign val="baseline"/>
        <sz val="8"/>
        <color auto="1"/>
        <name val="BundesSans Office"/>
        <scheme val="none"/>
      </font>
      <alignment horizontal="general" vertical="center" textRotation="0" wrapText="0" indent="0" justifyLastLine="0" shrinkToFit="0" readingOrder="0"/>
      <border diagonalUp="0" diagonalDown="0">
        <left/>
        <right style="hair">
          <color indexed="64"/>
        </right>
        <top/>
        <bottom/>
        <vertical/>
        <horizontal/>
      </border>
    </dxf>
    <dxf>
      <font>
        <b val="0"/>
        <i val="0"/>
        <strike val="0"/>
        <condense val="0"/>
        <extend val="0"/>
        <outline val="0"/>
        <shadow val="0"/>
        <u val="none"/>
        <vertAlign val="baseline"/>
        <sz val="8"/>
        <color auto="1"/>
        <name val="BundesSans Office"/>
        <scheme val="none"/>
      </font>
      <alignment horizontal="general" vertical="center" textRotation="0" wrapText="1" indent="0" justifyLastLine="0" shrinkToFit="0" readingOrder="0"/>
      <border diagonalUp="0" diagonalDown="0" outline="0">
        <left/>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alignment horizontal="centerContinuous"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55" formatCode="???\ ??0;\-\ ???\ ??0;\ \ \ \ \ \ \ \ \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left" vertical="center" textRotation="0" wrapText="0" indent="1"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right" vertical="center" textRotation="0" wrapText="0" indent="0" justifyLastLine="0" shrinkToFit="0" readingOrder="0"/>
      <border diagonalUp="0" diagonalDown="0" outline="0">
        <left/>
        <right style="hair">
          <color indexed="64"/>
        </right>
        <top/>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general" vertical="center" textRotation="0" wrapText="0" indent="0" justifyLastLine="0" shrinkToFit="0" readingOrder="0"/>
      <border diagonalUp="0" diagonalDown="0" outline="0">
        <left/>
        <right style="hair">
          <color indexed="64"/>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numFmt numFmtId="0" formatCode="General"/>
      <fill>
        <patternFill patternType="none">
          <fgColor indexed="64"/>
          <bgColor indexed="65"/>
        </patternFill>
      </fill>
      <alignment horizontal="center" vertical="center" textRotation="0" wrapText="0" indent="0" justifyLastLine="0" shrinkToFit="0" readingOrder="0"/>
    </dxf>
    <dxf>
      <border outline="0">
        <bottom style="hair">
          <color indexed="64"/>
        </bottom>
      </border>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general"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65" formatCode="???\ ??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65" formatCode="???\ ??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65" formatCode="???\ ??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65" formatCode="???\ ??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border diagonalUp="0" diagonalDown="0">
        <left/>
        <right style="thin">
          <color indexed="64"/>
        </right>
        <top/>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right"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8"/>
        <color auto="1"/>
        <name val="BundesSans Office"/>
        <scheme val="none"/>
      </font>
      <alignment horizontal="centerContinuous" vertical="center" textRotation="0" wrapText="1" indent="0" justifyLastLine="0" shrinkToFit="0" readingOrder="0"/>
    </dxf>
    <dxf>
      <font>
        <b val="0"/>
        <i val="0"/>
        <strike val="0"/>
        <condense val="0"/>
        <extend val="0"/>
        <outline val="0"/>
        <shadow val="0"/>
        <u val="none"/>
        <vertAlign val="baseline"/>
        <sz val="8"/>
        <color auto="1"/>
        <name val="BundesSans Office"/>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border outline="0">
        <left style="thin">
          <color auto="1"/>
        </left>
        <right style="thin">
          <color indexed="64"/>
        </right>
        <bottom style="thin">
          <color indexed="64"/>
        </bottom>
      </border>
    </dxf>
    <dxf>
      <font>
        <b val="0"/>
        <i val="0"/>
        <strike val="0"/>
        <condense val="0"/>
        <extend val="0"/>
        <outline val="0"/>
        <shadow val="0"/>
        <u val="none"/>
        <vertAlign val="baseline"/>
        <sz val="8"/>
        <color auto="1"/>
        <name val="BundesSans Office"/>
        <scheme val="none"/>
      </font>
      <alignment horizontal="general"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8"/>
        <color auto="1"/>
        <name val="BundesSans Office"/>
        <scheme val="none"/>
      </font>
      <alignment horizontal="center" vertical="center" textRotation="0" wrapText="1" indent="0" justifyLastLine="0" shrinkToFit="0" readingOrder="0"/>
      <border diagonalUp="0" diagonalDown="0">
        <left/>
        <right/>
        <top/>
        <bottom/>
        <vertical/>
        <horizontal/>
      </border>
    </dxf>
    <dxf>
      <font>
        <b val="0"/>
        <i val="0"/>
        <strike val="0"/>
        <condense val="0"/>
        <extend val="0"/>
        <outline val="0"/>
        <shadow val="0"/>
        <u val="none"/>
        <vertAlign val="baseline"/>
        <sz val="8"/>
        <color auto="1"/>
        <name val="BundesSans Office"/>
        <scheme val="none"/>
      </font>
      <numFmt numFmtId="170" formatCode="0.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70" formatCode="0.0"/>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center" vertical="center" textRotation="0" wrapText="1" indent="0" justifyLastLine="0" shrinkToFit="0" readingOrder="0"/>
      <border diagonalUp="0" diagonalDown="0">
        <left style="thin">
          <color indexed="64"/>
        </left>
        <right style="thin">
          <color indexed="64"/>
        </right>
        <top/>
        <bottom/>
        <vertical/>
        <horizontal/>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right/>
        <top/>
        <bottom/>
        <vertical/>
        <horizontal/>
      </border>
    </dxf>
    <dxf>
      <font>
        <b val="0"/>
        <i val="0"/>
        <strike val="0"/>
        <condense val="0"/>
        <extend val="0"/>
        <outline val="0"/>
        <shadow val="0"/>
        <u val="none"/>
        <vertAlign val="baseline"/>
        <sz val="8"/>
        <color auto="1"/>
        <name val="BundesSans Office"/>
        <scheme val="none"/>
      </font>
      <numFmt numFmtId="168" formatCode="#\ ##0"/>
      <alignment horizontal="right" vertical="center" textRotation="0" wrapText="1" indent="0" justifyLastLine="0" shrinkToFit="0" readingOrder="0"/>
    </dxf>
    <dxf>
      <font>
        <b val="0"/>
        <i val="0"/>
        <strike val="0"/>
        <condense val="0"/>
        <extend val="0"/>
        <outline val="0"/>
        <shadow val="0"/>
        <u val="none"/>
        <vertAlign val="baseline"/>
        <sz val="8"/>
        <color auto="1"/>
        <name val="BundesSans Office"/>
        <scheme val="none"/>
      </font>
      <numFmt numFmtId="168" formatCode="#\ ##0"/>
      <alignment horizontal="right" vertical="center" textRotation="0" wrapText="1" indent="0" justifyLastLine="0" shrinkToFit="0" readingOrder="0"/>
    </dxf>
    <dxf>
      <font>
        <b val="0"/>
        <i val="0"/>
        <strike val="0"/>
        <condense val="0"/>
        <extend val="0"/>
        <outline val="0"/>
        <shadow val="0"/>
        <u val="none"/>
        <vertAlign val="baseline"/>
        <sz val="8"/>
        <color auto="1"/>
        <name val="BundesSans Office"/>
        <scheme val="none"/>
      </font>
      <numFmt numFmtId="168" formatCode="#\ ##0"/>
      <alignment horizontal="right" vertical="center" textRotation="0" wrapText="1" indent="0" justifyLastLine="0" shrinkToFit="0" readingOrder="0"/>
    </dxf>
    <dxf>
      <font>
        <b val="0"/>
        <i val="0"/>
        <strike val="0"/>
        <condense val="0"/>
        <extend val="0"/>
        <outline val="0"/>
        <shadow val="0"/>
        <u val="none"/>
        <vertAlign val="baseline"/>
        <sz val="8"/>
        <color auto="1"/>
        <name val="BundesSans Office"/>
        <scheme val="none"/>
      </font>
      <numFmt numFmtId="168" formatCode="#\ ##0"/>
      <alignment horizontal="right" vertical="center" textRotation="0" wrapText="1" indent="0" justifyLastLine="0" shrinkToFit="0" readingOrder="0"/>
    </dxf>
    <dxf>
      <font>
        <b val="0"/>
        <i val="0"/>
        <strike val="0"/>
        <condense val="0"/>
        <extend val="0"/>
        <outline val="0"/>
        <shadow val="0"/>
        <u val="none"/>
        <vertAlign val="baseline"/>
        <sz val="8"/>
        <color auto="1"/>
        <name val="BundesSans Office"/>
        <scheme val="none"/>
      </font>
      <alignment horizontal="center" vertical="center" textRotation="0" wrapText="1" indent="0" justifyLastLine="0" shrinkToFit="0" readingOrder="0"/>
      <border diagonalUp="0" diagonalDown="0">
        <left/>
        <right style="thin">
          <color indexed="64"/>
        </right>
        <top/>
        <bottom/>
        <vertical/>
        <horizontal/>
      </border>
    </dxf>
    <dxf>
      <border outline="0">
        <left style="thin">
          <color auto="1"/>
        </left>
        <right style="thin">
          <color indexed="64"/>
        </right>
        <bottom style="thin">
          <color indexed="64"/>
        </bottom>
      </border>
    </dxf>
    <dxf>
      <font>
        <b val="0"/>
        <i val="0"/>
        <strike val="0"/>
        <condense val="0"/>
        <extend val="0"/>
        <outline val="0"/>
        <shadow val="0"/>
        <u val="none"/>
        <vertAlign val="baseline"/>
        <sz val="8"/>
        <color auto="1"/>
        <name val="BundesSans Office"/>
        <scheme val="none"/>
      </font>
      <alignment horizontal="right" vertical="center" textRotation="0" wrapText="1" indent="0" justifyLastLine="0" shrinkToFit="0" readingOrder="0"/>
    </dxf>
    <dxf>
      <border>
        <bottom style="thin">
          <color auto="1"/>
        </bottom>
      </border>
    </dxf>
    <dxf>
      <font>
        <b val="0"/>
        <i val="0"/>
        <strike val="0"/>
        <condense val="0"/>
        <extend val="0"/>
        <outline val="0"/>
        <shadow val="0"/>
        <u val="none"/>
        <vertAlign val="baseline"/>
        <sz val="8"/>
        <color auto="1"/>
        <name val="BundesSans Office"/>
        <scheme val="none"/>
      </font>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8"/>
        <color auto="1"/>
        <name val="BundesSans Office"/>
        <scheme val="none"/>
      </font>
      <numFmt numFmtId="168" formatCode="#\ ##0"/>
      <alignment horizontal="right" vertical="center" textRotation="0" wrapText="1" indent="0" justifyLastLine="0" shrinkToFit="0" readingOrder="0"/>
      <border diagonalUp="0" diagonalDown="0">
        <left style="dotted">
          <color auto="1"/>
        </left>
        <right/>
        <top/>
        <bottom/>
        <vertical/>
        <horizontal/>
      </border>
    </dxf>
    <dxf>
      <font>
        <b val="0"/>
        <i val="0"/>
        <strike val="0"/>
        <condense val="0"/>
        <extend val="0"/>
        <outline val="0"/>
        <shadow val="0"/>
        <u val="none"/>
        <vertAlign val="baseline"/>
        <sz val="8"/>
        <color auto="1"/>
        <name val="BundesSans Office"/>
        <scheme val="none"/>
      </font>
      <numFmt numFmtId="168" formatCode="#\ ##0"/>
      <alignment horizontal="right" vertical="center" textRotation="0" wrapText="1" indent="0" justifyLastLine="0" shrinkToFit="0" readingOrder="0"/>
      <border diagonalUp="0" diagonalDown="0">
        <left/>
        <right style="hair">
          <color auto="1"/>
        </right>
        <top/>
        <bottom/>
        <vertical/>
        <horizontal/>
      </border>
    </dxf>
    <dxf>
      <font>
        <b val="0"/>
        <i val="0"/>
        <strike val="0"/>
        <condense val="0"/>
        <extend val="0"/>
        <outline val="0"/>
        <shadow val="0"/>
        <u val="none"/>
        <vertAlign val="baseline"/>
        <sz val="8"/>
        <color auto="1"/>
        <name val="BundesSans Office"/>
        <scheme val="none"/>
      </font>
      <numFmt numFmtId="168" formatCode="#\ ##0"/>
      <alignment horizontal="right" vertical="center" textRotation="0" wrapText="1" indent="0" justifyLastLine="0" shrinkToFit="0" readingOrder="0"/>
    </dxf>
    <dxf>
      <font>
        <b val="0"/>
        <i val="0"/>
        <strike val="0"/>
        <condense val="0"/>
        <extend val="0"/>
        <outline val="0"/>
        <shadow val="0"/>
        <u val="none"/>
        <vertAlign val="baseline"/>
        <sz val="8"/>
        <color auto="1"/>
        <name val="BundesSans Office"/>
        <scheme val="none"/>
      </font>
      <numFmt numFmtId="168" formatCode="#\ ##0"/>
      <alignment horizontal="right" vertical="center" textRotation="0" wrapText="1" indent="0" justifyLastLine="0" shrinkToFit="0" readingOrder="0"/>
      <border diagonalUp="0" diagonalDown="0">
        <left style="dotted">
          <color auto="1"/>
        </left>
        <right/>
        <top/>
        <bottom/>
        <vertical/>
        <horizontal/>
      </border>
    </dxf>
    <dxf>
      <font>
        <b val="0"/>
        <i val="0"/>
        <strike val="0"/>
        <condense val="0"/>
        <extend val="0"/>
        <outline val="0"/>
        <shadow val="0"/>
        <u val="none"/>
        <vertAlign val="baseline"/>
        <sz val="8"/>
        <color auto="1"/>
        <name val="BundesSans Office"/>
        <scheme val="none"/>
      </font>
      <numFmt numFmtId="168" formatCode="#\ ##0"/>
      <alignment horizontal="right" vertical="center" textRotation="0" wrapText="1" indent="0" justifyLastLine="0" shrinkToFit="0" readingOrder="0"/>
      <border diagonalUp="0" diagonalDown="0">
        <left/>
        <right style="hair">
          <color auto="1"/>
        </right>
        <top/>
        <bottom/>
        <vertical/>
        <horizontal/>
      </border>
    </dxf>
    <dxf>
      <font>
        <b val="0"/>
        <i val="0"/>
        <strike val="0"/>
        <condense val="0"/>
        <extend val="0"/>
        <outline val="0"/>
        <shadow val="0"/>
        <u val="none"/>
        <vertAlign val="baseline"/>
        <sz val="8"/>
        <color auto="1"/>
        <name val="BundesSans Office"/>
        <scheme val="none"/>
      </font>
      <numFmt numFmtId="168" formatCode="#\ ##0"/>
      <alignment horizontal="right" vertical="center" textRotation="0" wrapText="1" indent="0" justifyLastLine="0" shrinkToFit="0" readingOrder="0"/>
    </dxf>
    <dxf>
      <font>
        <b val="0"/>
        <i val="0"/>
        <strike val="0"/>
        <condense val="0"/>
        <extend val="0"/>
        <outline val="0"/>
        <shadow val="0"/>
        <u val="none"/>
        <vertAlign val="baseline"/>
        <sz val="8"/>
        <color auto="1"/>
        <name val="BundesSans Office"/>
        <scheme val="none"/>
      </font>
      <numFmt numFmtId="168" formatCode="#\ ##0"/>
      <alignment horizontal="right" vertical="center" textRotation="0" wrapText="1" indent="0" justifyLastLine="0" shrinkToFit="0" readingOrder="0"/>
    </dxf>
    <dxf>
      <font>
        <b val="0"/>
        <i val="0"/>
        <strike val="0"/>
        <condense val="0"/>
        <extend val="0"/>
        <outline val="0"/>
        <shadow val="0"/>
        <u val="none"/>
        <vertAlign val="baseline"/>
        <sz val="8"/>
        <color auto="1"/>
        <name val="BundesSans Office"/>
        <scheme val="none"/>
      </font>
      <alignment horizontal="center" vertical="center" textRotation="0" wrapText="1" indent="0" justifyLastLine="0" shrinkToFit="0" readingOrder="0"/>
      <border diagonalUp="0" diagonalDown="0">
        <left style="thin">
          <color auto="1"/>
        </left>
        <right style="thin">
          <color auto="1"/>
        </right>
        <top/>
        <bottom/>
        <vertical/>
        <horizontal/>
      </border>
    </dxf>
    <dxf>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8"/>
        <color auto="1"/>
        <name val="BundesSans Office"/>
        <scheme val="none"/>
      </font>
      <alignment horizontal="center" vertical="center" textRotation="0" wrapText="1" indent="0" justifyLastLine="0" shrinkToFit="0" readingOrder="0"/>
    </dxf>
    <dxf>
      <border>
        <bottom style="thin">
          <color auto="1"/>
        </bottom>
      </border>
    </dxf>
    <dxf>
      <font>
        <b/>
        <i val="0"/>
        <strike val="0"/>
        <condense val="0"/>
        <extend val="0"/>
        <outline val="0"/>
        <shadow val="0"/>
        <u val="none"/>
        <vertAlign val="baseline"/>
        <sz val="8"/>
        <color auto="1"/>
        <name val="BundesSans Office"/>
        <scheme val="none"/>
      </font>
      <alignment horizontal="center" vertical="center" textRotation="0" wrapText="1" indent="0" justifyLastLine="0" shrinkToFit="0" readingOrder="0"/>
      <border diagonalUp="0" diagonalDown="0">
        <left/>
        <right/>
        <top/>
        <bottom/>
        <vertical/>
        <horizontal/>
      </border>
    </dxf>
    <dxf>
      <font>
        <b val="0"/>
        <i val="0"/>
        <strike val="0"/>
        <condense val="0"/>
        <extend val="0"/>
        <outline val="0"/>
        <shadow val="0"/>
        <u val="none"/>
        <vertAlign val="baseline"/>
        <sz val="8"/>
        <color auto="1"/>
        <name val="BundesSans Office"/>
        <scheme val="none"/>
      </font>
      <numFmt numFmtId="168" formatCode="#\ ##0"/>
      <alignment horizontal="right" vertical="center" textRotation="0" wrapText="0" indent="0" justifyLastLine="0" shrinkToFit="0" readingOrder="0"/>
      <border diagonalUp="0" diagonalDown="0">
        <left style="dotted">
          <color indexed="64"/>
        </left>
        <right/>
        <top/>
        <bottom/>
        <vertical/>
        <horizontal/>
      </border>
    </dxf>
    <dxf>
      <font>
        <b val="0"/>
        <i val="0"/>
        <strike val="0"/>
        <condense val="0"/>
        <extend val="0"/>
        <outline val="0"/>
        <shadow val="0"/>
        <u val="none"/>
        <vertAlign val="baseline"/>
        <sz val="8"/>
        <color auto="1"/>
        <name val="BundesSans Office"/>
        <scheme val="none"/>
      </font>
      <numFmt numFmtId="168" formatCode="#\ ##0"/>
      <alignment horizontal="right" vertical="center" textRotation="0" wrapText="0" indent="0" justifyLastLine="0" shrinkToFit="0" readingOrder="0"/>
      <border diagonalUp="0" diagonalDown="0">
        <left/>
        <right style="hair">
          <color indexed="64"/>
        </right>
        <top/>
        <bottom/>
        <vertical/>
        <horizontal/>
      </border>
    </dxf>
    <dxf>
      <font>
        <b val="0"/>
        <i val="0"/>
        <strike val="0"/>
        <condense val="0"/>
        <extend val="0"/>
        <outline val="0"/>
        <shadow val="0"/>
        <u val="none"/>
        <vertAlign val="baseline"/>
        <sz val="8"/>
        <color auto="1"/>
        <name val="BundesSans Office"/>
        <scheme val="none"/>
      </font>
      <numFmt numFmtId="168" formatCode="#\ ##0"/>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68" formatCode="#\ ##0"/>
      <alignment horizontal="right" vertical="center" textRotation="0" wrapText="0" indent="0" justifyLastLine="0" shrinkToFit="0" readingOrder="0"/>
      <border diagonalUp="0" diagonalDown="0">
        <left style="dotted">
          <color indexed="64"/>
        </left>
        <right/>
        <top/>
        <bottom/>
        <vertical/>
        <horizontal/>
      </border>
    </dxf>
    <dxf>
      <font>
        <b val="0"/>
        <i val="0"/>
        <strike val="0"/>
        <condense val="0"/>
        <extend val="0"/>
        <outline val="0"/>
        <shadow val="0"/>
        <u val="none"/>
        <vertAlign val="baseline"/>
        <sz val="8"/>
        <color auto="1"/>
        <name val="BundesSans Office"/>
        <scheme val="none"/>
      </font>
      <numFmt numFmtId="168" formatCode="#\ ##0"/>
      <alignment horizontal="right" vertical="center" textRotation="0" wrapText="0" indent="0" justifyLastLine="0" shrinkToFit="0" readingOrder="0"/>
      <border diagonalUp="0" diagonalDown="0">
        <left/>
        <right style="hair">
          <color indexed="64"/>
        </right>
        <top/>
        <bottom/>
        <vertical/>
        <horizontal/>
      </border>
    </dxf>
    <dxf>
      <font>
        <b val="0"/>
        <i val="0"/>
        <strike val="0"/>
        <condense val="0"/>
        <extend val="0"/>
        <outline val="0"/>
        <shadow val="0"/>
        <u val="none"/>
        <vertAlign val="baseline"/>
        <sz val="8"/>
        <color auto="1"/>
        <name val="BundesSans Office"/>
        <scheme val="none"/>
      </font>
      <numFmt numFmtId="168" formatCode="#\ ##0"/>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168" formatCode="#\ ##0"/>
      <alignment horizontal="right"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center" vertical="center" textRotation="0" wrapText="1" indent="0" justifyLastLine="0" shrinkToFit="0" readingOrder="0"/>
      <border diagonalUp="0" diagonalDown="0">
        <left style="thin">
          <color indexed="64"/>
        </left>
        <right style="thin">
          <color indexed="64"/>
        </right>
        <top/>
        <bottom/>
        <vertical/>
        <horizontal/>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alignment horizontal="right" vertical="center" textRotation="0" wrapText="0" indent="0" justifyLastLine="0" shrinkToFit="0" readingOrder="0"/>
    </dxf>
    <dxf>
      <border>
        <bottom style="thin">
          <color indexed="64"/>
        </bottom>
      </border>
    </dxf>
    <dxf>
      <font>
        <b/>
        <i val="0"/>
        <strike val="0"/>
        <condense val="0"/>
        <extend val="0"/>
        <outline val="0"/>
        <shadow val="0"/>
        <u val="none"/>
        <vertAlign val="baseline"/>
        <sz val="8"/>
        <color auto="1"/>
        <name val="BundesSans Office"/>
        <scheme val="none"/>
      </font>
      <alignment horizontal="center" vertical="bottom" textRotation="0" wrapText="1" indent="0" justifyLastLine="0" shrinkToFit="0" readingOrder="0"/>
      <border diagonalUp="0" diagonalDown="0">
        <left/>
        <right/>
        <top/>
        <bottom/>
        <vertical/>
        <horizontal/>
      </border>
    </dxf>
    <dxf>
      <font>
        <b val="0"/>
        <i val="0"/>
        <strike val="0"/>
        <condense val="0"/>
        <extend val="0"/>
        <outline val="0"/>
        <shadow val="0"/>
        <u val="none"/>
        <vertAlign val="baseline"/>
        <sz val="8"/>
        <color auto="1"/>
        <name val="Arial"/>
        <scheme val="none"/>
      </font>
      <border diagonalUp="0" diagonalDown="0" outline="0">
        <left style="dotted">
          <color indexed="64"/>
        </left>
        <right/>
        <top/>
        <bottom/>
      </border>
    </dxf>
    <dxf>
      <font>
        <strike val="0"/>
        <outline val="0"/>
        <shadow val="0"/>
        <u val="none"/>
        <sz val="8"/>
        <color auto="1"/>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dxf>
    <dxf>
      <font>
        <strike val="0"/>
        <outline val="0"/>
        <shadow val="0"/>
        <u val="none"/>
        <sz val="8"/>
        <color auto="1"/>
      </font>
      <numFmt numFmtId="3" formatCode="#,##0"/>
      <alignment horizontal="right" vertical="bottom" textRotation="0" wrapText="0" indent="0" justifyLastLine="0" shrinkToFit="0" readingOrder="0"/>
      <border diagonalUp="0" diagonalDown="0">
        <left/>
        <right style="hair">
          <color indexed="64"/>
        </right>
        <top/>
        <bottom/>
        <vertical/>
        <horizontal/>
      </border>
    </dxf>
    <dxf>
      <font>
        <b val="0"/>
        <i val="0"/>
        <strike val="0"/>
        <condense val="0"/>
        <extend val="0"/>
        <outline val="0"/>
        <shadow val="0"/>
        <u val="none"/>
        <vertAlign val="baseline"/>
        <sz val="8"/>
        <color auto="1"/>
        <name val="Arial"/>
        <scheme val="none"/>
      </font>
    </dxf>
    <dxf>
      <font>
        <strike val="0"/>
        <outline val="0"/>
        <shadow val="0"/>
        <u val="none"/>
        <sz val="8"/>
        <color auto="1"/>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border diagonalUp="0" diagonalDown="0" outline="0">
        <left style="dotted">
          <color indexed="64"/>
        </left>
        <right/>
        <top/>
        <bottom/>
      </border>
    </dxf>
    <dxf>
      <font>
        <strike val="0"/>
        <outline val="0"/>
        <shadow val="0"/>
        <u val="none"/>
        <sz val="8"/>
        <color auto="1"/>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8"/>
        <color auto="1"/>
        <name val="Arial"/>
        <scheme val="none"/>
      </font>
    </dxf>
    <dxf>
      <font>
        <strike val="0"/>
        <outline val="0"/>
        <shadow val="0"/>
        <u val="none"/>
        <sz val="8"/>
        <color auto="1"/>
      </font>
      <numFmt numFmtId="3" formatCode="#,##0"/>
      <alignment horizontal="right" vertical="bottom" textRotation="0" wrapText="0" indent="0" justifyLastLine="0" shrinkToFit="0" readingOrder="0"/>
      <border diagonalUp="0" diagonalDown="0">
        <left/>
        <right style="hair">
          <color indexed="64"/>
        </right>
        <top/>
        <bottom/>
        <vertical/>
        <horizontal/>
      </border>
    </dxf>
    <dxf>
      <font>
        <b val="0"/>
        <i val="0"/>
        <strike val="0"/>
        <condense val="0"/>
        <extend val="0"/>
        <outline val="0"/>
        <shadow val="0"/>
        <u val="none"/>
        <vertAlign val="baseline"/>
        <sz val="8"/>
        <color auto="1"/>
        <name val="Arial"/>
        <scheme val="none"/>
      </font>
    </dxf>
    <dxf>
      <font>
        <strike val="0"/>
        <outline val="0"/>
        <shadow val="0"/>
        <u val="none"/>
        <sz val="8"/>
        <color auto="1"/>
      </font>
      <numFmt numFmtId="3" formatCode="#,##0"/>
      <alignment horizontal="right" vertical="bottom" textRotation="0" wrapText="0" indent="0" justifyLastLine="0" shrinkToFit="0" readingOrder="0"/>
      <border diagonalUp="0" diagonalDown="0">
        <left/>
        <right style="dotted">
          <color indexed="64"/>
        </right>
        <top/>
        <bottom/>
        <vertical/>
        <horizontal/>
      </border>
    </dxf>
    <dxf>
      <font>
        <b val="0"/>
        <i val="0"/>
        <strike val="0"/>
        <condense val="0"/>
        <extend val="0"/>
        <outline val="0"/>
        <shadow val="0"/>
        <u val="none"/>
        <vertAlign val="baseline"/>
        <sz val="8"/>
        <color auto="1"/>
        <name val="Arial"/>
        <scheme val="none"/>
      </font>
    </dxf>
    <dxf>
      <font>
        <strike val="0"/>
        <outline val="0"/>
        <shadow val="0"/>
        <u val="none"/>
        <sz val="8"/>
        <color auto="1"/>
      </font>
      <numFmt numFmtId="3" formatCode="#,##0"/>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center" vertical="center" textRotation="0" wrapText="1" indent="0" justifyLastLine="0" shrinkToFit="0" readingOrder="0"/>
      <border diagonalUp="0" diagonalDown="0" outline="0">
        <left/>
        <right style="hair">
          <color indexed="64"/>
        </right>
        <top/>
        <bottom/>
      </border>
    </dxf>
    <dxf>
      <font>
        <b val="0"/>
        <i val="0"/>
        <strike val="0"/>
        <condense val="0"/>
        <extend val="0"/>
        <outline val="0"/>
        <shadow val="0"/>
        <u val="none"/>
        <vertAlign val="baseline"/>
        <sz val="8"/>
        <color auto="1"/>
        <name val="BundesSans Office"/>
        <scheme val="none"/>
      </font>
      <alignment horizontal="center" vertical="center" textRotation="0" wrapText="1" indent="0" justifyLastLine="0" shrinkToFit="0" readingOrder="0"/>
      <border diagonalUp="0" diagonalDown="0">
        <left style="thin">
          <color indexed="64"/>
        </left>
        <right style="thin">
          <color indexed="64"/>
        </right>
        <top/>
        <bottom/>
        <vertical/>
        <horizontal/>
      </border>
    </dxf>
    <dxf>
      <border outline="0">
        <left style="thin">
          <color indexed="64"/>
        </left>
        <right style="thin">
          <color indexed="64"/>
        </right>
        <top style="thin">
          <color indexed="64"/>
        </top>
        <bottom style="thin">
          <color indexed="64"/>
        </bottom>
      </border>
    </dxf>
    <dxf>
      <font>
        <strike val="0"/>
        <outline val="0"/>
        <shadow val="0"/>
        <u val="none"/>
        <sz val="8"/>
        <color auto="1"/>
      </font>
    </dxf>
    <dxf>
      <border>
        <bottom style="thin">
          <color indexed="64"/>
        </bottom>
      </border>
    </dxf>
    <dxf>
      <font>
        <strike val="0"/>
        <outline val="0"/>
        <shadow val="0"/>
        <u val="none"/>
        <sz val="8"/>
        <color auto="1"/>
      </font>
      <alignment horizontal="center" vertical="bottom" textRotation="0" wrapText="1" indent="0" justifyLastLine="0" shrinkToFit="0" readingOrder="0"/>
      <border diagonalUp="0" diagonalDown="0">
        <left style="hair">
          <color auto="1"/>
        </left>
        <right style="hair">
          <color auto="1"/>
        </right>
        <top/>
        <bottom/>
        <vertical style="hair">
          <color auto="1"/>
        </vertical>
        <horizontal/>
      </border>
    </dxf>
  </dxfs>
  <tableStyles count="1" defaultTableStyle="TableStyleMedium2" defaultPivotStyle="PivotStyleLight16">
    <tableStyle name="Invisible" pivot="0" table="0" count="0" xr9:uid="{37AA798E-D29D-46C3-AD38-2C20A2349A64}"/>
  </tableStyles>
  <colors>
    <mruColors>
      <color rgb="FF00854A"/>
      <color rgb="FF597C39"/>
      <color rgb="FFF9E03A"/>
      <color rgb="FFCD3363"/>
      <color rgb="FF339D6E"/>
      <color rgb="FF80CDE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18.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3.xml"/><Relationship Id="rId16" Type="http://schemas.openxmlformats.org/officeDocument/2006/relationships/worksheet" Target="worksheets/sheet16.xml"/><Relationship Id="rId107" Type="http://schemas.openxmlformats.org/officeDocument/2006/relationships/externalLink" Target="externalLinks/externalLink8.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14.xml"/><Relationship Id="rId118"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4.xml"/><Relationship Id="rId108" Type="http://schemas.openxmlformats.org/officeDocument/2006/relationships/externalLink" Target="externalLinks/externalLink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5.xml"/><Relationship Id="rId119" Type="http://schemas.openxmlformats.org/officeDocument/2006/relationships/styles" Target="styles.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0.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5.xml"/><Relationship Id="rId120"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1.xml"/><Relationship Id="rId115" Type="http://schemas.openxmlformats.org/officeDocument/2006/relationships/externalLink" Target="externalLinks/externalLink1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xml"/><Relationship Id="rId105"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1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66.xml"/><Relationship Id="rId1" Type="http://schemas.microsoft.com/office/2011/relationships/chartStyle" Target="style6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Weichweizen Käufe</a:t>
            </a:r>
          </a:p>
          <a:p>
            <a:pPr>
              <a:defRPr/>
            </a:pPr>
            <a:r>
              <a:rPr lang="de-DE"/>
              <a:t>in 1 000 t</a:t>
            </a:r>
          </a:p>
        </c:rich>
      </c:tx>
      <c:layout>
        <c:manualLayout>
          <c:xMode val="edge"/>
          <c:yMode val="edge"/>
          <c:x val="0.33987489063867021"/>
          <c:y val="2.77778485089999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3"/>
          <c:order val="0"/>
          <c:tx>
            <c:strRef>
              <c:f>'0201060'!$A$9</c:f>
              <c:strCache>
                <c:ptCount val="1"/>
                <c:pt idx="0">
                  <c:v>2024/2025</c:v>
                </c:pt>
              </c:strCache>
            </c:strRef>
          </c:tx>
          <c:spPr>
            <a:solidFill>
              <a:srgbClr val="92D05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'0201060'!$B$9:$M$9</c:f>
              <c:numCache>
                <c:formatCode>?\ ??0.0;\-\ ?\ ??0.0;\ \ \ \ \ \ @</c:formatCode>
                <c:ptCount val="12"/>
                <c:pt idx="0">
                  <c:v>2986.4369999999999</c:v>
                </c:pt>
                <c:pt idx="1">
                  <c:v>2733.2719999999999</c:v>
                </c:pt>
                <c:pt idx="2">
                  <c:v>886.73699999999997</c:v>
                </c:pt>
                <c:pt idx="3">
                  <c:v>606.43799999999999</c:v>
                </c:pt>
                <c:pt idx="4">
                  <c:v>724.28300000000002</c:v>
                </c:pt>
                <c:pt idx="5">
                  <c:v>645.70299999999997</c:v>
                </c:pt>
                <c:pt idx="6">
                  <c:v>677.42899999999997</c:v>
                </c:pt>
                <c:pt idx="7">
                  <c:v>782.70699999999999</c:v>
                </c:pt>
                <c:pt idx="8">
                  <c:v>853.36599999999999</c:v>
                </c:pt>
                <c:pt idx="9">
                  <c:v>710.91200000000003</c:v>
                </c:pt>
                <c:pt idx="10">
                  <c:v>712.10900000000004</c:v>
                </c:pt>
                <c:pt idx="11">
                  <c:v>664.81</c:v>
                </c:pt>
              </c:numCache>
            </c:numRef>
          </c:val>
          <c:extLst>
            <c:ext xmlns:c16="http://schemas.microsoft.com/office/drawing/2014/chart" uri="{C3380CC4-5D6E-409C-BE32-E72D297353CC}">
              <c16:uniqueId val="{00000000-13DA-4ACB-9F3A-A9F69AA45673}"/>
            </c:ext>
          </c:extLst>
        </c:ser>
        <c:ser>
          <c:idx val="4"/>
          <c:order val="1"/>
          <c:tx>
            <c:strRef>
              <c:f>'0201060'!$A$10</c:f>
              <c:strCache>
                <c:ptCount val="1"/>
                <c:pt idx="0">
                  <c:v>2025/2026</c:v>
                </c:pt>
              </c:strCache>
            </c:strRef>
          </c:tx>
          <c:spPr>
            <a:solidFill>
              <a:schemeClr val="accent3">
                <a:lumMod val="5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'0201060'!$B$10:$M$10</c:f>
              <c:numCache>
                <c:formatCode>?\ ??0.0;\-\ ?\ ??0.0;\ \ \ \ \ \ @</c:formatCode>
                <c:ptCount val="12"/>
                <c:pt idx="0">
                  <c:v>2019.316</c:v>
                </c:pt>
                <c:pt idx="1">
                  <c:v>4647.8100000000004</c:v>
                </c:pt>
                <c:pt idx="2">
                  <c:v>1267.327</c:v>
                </c:pt>
              </c:numCache>
            </c:numRef>
          </c:val>
          <c:extLst>
            <c:ext xmlns:c16="http://schemas.microsoft.com/office/drawing/2014/chart" uri="{C3380CC4-5D6E-409C-BE32-E72D297353CC}">
              <c16:uniqueId val="{00000001-13DA-4ACB-9F3A-A9F69AA45673}"/>
            </c:ext>
          </c:extLst>
        </c:ser>
        <c:dLbls>
          <c:showLegendKey val="0"/>
          <c:showVal val="0"/>
          <c:showCatName val="0"/>
          <c:showSerName val="0"/>
          <c:showPercent val="0"/>
          <c:showBubbleSize val="0"/>
        </c:dLbls>
        <c:gapWidth val="219"/>
        <c:overlap val="-27"/>
        <c:axId val="515966768"/>
        <c:axId val="515964144"/>
      </c:barChart>
      <c:catAx>
        <c:axId val="5159667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64144"/>
        <c:crosses val="autoZero"/>
        <c:auto val="1"/>
        <c:lblAlgn val="ctr"/>
        <c:lblOffset val="100"/>
        <c:noMultiLvlLbl val="0"/>
      </c:catAx>
      <c:valAx>
        <c:axId val="5159641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66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Kuhmilch von ausländischen Erzeugern</a:t>
            </a:r>
            <a:endParaRPr lang="de-DE" b="1"/>
          </a:p>
        </c:rich>
      </c:tx>
      <c:layout>
        <c:manualLayout>
          <c:xMode val="edge"/>
          <c:yMode val="edge"/>
          <c:x val="0.24798994826455714"/>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4949802130781667"/>
          <c:y val="0.15788716793689314"/>
          <c:w val="0.80331115173471312"/>
          <c:h val="0.73508058077798699"/>
        </c:manualLayout>
      </c:layout>
      <c:barChart>
        <c:barDir val="col"/>
        <c:grouping val="clustered"/>
        <c:varyColors val="0"/>
        <c:ser>
          <c:idx val="0"/>
          <c:order val="0"/>
          <c:tx>
            <c:strRef>
              <c:f>'0204040(2)'!$C$93:$D$93</c:f>
              <c:strCache>
                <c:ptCount val="2"/>
                <c:pt idx="0">
                  <c:v>2024</c:v>
                </c:pt>
              </c:strCache>
            </c:strRef>
          </c:tx>
          <c:spPr>
            <a:solidFill>
              <a:schemeClr val="accent6">
                <a:lumMod val="60000"/>
                <a:lumOff val="40000"/>
              </a:schemeClr>
            </a:solidFill>
            <a:ln>
              <a:solidFill>
                <a:schemeClr val="accent6">
                  <a:lumMod val="60000"/>
                  <a:lumOff val="40000"/>
                </a:schemeClr>
              </a:solidFill>
            </a:ln>
            <a:effectLst/>
          </c:spPr>
          <c:invertIfNegative val="0"/>
          <c:cat>
            <c:strRef>
              <c:f>'0204040(2)'!$F$5:$Q$6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'0204040(2)'!$F$93:$Q$93</c:f>
              <c:numCache>
                <c:formatCode>?\ ??0\ 000</c:formatCode>
                <c:ptCount val="12"/>
                <c:pt idx="0">
                  <c:v>71508.229000000007</c:v>
                </c:pt>
                <c:pt idx="1">
                  <c:v>69008.514999999999</c:v>
                </c:pt>
                <c:pt idx="2">
                  <c:v>78732.845000000001</c:v>
                </c:pt>
                <c:pt idx="3">
                  <c:v>77183.695999999996</c:v>
                </c:pt>
                <c:pt idx="4">
                  <c:v>79669.152000000002</c:v>
                </c:pt>
                <c:pt idx="5">
                  <c:v>73121.565000000002</c:v>
                </c:pt>
                <c:pt idx="6">
                  <c:v>73771.069000000003</c:v>
                </c:pt>
                <c:pt idx="7">
                  <c:v>70823.504000000001</c:v>
                </c:pt>
                <c:pt idx="8">
                  <c:v>65886.899999999994</c:v>
                </c:pt>
                <c:pt idx="9">
                  <c:v>68105.376000000004</c:v>
                </c:pt>
                <c:pt idx="10">
                  <c:v>66066.574999999997</c:v>
                </c:pt>
                <c:pt idx="11">
                  <c:v>69966.975000000006</c:v>
                </c:pt>
              </c:numCache>
            </c:numRef>
          </c:val>
          <c:extLst>
            <c:ext xmlns:c16="http://schemas.microsoft.com/office/drawing/2014/chart" uri="{C3380CC4-5D6E-409C-BE32-E72D297353CC}">
              <c16:uniqueId val="{00000000-203F-457A-B8F0-4583961AD40B}"/>
            </c:ext>
          </c:extLst>
        </c:ser>
        <c:ser>
          <c:idx val="1"/>
          <c:order val="1"/>
          <c:tx>
            <c:strRef>
              <c:f>'0204040(2)'!$C$94:$D$94</c:f>
              <c:strCache>
                <c:ptCount val="2"/>
                <c:pt idx="0">
                  <c:v>2025v</c:v>
                </c:pt>
              </c:strCache>
            </c:strRef>
          </c:tx>
          <c:spPr>
            <a:solidFill>
              <a:srgbClr val="FF6600"/>
            </a:solidFill>
            <a:ln>
              <a:solidFill>
                <a:srgbClr val="FF6600"/>
              </a:solidFill>
            </a:ln>
            <a:effectLst/>
          </c:spPr>
          <c:invertIfNegative val="0"/>
          <c:cat>
            <c:strRef>
              <c:f>'0204040(2)'!$F$5:$Q$6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'0204040(2)'!$F$94:$Q$94</c:f>
              <c:numCache>
                <c:formatCode>?\ ??0\ 000</c:formatCode>
                <c:ptCount val="12"/>
                <c:pt idx="0">
                  <c:v>69518.687999999995</c:v>
                </c:pt>
                <c:pt idx="1">
                  <c:v>63099.752999999997</c:v>
                </c:pt>
                <c:pt idx="2">
                  <c:v>71088.811000000002</c:v>
                </c:pt>
                <c:pt idx="3">
                  <c:v>70843.400999999998</c:v>
                </c:pt>
                <c:pt idx="4">
                  <c:v>73616.264999999999</c:v>
                </c:pt>
                <c:pt idx="5">
                  <c:v>68860.820999999996</c:v>
                </c:pt>
                <c:pt idx="6">
                  <c:v>70994.517999999996</c:v>
                </c:pt>
                <c:pt idx="7">
                  <c:v>72262.421000000002</c:v>
                </c:pt>
                <c:pt idx="8">
                  <c:v>70344.145999999993</c:v>
                </c:pt>
                <c:pt idx="9">
                  <c:v>0</c:v>
                </c:pt>
                <c:pt idx="10">
                  <c:v>0</c:v>
                </c:pt>
                <c:pt idx="11">
                  <c:v>0</c:v>
                </c:pt>
              </c:numCache>
            </c:numRef>
          </c:val>
          <c:extLst>
            <c:ext xmlns:c16="http://schemas.microsoft.com/office/drawing/2014/chart" uri="{C3380CC4-5D6E-409C-BE32-E72D297353CC}">
              <c16:uniqueId val="{00000001-203F-457A-B8F0-4583961AD40B}"/>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max val="12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 in Tonnen</a:t>
                </a:r>
              </a:p>
            </c:rich>
          </c:tx>
          <c:layout>
            <c:manualLayout>
              <c:xMode val="edge"/>
              <c:yMode val="edge"/>
              <c:x val="1.2632079310305288E-2"/>
              <c:y val="8.2336053547778214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b"/>
      <c:layout>
        <c:manualLayout>
          <c:xMode val="edge"/>
          <c:yMode val="edge"/>
          <c:x val="0.69810567456742056"/>
          <c:y val="0.14415769532947656"/>
          <c:w val="0.253906739993001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von konventioneller Kuhmilch nach Bundesländern</a:t>
            </a:r>
          </a:p>
          <a:p>
            <a:pPr>
              <a:defRPr b="1"/>
            </a:pPr>
            <a:r>
              <a:rPr lang="de-DE" b="0" baseline="0"/>
              <a:t>Vergleich aktueller Zeitraum zum Vorjahreszeitraum</a:t>
            </a:r>
          </a:p>
        </c:rich>
      </c:tx>
      <c:layout>
        <c:manualLayout>
          <c:xMode val="edge"/>
          <c:yMode val="edge"/>
          <c:x val="0.27628060770468582"/>
          <c:y val="8.16921729571248E-3"/>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757542536930433"/>
          <c:y val="0.11323564364587665"/>
          <c:w val="0.86950499859099173"/>
          <c:h val="0.55364972647595079"/>
        </c:manualLayout>
      </c:layout>
      <c:barChart>
        <c:barDir val="col"/>
        <c:grouping val="clustered"/>
        <c:varyColors val="0"/>
        <c:ser>
          <c:idx val="0"/>
          <c:order val="0"/>
          <c:tx>
            <c:strRef>
              <c:f>'0204040(2)'!$K$147</c:f>
              <c:strCache>
                <c:ptCount val="1"/>
                <c:pt idx="0">
                  <c:v>2024</c:v>
                </c:pt>
              </c:strCache>
            </c:strRef>
          </c:tx>
          <c:spPr>
            <a:solidFill>
              <a:schemeClr val="accent4">
                <a:lumMod val="60000"/>
                <a:lumOff val="40000"/>
              </a:schemeClr>
            </a:solidFill>
            <a:ln>
              <a:solidFill>
                <a:schemeClr val="accent4">
                  <a:lumMod val="60000"/>
                  <a:lumOff val="40000"/>
                </a:schemeClr>
              </a:solidFill>
            </a:ln>
            <a:effectLst/>
          </c:spPr>
          <c:invertIfNegative val="0"/>
          <c:cat>
            <c:strRef>
              <c:f>'0204040(2)'!$J$148:$J$158</c:f>
              <c:strCache>
                <c:ptCount val="11"/>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c:v>
                </c:pt>
                <c:pt idx="9">
                  <c:v>Sachsen-Anhalt</c:v>
                </c:pt>
                <c:pt idx="10">
                  <c:v>Thüringen</c:v>
                </c:pt>
              </c:strCache>
            </c:strRef>
          </c:cat>
          <c:val>
            <c:numRef>
              <c:f>'0204040(2)'!$K$148:$K$158</c:f>
              <c:numCache>
                <c:formatCode>#,##0</c:formatCode>
                <c:ptCount val="11"/>
                <c:pt idx="0">
                  <c:v>2242737.588</c:v>
                </c:pt>
                <c:pt idx="1">
                  <c:v>5443136.5520000001</c:v>
                </c:pt>
                <c:pt idx="2">
                  <c:v>2423711.9470000002</c:v>
                </c:pt>
                <c:pt idx="3">
                  <c:v>1302237.6910000001</c:v>
                </c:pt>
                <c:pt idx="4">
                  <c:v>1622913.73</c:v>
                </c:pt>
                <c:pt idx="5">
                  <c:v>5425743.0149999997</c:v>
                </c:pt>
                <c:pt idx="6">
                  <c:v>846489.49699999997</c:v>
                </c:pt>
                <c:pt idx="7">
                  <c:v>1063499.6809999999</c:v>
                </c:pt>
                <c:pt idx="8">
                  <c:v>1193936.4109999998</c:v>
                </c:pt>
                <c:pt idx="9">
                  <c:v>692335.64</c:v>
                </c:pt>
                <c:pt idx="10">
                  <c:v>588593.09</c:v>
                </c:pt>
              </c:numCache>
            </c:numRef>
          </c:val>
          <c:extLst>
            <c:ext xmlns:c16="http://schemas.microsoft.com/office/drawing/2014/chart" uri="{C3380CC4-5D6E-409C-BE32-E72D297353CC}">
              <c16:uniqueId val="{00000000-FF44-4DBF-92D8-3634554E1411}"/>
            </c:ext>
          </c:extLst>
        </c:ser>
        <c:ser>
          <c:idx val="1"/>
          <c:order val="1"/>
          <c:tx>
            <c:strRef>
              <c:f>'0204040(2)'!$L$147</c:f>
              <c:strCache>
                <c:ptCount val="1"/>
                <c:pt idx="0">
                  <c:v>2025v</c:v>
                </c:pt>
              </c:strCache>
            </c:strRef>
          </c:tx>
          <c:spPr>
            <a:solidFill>
              <a:srgbClr val="7030A0"/>
            </a:solidFill>
            <a:ln>
              <a:solidFill>
                <a:srgbClr val="7030A0"/>
              </a:solidFill>
            </a:ln>
            <a:effectLst/>
          </c:spPr>
          <c:invertIfNegative val="0"/>
          <c:cat>
            <c:strRef>
              <c:f>'0204040(2)'!$J$148:$J$158</c:f>
              <c:strCache>
                <c:ptCount val="11"/>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c:v>
                </c:pt>
                <c:pt idx="9">
                  <c:v>Sachsen-Anhalt</c:v>
                </c:pt>
                <c:pt idx="10">
                  <c:v>Thüringen</c:v>
                </c:pt>
              </c:strCache>
            </c:strRef>
          </c:cat>
          <c:val>
            <c:numRef>
              <c:f>'0204040(2)'!$L$148:$L$158</c:f>
              <c:numCache>
                <c:formatCode>#,##0</c:formatCode>
                <c:ptCount val="11"/>
                <c:pt idx="0">
                  <c:v>2217217.8419999997</c:v>
                </c:pt>
                <c:pt idx="1">
                  <c:v>5394466.5560000008</c:v>
                </c:pt>
                <c:pt idx="2">
                  <c:v>2381375.9840000006</c:v>
                </c:pt>
                <c:pt idx="3">
                  <c:v>1250795.331</c:v>
                </c:pt>
                <c:pt idx="4">
                  <c:v>1628890.0669999998</c:v>
                </c:pt>
                <c:pt idx="5">
                  <c:v>5370126.4710000008</c:v>
                </c:pt>
                <c:pt idx="6">
                  <c:v>847118.95200000005</c:v>
                </c:pt>
                <c:pt idx="7">
                  <c:v>1088029.7140000002</c:v>
                </c:pt>
                <c:pt idx="8">
                  <c:v>1183539.061</c:v>
                </c:pt>
                <c:pt idx="9">
                  <c:v>678843.62799999991</c:v>
                </c:pt>
                <c:pt idx="10">
                  <c:v>570332.87100000004</c:v>
                </c:pt>
              </c:numCache>
            </c:numRef>
          </c:val>
          <c:extLst>
            <c:ext xmlns:c16="http://schemas.microsoft.com/office/drawing/2014/chart" uri="{C3380CC4-5D6E-409C-BE32-E72D297353CC}">
              <c16:uniqueId val="{00000001-FF44-4DBF-92D8-3634554E1411}"/>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252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0"/>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 in Tonnen</a:t>
                </a:r>
              </a:p>
            </c:rich>
          </c:tx>
          <c:layout>
            <c:manualLayout>
              <c:xMode val="edge"/>
              <c:yMode val="edge"/>
              <c:x val="1.7044828696926348E-2"/>
              <c:y val="2.4292815717836432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t"/>
      <c:layout>
        <c:manualLayout>
          <c:xMode val="edge"/>
          <c:yMode val="edge"/>
          <c:x val="0.80653779772897771"/>
          <c:y val="0.12462140984609388"/>
          <c:w val="0.11946946934773174"/>
          <c:h val="5.0891972393191501E-2"/>
        </c:manualLayout>
      </c:layout>
      <c:overlay val="0"/>
      <c:spPr>
        <a:solidFill>
          <a:schemeClr val="bg1"/>
        </a:solid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von ökologischer/biologischer Kuhmilch nach Bundesländern</a:t>
            </a:r>
          </a:p>
          <a:p>
            <a:pPr>
              <a:defRPr b="1"/>
            </a:pPr>
            <a:r>
              <a:rPr lang="de-DE" b="0" baseline="0"/>
              <a:t>Vergleich aktueller Zeitraum zum Vorjahreszeitraum</a:t>
            </a:r>
          </a:p>
        </c:rich>
      </c:tx>
      <c:layout>
        <c:manualLayout>
          <c:xMode val="edge"/>
          <c:yMode val="edge"/>
          <c:x val="0.2564224536478022"/>
          <c:y val="2.0423043239281197E-2"/>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9.824730507649472E-2"/>
          <c:y val="0.13774324904780061"/>
          <c:w val="0.88053730640037164"/>
          <c:h val="0.5631974187846327"/>
        </c:manualLayout>
      </c:layout>
      <c:barChart>
        <c:barDir val="col"/>
        <c:grouping val="clustered"/>
        <c:varyColors val="0"/>
        <c:ser>
          <c:idx val="0"/>
          <c:order val="0"/>
          <c:tx>
            <c:strRef>
              <c:f>'0204040(2)'!$K$167</c:f>
              <c:strCache>
                <c:ptCount val="1"/>
                <c:pt idx="0">
                  <c:v>2024</c:v>
                </c:pt>
              </c:strCache>
            </c:strRef>
          </c:tx>
          <c:spPr>
            <a:solidFill>
              <a:srgbClr val="CCFFCC"/>
            </a:solidFill>
            <a:ln>
              <a:solidFill>
                <a:srgbClr val="CCFFCC"/>
              </a:solidFill>
            </a:ln>
            <a:effectLst/>
          </c:spPr>
          <c:invertIfNegative val="0"/>
          <c:cat>
            <c:strRef>
              <c:f>'0204040(2)'!$J$168:$J$177</c:f>
              <c:strCache>
                <c:ptCount val="10"/>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Sachsen/Sachsen-Anhalt</c:v>
                </c:pt>
                <c:pt idx="9">
                  <c:v>Thüringen</c:v>
                </c:pt>
              </c:strCache>
            </c:strRef>
          </c:cat>
          <c:val>
            <c:numRef>
              <c:f>'0204040(2)'!$K$168:$K$177</c:f>
              <c:numCache>
                <c:formatCode>#,##0</c:formatCode>
                <c:ptCount val="10"/>
                <c:pt idx="0">
                  <c:v>40951.201000000001</c:v>
                </c:pt>
                <c:pt idx="1">
                  <c:v>99245.573999999993</c:v>
                </c:pt>
                <c:pt idx="2">
                  <c:v>72904.688000000009</c:v>
                </c:pt>
                <c:pt idx="3">
                  <c:v>74404.508999999991</c:v>
                </c:pt>
                <c:pt idx="4">
                  <c:v>149640.62600000002</c:v>
                </c:pt>
                <c:pt idx="5">
                  <c:v>535038.52</c:v>
                </c:pt>
                <c:pt idx="6">
                  <c:v>29667.085000000003</c:v>
                </c:pt>
                <c:pt idx="7">
                  <c:v>19487.594000000001</c:v>
                </c:pt>
                <c:pt idx="8">
                  <c:v>51346.389000000003</c:v>
                </c:pt>
                <c:pt idx="9">
                  <c:v>7569.0569999999998</c:v>
                </c:pt>
              </c:numCache>
            </c:numRef>
          </c:val>
          <c:extLst>
            <c:ext xmlns:c16="http://schemas.microsoft.com/office/drawing/2014/chart" uri="{C3380CC4-5D6E-409C-BE32-E72D297353CC}">
              <c16:uniqueId val="{00000000-748C-4278-A1E4-D9BED5BF90DE}"/>
            </c:ext>
          </c:extLst>
        </c:ser>
        <c:ser>
          <c:idx val="1"/>
          <c:order val="1"/>
          <c:tx>
            <c:strRef>
              <c:f>'0204040(2)'!$L$167</c:f>
              <c:strCache>
                <c:ptCount val="1"/>
                <c:pt idx="0">
                  <c:v>2025v</c:v>
                </c:pt>
              </c:strCache>
            </c:strRef>
          </c:tx>
          <c:spPr>
            <a:solidFill>
              <a:srgbClr val="009999"/>
            </a:solidFill>
            <a:ln>
              <a:solidFill>
                <a:srgbClr val="009999"/>
              </a:solidFill>
            </a:ln>
            <a:effectLst/>
          </c:spPr>
          <c:invertIfNegative val="0"/>
          <c:cat>
            <c:strRef>
              <c:f>'0204040(2)'!$J$168:$J$177</c:f>
              <c:strCache>
                <c:ptCount val="10"/>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Sachsen/Sachsen-Anhalt</c:v>
                </c:pt>
                <c:pt idx="9">
                  <c:v>Thüringen</c:v>
                </c:pt>
              </c:strCache>
            </c:strRef>
          </c:cat>
          <c:val>
            <c:numRef>
              <c:f>'0204040(2)'!$L$168:$L$177</c:f>
              <c:numCache>
                <c:formatCode>#,##0</c:formatCode>
                <c:ptCount val="10"/>
                <c:pt idx="0">
                  <c:v>41446.181000000004</c:v>
                </c:pt>
                <c:pt idx="1">
                  <c:v>101531.37599999999</c:v>
                </c:pt>
                <c:pt idx="2">
                  <c:v>67462.513999999996</c:v>
                </c:pt>
                <c:pt idx="3">
                  <c:v>71795.317999999999</c:v>
                </c:pt>
                <c:pt idx="4">
                  <c:v>153050.215</c:v>
                </c:pt>
                <c:pt idx="5">
                  <c:v>533215.91799999995</c:v>
                </c:pt>
                <c:pt idx="6">
                  <c:v>27894.982</c:v>
                </c:pt>
                <c:pt idx="7">
                  <c:v>18019.153999999999</c:v>
                </c:pt>
                <c:pt idx="8">
                  <c:v>53406.902999999998</c:v>
                </c:pt>
                <c:pt idx="9">
                  <c:v>6159.4859999999999</c:v>
                </c:pt>
              </c:numCache>
            </c:numRef>
          </c:val>
          <c:extLst>
            <c:ext xmlns:c16="http://schemas.microsoft.com/office/drawing/2014/chart" uri="{C3380CC4-5D6E-409C-BE32-E72D297353CC}">
              <c16:uniqueId val="{00000001-748C-4278-A1E4-D9BED5BF90DE}"/>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24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0"/>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1.4838367135050386E-2"/>
              <c:y val="3.2440563564537984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t"/>
      <c:layout>
        <c:manualLayout>
          <c:xMode val="edge"/>
          <c:yMode val="edge"/>
          <c:x val="0.83742825959524092"/>
          <c:y val="0.14504080460658128"/>
          <c:w val="0.11946946934773174"/>
          <c:h val="3.8623704012731963E-2"/>
        </c:manualLayout>
      </c:layout>
      <c:overlay val="0"/>
      <c:spPr>
        <a:solidFill>
          <a:schemeClr val="bg1"/>
        </a:solid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8379885453498856"/>
          <c:y val="0.2151961213546488"/>
          <c:w val="0.58189977890759226"/>
          <c:h val="0.7583263491030996"/>
        </c:manualLayout>
      </c:layout>
      <c:pieChart>
        <c:varyColors val="1"/>
        <c:ser>
          <c:idx val="0"/>
          <c:order val="0"/>
          <c:tx>
            <c:strRef>
              <c:f>'0204040(2)'!$I$122</c:f>
              <c:strCache>
                <c:ptCount val="1"/>
                <c:pt idx="0">
                  <c:v>Anlieferung von Kuhmilch von deutschen Erzeugern - Anteile 2025v</c:v>
                </c:pt>
              </c:strCache>
            </c:strRef>
          </c:tx>
          <c:spPr>
            <a:solidFill>
              <a:srgbClr val="0070C0"/>
            </a:solidFill>
            <a:ln w="6350"/>
          </c:spPr>
          <c:dPt>
            <c:idx val="0"/>
            <c:bubble3D val="0"/>
            <c:spPr>
              <a:solidFill>
                <a:srgbClr val="0070C0"/>
              </a:solidFill>
              <a:ln w="6350">
                <a:solidFill>
                  <a:schemeClr val="lt1"/>
                </a:solidFill>
              </a:ln>
              <a:effectLst/>
            </c:spPr>
            <c:extLst>
              <c:ext xmlns:c16="http://schemas.microsoft.com/office/drawing/2014/chart" uri="{C3380CC4-5D6E-409C-BE32-E72D297353CC}">
                <c16:uniqueId val="{00000001-BEA9-48AB-8B8C-11FB4AD89C0D}"/>
              </c:ext>
            </c:extLst>
          </c:dPt>
          <c:dPt>
            <c:idx val="1"/>
            <c:bubble3D val="0"/>
            <c:spPr>
              <a:solidFill>
                <a:srgbClr val="00B050"/>
              </a:solidFill>
              <a:ln w="6350">
                <a:solidFill>
                  <a:schemeClr val="lt1"/>
                </a:solidFill>
              </a:ln>
              <a:effectLst/>
            </c:spPr>
            <c:extLst>
              <c:ext xmlns:c16="http://schemas.microsoft.com/office/drawing/2014/chart" uri="{C3380CC4-5D6E-409C-BE32-E72D297353CC}">
                <c16:uniqueId val="{00000003-BEA9-48AB-8B8C-11FB4AD89C0D}"/>
              </c:ext>
            </c:extLst>
          </c:dPt>
          <c:dLbls>
            <c:dLbl>
              <c:idx val="0"/>
              <c:layout>
                <c:manualLayout>
                  <c:x val="0.2440371274431978"/>
                  <c:y val="-0.15017007121829992"/>
                </c:manualLayout>
              </c:layout>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de-DE"/>
                </a:p>
              </c:txPr>
              <c:showLegendKey val="0"/>
              <c:showVal val="1"/>
              <c:showCatName val="1"/>
              <c:showSerName val="0"/>
              <c:showPercent val="0"/>
              <c:showBubbleSize val="0"/>
              <c:separator>
</c:separator>
              <c:extLst>
                <c:ext xmlns:c15="http://schemas.microsoft.com/office/drawing/2012/chart" uri="{CE6537A1-D6FC-4f65-9D91-7224C49458BB}">
                  <c15:layout>
                    <c:manualLayout>
                      <c:w val="0.25262247271540511"/>
                      <c:h val="0.24250133430070131"/>
                    </c:manualLayout>
                  </c15:layout>
                </c:ext>
                <c:ext xmlns:c16="http://schemas.microsoft.com/office/drawing/2014/chart" uri="{C3380CC4-5D6E-409C-BE32-E72D297353CC}">
                  <c16:uniqueId val="{00000001-BEA9-48AB-8B8C-11FB4AD89C0D}"/>
                </c:ext>
              </c:extLst>
            </c:dLbl>
            <c:dLbl>
              <c:idx val="1"/>
              <c:layout>
                <c:manualLayout>
                  <c:x val="5.6260842623326722E-2"/>
                  <c:y val="0.15363169547922242"/>
                </c:manualLayout>
              </c:layout>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tx1">
                          <a:lumMod val="75000"/>
                          <a:lumOff val="25000"/>
                        </a:schemeClr>
                      </a:solidFill>
                      <a:latin typeface="+mn-lt"/>
                      <a:ea typeface="+mn-ea"/>
                      <a:cs typeface="+mn-cs"/>
                    </a:defRPr>
                  </a:pPr>
                  <a:endParaRPr lang="de-DE"/>
                </a:p>
              </c:txPr>
              <c:showLegendKey val="0"/>
              <c:showVal val="1"/>
              <c:showCatName val="1"/>
              <c:showSerName val="0"/>
              <c:showPercent val="0"/>
              <c:showBubbleSize val="0"/>
              <c:separator>
</c:separator>
              <c:extLst>
                <c:ext xmlns:c15="http://schemas.microsoft.com/office/drawing/2012/chart" uri="{CE6537A1-D6FC-4f65-9D91-7224C49458BB}">
                  <c15:layout>
                    <c:manualLayout>
                      <c:w val="0.23365084037512118"/>
                      <c:h val="0.24822683945860752"/>
                    </c:manualLayout>
                  </c15:layout>
                </c:ext>
                <c:ext xmlns:c16="http://schemas.microsoft.com/office/drawing/2014/chart" uri="{C3380CC4-5D6E-409C-BE32-E72D297353CC}">
                  <c16:uniqueId val="{00000003-BEA9-48AB-8B8C-11FB4AD89C0D}"/>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'0204040(2)'!$K$123:$K$124</c:f>
              <c:strCache>
                <c:ptCount val="2"/>
                <c:pt idx="0">
                  <c:v>konventionelle Milch</c:v>
                </c:pt>
                <c:pt idx="1">
                  <c:v>ökologische/ biologische Milch</c:v>
                </c:pt>
              </c:strCache>
            </c:strRef>
          </c:cat>
          <c:val>
            <c:numRef>
              <c:f>'0204040(2)'!$M$123:$M$124</c:f>
              <c:numCache>
                <c:formatCode>0.0%</c:formatCode>
                <c:ptCount val="2"/>
                <c:pt idx="0">
                  <c:v>0.95465506394295041</c:v>
                </c:pt>
                <c:pt idx="1">
                  <c:v>4.5344936057049687E-2</c:v>
                </c:pt>
              </c:numCache>
            </c:numRef>
          </c:val>
          <c:extLst>
            <c:ext xmlns:c16="http://schemas.microsoft.com/office/drawing/2014/chart" uri="{C3380CC4-5D6E-409C-BE32-E72D297353CC}">
              <c16:uniqueId val="{00000004-BEA9-48AB-8B8C-11FB4AD89C0D}"/>
            </c:ext>
          </c:extLst>
        </c:ser>
        <c:dLbls>
          <c:showLegendKey val="0"/>
          <c:showVal val="0"/>
          <c:showCatName val="0"/>
          <c:showSerName val="0"/>
          <c:showPercent val="0"/>
          <c:showBubbleSize val="0"/>
          <c:showLeaderLines val="1"/>
        </c:dLbls>
        <c:firstSliceAng val="5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t>Anlieferung konventioneller Kuhmilch von deutschen Erzeugern</a:t>
            </a:r>
          </a:p>
        </c:rich>
      </c:tx>
      <c:layout>
        <c:manualLayout>
          <c:xMode val="edge"/>
          <c:yMode val="edge"/>
          <c:x val="0.21722996166222641"/>
          <c:y val="5.2467064992395354E-5"/>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887819746033045"/>
          <c:y val="0.17071933167212719"/>
          <c:w val="0.7912427200040556"/>
          <c:h val="0.73027443261703462"/>
        </c:manualLayout>
      </c:layout>
      <c:barChart>
        <c:barDir val="col"/>
        <c:grouping val="clustered"/>
        <c:varyColors val="0"/>
        <c:ser>
          <c:idx val="1"/>
          <c:order val="0"/>
          <c:tx>
            <c:strRef>
              <c:f>'0204040(2)'!$C$74:$D$74</c:f>
              <c:strCache>
                <c:ptCount val="2"/>
                <c:pt idx="0">
                  <c:v>2024</c:v>
                </c:pt>
              </c:strCache>
            </c:strRef>
          </c:tx>
          <c:spPr>
            <a:solidFill>
              <a:schemeClr val="tx2">
                <a:lumMod val="40000"/>
                <a:lumOff val="60000"/>
              </a:schemeClr>
            </a:solidFill>
            <a:ln>
              <a:noFill/>
            </a:ln>
            <a:effectLst/>
          </c:spPr>
          <c:invertIfNegative val="0"/>
          <c:cat>
            <c:strRef>
              <c:f>'0204040(2)'!$F$5:$Q$6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'0204040(2)'!$F$74:$Q$74</c:f>
              <c:numCache>
                <c:formatCode>?\ ??0\ 000</c:formatCode>
                <c:ptCount val="12"/>
                <c:pt idx="0">
                  <c:v>2530062.4050000003</c:v>
                </c:pt>
                <c:pt idx="1">
                  <c:v>2444648.8119999999</c:v>
                </c:pt>
                <c:pt idx="2">
                  <c:v>2643795.5449999999</c:v>
                </c:pt>
                <c:pt idx="3">
                  <c:v>2579433.7379999999</c:v>
                </c:pt>
                <c:pt idx="4">
                  <c:v>2686662.6740000001</c:v>
                </c:pt>
                <c:pt idx="5">
                  <c:v>2566943.0329999998</c:v>
                </c:pt>
                <c:pt idx="6">
                  <c:v>2577388.9809999997</c:v>
                </c:pt>
                <c:pt idx="7">
                  <c:v>2479537.52</c:v>
                </c:pt>
                <c:pt idx="8">
                  <c:v>2336862.1340000005</c:v>
                </c:pt>
                <c:pt idx="9">
                  <c:v>2370137.4010000001</c:v>
                </c:pt>
                <c:pt idx="10">
                  <c:v>2286198.7080000001</c:v>
                </c:pt>
                <c:pt idx="11">
                  <c:v>2421976.4050000003</c:v>
                </c:pt>
              </c:numCache>
            </c:numRef>
          </c:val>
          <c:extLst>
            <c:ext xmlns:c16="http://schemas.microsoft.com/office/drawing/2014/chart" uri="{C3380CC4-5D6E-409C-BE32-E72D297353CC}">
              <c16:uniqueId val="{00000000-BE8B-4B4E-A7F6-7719A1155008}"/>
            </c:ext>
          </c:extLst>
        </c:ser>
        <c:ser>
          <c:idx val="0"/>
          <c:order val="1"/>
          <c:tx>
            <c:strRef>
              <c:f>'0204040(2)'!$C$75:$D$75</c:f>
              <c:strCache>
                <c:ptCount val="2"/>
                <c:pt idx="0">
                  <c:v>2025v</c:v>
                </c:pt>
              </c:strCache>
            </c:strRef>
          </c:tx>
          <c:spPr>
            <a:solidFill>
              <a:srgbClr val="0070C0"/>
            </a:solidFill>
            <a:ln>
              <a:noFill/>
            </a:ln>
            <a:effectLst/>
          </c:spPr>
          <c:invertIfNegative val="0"/>
          <c:cat>
            <c:strRef>
              <c:f>'0204040(2)'!$F$5:$Q$6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'0204040(2)'!$F$75:$Q$75</c:f>
              <c:numCache>
                <c:formatCode>?\ ??0\ 000</c:formatCode>
                <c:ptCount val="12"/>
                <c:pt idx="0">
                  <c:v>2477741.628</c:v>
                </c:pt>
                <c:pt idx="1">
                  <c:v>2285240.8110000002</c:v>
                </c:pt>
                <c:pt idx="2">
                  <c:v>2588028.4530000002</c:v>
                </c:pt>
                <c:pt idx="3">
                  <c:v>2555780.6969999997</c:v>
                </c:pt>
                <c:pt idx="4">
                  <c:v>2647622.08</c:v>
                </c:pt>
                <c:pt idx="5">
                  <c:v>2513269.4</c:v>
                </c:pt>
                <c:pt idx="6">
                  <c:v>2557899.014</c:v>
                </c:pt>
                <c:pt idx="7">
                  <c:v>2532514.858</c:v>
                </c:pt>
                <c:pt idx="8">
                  <c:v>2452639.5359999998</c:v>
                </c:pt>
                <c:pt idx="9">
                  <c:v>0</c:v>
                </c:pt>
                <c:pt idx="10">
                  <c:v>0</c:v>
                </c:pt>
                <c:pt idx="11">
                  <c:v>0</c:v>
                </c:pt>
              </c:numCache>
            </c:numRef>
          </c:val>
          <c:extLst>
            <c:ext xmlns:c16="http://schemas.microsoft.com/office/drawing/2014/chart" uri="{C3380CC4-5D6E-409C-BE32-E72D297353CC}">
              <c16:uniqueId val="{00000001-BE8B-4B4E-A7F6-7719A1155008}"/>
            </c:ext>
          </c:extLst>
        </c:ser>
        <c:dLbls>
          <c:showLegendKey val="0"/>
          <c:showVal val="0"/>
          <c:showCatName val="0"/>
          <c:showSerName val="0"/>
          <c:showPercent val="0"/>
          <c:showBubbleSize val="0"/>
        </c:dLbls>
        <c:gapWidth val="150"/>
        <c:axId val="1169112360"/>
        <c:axId val="1169115640"/>
      </c:barChart>
      <c:catAx>
        <c:axId val="1169112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5640"/>
        <c:crosses val="autoZero"/>
        <c:auto val="1"/>
        <c:lblAlgn val="ctr"/>
        <c:lblOffset val="100"/>
        <c:noMultiLvlLbl val="0"/>
      </c:catAx>
      <c:valAx>
        <c:axId val="1169115640"/>
        <c:scaling>
          <c:orientation val="minMax"/>
          <c:max val="3100000"/>
          <c:min val="150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sz="700"/>
                  <a:t>Angaben in</a:t>
                </a:r>
              </a:p>
              <a:p>
                <a:pPr>
                  <a:defRPr sz="700"/>
                </a:pPr>
                <a:r>
                  <a:rPr lang="de-DE" sz="700"/>
                  <a:t>Tonnen</a:t>
                </a:r>
              </a:p>
            </c:rich>
          </c:tx>
          <c:layout>
            <c:manualLayout>
              <c:xMode val="edge"/>
              <c:yMode val="edge"/>
              <c:x val="4.4590460297594219E-3"/>
              <c:y val="5.5026455026455029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 0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2360"/>
        <c:crosses val="autoZero"/>
        <c:crossBetween val="between"/>
        <c:majorUnit val="200000"/>
      </c:valAx>
      <c:spPr>
        <a:noFill/>
        <a:ln>
          <a:noFill/>
        </a:ln>
        <a:effectLst/>
      </c:spPr>
    </c:plotArea>
    <c:legend>
      <c:legendPos val="r"/>
      <c:layout>
        <c:manualLayout>
          <c:xMode val="edge"/>
          <c:yMode val="edge"/>
          <c:x val="0.66352523988318735"/>
          <c:y val="0.16515026455026455"/>
          <c:w val="0.25743804213135069"/>
          <c:h val="8.0089947089947086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t>Anlieferung Kuhmilch</a:t>
            </a:r>
            <a:r>
              <a:rPr lang="de-DE" sz="840" b="1" baseline="0"/>
              <a:t> insgesamt</a:t>
            </a:r>
            <a:endParaRPr lang="de-DE" sz="840" b="1"/>
          </a:p>
        </c:rich>
      </c:tx>
      <c:layout>
        <c:manualLayout>
          <c:xMode val="edge"/>
          <c:yMode val="edge"/>
          <c:x val="0.29347480380008262"/>
          <c:y val="5.2380952380963389E-5"/>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887819746033045"/>
          <c:y val="0.17071933167212719"/>
          <c:w val="0.7912427200040556"/>
          <c:h val="0.73027443261703462"/>
        </c:manualLayout>
      </c:layout>
      <c:barChart>
        <c:barDir val="col"/>
        <c:grouping val="clustered"/>
        <c:varyColors val="0"/>
        <c:ser>
          <c:idx val="1"/>
          <c:order val="0"/>
          <c:tx>
            <c:strRef>
              <c:f>'0204040(2)'!$C$100:$D$100</c:f>
              <c:strCache>
                <c:ptCount val="2"/>
                <c:pt idx="0">
                  <c:v>2024</c:v>
                </c:pt>
              </c:strCache>
            </c:strRef>
          </c:tx>
          <c:spPr>
            <a:solidFill>
              <a:srgbClr val="FF9797"/>
            </a:solidFill>
            <a:ln>
              <a:noFill/>
            </a:ln>
            <a:effectLst/>
          </c:spPr>
          <c:invertIfNegative val="0"/>
          <c:cat>
            <c:strRef>
              <c:f>'0204040(2)'!$F$5:$Q$6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'0204040(2)'!$F$100:$Q$100</c:f>
              <c:numCache>
                <c:formatCode>?\ ??0\ 000</c:formatCode>
                <c:ptCount val="12"/>
                <c:pt idx="0">
                  <c:v>2717880.7600000002</c:v>
                </c:pt>
                <c:pt idx="1">
                  <c:v>2626907.8280000002</c:v>
                </c:pt>
                <c:pt idx="2">
                  <c:v>2845957.6350000002</c:v>
                </c:pt>
                <c:pt idx="3">
                  <c:v>2780305.8859999999</c:v>
                </c:pt>
                <c:pt idx="4">
                  <c:v>2897789.3020000001</c:v>
                </c:pt>
                <c:pt idx="5">
                  <c:v>2761967.9339999999</c:v>
                </c:pt>
                <c:pt idx="6">
                  <c:v>2773241.1549999998</c:v>
                </c:pt>
                <c:pt idx="7">
                  <c:v>2668106.4430000004</c:v>
                </c:pt>
                <c:pt idx="8">
                  <c:v>2513138.6170000006</c:v>
                </c:pt>
                <c:pt idx="9">
                  <c:v>2549033.9370000004</c:v>
                </c:pt>
                <c:pt idx="10">
                  <c:v>2457378.4240000001</c:v>
                </c:pt>
                <c:pt idx="11">
                  <c:v>2604944.8800000004</c:v>
                </c:pt>
              </c:numCache>
            </c:numRef>
          </c:val>
          <c:extLst>
            <c:ext xmlns:c16="http://schemas.microsoft.com/office/drawing/2014/chart" uri="{C3380CC4-5D6E-409C-BE32-E72D297353CC}">
              <c16:uniqueId val="{00000000-FDD6-4FCE-B0C3-19C873AB6CDA}"/>
            </c:ext>
          </c:extLst>
        </c:ser>
        <c:ser>
          <c:idx val="0"/>
          <c:order val="1"/>
          <c:tx>
            <c:strRef>
              <c:f>'0204040(2)'!$C$101:$D$101</c:f>
              <c:strCache>
                <c:ptCount val="2"/>
                <c:pt idx="0">
                  <c:v>2025v</c:v>
                </c:pt>
              </c:strCache>
            </c:strRef>
          </c:tx>
          <c:spPr>
            <a:solidFill>
              <a:srgbClr val="C00000"/>
            </a:solidFill>
            <a:ln>
              <a:noFill/>
            </a:ln>
            <a:effectLst/>
          </c:spPr>
          <c:invertIfNegative val="0"/>
          <c:cat>
            <c:strRef>
              <c:f>'0204040(2)'!$F$5:$Q$6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'0204040(2)'!$F$101:$Q$101</c:f>
              <c:numCache>
                <c:formatCode>?\ ??0\ 000</c:formatCode>
                <c:ptCount val="12"/>
                <c:pt idx="0">
                  <c:v>2664252.3659999999</c:v>
                </c:pt>
                <c:pt idx="1">
                  <c:v>2456292.8460000004</c:v>
                </c:pt>
                <c:pt idx="2">
                  <c:v>2780815.0730000003</c:v>
                </c:pt>
                <c:pt idx="3">
                  <c:v>2749595.8579999995</c:v>
                </c:pt>
                <c:pt idx="4">
                  <c:v>2851418.1830000002</c:v>
                </c:pt>
                <c:pt idx="5">
                  <c:v>2702846.6259999997</c:v>
                </c:pt>
                <c:pt idx="6">
                  <c:v>2748742.9739999999</c:v>
                </c:pt>
                <c:pt idx="7">
                  <c:v>2724296.335</c:v>
                </c:pt>
                <c:pt idx="8">
                  <c:v>2637087.0869999998</c:v>
                </c:pt>
                <c:pt idx="9">
                  <c:v>0</c:v>
                </c:pt>
                <c:pt idx="10">
                  <c:v>0</c:v>
                </c:pt>
                <c:pt idx="11">
                  <c:v>0</c:v>
                </c:pt>
              </c:numCache>
            </c:numRef>
          </c:val>
          <c:extLst>
            <c:ext xmlns:c16="http://schemas.microsoft.com/office/drawing/2014/chart" uri="{C3380CC4-5D6E-409C-BE32-E72D297353CC}">
              <c16:uniqueId val="{00000001-FDD6-4FCE-B0C3-19C873AB6CDA}"/>
            </c:ext>
          </c:extLst>
        </c:ser>
        <c:dLbls>
          <c:showLegendKey val="0"/>
          <c:showVal val="0"/>
          <c:showCatName val="0"/>
          <c:showSerName val="0"/>
          <c:showPercent val="0"/>
          <c:showBubbleSize val="0"/>
        </c:dLbls>
        <c:gapWidth val="150"/>
        <c:axId val="1169112360"/>
        <c:axId val="1169115640"/>
      </c:barChart>
      <c:catAx>
        <c:axId val="1169112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5640"/>
        <c:crosses val="autoZero"/>
        <c:auto val="1"/>
        <c:lblAlgn val="ctr"/>
        <c:lblOffset val="100"/>
        <c:noMultiLvlLbl val="0"/>
      </c:catAx>
      <c:valAx>
        <c:axId val="1169115640"/>
        <c:scaling>
          <c:orientation val="minMax"/>
          <c:min val="150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sz="700"/>
                  <a:t>Angaben in</a:t>
                </a:r>
              </a:p>
              <a:p>
                <a:pPr>
                  <a:defRPr sz="700"/>
                </a:pPr>
                <a:r>
                  <a:rPr lang="de-DE" sz="700"/>
                  <a:t>Tonnen</a:t>
                </a:r>
              </a:p>
            </c:rich>
          </c:tx>
          <c:layout>
            <c:manualLayout>
              <c:xMode val="edge"/>
              <c:yMode val="edge"/>
              <c:x val="1.3289618614897426E-2"/>
              <c:y val="1.2222222222222221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 0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2360"/>
        <c:crosses val="autoZero"/>
        <c:crossBetween val="between"/>
        <c:majorUnit val="200000"/>
      </c:valAx>
      <c:spPr>
        <a:noFill/>
        <a:ln>
          <a:noFill/>
        </a:ln>
        <a:effectLst/>
      </c:spPr>
    </c:plotArea>
    <c:legend>
      <c:legendPos val="r"/>
      <c:layout>
        <c:manualLayout>
          <c:xMode val="edge"/>
          <c:yMode val="edge"/>
          <c:x val="0.6988472394327413"/>
          <c:y val="0.16515026455026455"/>
          <c:w val="0.25743804213135069"/>
          <c:h val="8.0089947089947086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Konsummilch</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'0204090'!$B$12:$M$12</c:f>
              <c:numCache>
                <c:formatCode>###\ ###\ ##0</c:formatCode>
                <c:ptCount val="12"/>
                <c:pt idx="0">
                  <c:v>339980.44699999999</c:v>
                </c:pt>
                <c:pt idx="1">
                  <c:v>331938.185</c:v>
                </c:pt>
                <c:pt idx="2">
                  <c:v>344483.04300000001</c:v>
                </c:pt>
                <c:pt idx="3">
                  <c:v>340051.42700000003</c:v>
                </c:pt>
                <c:pt idx="4">
                  <c:v>350410.43599999999</c:v>
                </c:pt>
                <c:pt idx="5">
                  <c:v>313657.30499999999</c:v>
                </c:pt>
                <c:pt idx="6">
                  <c:v>331555.49800000002</c:v>
                </c:pt>
                <c:pt idx="7">
                  <c:v>311890.609</c:v>
                </c:pt>
                <c:pt idx="8">
                  <c:v>317477.80099999998</c:v>
                </c:pt>
                <c:pt idx="9">
                  <c:v>345072.55699999997</c:v>
                </c:pt>
                <c:pt idx="10">
                  <c:v>332251.01299999998</c:v>
                </c:pt>
                <c:pt idx="11">
                  <c:v>328313.42099999997</c:v>
                </c:pt>
              </c:numCache>
            </c:numRef>
          </c:val>
          <c:smooth val="0"/>
          <c:extLst>
            <c:ext xmlns:c16="http://schemas.microsoft.com/office/drawing/2014/chart" uri="{C3380CC4-5D6E-409C-BE32-E72D297353CC}">
              <c16:uniqueId val="{00000000-B704-4D5F-8A3C-5C1C4FA36C18}"/>
            </c:ext>
          </c:extLst>
        </c:ser>
        <c:ser>
          <c:idx val="1"/>
          <c:order val="1"/>
          <c:tx>
            <c:strRef>
              <c:f>'0204090'!$A$13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'0204090'!$B$13:$M$13</c:f>
              <c:numCache>
                <c:formatCode>###\ ###\ ##0</c:formatCode>
                <c:ptCount val="12"/>
                <c:pt idx="0">
                  <c:v>334905.87900000002</c:v>
                </c:pt>
                <c:pt idx="1">
                  <c:v>315603.60600000003</c:v>
                </c:pt>
                <c:pt idx="2">
                  <c:v>341509.21</c:v>
                </c:pt>
                <c:pt idx="3">
                  <c:v>329080.30300000001</c:v>
                </c:pt>
                <c:pt idx="4">
                  <c:v>315855.97499999998</c:v>
                </c:pt>
                <c:pt idx="5">
                  <c:v>315199.56400000001</c:v>
                </c:pt>
                <c:pt idx="6">
                  <c:v>318684.00199999998</c:v>
                </c:pt>
                <c:pt idx="7">
                  <c:v>290962.13799999998</c:v>
                </c:pt>
                <c:pt idx="8">
                  <c:v>315760.66600000003</c:v>
                </c:pt>
              </c:numCache>
            </c:numRef>
          </c:val>
          <c:smooth val="0"/>
          <c:extLst>
            <c:ext xmlns:c16="http://schemas.microsoft.com/office/drawing/2014/chart" uri="{C3380CC4-5D6E-409C-BE32-E72D297353CC}">
              <c16:uniqueId val="{00000001-B704-4D5F-8A3C-5C1C4FA36C18}"/>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50000"/>
          <c:min val="2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2896682454154121"/>
          <c:y val="0.65143205486410971"/>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Buttermilcherzeugnisse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'0204090'!$B$17:$M$17</c:f>
              <c:numCache>
                <c:formatCode>###\ ###\ ##0</c:formatCode>
                <c:ptCount val="12"/>
                <c:pt idx="0">
                  <c:v>7062.9430000000002</c:v>
                </c:pt>
                <c:pt idx="1">
                  <c:v>6442.0860000000002</c:v>
                </c:pt>
                <c:pt idx="2">
                  <c:v>7033.11</c:v>
                </c:pt>
                <c:pt idx="3">
                  <c:v>6579.4560000000001</c:v>
                </c:pt>
                <c:pt idx="4">
                  <c:v>7352.9579999999996</c:v>
                </c:pt>
                <c:pt idx="5">
                  <c:v>7377.357</c:v>
                </c:pt>
                <c:pt idx="6">
                  <c:v>8283.7520000000004</c:v>
                </c:pt>
                <c:pt idx="7">
                  <c:v>8705.5939999999991</c:v>
                </c:pt>
                <c:pt idx="8">
                  <c:v>7049.1139999999996</c:v>
                </c:pt>
                <c:pt idx="9">
                  <c:v>6294.6589999999997</c:v>
                </c:pt>
                <c:pt idx="10">
                  <c:v>5313.8789999999999</c:v>
                </c:pt>
                <c:pt idx="11">
                  <c:v>6270.63</c:v>
                </c:pt>
              </c:numCache>
            </c:numRef>
          </c:val>
          <c:smooth val="0"/>
          <c:extLst>
            <c:ext xmlns:c16="http://schemas.microsoft.com/office/drawing/2014/chart" uri="{C3380CC4-5D6E-409C-BE32-E72D297353CC}">
              <c16:uniqueId val="{00000000-1F25-4390-8E2D-B9D535F81BC6}"/>
            </c:ext>
          </c:extLst>
        </c:ser>
        <c:ser>
          <c:idx val="1"/>
          <c:order val="1"/>
          <c:tx>
            <c:strRef>
              <c:f>'0204090'!$A$18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'0204090'!$B$18:$M$18</c:f>
              <c:numCache>
                <c:formatCode>###\ ###\ ##0</c:formatCode>
                <c:ptCount val="12"/>
                <c:pt idx="0">
                  <c:v>5932.67</c:v>
                </c:pt>
                <c:pt idx="1">
                  <c:v>5842.2539999999999</c:v>
                </c:pt>
                <c:pt idx="2">
                  <c:v>6864.6009999999997</c:v>
                </c:pt>
                <c:pt idx="3">
                  <c:v>6814.63</c:v>
                </c:pt>
                <c:pt idx="4">
                  <c:v>6632.7510000000002</c:v>
                </c:pt>
                <c:pt idx="5">
                  <c:v>7444.49</c:v>
                </c:pt>
                <c:pt idx="6">
                  <c:v>9056.64</c:v>
                </c:pt>
                <c:pt idx="7">
                  <c:v>6685.0889999999999</c:v>
                </c:pt>
                <c:pt idx="8">
                  <c:v>6193.5209999999997</c:v>
                </c:pt>
              </c:numCache>
            </c:numRef>
          </c:val>
          <c:smooth val="0"/>
          <c:extLst>
            <c:ext xmlns:c16="http://schemas.microsoft.com/office/drawing/2014/chart" uri="{C3380CC4-5D6E-409C-BE32-E72D297353CC}">
              <c16:uniqueId val="{00000001-1F25-4390-8E2D-B9D535F81BC6}"/>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2896682454154121"/>
          <c:y val="0.6514320548641097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Sauermilchkäse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'0204090'!$A$22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'0204090'!$B$22:$M$22</c:f>
              <c:numCache>
                <c:formatCode>###\ ###\ ##0</c:formatCode>
                <c:ptCount val="12"/>
                <c:pt idx="0">
                  <c:v>1789.4760000000001</c:v>
                </c:pt>
                <c:pt idx="1">
                  <c:v>1793.0309999999999</c:v>
                </c:pt>
                <c:pt idx="2">
                  <c:v>1813.2380000000001</c:v>
                </c:pt>
                <c:pt idx="3">
                  <c:v>1547.384</c:v>
                </c:pt>
                <c:pt idx="4">
                  <c:v>1673.598</c:v>
                </c:pt>
                <c:pt idx="5">
                  <c:v>1671.625</c:v>
                </c:pt>
                <c:pt idx="6">
                  <c:v>1874.3050000000001</c:v>
                </c:pt>
                <c:pt idx="7">
                  <c:v>1668.9359999999999</c:v>
                </c:pt>
                <c:pt idx="8">
                  <c:v>1648.6410000000001</c:v>
                </c:pt>
                <c:pt idx="9">
                  <c:v>1754.759</c:v>
                </c:pt>
                <c:pt idx="10">
                  <c:v>1676.078</c:v>
                </c:pt>
                <c:pt idx="11">
                  <c:v>1425.557</c:v>
                </c:pt>
              </c:numCache>
            </c:numRef>
          </c:val>
          <c:smooth val="0"/>
          <c:extLst>
            <c:ext xmlns:c16="http://schemas.microsoft.com/office/drawing/2014/chart" uri="{C3380CC4-5D6E-409C-BE32-E72D297353CC}">
              <c16:uniqueId val="{00000000-E266-463D-92CC-529BF081B45C}"/>
            </c:ext>
          </c:extLst>
        </c:ser>
        <c:ser>
          <c:idx val="1"/>
          <c:order val="1"/>
          <c:tx>
            <c:strRef>
              <c:f>'0204090'!$A$23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'0204090'!$B$23:$M$23</c:f>
              <c:numCache>
                <c:formatCode>###\ ###\ ##0</c:formatCode>
                <c:ptCount val="12"/>
                <c:pt idx="0">
                  <c:v>1789.9549999999999</c:v>
                </c:pt>
                <c:pt idx="1">
                  <c:v>1710.806</c:v>
                </c:pt>
                <c:pt idx="2">
                  <c:v>1930.8320000000001</c:v>
                </c:pt>
                <c:pt idx="3">
                  <c:v>1733.598</c:v>
                </c:pt>
                <c:pt idx="4">
                  <c:v>1666.2919999999999</c:v>
                </c:pt>
                <c:pt idx="5">
                  <c:v>1555.473</c:v>
                </c:pt>
                <c:pt idx="6">
                  <c:v>1800.2139999999999</c:v>
                </c:pt>
                <c:pt idx="7">
                  <c:v>1710.8150000000001</c:v>
                </c:pt>
                <c:pt idx="8">
                  <c:v>1666.9010000000001</c:v>
                </c:pt>
              </c:numCache>
            </c:numRef>
          </c:val>
          <c:smooth val="0"/>
          <c:extLst>
            <c:ext xmlns:c16="http://schemas.microsoft.com/office/drawing/2014/chart" uri="{C3380CC4-5D6E-409C-BE32-E72D297353CC}">
              <c16:uniqueId val="{00000001-E266-463D-92CC-529BF081B45C}"/>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
      </c:valAx>
      <c:spPr>
        <a:noFill/>
        <a:ln>
          <a:noFill/>
        </a:ln>
        <a:effectLst/>
      </c:spPr>
    </c:plotArea>
    <c:legend>
      <c:legendPos val="b"/>
      <c:layout>
        <c:manualLayout>
          <c:xMode val="edge"/>
          <c:yMode val="edge"/>
          <c:x val="0.21919875400190361"/>
          <c:y val="0.62494168361405167"/>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Sauermilch-</a:t>
            </a:r>
            <a:r>
              <a:rPr lang="de-DE" sz="1000" baseline="0"/>
              <a:t> und Kefirerzeugnisse</a:t>
            </a:r>
            <a:endParaRPr lang="de-DE" sz="1000"/>
          </a:p>
        </c:rich>
      </c:tx>
      <c:layout>
        <c:manualLayout>
          <c:xMode val="edge"/>
          <c:yMode val="edge"/>
          <c:x val="0.24798515570169113"/>
          <c:y val="4.385964912280701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'0204090'!$A$27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'0204090'!$B$27:$M$27</c:f>
              <c:numCache>
                <c:formatCode>###\ ###\ ##0</c:formatCode>
                <c:ptCount val="12"/>
                <c:pt idx="0">
                  <c:v>17056.964</c:v>
                </c:pt>
                <c:pt idx="1">
                  <c:v>16731.916000000001</c:v>
                </c:pt>
                <c:pt idx="2">
                  <c:v>17174.561000000002</c:v>
                </c:pt>
                <c:pt idx="3">
                  <c:v>17511.782999999999</c:v>
                </c:pt>
                <c:pt idx="4">
                  <c:v>16952.809000000001</c:v>
                </c:pt>
                <c:pt idx="5">
                  <c:v>16834.45</c:v>
                </c:pt>
                <c:pt idx="6">
                  <c:v>18094.226999999999</c:v>
                </c:pt>
                <c:pt idx="7">
                  <c:v>17362.36</c:v>
                </c:pt>
                <c:pt idx="8">
                  <c:v>16341.038</c:v>
                </c:pt>
                <c:pt idx="9">
                  <c:v>18347.388999999999</c:v>
                </c:pt>
                <c:pt idx="10">
                  <c:v>18368.949000000001</c:v>
                </c:pt>
                <c:pt idx="11">
                  <c:v>15728.169</c:v>
                </c:pt>
              </c:numCache>
            </c:numRef>
          </c:val>
          <c:smooth val="0"/>
          <c:extLst>
            <c:ext xmlns:c16="http://schemas.microsoft.com/office/drawing/2014/chart" uri="{C3380CC4-5D6E-409C-BE32-E72D297353CC}">
              <c16:uniqueId val="{00000000-CCCE-4A1C-9210-10C7B88F7031}"/>
            </c:ext>
          </c:extLst>
        </c:ser>
        <c:ser>
          <c:idx val="1"/>
          <c:order val="1"/>
          <c:tx>
            <c:strRef>
              <c:f>'0204090'!$A$28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'0204090'!$B$28:$M$28</c:f>
              <c:numCache>
                <c:formatCode>###\ ###\ ##0</c:formatCode>
                <c:ptCount val="12"/>
                <c:pt idx="0">
                  <c:v>16404.849999999999</c:v>
                </c:pt>
                <c:pt idx="1">
                  <c:v>16397.485000000001</c:v>
                </c:pt>
                <c:pt idx="2">
                  <c:v>18745.794000000002</c:v>
                </c:pt>
                <c:pt idx="3">
                  <c:v>18005.562000000002</c:v>
                </c:pt>
                <c:pt idx="4">
                  <c:v>18290.795999999998</c:v>
                </c:pt>
                <c:pt idx="5">
                  <c:v>18452.474999999999</c:v>
                </c:pt>
                <c:pt idx="6">
                  <c:v>19661.114000000001</c:v>
                </c:pt>
                <c:pt idx="7">
                  <c:v>17958.947</c:v>
                </c:pt>
                <c:pt idx="8">
                  <c:v>18488.510999999999</c:v>
                </c:pt>
              </c:numCache>
            </c:numRef>
          </c:val>
          <c:smooth val="0"/>
          <c:extLst>
            <c:ext xmlns:c16="http://schemas.microsoft.com/office/drawing/2014/chart" uri="{C3380CC4-5D6E-409C-BE32-E72D297353CC}">
              <c16:uniqueId val="{00000001-CCCE-4A1C-9210-10C7B88F7031}"/>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in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500"/>
      </c:valAx>
      <c:spPr>
        <a:noFill/>
        <a:ln>
          <a:noFill/>
        </a:ln>
        <a:effectLst/>
      </c:spPr>
    </c:plotArea>
    <c:legend>
      <c:legendPos val="b"/>
      <c:layout>
        <c:manualLayout>
          <c:xMode val="edge"/>
          <c:yMode val="edge"/>
          <c:x val="0.22896676376991337"/>
          <c:y val="0.63388796795137459"/>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Roggen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13"/>
          <c:order val="0"/>
          <c:tx>
            <c:strRef>
              <c:f>'0201060'!$A$15</c:f>
              <c:strCache>
                <c:ptCount val="1"/>
                <c:pt idx="0">
                  <c:v>2024/2025</c:v>
                </c:pt>
              </c:strCache>
            </c:strRef>
          </c:tx>
          <c:spPr>
            <a:solidFill>
              <a:srgbClr val="00B0F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'0201060'!$B$15:$M$15</c:f>
              <c:numCache>
                <c:formatCode>?\ ??0.0;\-\ ?\ ??0.0;\ \ \ \ \ \ @</c:formatCode>
                <c:ptCount val="12"/>
                <c:pt idx="0">
                  <c:v>429.81700000000001</c:v>
                </c:pt>
                <c:pt idx="1">
                  <c:v>642.61199999999997</c:v>
                </c:pt>
                <c:pt idx="2">
                  <c:v>89.846999999999994</c:v>
                </c:pt>
                <c:pt idx="3">
                  <c:v>63.73</c:v>
                </c:pt>
                <c:pt idx="4">
                  <c:v>58.991</c:v>
                </c:pt>
                <c:pt idx="5">
                  <c:v>52.585000000000001</c:v>
                </c:pt>
                <c:pt idx="6">
                  <c:v>57.23</c:v>
                </c:pt>
                <c:pt idx="7">
                  <c:v>50.98</c:v>
                </c:pt>
                <c:pt idx="8">
                  <c:v>56.186</c:v>
                </c:pt>
                <c:pt idx="9">
                  <c:v>34.295999999999999</c:v>
                </c:pt>
                <c:pt idx="10">
                  <c:v>37.040999999999997</c:v>
                </c:pt>
                <c:pt idx="11">
                  <c:v>29.891999999999999</c:v>
                </c:pt>
              </c:numCache>
            </c:numRef>
          </c:val>
          <c:extLst>
            <c:ext xmlns:c16="http://schemas.microsoft.com/office/drawing/2014/chart" uri="{C3380CC4-5D6E-409C-BE32-E72D297353CC}">
              <c16:uniqueId val="{00000000-2378-43F3-8AF7-36D3A4F1E5A9}"/>
            </c:ext>
          </c:extLst>
        </c:ser>
        <c:ser>
          <c:idx val="14"/>
          <c:order val="1"/>
          <c:tx>
            <c:strRef>
              <c:f>'0201060'!$A$16</c:f>
              <c:strCache>
                <c:ptCount val="1"/>
                <c:pt idx="0">
                  <c:v>2025/2026</c:v>
                </c:pt>
              </c:strCache>
            </c:strRef>
          </c:tx>
          <c:spPr>
            <a:solidFill>
              <a:schemeClr val="tx2">
                <a:lumMod val="5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'0201060'!$B$16:$M$16</c:f>
              <c:numCache>
                <c:formatCode>?\ ??0.0;\-\ ?\ ??0.0;\ \ \ \ \ \ @</c:formatCode>
                <c:ptCount val="12"/>
                <c:pt idx="0">
                  <c:v>198.71199999999999</c:v>
                </c:pt>
                <c:pt idx="1">
                  <c:v>944.13599999999997</c:v>
                </c:pt>
                <c:pt idx="2">
                  <c:v>140.45599999999999</c:v>
                </c:pt>
              </c:numCache>
            </c:numRef>
          </c:val>
          <c:extLst>
            <c:ext xmlns:c16="http://schemas.microsoft.com/office/drawing/2014/chart" uri="{C3380CC4-5D6E-409C-BE32-E72D297353CC}">
              <c16:uniqueId val="{00000001-2378-43F3-8AF7-36D3A4F1E5A9}"/>
            </c:ext>
          </c:extLst>
        </c:ser>
        <c:dLbls>
          <c:showLegendKey val="0"/>
          <c:showVal val="0"/>
          <c:showCatName val="0"/>
          <c:showSerName val="0"/>
          <c:showPercent val="0"/>
          <c:showBubbleSize val="0"/>
        </c:dLbls>
        <c:gapWidth val="219"/>
        <c:overlap val="-27"/>
        <c:axId val="463010192"/>
        <c:axId val="463006256"/>
      </c:barChart>
      <c:catAx>
        <c:axId val="4630101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006256"/>
        <c:crosses val="autoZero"/>
        <c:auto val="1"/>
        <c:lblAlgn val="ctr"/>
        <c:lblOffset val="100"/>
        <c:noMultiLvlLbl val="0"/>
      </c:catAx>
      <c:valAx>
        <c:axId val="46300625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010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Joghurterzeugnisse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'0204090'!$A$32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'0204090'!$B$32:$M$32</c:f>
              <c:numCache>
                <c:formatCode>###\ ###\ ##0</c:formatCode>
                <c:ptCount val="12"/>
                <c:pt idx="0">
                  <c:v>56373.671999999999</c:v>
                </c:pt>
                <c:pt idx="1">
                  <c:v>56984.059000000001</c:v>
                </c:pt>
                <c:pt idx="2">
                  <c:v>59010.338000000003</c:v>
                </c:pt>
                <c:pt idx="3">
                  <c:v>59385.525000000001</c:v>
                </c:pt>
                <c:pt idx="4">
                  <c:v>61425.127</c:v>
                </c:pt>
                <c:pt idx="5">
                  <c:v>56484.534</c:v>
                </c:pt>
                <c:pt idx="6">
                  <c:v>60243.345999999998</c:v>
                </c:pt>
                <c:pt idx="7">
                  <c:v>59645.245000000003</c:v>
                </c:pt>
                <c:pt idx="8">
                  <c:v>67243.376000000004</c:v>
                </c:pt>
                <c:pt idx="9">
                  <c:v>57304.07</c:v>
                </c:pt>
                <c:pt idx="10">
                  <c:v>52742.716</c:v>
                </c:pt>
                <c:pt idx="11">
                  <c:v>49807.277999999998</c:v>
                </c:pt>
              </c:numCache>
            </c:numRef>
          </c:val>
          <c:smooth val="0"/>
          <c:extLst>
            <c:ext xmlns:c16="http://schemas.microsoft.com/office/drawing/2014/chart" uri="{C3380CC4-5D6E-409C-BE32-E72D297353CC}">
              <c16:uniqueId val="{00000000-7C0B-4D3D-9E9E-CF5CFC1E41B3}"/>
            </c:ext>
          </c:extLst>
        </c:ser>
        <c:ser>
          <c:idx val="1"/>
          <c:order val="1"/>
          <c:tx>
            <c:strRef>
              <c:f>'0204090'!$A$33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'0204090'!$B$33:$M$33</c:f>
              <c:numCache>
                <c:formatCode>###\ ###\ ##0</c:formatCode>
                <c:ptCount val="12"/>
                <c:pt idx="0">
                  <c:v>59050.211000000003</c:v>
                </c:pt>
                <c:pt idx="1">
                  <c:v>56666.400999999998</c:v>
                </c:pt>
                <c:pt idx="2">
                  <c:v>61778.476999999999</c:v>
                </c:pt>
                <c:pt idx="3">
                  <c:v>61080.648000000001</c:v>
                </c:pt>
                <c:pt idx="4">
                  <c:v>61643.120999999999</c:v>
                </c:pt>
                <c:pt idx="5">
                  <c:v>62408.639000000003</c:v>
                </c:pt>
                <c:pt idx="6">
                  <c:v>66890.638999999996</c:v>
                </c:pt>
                <c:pt idx="7">
                  <c:v>57975.152000000002</c:v>
                </c:pt>
                <c:pt idx="8">
                  <c:v>61219.758999999998</c:v>
                </c:pt>
              </c:numCache>
            </c:numRef>
          </c:val>
          <c:smooth val="0"/>
          <c:extLst>
            <c:ext xmlns:c16="http://schemas.microsoft.com/office/drawing/2014/chart" uri="{C3380CC4-5D6E-409C-BE32-E72D297353CC}">
              <c16:uniqueId val="{00000001-7C0B-4D3D-9E9E-CF5CFC1E41B3}"/>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70000"/>
          <c:min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514320548641097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Milch-</a:t>
            </a:r>
            <a:r>
              <a:rPr lang="de-DE" sz="1000" baseline="0"/>
              <a:t> und Molkenmischerzeugnisse/</a:t>
            </a:r>
            <a:br>
              <a:rPr lang="de-DE" sz="1000" baseline="0"/>
            </a:br>
            <a:r>
              <a:rPr lang="de-DE" sz="1000" baseline="0"/>
              <a:t>-getränke</a:t>
            </a:r>
            <a:endParaRPr lang="de-DE" sz="1000"/>
          </a:p>
        </c:rich>
      </c:tx>
      <c:layout>
        <c:manualLayout>
          <c:xMode val="edge"/>
          <c:yMode val="edge"/>
          <c:x val="0.21879111264938036"/>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'0204090'!$A$37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'0204090'!$B$37:$M$37</c:f>
              <c:numCache>
                <c:formatCode>###\ ###\ ##0</c:formatCode>
                <c:ptCount val="12"/>
                <c:pt idx="0">
                  <c:v>195739.774</c:v>
                </c:pt>
                <c:pt idx="1">
                  <c:v>190739.18699999998</c:v>
                </c:pt>
                <c:pt idx="2">
                  <c:v>199740.04500000001</c:v>
                </c:pt>
                <c:pt idx="3">
                  <c:v>197695.04200000002</c:v>
                </c:pt>
                <c:pt idx="4">
                  <c:v>211880.024</c:v>
                </c:pt>
                <c:pt idx="5">
                  <c:v>190853.984</c:v>
                </c:pt>
                <c:pt idx="6">
                  <c:v>205665.78999999998</c:v>
                </c:pt>
                <c:pt idx="7">
                  <c:v>206659.87</c:v>
                </c:pt>
                <c:pt idx="8">
                  <c:v>200203.995</c:v>
                </c:pt>
                <c:pt idx="9">
                  <c:v>209720.85699999999</c:v>
                </c:pt>
                <c:pt idx="10">
                  <c:v>186589.821</c:v>
                </c:pt>
                <c:pt idx="11">
                  <c:v>170688.04800000001</c:v>
                </c:pt>
              </c:numCache>
            </c:numRef>
          </c:val>
          <c:smooth val="0"/>
          <c:extLst>
            <c:ext xmlns:c16="http://schemas.microsoft.com/office/drawing/2014/chart" uri="{C3380CC4-5D6E-409C-BE32-E72D297353CC}">
              <c16:uniqueId val="{00000000-FD3A-49D9-80D3-D4C7025C18C1}"/>
            </c:ext>
          </c:extLst>
        </c:ser>
        <c:ser>
          <c:idx val="1"/>
          <c:order val="1"/>
          <c:tx>
            <c:strRef>
              <c:f>'0204090'!$A$38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'0204090'!$B$38:$M$38</c:f>
              <c:numCache>
                <c:formatCode>###\ ###\ ##0</c:formatCode>
                <c:ptCount val="12"/>
                <c:pt idx="0">
                  <c:v>194326.07200000001</c:v>
                </c:pt>
                <c:pt idx="1">
                  <c:v>192507.60500000001</c:v>
                </c:pt>
                <c:pt idx="2">
                  <c:v>205042.65</c:v>
                </c:pt>
                <c:pt idx="3">
                  <c:v>210577.88399999999</c:v>
                </c:pt>
                <c:pt idx="4">
                  <c:v>203483.89500000002</c:v>
                </c:pt>
                <c:pt idx="5">
                  <c:v>200467.826</c:v>
                </c:pt>
                <c:pt idx="6">
                  <c:v>214561.58199999999</c:v>
                </c:pt>
                <c:pt idx="7">
                  <c:v>199583.52799999999</c:v>
                </c:pt>
                <c:pt idx="8">
                  <c:v>197745.663</c:v>
                </c:pt>
              </c:numCache>
            </c:numRef>
          </c:val>
          <c:smooth val="0"/>
          <c:extLst>
            <c:ext xmlns:c16="http://schemas.microsoft.com/office/drawing/2014/chart" uri="{C3380CC4-5D6E-409C-BE32-E72D297353CC}">
              <c16:uniqueId val="{00000001-FD3A-49D9-80D3-D4C7025C18C1}"/>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0"/>
          <c:min val="10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094307442338938"/>
          <c:y val="0.6514320548641097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Sahneerzeugnisse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'0204090'!$A$47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'0204090'!$B$47:$M$47</c:f>
              <c:numCache>
                <c:formatCode>###\ ###\ ##0</c:formatCode>
                <c:ptCount val="12"/>
                <c:pt idx="0">
                  <c:v>43960.328999999998</c:v>
                </c:pt>
                <c:pt idx="1">
                  <c:v>44500.464999999997</c:v>
                </c:pt>
                <c:pt idx="2">
                  <c:v>47778.360999999997</c:v>
                </c:pt>
                <c:pt idx="3">
                  <c:v>44467.411999999997</c:v>
                </c:pt>
                <c:pt idx="4">
                  <c:v>46369.563999999998</c:v>
                </c:pt>
                <c:pt idx="5">
                  <c:v>42674.078000000001</c:v>
                </c:pt>
                <c:pt idx="6">
                  <c:v>42822.406999999999</c:v>
                </c:pt>
                <c:pt idx="7">
                  <c:v>40805.417000000001</c:v>
                </c:pt>
                <c:pt idx="8">
                  <c:v>41272.417000000001</c:v>
                </c:pt>
                <c:pt idx="9">
                  <c:v>45376.347999999998</c:v>
                </c:pt>
                <c:pt idx="10">
                  <c:v>44324.334999999999</c:v>
                </c:pt>
                <c:pt idx="11">
                  <c:v>43137.000999999997</c:v>
                </c:pt>
              </c:numCache>
            </c:numRef>
          </c:val>
          <c:smooth val="0"/>
          <c:extLst>
            <c:ext xmlns:c16="http://schemas.microsoft.com/office/drawing/2014/chart" uri="{C3380CC4-5D6E-409C-BE32-E72D297353CC}">
              <c16:uniqueId val="{00000000-4C9B-471C-A465-19202FE1A5A6}"/>
            </c:ext>
          </c:extLst>
        </c:ser>
        <c:ser>
          <c:idx val="1"/>
          <c:order val="1"/>
          <c:tx>
            <c:strRef>
              <c:f>'0204090'!$A$48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'0204090'!$B$48:$M$48</c:f>
              <c:numCache>
                <c:formatCode>###\ ###\ ##0</c:formatCode>
                <c:ptCount val="12"/>
                <c:pt idx="0">
                  <c:v>42034.964999999997</c:v>
                </c:pt>
                <c:pt idx="1">
                  <c:v>40330.481</c:v>
                </c:pt>
                <c:pt idx="2">
                  <c:v>45114.129000000001</c:v>
                </c:pt>
                <c:pt idx="3">
                  <c:v>44424.690999999999</c:v>
                </c:pt>
                <c:pt idx="4">
                  <c:v>42600.688999999998</c:v>
                </c:pt>
                <c:pt idx="5">
                  <c:v>39718.023999999998</c:v>
                </c:pt>
                <c:pt idx="6">
                  <c:v>39370.232000000004</c:v>
                </c:pt>
                <c:pt idx="7">
                  <c:v>40842.281000000003</c:v>
                </c:pt>
                <c:pt idx="8">
                  <c:v>41753.061999999998</c:v>
                </c:pt>
              </c:numCache>
            </c:numRef>
          </c:val>
          <c:smooth val="0"/>
          <c:extLst>
            <c:ext xmlns:c16="http://schemas.microsoft.com/office/drawing/2014/chart" uri="{C3380CC4-5D6E-409C-BE32-E72D297353CC}">
              <c16:uniqueId val="{00000001-4C9B-471C-A465-19202FE1A5A6}"/>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70000"/>
          <c:min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Kondensmilcherzeugnisse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'0204090'!$A$52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'0204090'!$B$52:$M$52</c:f>
              <c:numCache>
                <c:formatCode>###\ ###\ ##0</c:formatCode>
                <c:ptCount val="12"/>
                <c:pt idx="0">
                  <c:v>26431.911</c:v>
                </c:pt>
                <c:pt idx="1">
                  <c:v>24109.843000000001</c:v>
                </c:pt>
                <c:pt idx="2">
                  <c:v>26099.973999999998</c:v>
                </c:pt>
                <c:pt idx="3">
                  <c:v>25087.348000000002</c:v>
                </c:pt>
                <c:pt idx="4">
                  <c:v>24724.581999999999</c:v>
                </c:pt>
                <c:pt idx="5">
                  <c:v>22356.78</c:v>
                </c:pt>
                <c:pt idx="6">
                  <c:v>24691.552</c:v>
                </c:pt>
                <c:pt idx="7">
                  <c:v>23927.545999999998</c:v>
                </c:pt>
                <c:pt idx="8">
                  <c:v>23922.874</c:v>
                </c:pt>
                <c:pt idx="9">
                  <c:v>24931.678</c:v>
                </c:pt>
                <c:pt idx="10">
                  <c:v>23304.753000000001</c:v>
                </c:pt>
                <c:pt idx="11">
                  <c:v>23691.655999999999</c:v>
                </c:pt>
              </c:numCache>
            </c:numRef>
          </c:val>
          <c:smooth val="0"/>
          <c:extLst>
            <c:ext xmlns:c16="http://schemas.microsoft.com/office/drawing/2014/chart" uri="{C3380CC4-5D6E-409C-BE32-E72D297353CC}">
              <c16:uniqueId val="{00000000-542B-4A2B-96F9-9592C3F08FE4}"/>
            </c:ext>
          </c:extLst>
        </c:ser>
        <c:ser>
          <c:idx val="1"/>
          <c:order val="1"/>
          <c:tx>
            <c:strRef>
              <c:f>'0204090'!$A$53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'0204090'!$B$53:$M$53</c:f>
              <c:numCache>
                <c:formatCode>###\ ###\ ##0</c:formatCode>
                <c:ptCount val="12"/>
                <c:pt idx="0">
                  <c:v>25435.37</c:v>
                </c:pt>
                <c:pt idx="1">
                  <c:v>24757.63</c:v>
                </c:pt>
                <c:pt idx="2">
                  <c:v>22887.454000000002</c:v>
                </c:pt>
                <c:pt idx="3">
                  <c:v>22974.91</c:v>
                </c:pt>
                <c:pt idx="4">
                  <c:v>22224.235000000001</c:v>
                </c:pt>
                <c:pt idx="5">
                  <c:v>20929.062000000002</c:v>
                </c:pt>
                <c:pt idx="6">
                  <c:v>21419.163</c:v>
                </c:pt>
                <c:pt idx="7">
                  <c:v>22243.366000000002</c:v>
                </c:pt>
                <c:pt idx="8">
                  <c:v>24732.444</c:v>
                </c:pt>
              </c:numCache>
            </c:numRef>
          </c:val>
          <c:smooth val="0"/>
          <c:extLst>
            <c:ext xmlns:c16="http://schemas.microsoft.com/office/drawing/2014/chart" uri="{C3380CC4-5D6E-409C-BE32-E72D297353CC}">
              <c16:uniqueId val="{00000001-542B-4A2B-96F9-9592C3F08FE4}"/>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5000"/>
          <c:min val="2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241306336494385"/>
          <c:y val="0.2732898621350091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1"/>
          <a:lstStyle/>
          <a:p>
            <a:pPr>
              <a:defRPr sz="1000" b="0" i="0" u="none" strike="noStrike" kern="1200" spc="0" baseline="0">
                <a:solidFill>
                  <a:schemeClr val="tx1">
                    <a:lumMod val="65000"/>
                    <a:lumOff val="35000"/>
                  </a:schemeClr>
                </a:solidFill>
                <a:latin typeface="+mn-lt"/>
                <a:ea typeface="+mn-ea"/>
                <a:cs typeface="+mn-cs"/>
              </a:defRPr>
            </a:pPr>
            <a:r>
              <a:rPr lang="de-DE" sz="1000"/>
              <a:t>Trockenmilcherzeugnisse insgesamt</a:t>
            </a:r>
          </a:p>
        </c:rich>
      </c:tx>
      <c:layout>
        <c:manualLayout>
          <c:xMode val="edge"/>
          <c:yMode val="edge"/>
          <c:x val="0.23178256564083335"/>
          <c:y val="4.4150141071868085E-2"/>
        </c:manualLayout>
      </c:layout>
      <c:overlay val="0"/>
      <c:spPr>
        <a:noFill/>
        <a:ln>
          <a:noFill/>
        </a:ln>
        <a:effectLst/>
      </c:spPr>
      <c:txPr>
        <a:bodyPr rot="0" spcFirstLastPara="1" vertOverflow="ellipsis" vert="horz" wrap="square" anchor="t"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'0204090'!$A$57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'0204090'!$B$57:$M$57</c:f>
              <c:numCache>
                <c:formatCode>###\ ###\ ##0</c:formatCode>
                <c:ptCount val="12"/>
                <c:pt idx="0">
                  <c:v>55705.938000000002</c:v>
                </c:pt>
                <c:pt idx="1">
                  <c:v>57080.684999999998</c:v>
                </c:pt>
                <c:pt idx="2">
                  <c:v>59643.308000000005</c:v>
                </c:pt>
                <c:pt idx="3">
                  <c:v>60925.854999999996</c:v>
                </c:pt>
                <c:pt idx="4">
                  <c:v>62582.922999999995</c:v>
                </c:pt>
                <c:pt idx="5">
                  <c:v>57530.841999999997</c:v>
                </c:pt>
                <c:pt idx="6">
                  <c:v>56861.979000000007</c:v>
                </c:pt>
                <c:pt idx="7">
                  <c:v>50148.313000000002</c:v>
                </c:pt>
                <c:pt idx="8">
                  <c:v>43586.84</c:v>
                </c:pt>
                <c:pt idx="9">
                  <c:v>50650.483</c:v>
                </c:pt>
                <c:pt idx="10">
                  <c:v>47285.674999999996</c:v>
                </c:pt>
                <c:pt idx="11">
                  <c:v>57563.832999999999</c:v>
                </c:pt>
              </c:numCache>
            </c:numRef>
          </c:val>
          <c:smooth val="0"/>
          <c:extLst>
            <c:ext xmlns:c16="http://schemas.microsoft.com/office/drawing/2014/chart" uri="{C3380CC4-5D6E-409C-BE32-E72D297353CC}">
              <c16:uniqueId val="{00000000-0DE8-49C6-86ED-4010F1A068F5}"/>
            </c:ext>
          </c:extLst>
        </c:ser>
        <c:ser>
          <c:idx val="1"/>
          <c:order val="1"/>
          <c:tx>
            <c:strRef>
              <c:f>'0204090'!$A$58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'0204090'!$B$58:$M$58</c:f>
              <c:numCache>
                <c:formatCode>###\ ###\ ##0</c:formatCode>
                <c:ptCount val="12"/>
                <c:pt idx="0">
                  <c:v>62672.964999999997</c:v>
                </c:pt>
                <c:pt idx="1">
                  <c:v>51083.152999999998</c:v>
                </c:pt>
                <c:pt idx="2">
                  <c:v>59932.932000000001</c:v>
                </c:pt>
                <c:pt idx="3">
                  <c:v>61626.989000000001</c:v>
                </c:pt>
                <c:pt idx="4">
                  <c:v>66762.317999999999</c:v>
                </c:pt>
                <c:pt idx="5">
                  <c:v>57890.975000000006</c:v>
                </c:pt>
                <c:pt idx="6">
                  <c:v>55070.811000000002</c:v>
                </c:pt>
                <c:pt idx="7">
                  <c:v>56533.915000000008</c:v>
                </c:pt>
                <c:pt idx="8">
                  <c:v>58700.451000000001</c:v>
                </c:pt>
              </c:numCache>
            </c:numRef>
          </c:val>
          <c:smooth val="0"/>
          <c:extLst>
            <c:ext xmlns:c16="http://schemas.microsoft.com/office/drawing/2014/chart" uri="{C3380CC4-5D6E-409C-BE32-E72D297353CC}">
              <c16:uniqueId val="{00000001-0DE8-49C6-86ED-4010F1A068F5}"/>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Sahne-,</a:t>
            </a:r>
            <a:r>
              <a:rPr lang="de-DE" sz="1000" baseline="0"/>
              <a:t> Vollmilch-, teilentrahmtes Milchpulver</a:t>
            </a:r>
            <a:endParaRPr lang="de-DE" sz="1000"/>
          </a:p>
        </c:rich>
      </c:tx>
      <c:layout>
        <c:manualLayout>
          <c:xMode val="edge"/>
          <c:yMode val="edge"/>
          <c:x val="0.23539672925499697"/>
          <c:y val="1.7660056428747236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'0204090'!$A$62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'0204090'!$B$62:$M$62</c:f>
              <c:numCache>
                <c:formatCode>###\ ###\ ##0</c:formatCode>
                <c:ptCount val="12"/>
                <c:pt idx="0">
                  <c:v>12386.041999999999</c:v>
                </c:pt>
                <c:pt idx="1">
                  <c:v>12973.637000000001</c:v>
                </c:pt>
                <c:pt idx="2">
                  <c:v>11944.457</c:v>
                </c:pt>
                <c:pt idx="3">
                  <c:v>11765.575999999999</c:v>
                </c:pt>
                <c:pt idx="4">
                  <c:v>12347.375</c:v>
                </c:pt>
                <c:pt idx="5">
                  <c:v>11118.419</c:v>
                </c:pt>
                <c:pt idx="6">
                  <c:v>11530.155000000001</c:v>
                </c:pt>
                <c:pt idx="7">
                  <c:v>9929.2829999999994</c:v>
                </c:pt>
                <c:pt idx="8">
                  <c:v>9912.1299999999992</c:v>
                </c:pt>
                <c:pt idx="9">
                  <c:v>8854.7479999999996</c:v>
                </c:pt>
                <c:pt idx="10">
                  <c:v>7897.9629999999997</c:v>
                </c:pt>
                <c:pt idx="11">
                  <c:v>11870.325999999999</c:v>
                </c:pt>
              </c:numCache>
            </c:numRef>
          </c:val>
          <c:smooth val="0"/>
          <c:extLst>
            <c:ext xmlns:c16="http://schemas.microsoft.com/office/drawing/2014/chart" uri="{C3380CC4-5D6E-409C-BE32-E72D297353CC}">
              <c16:uniqueId val="{00000000-B4BE-477B-BF95-B52114A48FE9}"/>
            </c:ext>
          </c:extLst>
        </c:ser>
        <c:ser>
          <c:idx val="1"/>
          <c:order val="1"/>
          <c:tx>
            <c:strRef>
              <c:f>'0204090'!$A$63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'0204090'!$B$63:$M$63</c:f>
              <c:numCache>
                <c:formatCode>###\ ###\ ##0</c:formatCode>
                <c:ptCount val="12"/>
                <c:pt idx="0">
                  <c:v>12343.013000000001</c:v>
                </c:pt>
                <c:pt idx="1">
                  <c:v>10012.278</c:v>
                </c:pt>
                <c:pt idx="2">
                  <c:v>11870.021000000001</c:v>
                </c:pt>
                <c:pt idx="3">
                  <c:v>13761.241</c:v>
                </c:pt>
                <c:pt idx="4">
                  <c:v>13285.683000000001</c:v>
                </c:pt>
                <c:pt idx="5">
                  <c:v>12479.554</c:v>
                </c:pt>
                <c:pt idx="6">
                  <c:v>10252.950000000001</c:v>
                </c:pt>
                <c:pt idx="7">
                  <c:v>10923.504000000001</c:v>
                </c:pt>
                <c:pt idx="8">
                  <c:v>10988.254000000001</c:v>
                </c:pt>
              </c:numCache>
            </c:numRef>
          </c:val>
          <c:smooth val="0"/>
          <c:extLst>
            <c:ext xmlns:c16="http://schemas.microsoft.com/office/drawing/2014/chart" uri="{C3380CC4-5D6E-409C-BE32-E72D297353CC}">
              <c16:uniqueId val="{00000001-B4BE-477B-BF95-B52114A48FE9}"/>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47787295818792"/>
          <c:y val="0.31589113061906143"/>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Magermilchpulver</a:t>
            </a:r>
          </a:p>
        </c:rich>
      </c:tx>
      <c:layout>
        <c:manualLayout>
          <c:xMode val="edge"/>
          <c:yMode val="edge"/>
          <c:x val="0.3050426389009066"/>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'0204090'!$A$67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'0204090'!$B$67:$M$67</c:f>
              <c:numCache>
                <c:formatCode>###\ ###\ ##0</c:formatCode>
                <c:ptCount val="12"/>
                <c:pt idx="0">
                  <c:v>27256.183000000001</c:v>
                </c:pt>
                <c:pt idx="1">
                  <c:v>26906.047999999999</c:v>
                </c:pt>
                <c:pt idx="2">
                  <c:v>31705.705999999998</c:v>
                </c:pt>
                <c:pt idx="3">
                  <c:v>31860.865000000002</c:v>
                </c:pt>
                <c:pt idx="4">
                  <c:v>33059.110999999997</c:v>
                </c:pt>
                <c:pt idx="5">
                  <c:v>29077.187999999998</c:v>
                </c:pt>
                <c:pt idx="6">
                  <c:v>26227.573</c:v>
                </c:pt>
                <c:pt idx="7">
                  <c:v>23792.199000000001</c:v>
                </c:pt>
                <c:pt idx="8">
                  <c:v>20431.807000000001</c:v>
                </c:pt>
                <c:pt idx="9">
                  <c:v>23116.731</c:v>
                </c:pt>
                <c:pt idx="10">
                  <c:v>23958.179</c:v>
                </c:pt>
                <c:pt idx="11">
                  <c:v>31306.368999999999</c:v>
                </c:pt>
              </c:numCache>
            </c:numRef>
          </c:val>
          <c:smooth val="0"/>
          <c:extLst>
            <c:ext xmlns:c16="http://schemas.microsoft.com/office/drawing/2014/chart" uri="{C3380CC4-5D6E-409C-BE32-E72D297353CC}">
              <c16:uniqueId val="{00000000-837F-4886-B5BF-55A9BC767814}"/>
            </c:ext>
          </c:extLst>
        </c:ser>
        <c:ser>
          <c:idx val="1"/>
          <c:order val="1"/>
          <c:tx>
            <c:strRef>
              <c:f>'0204090'!$A$68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'0204090'!$B$68:$M$68</c:f>
              <c:numCache>
                <c:formatCode>###\ ###\ ##0</c:formatCode>
                <c:ptCount val="12"/>
                <c:pt idx="0">
                  <c:v>32788.46</c:v>
                </c:pt>
                <c:pt idx="1">
                  <c:v>25722.141</c:v>
                </c:pt>
                <c:pt idx="2">
                  <c:v>33007.478999999999</c:v>
                </c:pt>
                <c:pt idx="3">
                  <c:v>33004.46</c:v>
                </c:pt>
                <c:pt idx="4">
                  <c:v>35391.553</c:v>
                </c:pt>
                <c:pt idx="5">
                  <c:v>28634.182000000001</c:v>
                </c:pt>
                <c:pt idx="6">
                  <c:v>26414.294000000002</c:v>
                </c:pt>
                <c:pt idx="7">
                  <c:v>29650.055</c:v>
                </c:pt>
                <c:pt idx="8">
                  <c:v>27491.935000000001</c:v>
                </c:pt>
              </c:numCache>
            </c:numRef>
          </c:val>
          <c:smooth val="0"/>
          <c:extLst>
            <c:ext xmlns:c16="http://schemas.microsoft.com/office/drawing/2014/chart" uri="{C3380CC4-5D6E-409C-BE32-E72D297353CC}">
              <c16:uniqueId val="{00000001-837F-4886-B5BF-55A9BC767814}"/>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Buttermilchpulver</a:t>
            </a:r>
          </a:p>
        </c:rich>
      </c:tx>
      <c:layout>
        <c:manualLayout>
          <c:xMode val="edge"/>
          <c:yMode val="edge"/>
          <c:x val="0.3050426389009066"/>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'0204090'!$A$72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'0204090'!$B$72:$M$72</c:f>
              <c:numCache>
                <c:formatCode>###\ ###\ ##0</c:formatCode>
                <c:ptCount val="12"/>
                <c:pt idx="0">
                  <c:v>1853.0650000000001</c:v>
                </c:pt>
                <c:pt idx="1">
                  <c:v>1791.7170000000001</c:v>
                </c:pt>
                <c:pt idx="2">
                  <c:v>1683.067</c:v>
                </c:pt>
                <c:pt idx="3">
                  <c:v>2193.8519999999999</c:v>
                </c:pt>
                <c:pt idx="4">
                  <c:v>1818.136</c:v>
                </c:pt>
                <c:pt idx="5">
                  <c:v>1560.4369999999999</c:v>
                </c:pt>
                <c:pt idx="6">
                  <c:v>1472.982</c:v>
                </c:pt>
                <c:pt idx="7">
                  <c:v>1548.8330000000001</c:v>
                </c:pt>
                <c:pt idx="8">
                  <c:v>1445.596</c:v>
                </c:pt>
                <c:pt idx="9">
                  <c:v>1777.5650000000001</c:v>
                </c:pt>
                <c:pt idx="10">
                  <c:v>1672.884</c:v>
                </c:pt>
                <c:pt idx="11">
                  <c:v>2025.046</c:v>
                </c:pt>
              </c:numCache>
            </c:numRef>
          </c:val>
          <c:smooth val="0"/>
          <c:extLst>
            <c:ext xmlns:c16="http://schemas.microsoft.com/office/drawing/2014/chart" uri="{C3380CC4-5D6E-409C-BE32-E72D297353CC}">
              <c16:uniqueId val="{00000000-77A0-4A6C-95F9-BC524A0166AD}"/>
            </c:ext>
          </c:extLst>
        </c:ser>
        <c:ser>
          <c:idx val="1"/>
          <c:order val="1"/>
          <c:tx>
            <c:strRef>
              <c:f>'0204090'!$A$73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'0204090'!$B$73:$M$73</c:f>
              <c:numCache>
                <c:formatCode>###\ ###\ ##0</c:formatCode>
                <c:ptCount val="12"/>
                <c:pt idx="0">
                  <c:v>2348.1179999999999</c:v>
                </c:pt>
                <c:pt idx="1">
                  <c:v>1674.653</c:v>
                </c:pt>
                <c:pt idx="2">
                  <c:v>1965.643</c:v>
                </c:pt>
                <c:pt idx="3">
                  <c:v>1992.4939999999999</c:v>
                </c:pt>
                <c:pt idx="4">
                  <c:v>2096.9209999999998</c:v>
                </c:pt>
                <c:pt idx="5">
                  <c:v>1250.9970000000001</c:v>
                </c:pt>
                <c:pt idx="6">
                  <c:v>991.88599999999997</c:v>
                </c:pt>
                <c:pt idx="7">
                  <c:v>1354.5840000000001</c:v>
                </c:pt>
                <c:pt idx="8">
                  <c:v>1715.499</c:v>
                </c:pt>
              </c:numCache>
            </c:numRef>
          </c:val>
          <c:smooth val="0"/>
          <c:extLst>
            <c:ext xmlns:c16="http://schemas.microsoft.com/office/drawing/2014/chart" uri="{C3380CC4-5D6E-409C-BE32-E72D297353CC}">
              <c16:uniqueId val="{00000001-77A0-4A6C-95F9-BC524A0166AD}"/>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500"/>
      </c:valAx>
      <c:spPr>
        <a:noFill/>
        <a:ln>
          <a:noFill/>
        </a:ln>
        <a:effectLst/>
      </c:spPr>
    </c:plotArea>
    <c:legend>
      <c:legendPos val="b"/>
      <c:layout>
        <c:manualLayout>
          <c:xMode val="edge"/>
          <c:yMode val="edge"/>
          <c:x val="0.2094307442338938"/>
          <c:y val="0.20993079204657814"/>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Sonstige</a:t>
            </a:r>
            <a:r>
              <a:rPr lang="de-DE" sz="1000" baseline="0"/>
              <a:t> Milcherzeugnisse in Pulverform</a:t>
            </a:r>
            <a:endParaRPr lang="de-DE" sz="1000"/>
          </a:p>
        </c:rich>
      </c:tx>
      <c:layout>
        <c:manualLayout>
          <c:xMode val="edge"/>
          <c:yMode val="edge"/>
          <c:x val="0.22201455587282354"/>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'0204090'!$A$77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'0204090'!$B$77:$M$77</c:f>
              <c:numCache>
                <c:formatCode>###\ ###\ ##0</c:formatCode>
                <c:ptCount val="12"/>
                <c:pt idx="0">
                  <c:v>14210.647999999999</c:v>
                </c:pt>
                <c:pt idx="1">
                  <c:v>15409.282999999999</c:v>
                </c:pt>
                <c:pt idx="2">
                  <c:v>14310.078</c:v>
                </c:pt>
                <c:pt idx="3">
                  <c:v>15105.562</c:v>
                </c:pt>
                <c:pt idx="4">
                  <c:v>15358.300999999999</c:v>
                </c:pt>
                <c:pt idx="5">
                  <c:v>15774.798000000001</c:v>
                </c:pt>
                <c:pt idx="6">
                  <c:v>17631.269</c:v>
                </c:pt>
                <c:pt idx="7">
                  <c:v>14877.998</c:v>
                </c:pt>
                <c:pt idx="8">
                  <c:v>11797.307000000001</c:v>
                </c:pt>
                <c:pt idx="9">
                  <c:v>16901.438999999998</c:v>
                </c:pt>
                <c:pt idx="10">
                  <c:v>13756.648999999999</c:v>
                </c:pt>
                <c:pt idx="11">
                  <c:v>12362.092000000001</c:v>
                </c:pt>
              </c:numCache>
            </c:numRef>
          </c:val>
          <c:smooth val="0"/>
          <c:extLst>
            <c:ext xmlns:c16="http://schemas.microsoft.com/office/drawing/2014/chart" uri="{C3380CC4-5D6E-409C-BE32-E72D297353CC}">
              <c16:uniqueId val="{00000000-70CA-4814-AF92-B710D76E57F0}"/>
            </c:ext>
          </c:extLst>
        </c:ser>
        <c:ser>
          <c:idx val="1"/>
          <c:order val="1"/>
          <c:tx>
            <c:strRef>
              <c:f>'0204090'!$A$78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'0204090'!$B$78:$M$78</c:f>
              <c:numCache>
                <c:formatCode>###\ ###\ ##0</c:formatCode>
                <c:ptCount val="12"/>
                <c:pt idx="0">
                  <c:v>15193.374</c:v>
                </c:pt>
                <c:pt idx="1">
                  <c:v>13674.081</c:v>
                </c:pt>
                <c:pt idx="2">
                  <c:v>13089.789000000001</c:v>
                </c:pt>
                <c:pt idx="3">
                  <c:v>12868.794</c:v>
                </c:pt>
                <c:pt idx="4">
                  <c:v>15988.161</c:v>
                </c:pt>
                <c:pt idx="5">
                  <c:v>15526.242</c:v>
                </c:pt>
                <c:pt idx="6">
                  <c:v>17411.681</c:v>
                </c:pt>
                <c:pt idx="7">
                  <c:v>14605.772000000001</c:v>
                </c:pt>
                <c:pt idx="8">
                  <c:v>18504.762999999999</c:v>
                </c:pt>
              </c:numCache>
            </c:numRef>
          </c:val>
          <c:smooth val="0"/>
          <c:extLst>
            <c:ext xmlns:c16="http://schemas.microsoft.com/office/drawing/2014/chart" uri="{C3380CC4-5D6E-409C-BE32-E72D297353CC}">
              <c16:uniqueId val="{00000001-70CA-4814-AF92-B710D76E57F0}"/>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1431474911789872"/>
          <c:y val="0.31589113061906143"/>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Molkenpulver</a:t>
            </a:r>
          </a:p>
        </c:rich>
      </c:tx>
      <c:layout>
        <c:manualLayout>
          <c:xMode val="edge"/>
          <c:yMode val="edge"/>
          <c:x val="0.34899868285695063"/>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'0204090'!$A$82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'0204090'!$B$82:$M$82</c:f>
              <c:numCache>
                <c:formatCode>###\ ###\ ##0</c:formatCode>
                <c:ptCount val="12"/>
                <c:pt idx="0">
                  <c:v>33408.678</c:v>
                </c:pt>
                <c:pt idx="1">
                  <c:v>31099.129000000001</c:v>
                </c:pt>
                <c:pt idx="2">
                  <c:v>33662.091</c:v>
                </c:pt>
                <c:pt idx="3">
                  <c:v>32714.326000000001</c:v>
                </c:pt>
                <c:pt idx="4">
                  <c:v>35539.442000000003</c:v>
                </c:pt>
                <c:pt idx="5">
                  <c:v>34833.472999999998</c:v>
                </c:pt>
                <c:pt idx="6">
                  <c:v>33598.639999999999</c:v>
                </c:pt>
                <c:pt idx="7">
                  <c:v>29151.197</c:v>
                </c:pt>
                <c:pt idx="8">
                  <c:v>25583.935000000001</c:v>
                </c:pt>
                <c:pt idx="9">
                  <c:v>29181.226999999999</c:v>
                </c:pt>
                <c:pt idx="10">
                  <c:v>25161.623</c:v>
                </c:pt>
                <c:pt idx="11">
                  <c:v>29652.366999999998</c:v>
                </c:pt>
              </c:numCache>
            </c:numRef>
          </c:val>
          <c:smooth val="0"/>
          <c:extLst>
            <c:ext xmlns:c16="http://schemas.microsoft.com/office/drawing/2014/chart" uri="{C3380CC4-5D6E-409C-BE32-E72D297353CC}">
              <c16:uniqueId val="{00000000-C6B8-4C91-A98A-D442920AE473}"/>
            </c:ext>
          </c:extLst>
        </c:ser>
        <c:ser>
          <c:idx val="1"/>
          <c:order val="1"/>
          <c:tx>
            <c:strRef>
              <c:f>'0204090'!$A$83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'0204090'!$B$83:$M$83</c:f>
              <c:numCache>
                <c:formatCode>###\ ###\ ##0</c:formatCode>
                <c:ptCount val="12"/>
                <c:pt idx="0">
                  <c:v>30342.741000000002</c:v>
                </c:pt>
                <c:pt idx="1">
                  <c:v>25433.580999999998</c:v>
                </c:pt>
                <c:pt idx="2">
                  <c:v>30568.667000000001</c:v>
                </c:pt>
                <c:pt idx="3">
                  <c:v>32366.058000000001</c:v>
                </c:pt>
                <c:pt idx="4">
                  <c:v>33520.163999999997</c:v>
                </c:pt>
                <c:pt idx="5">
                  <c:v>31297.542000000001</c:v>
                </c:pt>
                <c:pt idx="6">
                  <c:v>27234.241999999998</c:v>
                </c:pt>
                <c:pt idx="7">
                  <c:v>29097.670999999998</c:v>
                </c:pt>
                <c:pt idx="8">
                  <c:v>27548.684000000001</c:v>
                </c:pt>
              </c:numCache>
            </c:numRef>
          </c:val>
          <c:smooth val="0"/>
          <c:extLst>
            <c:ext xmlns:c16="http://schemas.microsoft.com/office/drawing/2014/chart" uri="{C3380CC4-5D6E-409C-BE32-E72D297353CC}">
              <c16:uniqueId val="{00000001-C6B8-4C91-A98A-D442920AE473}"/>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Übrige Gerste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23"/>
          <c:order val="0"/>
          <c:tx>
            <c:strRef>
              <c:f>'0201060'!$A$21</c:f>
              <c:strCache>
                <c:ptCount val="1"/>
                <c:pt idx="0">
                  <c:v>2024/2025</c:v>
                </c:pt>
              </c:strCache>
            </c:strRef>
          </c:tx>
          <c:spPr>
            <a:solidFill>
              <a:schemeClr val="accent6">
                <a:lumMod val="8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'0201060'!$B$21:$M$21</c:f>
              <c:numCache>
                <c:formatCode>?\ ??0.0;\-\ ?\ ??0.0;\ \ \ \ \ \ @</c:formatCode>
                <c:ptCount val="12"/>
                <c:pt idx="0">
                  <c:v>2608.998</c:v>
                </c:pt>
                <c:pt idx="1">
                  <c:v>391.322</c:v>
                </c:pt>
                <c:pt idx="2">
                  <c:v>164.11699999999999</c:v>
                </c:pt>
                <c:pt idx="3">
                  <c:v>140.17400000000001</c:v>
                </c:pt>
                <c:pt idx="4">
                  <c:v>179.22300000000001</c:v>
                </c:pt>
                <c:pt idx="5">
                  <c:v>164.86600000000001</c:v>
                </c:pt>
                <c:pt idx="6">
                  <c:v>292.27100000000002</c:v>
                </c:pt>
                <c:pt idx="7">
                  <c:v>273.08999999999997</c:v>
                </c:pt>
                <c:pt idx="8">
                  <c:v>208.72800000000001</c:v>
                </c:pt>
                <c:pt idx="9">
                  <c:v>122.492</c:v>
                </c:pt>
                <c:pt idx="10">
                  <c:v>101.21</c:v>
                </c:pt>
                <c:pt idx="11">
                  <c:v>278.81099999999998</c:v>
                </c:pt>
              </c:numCache>
            </c:numRef>
          </c:val>
          <c:extLst>
            <c:ext xmlns:c16="http://schemas.microsoft.com/office/drawing/2014/chart" uri="{C3380CC4-5D6E-409C-BE32-E72D297353CC}">
              <c16:uniqueId val="{00000000-F698-4295-AFE0-66D0EDAFA195}"/>
            </c:ext>
          </c:extLst>
        </c:ser>
        <c:ser>
          <c:idx val="24"/>
          <c:order val="1"/>
          <c:tx>
            <c:strRef>
              <c:f>'0201060'!$A$22</c:f>
              <c:strCache>
                <c:ptCount val="1"/>
                <c:pt idx="0">
                  <c:v>2025/2026</c:v>
                </c:pt>
              </c:strCache>
            </c:strRef>
          </c:tx>
          <c:spPr>
            <a:solidFill>
              <a:srgbClr val="FF000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'0201060'!$B$22:$M$22</c:f>
              <c:numCache>
                <c:formatCode>?\ ??0.0;\-\ ?\ ??0.0;\ \ \ \ \ \ @</c:formatCode>
                <c:ptCount val="12"/>
                <c:pt idx="0">
                  <c:v>2928.61</c:v>
                </c:pt>
                <c:pt idx="1">
                  <c:v>413.12299999999999</c:v>
                </c:pt>
                <c:pt idx="2">
                  <c:v>234.3</c:v>
                </c:pt>
              </c:numCache>
            </c:numRef>
          </c:val>
          <c:extLst>
            <c:ext xmlns:c16="http://schemas.microsoft.com/office/drawing/2014/chart" uri="{C3380CC4-5D6E-409C-BE32-E72D297353CC}">
              <c16:uniqueId val="{00000001-F698-4295-AFE0-66D0EDAFA195}"/>
            </c:ext>
          </c:extLst>
        </c:ser>
        <c:dLbls>
          <c:showLegendKey val="0"/>
          <c:showVal val="0"/>
          <c:showCatName val="0"/>
          <c:showSerName val="0"/>
          <c:showPercent val="0"/>
          <c:showBubbleSize val="0"/>
        </c:dLbls>
        <c:gapWidth val="219"/>
        <c:overlap val="-27"/>
        <c:axId val="515927080"/>
        <c:axId val="515929376"/>
      </c:barChart>
      <c:catAx>
        <c:axId val="5159270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29376"/>
        <c:crosses val="autoZero"/>
        <c:auto val="1"/>
        <c:lblAlgn val="ctr"/>
        <c:lblOffset val="100"/>
        <c:noMultiLvlLbl val="0"/>
      </c:catAx>
      <c:valAx>
        <c:axId val="51592937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27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Butter</a:t>
            </a:r>
          </a:p>
        </c:rich>
      </c:tx>
      <c:layout>
        <c:manualLayout>
          <c:xMode val="edge"/>
          <c:yMode val="edge"/>
          <c:x val="0.41737475123301893"/>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'0204090'!$A$92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'0204090'!$B$92:$M$92</c:f>
              <c:numCache>
                <c:formatCode>###\ ###\ ##0</c:formatCode>
                <c:ptCount val="12"/>
                <c:pt idx="0">
                  <c:v>42674.542674698794</c:v>
                </c:pt>
                <c:pt idx="1">
                  <c:v>41191.612168674699</c:v>
                </c:pt>
                <c:pt idx="2">
                  <c:v>44028.677686746989</c:v>
                </c:pt>
                <c:pt idx="3">
                  <c:v>45402.104819277105</c:v>
                </c:pt>
                <c:pt idx="4">
                  <c:v>45554.040542168674</c:v>
                </c:pt>
                <c:pt idx="5">
                  <c:v>37423.62842168675</c:v>
                </c:pt>
                <c:pt idx="6">
                  <c:v>38119.297686746984</c:v>
                </c:pt>
                <c:pt idx="7">
                  <c:v>35493.928578313258</c:v>
                </c:pt>
                <c:pt idx="8">
                  <c:v>31697.137469879519</c:v>
                </c:pt>
                <c:pt idx="9">
                  <c:v>37564.296481927719</c:v>
                </c:pt>
                <c:pt idx="10">
                  <c:v>37469.29181927711</c:v>
                </c:pt>
                <c:pt idx="11">
                  <c:v>44365.20818072289</c:v>
                </c:pt>
              </c:numCache>
            </c:numRef>
          </c:val>
          <c:smooth val="0"/>
          <c:extLst>
            <c:ext xmlns:c16="http://schemas.microsoft.com/office/drawing/2014/chart" uri="{C3380CC4-5D6E-409C-BE32-E72D297353CC}">
              <c16:uniqueId val="{00000000-2B5E-46AA-8807-0F82F46314C4}"/>
            </c:ext>
          </c:extLst>
        </c:ser>
        <c:ser>
          <c:idx val="1"/>
          <c:order val="1"/>
          <c:tx>
            <c:strRef>
              <c:f>'0204090'!$A$93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'0204090'!$B$93:$M$93</c:f>
              <c:numCache>
                <c:formatCode>###\ ###\ ##0</c:formatCode>
                <c:ptCount val="12"/>
                <c:pt idx="0">
                  <c:v>46756.464819277098</c:v>
                </c:pt>
                <c:pt idx="1">
                  <c:v>44122.142120481927</c:v>
                </c:pt>
                <c:pt idx="2">
                  <c:v>45600.843951807219</c:v>
                </c:pt>
                <c:pt idx="3">
                  <c:v>45331.397662650597</c:v>
                </c:pt>
                <c:pt idx="4">
                  <c:v>46091.800554216861</c:v>
                </c:pt>
                <c:pt idx="5">
                  <c:v>40340.741421686747</c:v>
                </c:pt>
                <c:pt idx="6">
                  <c:v>41004.662361445779</c:v>
                </c:pt>
                <c:pt idx="7">
                  <c:v>39240.666216867467</c:v>
                </c:pt>
                <c:pt idx="8">
                  <c:v>39548.212650602407</c:v>
                </c:pt>
              </c:numCache>
            </c:numRef>
          </c:val>
          <c:smooth val="0"/>
          <c:extLst>
            <c:ext xmlns:c16="http://schemas.microsoft.com/office/drawing/2014/chart" uri="{C3380CC4-5D6E-409C-BE32-E72D297353CC}">
              <c16:uniqueId val="{00000001-2B5E-46AA-8807-0F82F46314C4}"/>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60000"/>
          <c:min val="2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Mischfette</a:t>
            </a:r>
          </a:p>
        </c:rich>
      </c:tx>
      <c:layout>
        <c:manualLayout>
          <c:xMode val="edge"/>
          <c:yMode val="edge"/>
          <c:x val="0.3783027121609799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'0204090'!$A$97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'0204090'!$B$97:$M$97</c:f>
              <c:numCache>
                <c:formatCode>###\ ###\ ##0</c:formatCode>
                <c:ptCount val="12"/>
                <c:pt idx="0">
                  <c:v>7123</c:v>
                </c:pt>
                <c:pt idx="1">
                  <c:v>5855</c:v>
                </c:pt>
                <c:pt idx="2">
                  <c:v>7123</c:v>
                </c:pt>
                <c:pt idx="3">
                  <c:v>6112</c:v>
                </c:pt>
                <c:pt idx="4">
                  <c:v>6421</c:v>
                </c:pt>
                <c:pt idx="5">
                  <c:v>5470</c:v>
                </c:pt>
                <c:pt idx="6">
                  <c:v>6623</c:v>
                </c:pt>
                <c:pt idx="7">
                  <c:v>6257</c:v>
                </c:pt>
                <c:pt idx="8">
                  <c:v>6323</c:v>
                </c:pt>
                <c:pt idx="9">
                  <c:v>7547</c:v>
                </c:pt>
                <c:pt idx="10">
                  <c:v>8216</c:v>
                </c:pt>
                <c:pt idx="11">
                  <c:v>6068</c:v>
                </c:pt>
              </c:numCache>
            </c:numRef>
          </c:val>
          <c:smooth val="0"/>
          <c:extLst>
            <c:ext xmlns:c16="http://schemas.microsoft.com/office/drawing/2014/chart" uri="{C3380CC4-5D6E-409C-BE32-E72D297353CC}">
              <c16:uniqueId val="{00000000-CAED-4135-AD1C-C9EE280B85A6}"/>
            </c:ext>
          </c:extLst>
        </c:ser>
        <c:ser>
          <c:idx val="1"/>
          <c:order val="1"/>
          <c:tx>
            <c:strRef>
              <c:f>'0204090'!$A$98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'0204090'!$B$98:$M$98</c:f>
              <c:numCache>
                <c:formatCode>###\ ###\ ##0</c:formatCode>
                <c:ptCount val="12"/>
                <c:pt idx="0">
                  <c:v>5768</c:v>
                </c:pt>
                <c:pt idx="1">
                  <c:v>5909</c:v>
                </c:pt>
                <c:pt idx="2">
                  <c:v>7603</c:v>
                </c:pt>
                <c:pt idx="3">
                  <c:v>6202</c:v>
                </c:pt>
                <c:pt idx="4">
                  <c:v>5445</c:v>
                </c:pt>
                <c:pt idx="5">
                  <c:v>5930</c:v>
                </c:pt>
                <c:pt idx="6">
                  <c:v>5488</c:v>
                </c:pt>
                <c:pt idx="7">
                  <c:v>6418</c:v>
                </c:pt>
                <c:pt idx="8">
                  <c:v>6037</c:v>
                </c:pt>
              </c:numCache>
            </c:numRef>
          </c:val>
          <c:smooth val="0"/>
          <c:extLst>
            <c:ext xmlns:c16="http://schemas.microsoft.com/office/drawing/2014/chart" uri="{C3380CC4-5D6E-409C-BE32-E72D297353CC}">
              <c16:uniqueId val="{00000001-CAED-4135-AD1C-C9EE280B85A6}"/>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Hartkäse</a:t>
            </a:r>
          </a:p>
        </c:rich>
      </c:tx>
      <c:layout>
        <c:manualLayout>
          <c:xMode val="edge"/>
          <c:yMode val="edge"/>
          <c:x val="0.3929547268129945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'0204090'!$A$102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'0204090'!$B$102:$M$102</c:f>
              <c:numCache>
                <c:formatCode>###\ ###\ ##0</c:formatCode>
                <c:ptCount val="12"/>
                <c:pt idx="0">
                  <c:v>15847.584999999999</c:v>
                </c:pt>
                <c:pt idx="1">
                  <c:v>15257.642</c:v>
                </c:pt>
                <c:pt idx="2">
                  <c:v>15638.679</c:v>
                </c:pt>
                <c:pt idx="3">
                  <c:v>15906.325000000001</c:v>
                </c:pt>
                <c:pt idx="4">
                  <c:v>15506.632</c:v>
                </c:pt>
                <c:pt idx="5">
                  <c:v>14770.32</c:v>
                </c:pt>
                <c:pt idx="6">
                  <c:v>14820.255999999999</c:v>
                </c:pt>
                <c:pt idx="7">
                  <c:v>13729.217000000001</c:v>
                </c:pt>
                <c:pt idx="8">
                  <c:v>13436.518</c:v>
                </c:pt>
                <c:pt idx="9">
                  <c:v>13969.155000000001</c:v>
                </c:pt>
                <c:pt idx="10">
                  <c:v>13556.269</c:v>
                </c:pt>
                <c:pt idx="11">
                  <c:v>15581.249</c:v>
                </c:pt>
              </c:numCache>
            </c:numRef>
          </c:val>
          <c:smooth val="0"/>
          <c:extLst>
            <c:ext xmlns:c16="http://schemas.microsoft.com/office/drawing/2014/chart" uri="{C3380CC4-5D6E-409C-BE32-E72D297353CC}">
              <c16:uniqueId val="{00000000-86BD-4022-B4FF-AF116FDE4137}"/>
            </c:ext>
          </c:extLst>
        </c:ser>
        <c:ser>
          <c:idx val="1"/>
          <c:order val="1"/>
          <c:tx>
            <c:strRef>
              <c:f>'0204090'!$A$103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'0204090'!$B$103:$M$103</c:f>
              <c:numCache>
                <c:formatCode>###\ ###\ ##0</c:formatCode>
                <c:ptCount val="12"/>
                <c:pt idx="0">
                  <c:v>15318.927</c:v>
                </c:pt>
                <c:pt idx="1">
                  <c:v>14348.71</c:v>
                </c:pt>
                <c:pt idx="2">
                  <c:v>16080.736999999999</c:v>
                </c:pt>
                <c:pt idx="3">
                  <c:v>15226.942999999999</c:v>
                </c:pt>
                <c:pt idx="4">
                  <c:v>16009.85</c:v>
                </c:pt>
                <c:pt idx="5">
                  <c:v>14913.96</c:v>
                </c:pt>
                <c:pt idx="6">
                  <c:v>14713.200999999999</c:v>
                </c:pt>
                <c:pt idx="7">
                  <c:v>14823.146000000001</c:v>
                </c:pt>
                <c:pt idx="8">
                  <c:v>14816.189</c:v>
                </c:pt>
              </c:numCache>
            </c:numRef>
          </c:val>
          <c:smooth val="0"/>
          <c:extLst>
            <c:ext xmlns:c16="http://schemas.microsoft.com/office/drawing/2014/chart" uri="{C3380CC4-5D6E-409C-BE32-E72D297353CC}">
              <c16:uniqueId val="{00000001-86BD-4022-B4FF-AF116FDE4137}"/>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Schnittkäse</a:t>
            </a:r>
          </a:p>
        </c:rich>
      </c:tx>
      <c:layout>
        <c:manualLayout>
          <c:xMode val="edge"/>
          <c:yMode val="edge"/>
          <c:x val="0.3929547268129945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'0204090'!$A$107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'0204090'!$B$107:$M$107</c:f>
              <c:numCache>
                <c:formatCode>###\ ###\ ##0</c:formatCode>
                <c:ptCount val="12"/>
                <c:pt idx="0">
                  <c:v>69654.896999999997</c:v>
                </c:pt>
                <c:pt idx="1">
                  <c:v>64228.404999999999</c:v>
                </c:pt>
                <c:pt idx="2">
                  <c:v>67600.28</c:v>
                </c:pt>
                <c:pt idx="3">
                  <c:v>67387.903000000006</c:v>
                </c:pt>
                <c:pt idx="4">
                  <c:v>71321.452999999994</c:v>
                </c:pt>
                <c:pt idx="5">
                  <c:v>66181.832999999999</c:v>
                </c:pt>
                <c:pt idx="6">
                  <c:v>66435.339000000007</c:v>
                </c:pt>
                <c:pt idx="7">
                  <c:v>63815.006999999998</c:v>
                </c:pt>
                <c:pt idx="8">
                  <c:v>59408.413999999997</c:v>
                </c:pt>
                <c:pt idx="9">
                  <c:v>65028.712</c:v>
                </c:pt>
                <c:pt idx="10">
                  <c:v>62354.47</c:v>
                </c:pt>
                <c:pt idx="11">
                  <c:v>67190.313999999998</c:v>
                </c:pt>
              </c:numCache>
            </c:numRef>
          </c:val>
          <c:smooth val="0"/>
          <c:extLst>
            <c:ext xmlns:c16="http://schemas.microsoft.com/office/drawing/2014/chart" uri="{C3380CC4-5D6E-409C-BE32-E72D297353CC}">
              <c16:uniqueId val="{00000000-D052-41CF-8DAE-EC86A1E4F974}"/>
            </c:ext>
          </c:extLst>
        </c:ser>
        <c:ser>
          <c:idx val="1"/>
          <c:order val="1"/>
          <c:tx>
            <c:strRef>
              <c:f>'0204090'!$A$108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'0204090'!$B$108:$M$108</c:f>
              <c:numCache>
                <c:formatCode>###\ ###\ ##0</c:formatCode>
                <c:ptCount val="12"/>
                <c:pt idx="0">
                  <c:v>66164.354000000007</c:v>
                </c:pt>
                <c:pt idx="1">
                  <c:v>58761.069000000003</c:v>
                </c:pt>
                <c:pt idx="2">
                  <c:v>67258.244999999995</c:v>
                </c:pt>
                <c:pt idx="3">
                  <c:v>68286.803</c:v>
                </c:pt>
                <c:pt idx="4">
                  <c:v>67030.428</c:v>
                </c:pt>
                <c:pt idx="5">
                  <c:v>62052.294999999998</c:v>
                </c:pt>
                <c:pt idx="6">
                  <c:v>63482.387999999999</c:v>
                </c:pt>
                <c:pt idx="7">
                  <c:v>63196.334000000003</c:v>
                </c:pt>
                <c:pt idx="8">
                  <c:v>61816.785000000003</c:v>
                </c:pt>
              </c:numCache>
            </c:numRef>
          </c:val>
          <c:smooth val="0"/>
          <c:extLst>
            <c:ext xmlns:c16="http://schemas.microsoft.com/office/drawing/2014/chart" uri="{C3380CC4-5D6E-409C-BE32-E72D297353CC}">
              <c16:uniqueId val="{00000001-D052-41CF-8DAE-EC86A1E4F974}"/>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8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Halbfester</a:t>
            </a:r>
            <a:r>
              <a:rPr lang="de-DE" sz="1000" baseline="0"/>
              <a:t> Schnitt</a:t>
            </a:r>
            <a:r>
              <a:rPr lang="de-DE" sz="1000"/>
              <a:t>käse</a:t>
            </a:r>
          </a:p>
        </c:rich>
      </c:tx>
      <c:layout>
        <c:manualLayout>
          <c:xMode val="edge"/>
          <c:yMode val="edge"/>
          <c:x val="0.29039062424889195"/>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'0204090'!$A$112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'0204090'!$B$112:$M$112</c:f>
              <c:numCache>
                <c:formatCode>###\ ###\ ##0</c:formatCode>
                <c:ptCount val="12"/>
                <c:pt idx="0">
                  <c:v>5490.3720000000003</c:v>
                </c:pt>
                <c:pt idx="1">
                  <c:v>4648.8379999999997</c:v>
                </c:pt>
                <c:pt idx="2">
                  <c:v>5950.9250000000002</c:v>
                </c:pt>
                <c:pt idx="3">
                  <c:v>4196.259</c:v>
                </c:pt>
                <c:pt idx="4">
                  <c:v>5320.5780000000004</c:v>
                </c:pt>
                <c:pt idx="5">
                  <c:v>5130.7269999999999</c:v>
                </c:pt>
                <c:pt idx="6">
                  <c:v>4647.6930000000002</c:v>
                </c:pt>
                <c:pt idx="7">
                  <c:v>4800.5879999999997</c:v>
                </c:pt>
                <c:pt idx="8">
                  <c:v>4007.7040000000002</c:v>
                </c:pt>
                <c:pt idx="9">
                  <c:v>5076.183</c:v>
                </c:pt>
                <c:pt idx="10">
                  <c:v>4707.674</c:v>
                </c:pt>
                <c:pt idx="11">
                  <c:v>4496.5469999999996</c:v>
                </c:pt>
              </c:numCache>
            </c:numRef>
          </c:val>
          <c:smooth val="0"/>
          <c:extLst>
            <c:ext xmlns:c16="http://schemas.microsoft.com/office/drawing/2014/chart" uri="{C3380CC4-5D6E-409C-BE32-E72D297353CC}">
              <c16:uniqueId val="{00000000-87A6-4DC1-ACBE-54BD550F8F46}"/>
            </c:ext>
          </c:extLst>
        </c:ser>
        <c:ser>
          <c:idx val="1"/>
          <c:order val="1"/>
          <c:tx>
            <c:strRef>
              <c:f>'0204090'!$A$113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'0204090'!$B$113:$M$113</c:f>
              <c:numCache>
                <c:formatCode>###\ ###\ ##0</c:formatCode>
                <c:ptCount val="12"/>
                <c:pt idx="0">
                  <c:v>5733.97</c:v>
                </c:pt>
                <c:pt idx="1">
                  <c:v>4002.8040000000001</c:v>
                </c:pt>
                <c:pt idx="2">
                  <c:v>4453.3090000000002</c:v>
                </c:pt>
                <c:pt idx="3">
                  <c:v>4996.0119999999997</c:v>
                </c:pt>
                <c:pt idx="4">
                  <c:v>5464.3670000000002</c:v>
                </c:pt>
                <c:pt idx="5">
                  <c:v>4221.1469999999999</c:v>
                </c:pt>
                <c:pt idx="6">
                  <c:v>4760.7349999999997</c:v>
                </c:pt>
                <c:pt idx="7">
                  <c:v>4682.4669999999996</c:v>
                </c:pt>
                <c:pt idx="8">
                  <c:v>4645.2489999999998</c:v>
                </c:pt>
              </c:numCache>
            </c:numRef>
          </c:val>
          <c:smooth val="0"/>
          <c:extLst>
            <c:ext xmlns:c16="http://schemas.microsoft.com/office/drawing/2014/chart" uri="{C3380CC4-5D6E-409C-BE32-E72D297353CC}">
              <c16:uniqueId val="{00000001-87A6-4DC1-ACBE-54BD550F8F46}"/>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Weichkäse</a:t>
            </a:r>
          </a:p>
        </c:rich>
      </c:tx>
      <c:layout>
        <c:manualLayout>
          <c:xMode val="edge"/>
          <c:yMode val="edge"/>
          <c:x val="0.3831867170449848"/>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'0204090'!$A$117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'0204090'!$B$117:$M$117</c:f>
              <c:numCache>
                <c:formatCode>###\ ###\ ##0</c:formatCode>
                <c:ptCount val="12"/>
                <c:pt idx="0">
                  <c:v>14961.053</c:v>
                </c:pt>
                <c:pt idx="1">
                  <c:v>13329.936</c:v>
                </c:pt>
                <c:pt idx="2">
                  <c:v>13670.491</c:v>
                </c:pt>
                <c:pt idx="3">
                  <c:v>14196.495000000001</c:v>
                </c:pt>
                <c:pt idx="4">
                  <c:v>14668.971</c:v>
                </c:pt>
                <c:pt idx="5">
                  <c:v>12724.468999999999</c:v>
                </c:pt>
                <c:pt idx="6">
                  <c:v>13547.156999999999</c:v>
                </c:pt>
                <c:pt idx="7">
                  <c:v>14275.627</c:v>
                </c:pt>
                <c:pt idx="8">
                  <c:v>13641.931</c:v>
                </c:pt>
                <c:pt idx="9">
                  <c:v>14716.476000000001</c:v>
                </c:pt>
                <c:pt idx="10">
                  <c:v>13556.451999999999</c:v>
                </c:pt>
                <c:pt idx="11">
                  <c:v>12514.885</c:v>
                </c:pt>
              </c:numCache>
            </c:numRef>
          </c:val>
          <c:smooth val="0"/>
          <c:extLst>
            <c:ext xmlns:c16="http://schemas.microsoft.com/office/drawing/2014/chart" uri="{C3380CC4-5D6E-409C-BE32-E72D297353CC}">
              <c16:uniqueId val="{00000000-986B-4F47-ABDB-04337668D27F}"/>
            </c:ext>
          </c:extLst>
        </c:ser>
        <c:ser>
          <c:idx val="1"/>
          <c:order val="1"/>
          <c:tx>
            <c:strRef>
              <c:f>'0204090'!$A$118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'0204090'!$B$118:$M$118</c:f>
              <c:numCache>
                <c:formatCode>###\ ###\ ##0</c:formatCode>
                <c:ptCount val="12"/>
                <c:pt idx="0">
                  <c:v>15049.395</c:v>
                </c:pt>
                <c:pt idx="1">
                  <c:v>13413.869000000001</c:v>
                </c:pt>
                <c:pt idx="2">
                  <c:v>13426.834000000001</c:v>
                </c:pt>
                <c:pt idx="3">
                  <c:v>14049.501</c:v>
                </c:pt>
                <c:pt idx="4">
                  <c:v>13846.739</c:v>
                </c:pt>
                <c:pt idx="5">
                  <c:v>13227.088</c:v>
                </c:pt>
                <c:pt idx="6">
                  <c:v>14459.665000000001</c:v>
                </c:pt>
                <c:pt idx="7">
                  <c:v>14012.982</c:v>
                </c:pt>
                <c:pt idx="8">
                  <c:v>14478.441000000001</c:v>
                </c:pt>
              </c:numCache>
            </c:numRef>
          </c:val>
          <c:smooth val="0"/>
          <c:extLst>
            <c:ext xmlns:c16="http://schemas.microsoft.com/office/drawing/2014/chart" uri="{C3380CC4-5D6E-409C-BE32-E72D297353CC}">
              <c16:uniqueId val="{00000001-986B-4F47-ABDB-04337668D27F}"/>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Pasta</a:t>
            </a:r>
            <a:r>
              <a:rPr lang="de-DE" sz="1000" baseline="0"/>
              <a:t> Filata K</a:t>
            </a:r>
            <a:r>
              <a:rPr lang="de-DE" sz="1000"/>
              <a:t>äse</a:t>
            </a:r>
          </a:p>
        </c:rich>
      </c:tx>
      <c:layout>
        <c:manualLayout>
          <c:xMode val="edge"/>
          <c:yMode val="edge"/>
          <c:x val="0.3392306730889408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'0204090'!$A$122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'0204090'!$B$122:$M$122</c:f>
              <c:numCache>
                <c:formatCode>###\ ###\ ##0</c:formatCode>
                <c:ptCount val="12"/>
                <c:pt idx="0">
                  <c:v>39450.398999999998</c:v>
                </c:pt>
                <c:pt idx="1">
                  <c:v>37672.737999999998</c:v>
                </c:pt>
                <c:pt idx="2">
                  <c:v>40469.046000000002</c:v>
                </c:pt>
                <c:pt idx="3">
                  <c:v>41436.591</c:v>
                </c:pt>
                <c:pt idx="4">
                  <c:v>44795.031000000003</c:v>
                </c:pt>
                <c:pt idx="5">
                  <c:v>40694.517</c:v>
                </c:pt>
                <c:pt idx="6">
                  <c:v>45692.824999999997</c:v>
                </c:pt>
                <c:pt idx="7">
                  <c:v>43156.862000000001</c:v>
                </c:pt>
                <c:pt idx="8">
                  <c:v>39413.099000000002</c:v>
                </c:pt>
                <c:pt idx="9">
                  <c:v>38178.815999999999</c:v>
                </c:pt>
                <c:pt idx="10">
                  <c:v>35727.084000000003</c:v>
                </c:pt>
                <c:pt idx="11">
                  <c:v>37725.281000000003</c:v>
                </c:pt>
              </c:numCache>
            </c:numRef>
          </c:val>
          <c:smooth val="0"/>
          <c:extLst>
            <c:ext xmlns:c16="http://schemas.microsoft.com/office/drawing/2014/chart" uri="{C3380CC4-5D6E-409C-BE32-E72D297353CC}">
              <c16:uniqueId val="{00000000-1907-47F4-AC98-6F5747A2E1A8}"/>
            </c:ext>
          </c:extLst>
        </c:ser>
        <c:ser>
          <c:idx val="1"/>
          <c:order val="1"/>
          <c:tx>
            <c:strRef>
              <c:f>'0204090'!$A$123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'0204090'!$B$123:$M$123</c:f>
              <c:numCache>
                <c:formatCode>###\ ###\ ##0</c:formatCode>
                <c:ptCount val="12"/>
                <c:pt idx="0">
                  <c:v>38694.487000000001</c:v>
                </c:pt>
                <c:pt idx="1">
                  <c:v>34686.571000000004</c:v>
                </c:pt>
                <c:pt idx="2">
                  <c:v>41112.233999999997</c:v>
                </c:pt>
                <c:pt idx="3">
                  <c:v>40902.497000000003</c:v>
                </c:pt>
                <c:pt idx="4">
                  <c:v>42242.07</c:v>
                </c:pt>
                <c:pt idx="5">
                  <c:v>40576.021999999997</c:v>
                </c:pt>
                <c:pt idx="6">
                  <c:v>43778.546999999999</c:v>
                </c:pt>
                <c:pt idx="7">
                  <c:v>41445.175999999999</c:v>
                </c:pt>
                <c:pt idx="8">
                  <c:v>38112.625</c:v>
                </c:pt>
              </c:numCache>
            </c:numRef>
          </c:val>
          <c:smooth val="0"/>
          <c:extLst>
            <c:ext xmlns:c16="http://schemas.microsoft.com/office/drawing/2014/chart" uri="{C3380CC4-5D6E-409C-BE32-E72D297353CC}">
              <c16:uniqueId val="{00000001-1907-47F4-AC98-6F5747A2E1A8}"/>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Frischkäse</a:t>
            </a:r>
          </a:p>
        </c:rich>
      </c:tx>
      <c:layout>
        <c:manualLayout>
          <c:xMode val="edge"/>
          <c:yMode val="edge"/>
          <c:x val="0.36365069750896523"/>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'0204090'!$A$127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'0204090'!$B$127:$M$127</c:f>
              <c:numCache>
                <c:formatCode>###\ ###\ ##0</c:formatCode>
                <c:ptCount val="12"/>
                <c:pt idx="0">
                  <c:v>67963.850999999995</c:v>
                </c:pt>
                <c:pt idx="1">
                  <c:v>66944.138000000006</c:v>
                </c:pt>
                <c:pt idx="2">
                  <c:v>71484.381999999998</c:v>
                </c:pt>
                <c:pt idx="3">
                  <c:v>70266.744000000006</c:v>
                </c:pt>
                <c:pt idx="4">
                  <c:v>74374.707999999999</c:v>
                </c:pt>
                <c:pt idx="5">
                  <c:v>67012.775999999998</c:v>
                </c:pt>
                <c:pt idx="6">
                  <c:v>70259.275999999998</c:v>
                </c:pt>
                <c:pt idx="7">
                  <c:v>68290.534</c:v>
                </c:pt>
                <c:pt idx="8">
                  <c:v>68686.967000000004</c:v>
                </c:pt>
                <c:pt idx="9">
                  <c:v>71549.198999999993</c:v>
                </c:pt>
                <c:pt idx="10">
                  <c:v>66682.948999999993</c:v>
                </c:pt>
                <c:pt idx="11">
                  <c:v>61507.455999999998</c:v>
                </c:pt>
              </c:numCache>
            </c:numRef>
          </c:val>
          <c:smooth val="0"/>
          <c:extLst>
            <c:ext xmlns:c16="http://schemas.microsoft.com/office/drawing/2014/chart" uri="{C3380CC4-5D6E-409C-BE32-E72D297353CC}">
              <c16:uniqueId val="{00000000-492C-4447-A551-67579A3D1423}"/>
            </c:ext>
          </c:extLst>
        </c:ser>
        <c:ser>
          <c:idx val="1"/>
          <c:order val="1"/>
          <c:tx>
            <c:strRef>
              <c:f>'0204090'!$A$128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'0204090'!$B$128:$M$128</c:f>
              <c:numCache>
                <c:formatCode>###\ ###\ ##0</c:formatCode>
                <c:ptCount val="12"/>
                <c:pt idx="0">
                  <c:v>72855.744000000006</c:v>
                </c:pt>
                <c:pt idx="1">
                  <c:v>68363.186000000002</c:v>
                </c:pt>
                <c:pt idx="2">
                  <c:v>72893.797000000006</c:v>
                </c:pt>
                <c:pt idx="3">
                  <c:v>73995.053</c:v>
                </c:pt>
                <c:pt idx="4">
                  <c:v>74371.697</c:v>
                </c:pt>
                <c:pt idx="5">
                  <c:v>73070.717999999993</c:v>
                </c:pt>
                <c:pt idx="6">
                  <c:v>76208.264999999999</c:v>
                </c:pt>
                <c:pt idx="7">
                  <c:v>71723.850999999995</c:v>
                </c:pt>
                <c:pt idx="8">
                  <c:v>72330.697</c:v>
                </c:pt>
              </c:numCache>
            </c:numRef>
          </c:val>
          <c:smooth val="0"/>
          <c:extLst>
            <c:ext xmlns:c16="http://schemas.microsoft.com/office/drawing/2014/chart" uri="{C3380CC4-5D6E-409C-BE32-E72D297353CC}">
              <c16:uniqueId val="{00000001-492C-4447-A551-67579A3D1423}"/>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Koch-</a:t>
            </a:r>
            <a:r>
              <a:rPr lang="de-DE" sz="1000" baseline="0"/>
              <a:t> und Molken</a:t>
            </a:r>
            <a:r>
              <a:rPr lang="de-DE" sz="1000"/>
              <a:t>käse</a:t>
            </a:r>
          </a:p>
        </c:rich>
      </c:tx>
      <c:layout>
        <c:manualLayout>
          <c:xMode val="edge"/>
          <c:yMode val="edge"/>
          <c:x val="0.26108659494486269"/>
          <c:y val="4.415014107186808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'0204090'!$A$132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'0204090'!$B$132:$M$132</c:f>
              <c:numCache>
                <c:formatCode>###\ ###\ ##0</c:formatCode>
                <c:ptCount val="12"/>
                <c:pt idx="0">
                  <c:v>339.40100000000001</c:v>
                </c:pt>
                <c:pt idx="1">
                  <c:v>353.73200000000003</c:v>
                </c:pt>
                <c:pt idx="2">
                  <c:v>395.74599999999998</c:v>
                </c:pt>
                <c:pt idx="3">
                  <c:v>348.14699999999999</c:v>
                </c:pt>
                <c:pt idx="4">
                  <c:v>335.69099999999997</c:v>
                </c:pt>
                <c:pt idx="5">
                  <c:v>303.47800000000001</c:v>
                </c:pt>
                <c:pt idx="6">
                  <c:v>400.57100000000003</c:v>
                </c:pt>
                <c:pt idx="7">
                  <c:v>326.94</c:v>
                </c:pt>
                <c:pt idx="8">
                  <c:v>343.35300000000001</c:v>
                </c:pt>
                <c:pt idx="9">
                  <c:v>351.935</c:v>
                </c:pt>
                <c:pt idx="10">
                  <c:v>338.79500000000002</c:v>
                </c:pt>
                <c:pt idx="11">
                  <c:v>309.584</c:v>
                </c:pt>
              </c:numCache>
            </c:numRef>
          </c:val>
          <c:smooth val="0"/>
          <c:extLst>
            <c:ext xmlns:c16="http://schemas.microsoft.com/office/drawing/2014/chart" uri="{C3380CC4-5D6E-409C-BE32-E72D297353CC}">
              <c16:uniqueId val="{00000000-41A6-4CF9-B8A8-6C67AFAD6EDC}"/>
            </c:ext>
          </c:extLst>
        </c:ser>
        <c:ser>
          <c:idx val="1"/>
          <c:order val="1"/>
          <c:tx>
            <c:strRef>
              <c:f>'0204090'!$A$133</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'0204090'!$B$133:$M$133</c:f>
              <c:numCache>
                <c:formatCode>###\ ###\ ##0</c:formatCode>
                <c:ptCount val="12"/>
                <c:pt idx="0">
                  <c:v>371.59500000000003</c:v>
                </c:pt>
                <c:pt idx="1">
                  <c:v>358.22899999999998</c:v>
                </c:pt>
                <c:pt idx="2">
                  <c:v>383.05799999999999</c:v>
                </c:pt>
                <c:pt idx="3">
                  <c:v>321.74700000000001</c:v>
                </c:pt>
                <c:pt idx="4">
                  <c:v>331.79599999999999</c:v>
                </c:pt>
                <c:pt idx="5">
                  <c:v>333.39800000000002</c:v>
                </c:pt>
                <c:pt idx="6">
                  <c:v>370.82499999999999</c:v>
                </c:pt>
                <c:pt idx="7">
                  <c:v>300.99</c:v>
                </c:pt>
                <c:pt idx="8">
                  <c:v>337.03699999999998</c:v>
                </c:pt>
              </c:numCache>
            </c:numRef>
          </c:val>
          <c:smooth val="0"/>
          <c:extLst>
            <c:ext xmlns:c16="http://schemas.microsoft.com/office/drawing/2014/chart" uri="{C3380CC4-5D6E-409C-BE32-E72D297353CC}">
              <c16:uniqueId val="{00000001-41A6-4CF9-B8A8-6C67AFAD6EDC}"/>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Schmelzkäse</a:t>
            </a:r>
            <a:r>
              <a:rPr lang="de-DE" sz="1000" baseline="0"/>
              <a:t> und -zubereitungen</a:t>
            </a:r>
            <a:endParaRPr lang="de-DE" sz="1000"/>
          </a:p>
        </c:rich>
      </c:tx>
      <c:layout>
        <c:manualLayout>
          <c:xMode val="edge"/>
          <c:yMode val="edge"/>
          <c:x val="0.2046886446886447"/>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'0204090'!$A$137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'0204090'!$B$137:$M$137</c:f>
              <c:numCache>
                <c:formatCode>###\ ###\ ##0</c:formatCode>
                <c:ptCount val="12"/>
                <c:pt idx="0">
                  <c:v>18474.623</c:v>
                </c:pt>
                <c:pt idx="1">
                  <c:v>17678.213</c:v>
                </c:pt>
                <c:pt idx="2">
                  <c:v>17012.942999999999</c:v>
                </c:pt>
                <c:pt idx="3">
                  <c:v>18200.344000000001</c:v>
                </c:pt>
                <c:pt idx="4">
                  <c:v>17112.343000000001</c:v>
                </c:pt>
                <c:pt idx="5">
                  <c:v>16713.446</c:v>
                </c:pt>
                <c:pt idx="6">
                  <c:v>19496.444</c:v>
                </c:pt>
                <c:pt idx="7">
                  <c:v>19166.653999999999</c:v>
                </c:pt>
                <c:pt idx="8">
                  <c:v>19065.704000000002</c:v>
                </c:pt>
                <c:pt idx="9">
                  <c:v>18161.817999999999</c:v>
                </c:pt>
                <c:pt idx="10">
                  <c:v>18894.251</c:v>
                </c:pt>
                <c:pt idx="11">
                  <c:v>15233.034</c:v>
                </c:pt>
              </c:numCache>
            </c:numRef>
          </c:val>
          <c:smooth val="0"/>
          <c:extLst>
            <c:ext xmlns:c16="http://schemas.microsoft.com/office/drawing/2014/chart" uri="{C3380CC4-5D6E-409C-BE32-E72D297353CC}">
              <c16:uniqueId val="{00000000-D744-4C49-A384-41188F003D0A}"/>
            </c:ext>
          </c:extLst>
        </c:ser>
        <c:ser>
          <c:idx val="1"/>
          <c:order val="1"/>
          <c:tx>
            <c:strRef>
              <c:f>'0204090'!$A$138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'0204090'!$B$138:$M$138</c:f>
              <c:numCache>
                <c:formatCode>###\ ###\ ##0</c:formatCode>
                <c:ptCount val="12"/>
                <c:pt idx="0">
                  <c:v>19606.241999999998</c:v>
                </c:pt>
                <c:pt idx="1">
                  <c:v>16471.787</c:v>
                </c:pt>
                <c:pt idx="2">
                  <c:v>17791.113000000001</c:v>
                </c:pt>
                <c:pt idx="3">
                  <c:v>17276.280999999999</c:v>
                </c:pt>
                <c:pt idx="4">
                  <c:v>16280.061</c:v>
                </c:pt>
                <c:pt idx="5">
                  <c:v>15905.875</c:v>
                </c:pt>
                <c:pt idx="6">
                  <c:v>18555.734</c:v>
                </c:pt>
                <c:pt idx="7">
                  <c:v>16959.902999999998</c:v>
                </c:pt>
                <c:pt idx="8">
                  <c:v>18800.144</c:v>
                </c:pt>
              </c:numCache>
            </c:numRef>
          </c:val>
          <c:smooth val="0"/>
          <c:extLst>
            <c:ext xmlns:c16="http://schemas.microsoft.com/office/drawing/2014/chart" uri="{C3380CC4-5D6E-409C-BE32-E72D297353CC}">
              <c16:uniqueId val="{00000001-D744-4C49-A384-41188F003D0A}"/>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Mais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33"/>
          <c:order val="0"/>
          <c:tx>
            <c:strRef>
              <c:f>'0201060'!$A$27</c:f>
              <c:strCache>
                <c:ptCount val="1"/>
                <c:pt idx="0">
                  <c:v>2024/2025</c:v>
                </c:pt>
              </c:strCache>
            </c:strRef>
          </c:tx>
          <c:spPr>
            <a:solidFill>
              <a:srgbClr val="FFFF00"/>
            </a:solidFill>
            <a:ln>
              <a:noFill/>
            </a:ln>
            <a:effectLst/>
          </c:spPr>
          <c:invertIfNegative val="0"/>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'0201060'!$B$27:$M$27</c15:sqref>
                  </c15:fullRef>
                </c:ext>
              </c:extLst>
              <c:f>'0201060'!$B$27:$M$27</c:f>
              <c:numCache>
                <c:formatCode>?\ ??0.0;\-\ ?\ ??0.0;\ \ \ \ \ \ @</c:formatCode>
                <c:ptCount val="12"/>
                <c:pt idx="0">
                  <c:v>30.181000000000001</c:v>
                </c:pt>
                <c:pt idx="1">
                  <c:v>26.805</c:v>
                </c:pt>
                <c:pt idx="2">
                  <c:v>130.17099999999999</c:v>
                </c:pt>
                <c:pt idx="3">
                  <c:v>931.31</c:v>
                </c:pt>
                <c:pt idx="4">
                  <c:v>531.72799999999995</c:v>
                </c:pt>
                <c:pt idx="5">
                  <c:v>99.912000000000006</c:v>
                </c:pt>
                <c:pt idx="6">
                  <c:v>59.466999999999999</c:v>
                </c:pt>
                <c:pt idx="7">
                  <c:v>44.32</c:v>
                </c:pt>
                <c:pt idx="8">
                  <c:v>53.82</c:v>
                </c:pt>
                <c:pt idx="9">
                  <c:v>47.216000000000001</c:v>
                </c:pt>
                <c:pt idx="10">
                  <c:v>52.847999999999999</c:v>
                </c:pt>
                <c:pt idx="11">
                  <c:v>56.511000000000003</c:v>
                </c:pt>
              </c:numCache>
            </c:numRef>
          </c:val>
          <c:extLst>
            <c:ext xmlns:c16="http://schemas.microsoft.com/office/drawing/2014/chart" uri="{C3380CC4-5D6E-409C-BE32-E72D297353CC}">
              <c16:uniqueId val="{00000000-C4D8-493E-8CE2-AC043221A4CE}"/>
            </c:ext>
          </c:extLst>
        </c:ser>
        <c:ser>
          <c:idx val="34"/>
          <c:order val="1"/>
          <c:tx>
            <c:strRef>
              <c:f>'0201060'!$A$28</c:f>
              <c:strCache>
                <c:ptCount val="1"/>
                <c:pt idx="0">
                  <c:v>2025/2026</c:v>
                </c:pt>
              </c:strCache>
            </c:strRef>
          </c:tx>
          <c:spPr>
            <a:solidFill>
              <a:srgbClr val="CCFF66"/>
            </a:solidFill>
            <a:ln>
              <a:noFill/>
            </a:ln>
            <a:effectLst/>
          </c:spPr>
          <c:invertIfNegative val="0"/>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'0201060'!$B$28:$N$28</c15:sqref>
                  </c15:fullRef>
                </c:ext>
              </c:extLst>
              <c:f>'0201060'!$B$28:$M$28</c:f>
              <c:numCache>
                <c:formatCode>?\ ??0.0;\-\ ?\ ??0.0;\ \ \ \ \ \ @</c:formatCode>
                <c:ptCount val="12"/>
                <c:pt idx="0">
                  <c:v>43.088999999999999</c:v>
                </c:pt>
                <c:pt idx="1">
                  <c:v>28.466000000000001</c:v>
                </c:pt>
                <c:pt idx="2">
                  <c:v>103.78700000000001</c:v>
                </c:pt>
              </c:numCache>
            </c:numRef>
          </c:val>
          <c:extLst>
            <c:ext xmlns:c16="http://schemas.microsoft.com/office/drawing/2014/chart" uri="{C3380CC4-5D6E-409C-BE32-E72D297353CC}">
              <c16:uniqueId val="{00000001-C4D8-493E-8CE2-AC043221A4CE}"/>
            </c:ext>
          </c:extLst>
        </c:ser>
        <c:dLbls>
          <c:showLegendKey val="0"/>
          <c:showVal val="0"/>
          <c:showCatName val="0"/>
          <c:showSerName val="0"/>
          <c:showPercent val="0"/>
          <c:showBubbleSize val="0"/>
        </c:dLbls>
        <c:gapWidth val="219"/>
        <c:overlap val="-27"/>
        <c:axId val="524163184"/>
        <c:axId val="524165152"/>
      </c:barChart>
      <c:catAx>
        <c:axId val="5241631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165152"/>
        <c:crosses val="autoZero"/>
        <c:auto val="1"/>
        <c:lblAlgn val="ctr"/>
        <c:lblOffset val="100"/>
        <c:noMultiLvlLbl val="0"/>
      </c:catAx>
      <c:valAx>
        <c:axId val="52416515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163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Käse</a:t>
            </a:r>
            <a:r>
              <a:rPr lang="de-DE" sz="1000" baseline="0"/>
              <a:t> insgesamt</a:t>
            </a:r>
            <a:endParaRPr lang="de-DE" sz="1000"/>
          </a:p>
        </c:rich>
      </c:tx>
      <c:layout>
        <c:manualLayout>
          <c:xMode val="edge"/>
          <c:yMode val="edge"/>
          <c:x val="0.33655677655677657"/>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'0204090'!$A$142</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'0204090'!$B$142:$M$142</c:f>
              <c:numCache>
                <c:formatCode>###\ ###\ ##0</c:formatCode>
                <c:ptCount val="12"/>
                <c:pt idx="0">
                  <c:v>233971.65700000001</c:v>
                </c:pt>
                <c:pt idx="1">
                  <c:v>221906.67299999998</c:v>
                </c:pt>
                <c:pt idx="2">
                  <c:v>234035.72999999998</c:v>
                </c:pt>
                <c:pt idx="3">
                  <c:v>233486.19200000004</c:v>
                </c:pt>
                <c:pt idx="4">
                  <c:v>245109.00499999998</c:v>
                </c:pt>
                <c:pt idx="5">
                  <c:v>225203.19100000005</c:v>
                </c:pt>
                <c:pt idx="6">
                  <c:v>237173.86599999998</c:v>
                </c:pt>
                <c:pt idx="7">
                  <c:v>229230.36499999999</c:v>
                </c:pt>
                <c:pt idx="8">
                  <c:v>219652.33100000001</c:v>
                </c:pt>
                <c:pt idx="9">
                  <c:v>228787.05299999999</c:v>
                </c:pt>
                <c:pt idx="10">
                  <c:v>217494.022</c:v>
                </c:pt>
                <c:pt idx="11">
                  <c:v>215983.90700000001</c:v>
                </c:pt>
              </c:numCache>
            </c:numRef>
          </c:val>
          <c:smooth val="0"/>
          <c:extLst>
            <c:ext xmlns:c16="http://schemas.microsoft.com/office/drawing/2014/chart" uri="{C3380CC4-5D6E-409C-BE32-E72D297353CC}">
              <c16:uniqueId val="{00000000-0ECB-406C-BC55-6DB9912F7E3B}"/>
            </c:ext>
          </c:extLst>
        </c:ser>
        <c:ser>
          <c:idx val="1"/>
          <c:order val="1"/>
          <c:tx>
            <c:strRef>
              <c:f>'0204090'!$A$148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'0204090'!$B$143:$M$143</c:f>
              <c:numCache>
                <c:formatCode>###\ ###\ ##0</c:formatCode>
                <c:ptCount val="12"/>
                <c:pt idx="0">
                  <c:v>235584.66900000002</c:v>
                </c:pt>
                <c:pt idx="1">
                  <c:v>212117.03099999999</c:v>
                </c:pt>
                <c:pt idx="2">
                  <c:v>235330.15899999999</c:v>
                </c:pt>
                <c:pt idx="3">
                  <c:v>236788.43499999997</c:v>
                </c:pt>
                <c:pt idx="4">
                  <c:v>237243.30000000002</c:v>
                </c:pt>
                <c:pt idx="5">
                  <c:v>225855.97599999994</c:v>
                </c:pt>
                <c:pt idx="6">
                  <c:v>238129.57399999999</c:v>
                </c:pt>
                <c:pt idx="7">
                  <c:v>228855.66399999999</c:v>
                </c:pt>
                <c:pt idx="8">
                  <c:v>227004.06800000003</c:v>
                </c:pt>
              </c:numCache>
            </c:numRef>
          </c:val>
          <c:smooth val="0"/>
          <c:extLst>
            <c:ext xmlns:c16="http://schemas.microsoft.com/office/drawing/2014/chart" uri="{C3380CC4-5D6E-409C-BE32-E72D297353CC}">
              <c16:uniqueId val="{00000001-0ECB-406C-BC55-6DB9912F7E3B}"/>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0"/>
          <c:min val="1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5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Sauermilchquarkerzeugnisse</a:t>
            </a:r>
          </a:p>
        </c:rich>
      </c:tx>
      <c:layout>
        <c:manualLayout>
          <c:xMode val="edge"/>
          <c:yMode val="edge"/>
          <c:x val="0.34899868285695063"/>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'0204090'!$A$87</c:f>
              <c:strCache>
                <c:ptCount val="1"/>
                <c:pt idx="0">
                  <c:v>Jahr 2024</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'0204090'!$B$87:$M$87</c:f>
              <c:numCache>
                <c:formatCode>###\ ###\ ##0</c:formatCode>
                <c:ptCount val="12"/>
                <c:pt idx="0">
                  <c:v>2070.826</c:v>
                </c:pt>
                <c:pt idx="1">
                  <c:v>2124.1460000000002</c:v>
                </c:pt>
                <c:pt idx="2">
                  <c:v>2115.96</c:v>
                </c:pt>
                <c:pt idx="3">
                  <c:v>1811.191</c:v>
                </c:pt>
                <c:pt idx="4">
                  <c:v>2062.3220000000001</c:v>
                </c:pt>
                <c:pt idx="5">
                  <c:v>1810.9290000000001</c:v>
                </c:pt>
                <c:pt idx="6">
                  <c:v>2199.1170000000002</c:v>
                </c:pt>
                <c:pt idx="7">
                  <c:v>2043.47</c:v>
                </c:pt>
                <c:pt idx="8">
                  <c:v>1986.1610000000001</c:v>
                </c:pt>
                <c:pt idx="9">
                  <c:v>2019.9169999999999</c:v>
                </c:pt>
                <c:pt idx="10">
                  <c:v>2009.9</c:v>
                </c:pt>
                <c:pt idx="11">
                  <c:v>1692.2339999999999</c:v>
                </c:pt>
              </c:numCache>
            </c:numRef>
          </c:val>
          <c:smooth val="0"/>
          <c:extLst>
            <c:ext xmlns:c16="http://schemas.microsoft.com/office/drawing/2014/chart" uri="{C3380CC4-5D6E-409C-BE32-E72D297353CC}">
              <c16:uniqueId val="{00000000-1A0D-4574-A930-360CD63FD98C}"/>
            </c:ext>
          </c:extLst>
        </c:ser>
        <c:ser>
          <c:idx val="1"/>
          <c:order val="1"/>
          <c:tx>
            <c:strRef>
              <c:f>'0204090'!$A$88</c:f>
              <c:strCache>
                <c:ptCount val="1"/>
                <c:pt idx="0">
                  <c:v>Jahr 2025</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'0204090'!$B$9:$M$9</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'0204090'!$B$88:$M$88</c:f>
              <c:numCache>
                <c:formatCode>###\ ###\ ##0</c:formatCode>
                <c:ptCount val="12"/>
                <c:pt idx="0">
                  <c:v>2098.0549999999998</c:v>
                </c:pt>
                <c:pt idx="1">
                  <c:v>2142.261</c:v>
                </c:pt>
                <c:pt idx="2">
                  <c:v>2366.5320000000002</c:v>
                </c:pt>
                <c:pt idx="3">
                  <c:v>1942.06</c:v>
                </c:pt>
                <c:pt idx="4">
                  <c:v>1997.107</c:v>
                </c:pt>
                <c:pt idx="5">
                  <c:v>1880.444</c:v>
                </c:pt>
                <c:pt idx="6">
                  <c:v>2091.8119999999999</c:v>
                </c:pt>
                <c:pt idx="7">
                  <c:v>2060.3539999999998</c:v>
                </c:pt>
                <c:pt idx="8">
                  <c:v>1971.307</c:v>
                </c:pt>
              </c:numCache>
            </c:numRef>
          </c:val>
          <c:smooth val="0"/>
          <c:extLst>
            <c:ext xmlns:c16="http://schemas.microsoft.com/office/drawing/2014/chart" uri="{C3380CC4-5D6E-409C-BE32-E72D297353CC}">
              <c16:uniqueId val="{00000001-1A0D-4574-A930-360CD63FD98C}"/>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Baden-Württemberg</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'0301435'!$C$11:$N$11</c:f>
              <c:numCache>
                <c:formatCode>0.00\ \ </c:formatCode>
                <c:ptCount val="12"/>
                <c:pt idx="0">
                  <c:v>53.805041180800004</c:v>
                </c:pt>
                <c:pt idx="1">
                  <c:v>53.519341330700001</c:v>
                </c:pt>
                <c:pt idx="2">
                  <c:v>53.516449805900002</c:v>
                </c:pt>
                <c:pt idx="3">
                  <c:v>53.689897516099997</c:v>
                </c:pt>
                <c:pt idx="4">
                  <c:v>53.806412012999999</c:v>
                </c:pt>
                <c:pt idx="5">
                  <c:v>53.740831503700001</c:v>
                </c:pt>
                <c:pt idx="6">
                  <c:v>53.5729979531</c:v>
                </c:pt>
                <c:pt idx="7">
                  <c:v>54.141820219000003</c:v>
                </c:pt>
                <c:pt idx="8">
                  <c:v>54.630978114599998</c:v>
                </c:pt>
                <c:pt idx="10">
                  <c:v>0</c:v>
                </c:pt>
                <c:pt idx="11">
                  <c:v>0</c:v>
                </c:pt>
              </c:numCache>
            </c:numRef>
          </c:val>
          <c:smooth val="0"/>
          <c:extLst>
            <c:ext xmlns:c16="http://schemas.microsoft.com/office/drawing/2014/chart" uri="{C3380CC4-5D6E-409C-BE32-E72D297353CC}">
              <c16:uniqueId val="{00000000-1221-40A0-8372-E7F63E286ACA}"/>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'0301435'!$C$13:$N$13</c:f>
              <c:numCache>
                <c:formatCode>0.00\ \ </c:formatCode>
                <c:ptCount val="12"/>
                <c:pt idx="0">
                  <c:v>52.441643993299998</c:v>
                </c:pt>
                <c:pt idx="1">
                  <c:v>52.522762811299998</c:v>
                </c:pt>
                <c:pt idx="2">
                  <c:v>52.757433073500003</c:v>
                </c:pt>
                <c:pt idx="3">
                  <c:v>53.235254214900003</c:v>
                </c:pt>
                <c:pt idx="4">
                  <c:v>53.685208168300001</c:v>
                </c:pt>
                <c:pt idx="5">
                  <c:v>53.954238606099999</c:v>
                </c:pt>
                <c:pt idx="6">
                  <c:v>53.970128805400002</c:v>
                </c:pt>
                <c:pt idx="7">
                  <c:v>54.165243437999997</c:v>
                </c:pt>
                <c:pt idx="8">
                  <c:v>54.020379542299999</c:v>
                </c:pt>
                <c:pt idx="10">
                  <c:v>0</c:v>
                </c:pt>
                <c:pt idx="11">
                  <c:v>0</c:v>
                </c:pt>
              </c:numCache>
            </c:numRef>
          </c:val>
          <c:smooth val="0"/>
          <c:extLst>
            <c:ext xmlns:c16="http://schemas.microsoft.com/office/drawing/2014/chart" uri="{C3380CC4-5D6E-409C-BE32-E72D297353CC}">
              <c16:uniqueId val="{00000001-1221-40A0-8372-E7F63E286ACA}"/>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'0301435'!$C$9:$N$9</c:f>
              <c:numCache>
                <c:formatCode>0.00\ \ </c:formatCode>
                <c:ptCount val="12"/>
                <c:pt idx="0">
                  <c:v>49.421491984299998</c:v>
                </c:pt>
                <c:pt idx="1">
                  <c:v>49.5864292093</c:v>
                </c:pt>
                <c:pt idx="2">
                  <c:v>49.757799802199997</c:v>
                </c:pt>
                <c:pt idx="3">
                  <c:v>50.2404885857</c:v>
                </c:pt>
                <c:pt idx="4">
                  <c:v>50.696088742599997</c:v>
                </c:pt>
                <c:pt idx="5">
                  <c:v>50.9938155663</c:v>
                </c:pt>
                <c:pt idx="6">
                  <c:v>51.022740564300001</c:v>
                </c:pt>
                <c:pt idx="7">
                  <c:v>51.207857482199998</c:v>
                </c:pt>
                <c:pt idx="8">
                  <c:v>51.063140619999999</c:v>
                </c:pt>
                <c:pt idx="10">
                  <c:v>0</c:v>
                </c:pt>
                <c:pt idx="11">
                  <c:v>0</c:v>
                </c:pt>
              </c:numCache>
            </c:numRef>
          </c:val>
          <c:smooth val="0"/>
          <c:extLst>
            <c:ext xmlns:c16="http://schemas.microsoft.com/office/drawing/2014/chart" uri="{C3380CC4-5D6E-409C-BE32-E72D297353CC}">
              <c16:uniqueId val="{00000002-1221-40A0-8372-E7F63E286ACA}"/>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'0301435'!$C$10:$N$10</c:f>
              <c:numCache>
                <c:formatCode>0.00\ \ </c:formatCode>
                <c:ptCount val="12"/>
                <c:pt idx="0">
                  <c:v>48.055872818131903</c:v>
                </c:pt>
                <c:pt idx="1">
                  <c:v>47.438073466066299</c:v>
                </c:pt>
                <c:pt idx="2">
                  <c:v>47.354087617159401</c:v>
                </c:pt>
                <c:pt idx="3">
                  <c:v>47.160212338182298</c:v>
                </c:pt>
                <c:pt idx="4">
                  <c:v>47.357086799820401</c:v>
                </c:pt>
                <c:pt idx="5">
                  <c:v>47.096237487573397</c:v>
                </c:pt>
                <c:pt idx="6">
                  <c:v>47.669924643084698</c:v>
                </c:pt>
                <c:pt idx="7">
                  <c:v>47.968378212398299</c:v>
                </c:pt>
                <c:pt idx="8">
                  <c:v>50.098428611064897</c:v>
                </c:pt>
                <c:pt idx="9">
                  <c:v>52.4557928821961</c:v>
                </c:pt>
                <c:pt idx="10">
                  <c:v>53.663671622118002</c:v>
                </c:pt>
                <c:pt idx="11">
                  <c:v>53.786093232455897</c:v>
                </c:pt>
              </c:numCache>
            </c:numRef>
          </c:val>
          <c:smooth val="0"/>
          <c:extLst>
            <c:ext xmlns:c16="http://schemas.microsoft.com/office/drawing/2014/chart" uri="{C3380CC4-5D6E-409C-BE32-E72D297353CC}">
              <c16:uniqueId val="{00000003-1221-40A0-8372-E7F63E286ACA}"/>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'0301435'!$C$12:$N$12</c:f>
              <c:numCache>
                <c:formatCode>0.00\ \ </c:formatCode>
                <c:ptCount val="12"/>
                <c:pt idx="0">
                  <c:v>46.694631260243597</c:v>
                </c:pt>
                <c:pt idx="1">
                  <c:v>46.633281496372398</c:v>
                </c:pt>
                <c:pt idx="2">
                  <c:v>46.702598583084097</c:v>
                </c:pt>
                <c:pt idx="3">
                  <c:v>46.636673692965203</c:v>
                </c:pt>
                <c:pt idx="4">
                  <c:v>47.048558434985701</c:v>
                </c:pt>
                <c:pt idx="5">
                  <c:v>47.190130734274398</c:v>
                </c:pt>
                <c:pt idx="6">
                  <c:v>47.916839875652997</c:v>
                </c:pt>
                <c:pt idx="7">
                  <c:v>48.249270128697503</c:v>
                </c:pt>
                <c:pt idx="8">
                  <c:v>49.591840837008299</c:v>
                </c:pt>
                <c:pt idx="9">
                  <c:v>51.061794328185997</c:v>
                </c:pt>
                <c:pt idx="10">
                  <c:v>52.018296640621799</c:v>
                </c:pt>
                <c:pt idx="11">
                  <c:v>52.260210584949498</c:v>
                </c:pt>
              </c:numCache>
            </c:numRef>
          </c:val>
          <c:smooth val="0"/>
          <c:extLst>
            <c:ext xmlns:c16="http://schemas.microsoft.com/office/drawing/2014/chart" uri="{C3380CC4-5D6E-409C-BE32-E72D297353CC}">
              <c16:uniqueId val="{00000004-1221-40A0-8372-E7F63E286ACA}"/>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'0301435'!$C$8:$N$8</c15:sqref>
                        </c15:formulaRef>
                      </c:ext>
                    </c:extLst>
                    <c:numCache>
                      <c:formatCode>0.00\ \ </c:formatCode>
                      <c:ptCount val="12"/>
                      <c:pt idx="0">
                        <c:v>44.181395553070097</c:v>
                      </c:pt>
                      <c:pt idx="1">
                        <c:v>44.0952495141496</c:v>
                      </c:pt>
                      <c:pt idx="2">
                        <c:v>44.119016423840002</c:v>
                      </c:pt>
                      <c:pt idx="3">
                        <c:v>44.070662243305001</c:v>
                      </c:pt>
                      <c:pt idx="4">
                        <c:v>44.329378564060598</c:v>
                      </c:pt>
                      <c:pt idx="5">
                        <c:v>44.5007959447044</c:v>
                      </c:pt>
                      <c:pt idx="6">
                        <c:v>45.108876184765201</c:v>
                      </c:pt>
                      <c:pt idx="7">
                        <c:v>45.427330528961001</c:v>
                      </c:pt>
                      <c:pt idx="8">
                        <c:v>46.778157452045299</c:v>
                      </c:pt>
                      <c:pt idx="9">
                        <c:v>48.214233699155201</c:v>
                      </c:pt>
                      <c:pt idx="10">
                        <c:v>49.138465559335302</c:v>
                      </c:pt>
                      <c:pt idx="11">
                        <c:v>49.343321084713203</c:v>
                      </c:pt>
                    </c:numCache>
                  </c:numRef>
                </c:val>
                <c:smooth val="0"/>
                <c:extLst>
                  <c:ext xmlns:c16="http://schemas.microsoft.com/office/drawing/2014/chart" uri="{C3380CC4-5D6E-409C-BE32-E72D297353CC}">
                    <c16:uniqueId val="{00000005-1221-40A0-8372-E7F63E286ACA}"/>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Bayern</a:t>
            </a:r>
          </a:p>
        </c:rich>
      </c:tx>
      <c:layout>
        <c:manualLayout>
          <c:xMode val="edge"/>
          <c:yMode val="edge"/>
          <c:x val="0.4413271362906202"/>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'0301435'!$C$26:$N$26</c:f>
              <c:numCache>
                <c:formatCode>0.00\ \ </c:formatCode>
                <c:ptCount val="12"/>
                <c:pt idx="0">
                  <c:v>54.312109158600002</c:v>
                </c:pt>
                <c:pt idx="1">
                  <c:v>54.320034372000002</c:v>
                </c:pt>
                <c:pt idx="2">
                  <c:v>54.120661622299998</c:v>
                </c:pt>
                <c:pt idx="3">
                  <c:v>53.975314140099997</c:v>
                </c:pt>
                <c:pt idx="4">
                  <c:v>54.195156562100003</c:v>
                </c:pt>
                <c:pt idx="5">
                  <c:v>54.040815306600003</c:v>
                </c:pt>
                <c:pt idx="6">
                  <c:v>54.005526760000002</c:v>
                </c:pt>
                <c:pt idx="7">
                  <c:v>54.832823455099998</c:v>
                </c:pt>
                <c:pt idx="8">
                  <c:v>55.4390969285</c:v>
                </c:pt>
                <c:pt idx="10">
                  <c:v>0</c:v>
                </c:pt>
                <c:pt idx="11">
                  <c:v>0</c:v>
                </c:pt>
              </c:numCache>
            </c:numRef>
          </c:val>
          <c:smooth val="0"/>
          <c:extLst>
            <c:ext xmlns:c16="http://schemas.microsoft.com/office/drawing/2014/chart" uri="{C3380CC4-5D6E-409C-BE32-E72D297353CC}">
              <c16:uniqueId val="{00000000-B7B7-4A51-95AB-A981B55AA4BE}"/>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'0301435'!$C$28:$N$28</c:f>
              <c:numCache>
                <c:formatCode>0.00\ \ </c:formatCode>
                <c:ptCount val="12"/>
                <c:pt idx="0">
                  <c:v>52.512158401699999</c:v>
                </c:pt>
                <c:pt idx="1">
                  <c:v>52.768211891599996</c:v>
                </c:pt>
                <c:pt idx="2">
                  <c:v>52.886515142199997</c:v>
                </c:pt>
                <c:pt idx="3">
                  <c:v>53.051923713000001</c:v>
                </c:pt>
                <c:pt idx="4">
                  <c:v>53.568922486699996</c:v>
                </c:pt>
                <c:pt idx="5">
                  <c:v>53.738548622400003</c:v>
                </c:pt>
                <c:pt idx="6">
                  <c:v>53.820087796400003</c:v>
                </c:pt>
                <c:pt idx="7">
                  <c:v>54.393386775499998</c:v>
                </c:pt>
                <c:pt idx="8">
                  <c:v>54.395938141999999</c:v>
                </c:pt>
                <c:pt idx="10">
                  <c:v>0</c:v>
                </c:pt>
                <c:pt idx="11">
                  <c:v>0</c:v>
                </c:pt>
              </c:numCache>
            </c:numRef>
          </c:val>
          <c:smooth val="0"/>
          <c:extLst>
            <c:ext xmlns:c16="http://schemas.microsoft.com/office/drawing/2014/chart" uri="{C3380CC4-5D6E-409C-BE32-E72D297353CC}">
              <c16:uniqueId val="{00000001-B7B7-4A51-95AB-A981B55AA4BE}"/>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'0301435'!$C$24:$N$24</c:f>
              <c:numCache>
                <c:formatCode>0.00\ \ </c:formatCode>
                <c:ptCount val="12"/>
                <c:pt idx="0">
                  <c:v>49.641375873800001</c:v>
                </c:pt>
                <c:pt idx="1">
                  <c:v>49.918225512500001</c:v>
                </c:pt>
                <c:pt idx="2">
                  <c:v>50.007742520800001</c:v>
                </c:pt>
                <c:pt idx="3">
                  <c:v>50.164129892699997</c:v>
                </c:pt>
                <c:pt idx="4">
                  <c:v>50.671588718400002</c:v>
                </c:pt>
                <c:pt idx="5">
                  <c:v>50.856068670299997</c:v>
                </c:pt>
                <c:pt idx="6">
                  <c:v>50.936472603600002</c:v>
                </c:pt>
                <c:pt idx="7">
                  <c:v>51.534706442800001</c:v>
                </c:pt>
                <c:pt idx="8">
                  <c:v>51.539743368400003</c:v>
                </c:pt>
                <c:pt idx="10">
                  <c:v>0</c:v>
                </c:pt>
                <c:pt idx="11">
                  <c:v>0</c:v>
                </c:pt>
              </c:numCache>
            </c:numRef>
          </c:val>
          <c:smooth val="0"/>
          <c:extLst>
            <c:ext xmlns:c16="http://schemas.microsoft.com/office/drawing/2014/chart" uri="{C3380CC4-5D6E-409C-BE32-E72D297353CC}">
              <c16:uniqueId val="{00000002-B7B7-4A51-95AB-A981B55AA4BE}"/>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'0301435'!$C$25:$N$25</c:f>
              <c:numCache>
                <c:formatCode>0.00\ \ </c:formatCode>
                <c:ptCount val="12"/>
                <c:pt idx="0">
                  <c:v>48.371694955305998</c:v>
                </c:pt>
                <c:pt idx="1">
                  <c:v>47.951312270365399</c:v>
                </c:pt>
                <c:pt idx="2">
                  <c:v>47.9159632561392</c:v>
                </c:pt>
                <c:pt idx="3">
                  <c:v>47.881130455783101</c:v>
                </c:pt>
                <c:pt idx="4">
                  <c:v>47.6112890772201</c:v>
                </c:pt>
                <c:pt idx="5">
                  <c:v>47.462104554715701</c:v>
                </c:pt>
                <c:pt idx="6">
                  <c:v>47.669751843511399</c:v>
                </c:pt>
                <c:pt idx="7">
                  <c:v>48.103513761038997</c:v>
                </c:pt>
                <c:pt idx="8">
                  <c:v>49.6472708074512</c:v>
                </c:pt>
                <c:pt idx="9">
                  <c:v>52.065668791631197</c:v>
                </c:pt>
                <c:pt idx="10">
                  <c:v>53.714901768332503</c:v>
                </c:pt>
                <c:pt idx="11">
                  <c:v>54.4264319076443</c:v>
                </c:pt>
              </c:numCache>
            </c:numRef>
          </c:val>
          <c:smooth val="0"/>
          <c:extLst>
            <c:ext xmlns:c16="http://schemas.microsoft.com/office/drawing/2014/chart" uri="{C3380CC4-5D6E-409C-BE32-E72D297353CC}">
              <c16:uniqueId val="{00000003-B7B7-4A51-95AB-A981B55AA4BE}"/>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'0301435'!$C$27:$N$27</c:f>
              <c:numCache>
                <c:formatCode>0.00\ \ </c:formatCode>
                <c:ptCount val="12"/>
                <c:pt idx="0">
                  <c:v>46.575427524702498</c:v>
                </c:pt>
                <c:pt idx="1">
                  <c:v>46.671851238630303</c:v>
                </c:pt>
                <c:pt idx="2">
                  <c:v>46.756511121608</c:v>
                </c:pt>
                <c:pt idx="3">
                  <c:v>46.900815355188001</c:v>
                </c:pt>
                <c:pt idx="4">
                  <c:v>46.954282093518799</c:v>
                </c:pt>
                <c:pt idx="5">
                  <c:v>47.102616602567998</c:v>
                </c:pt>
                <c:pt idx="6">
                  <c:v>47.519336011883702</c:v>
                </c:pt>
                <c:pt idx="7">
                  <c:v>47.923933087994598</c:v>
                </c:pt>
                <c:pt idx="8">
                  <c:v>48.817523211522897</c:v>
                </c:pt>
                <c:pt idx="9">
                  <c:v>50.381953278592697</c:v>
                </c:pt>
                <c:pt idx="10">
                  <c:v>51.602706877000998</c:v>
                </c:pt>
                <c:pt idx="11">
                  <c:v>52.367480215111001</c:v>
                </c:pt>
              </c:numCache>
            </c:numRef>
          </c:val>
          <c:smooth val="0"/>
          <c:extLst>
            <c:ext xmlns:c16="http://schemas.microsoft.com/office/drawing/2014/chart" uri="{C3380CC4-5D6E-409C-BE32-E72D297353CC}">
              <c16:uniqueId val="{00000004-B7B7-4A51-95AB-A981B55AA4BE}"/>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'0301435'!$C$23:$N$23</c15:sqref>
                        </c15:formulaRef>
                      </c:ext>
                    </c:extLst>
                    <c:numCache>
                      <c:formatCode>0.00\ \ </c:formatCode>
                      <c:ptCount val="12"/>
                      <c:pt idx="0">
                        <c:v>44.068995875609502</c:v>
                      </c:pt>
                      <c:pt idx="1">
                        <c:v>44.155225754088697</c:v>
                      </c:pt>
                      <c:pt idx="2">
                        <c:v>44.211022834174997</c:v>
                      </c:pt>
                      <c:pt idx="3">
                        <c:v>44.352007882315803</c:v>
                      </c:pt>
                      <c:pt idx="4">
                        <c:v>44.428111714882398</c:v>
                      </c:pt>
                      <c:pt idx="5">
                        <c:v>44.578831876428602</c:v>
                      </c:pt>
                      <c:pt idx="6">
                        <c:v>44.988592633274997</c:v>
                      </c:pt>
                      <c:pt idx="7">
                        <c:v>45.414835269956797</c:v>
                      </c:pt>
                      <c:pt idx="8">
                        <c:v>46.3278532923661</c:v>
                      </c:pt>
                      <c:pt idx="9">
                        <c:v>47.857307261187401</c:v>
                      </c:pt>
                      <c:pt idx="10">
                        <c:v>48.839394195840804</c:v>
                      </c:pt>
                      <c:pt idx="11">
                        <c:v>49.558238211913597</c:v>
                      </c:pt>
                    </c:numCache>
                  </c:numRef>
                </c:val>
                <c:smooth val="0"/>
                <c:extLst>
                  <c:ext xmlns:c16="http://schemas.microsoft.com/office/drawing/2014/chart" uri="{C3380CC4-5D6E-409C-BE32-E72D297353CC}">
                    <c16:uniqueId val="{00000005-B7B7-4A51-95AB-A981B55AA4BE}"/>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Hessen / Rheinland-Pfalz / Saarland</a:t>
            </a:r>
          </a:p>
        </c:rich>
      </c:tx>
      <c:layout>
        <c:manualLayout>
          <c:xMode val="edge"/>
          <c:yMode val="edge"/>
          <c:x val="0.21733273682896653"/>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'0301435'!$C$41:$N$41</c:f>
              <c:numCache>
                <c:formatCode>0.00\ \ </c:formatCode>
                <c:ptCount val="12"/>
                <c:pt idx="0">
                  <c:v>55.176980146699997</c:v>
                </c:pt>
                <c:pt idx="1">
                  <c:v>55.202348009799998</c:v>
                </c:pt>
                <c:pt idx="2">
                  <c:v>54.201448063000001</c:v>
                </c:pt>
                <c:pt idx="3">
                  <c:v>54.001967628099997</c:v>
                </c:pt>
                <c:pt idx="4">
                  <c:v>53.428971318099997</c:v>
                </c:pt>
                <c:pt idx="5">
                  <c:v>52.9950216262</c:v>
                </c:pt>
                <c:pt idx="6">
                  <c:v>52.732270894300001</c:v>
                </c:pt>
                <c:pt idx="7">
                  <c:v>53.135544492500003</c:v>
                </c:pt>
                <c:pt idx="8">
                  <c:v>53.752123642999997</c:v>
                </c:pt>
                <c:pt idx="10">
                  <c:v>0</c:v>
                </c:pt>
                <c:pt idx="11">
                  <c:v>0</c:v>
                </c:pt>
              </c:numCache>
            </c:numRef>
          </c:val>
          <c:smooth val="0"/>
          <c:extLst>
            <c:ext xmlns:c16="http://schemas.microsoft.com/office/drawing/2014/chart" uri="{C3380CC4-5D6E-409C-BE32-E72D297353CC}">
              <c16:uniqueId val="{00000000-180E-4CFF-B2CD-F9C921CA0AEE}"/>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'0301435'!$C$43:$N$43</c:f>
              <c:numCache>
                <c:formatCode>0.00\ \ </c:formatCode>
                <c:ptCount val="12"/>
                <c:pt idx="0">
                  <c:v>53.085843611400001</c:v>
                </c:pt>
                <c:pt idx="1">
                  <c:v>53.2415522967</c:v>
                </c:pt>
                <c:pt idx="2">
                  <c:v>52.6760080265</c:v>
                </c:pt>
                <c:pt idx="3">
                  <c:v>52.900398250099997</c:v>
                </c:pt>
                <c:pt idx="4">
                  <c:v>52.948250333200001</c:v>
                </c:pt>
                <c:pt idx="5">
                  <c:v>52.942438373400002</c:v>
                </c:pt>
                <c:pt idx="6">
                  <c:v>52.857114105400001</c:v>
                </c:pt>
                <c:pt idx="7">
                  <c:v>52.852114483999998</c:v>
                </c:pt>
                <c:pt idx="8">
                  <c:v>52.642747462499997</c:v>
                </c:pt>
                <c:pt idx="10">
                  <c:v>0</c:v>
                </c:pt>
                <c:pt idx="11">
                  <c:v>0</c:v>
                </c:pt>
              </c:numCache>
            </c:numRef>
          </c:val>
          <c:smooth val="0"/>
          <c:extLst>
            <c:ext xmlns:c16="http://schemas.microsoft.com/office/drawing/2014/chart" uri="{C3380CC4-5D6E-409C-BE32-E72D297353CC}">
              <c16:uniqueId val="{00000001-180E-4CFF-B2CD-F9C921CA0AEE}"/>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'0301435'!$C$39:$N$39</c:f>
              <c:numCache>
                <c:formatCode>0.00\ \ </c:formatCode>
                <c:ptCount val="12"/>
                <c:pt idx="0">
                  <c:v>48.979611108900002</c:v>
                </c:pt>
                <c:pt idx="1">
                  <c:v>49.084493195</c:v>
                </c:pt>
                <c:pt idx="2">
                  <c:v>48.524337635899997</c:v>
                </c:pt>
                <c:pt idx="3">
                  <c:v>48.633294003800003</c:v>
                </c:pt>
                <c:pt idx="4">
                  <c:v>48.691005613100003</c:v>
                </c:pt>
                <c:pt idx="5">
                  <c:v>48.738718958100002</c:v>
                </c:pt>
                <c:pt idx="6">
                  <c:v>48.726462407299998</c:v>
                </c:pt>
                <c:pt idx="7">
                  <c:v>48.748321841799999</c:v>
                </c:pt>
                <c:pt idx="8">
                  <c:v>48.487541771899998</c:v>
                </c:pt>
                <c:pt idx="10">
                  <c:v>0</c:v>
                </c:pt>
                <c:pt idx="11">
                  <c:v>0</c:v>
                </c:pt>
              </c:numCache>
            </c:numRef>
          </c:val>
          <c:smooth val="0"/>
          <c:extLst>
            <c:ext xmlns:c16="http://schemas.microsoft.com/office/drawing/2014/chart" uri="{C3380CC4-5D6E-409C-BE32-E72D297353CC}">
              <c16:uniqueId val="{00000002-180E-4CFF-B2CD-F9C921CA0AEE}"/>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'0301435'!$C$40:$N$40</c:f>
              <c:numCache>
                <c:formatCode>0.00\ \ </c:formatCode>
                <c:ptCount val="12"/>
                <c:pt idx="0">
                  <c:v>44.172095286745503</c:v>
                </c:pt>
                <c:pt idx="1">
                  <c:v>44.0388474625288</c:v>
                </c:pt>
                <c:pt idx="2">
                  <c:v>45.297275735684202</c:v>
                </c:pt>
                <c:pt idx="3">
                  <c:v>45.307414903241998</c:v>
                </c:pt>
                <c:pt idx="4">
                  <c:v>45.001215301111898</c:v>
                </c:pt>
                <c:pt idx="5">
                  <c:v>45.423221282697199</c:v>
                </c:pt>
                <c:pt idx="6">
                  <c:v>45.489462745697601</c:v>
                </c:pt>
                <c:pt idx="7">
                  <c:v>46.321809152303601</c:v>
                </c:pt>
                <c:pt idx="8">
                  <c:v>48.230764232929801</c:v>
                </c:pt>
                <c:pt idx="9">
                  <c:v>50.661982493084103</c:v>
                </c:pt>
                <c:pt idx="10">
                  <c:v>52.718995164250302</c:v>
                </c:pt>
                <c:pt idx="11">
                  <c:v>54.216948446912902</c:v>
                </c:pt>
              </c:numCache>
            </c:numRef>
          </c:val>
          <c:smooth val="0"/>
          <c:extLst>
            <c:ext xmlns:c16="http://schemas.microsoft.com/office/drawing/2014/chart" uri="{C3380CC4-5D6E-409C-BE32-E72D297353CC}">
              <c16:uniqueId val="{00000003-180E-4CFF-B2CD-F9C921CA0AEE}"/>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'0301435'!$C$42:$N$42</c:f>
              <c:numCache>
                <c:formatCode>0.00\ \ </c:formatCode>
                <c:ptCount val="12"/>
                <c:pt idx="0">
                  <c:v>42.7205902963616</c:v>
                </c:pt>
                <c:pt idx="1">
                  <c:v>43.174202276654903</c:v>
                </c:pt>
                <c:pt idx="2">
                  <c:v>44.466559626907603</c:v>
                </c:pt>
                <c:pt idx="3">
                  <c:v>44.604441982424497</c:v>
                </c:pt>
                <c:pt idx="4">
                  <c:v>44.771163090379503</c:v>
                </c:pt>
                <c:pt idx="5">
                  <c:v>45.503237052666996</c:v>
                </c:pt>
                <c:pt idx="6">
                  <c:v>45.843507723038002</c:v>
                </c:pt>
                <c:pt idx="7">
                  <c:v>46.579377224109301</c:v>
                </c:pt>
                <c:pt idx="8">
                  <c:v>47.6471551317182</c:v>
                </c:pt>
                <c:pt idx="9">
                  <c:v>49.1088954640366</c:v>
                </c:pt>
                <c:pt idx="10">
                  <c:v>50.852570034032098</c:v>
                </c:pt>
                <c:pt idx="11">
                  <c:v>52.357910465818001</c:v>
                </c:pt>
              </c:numCache>
            </c:numRef>
          </c:val>
          <c:smooth val="0"/>
          <c:extLst>
            <c:ext xmlns:c16="http://schemas.microsoft.com/office/drawing/2014/chart" uri="{C3380CC4-5D6E-409C-BE32-E72D297353CC}">
              <c16:uniqueId val="{00000004-180E-4CFF-B2CD-F9C921CA0AEE}"/>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'0301435'!$C$38:$N$38</c15:sqref>
                        </c15:formulaRef>
                      </c:ext>
                    </c:extLst>
                    <c:numCache>
                      <c:formatCode>0.00\ \ </c:formatCode>
                      <c:ptCount val="12"/>
                      <c:pt idx="0">
                        <c:v>39.295503999666003</c:v>
                      </c:pt>
                      <c:pt idx="1">
                        <c:v>39.670401575978197</c:v>
                      </c:pt>
                      <c:pt idx="2">
                        <c:v>40.870161416545898</c:v>
                      </c:pt>
                      <c:pt idx="3">
                        <c:v>40.953204899244497</c:v>
                      </c:pt>
                      <c:pt idx="4">
                        <c:v>41.144726534279897</c:v>
                      </c:pt>
                      <c:pt idx="5">
                        <c:v>41.848543035486898</c:v>
                      </c:pt>
                      <c:pt idx="6">
                        <c:v>42.1948062162502</c:v>
                      </c:pt>
                      <c:pt idx="7">
                        <c:v>42.955263136607698</c:v>
                      </c:pt>
                      <c:pt idx="8">
                        <c:v>43.977845592509098</c:v>
                      </c:pt>
                      <c:pt idx="9">
                        <c:v>45.372301323767097</c:v>
                      </c:pt>
                      <c:pt idx="10">
                        <c:v>46.973946199911097</c:v>
                      </c:pt>
                      <c:pt idx="11">
                        <c:v>48.385781327714398</c:v>
                      </c:pt>
                    </c:numCache>
                  </c:numRef>
                </c:val>
                <c:smooth val="0"/>
                <c:extLst>
                  <c:ext xmlns:c16="http://schemas.microsoft.com/office/drawing/2014/chart" uri="{C3380CC4-5D6E-409C-BE32-E72D297353CC}">
                    <c16:uniqueId val="{00000005-180E-4CFF-B2CD-F9C921CA0AEE}"/>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Niedersachsen / Bremen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'0301435'!$C$56:$N$56</c:f>
              <c:numCache>
                <c:formatCode>0.00\ \ </c:formatCode>
                <c:ptCount val="12"/>
                <c:pt idx="0">
                  <c:v>54.306976394400003</c:v>
                </c:pt>
                <c:pt idx="1">
                  <c:v>54.171171715600003</c:v>
                </c:pt>
                <c:pt idx="2">
                  <c:v>54.524073340800001</c:v>
                </c:pt>
                <c:pt idx="3">
                  <c:v>54.396679671900003</c:v>
                </c:pt>
                <c:pt idx="4">
                  <c:v>53.817527439499997</c:v>
                </c:pt>
                <c:pt idx="5">
                  <c:v>53.250572396000003</c:v>
                </c:pt>
                <c:pt idx="6">
                  <c:v>53.037122354399997</c:v>
                </c:pt>
                <c:pt idx="7">
                  <c:v>53.388285895499997</c:v>
                </c:pt>
                <c:pt idx="8">
                  <c:v>52.294558762599998</c:v>
                </c:pt>
                <c:pt idx="10">
                  <c:v>0</c:v>
                </c:pt>
                <c:pt idx="11">
                  <c:v>0</c:v>
                </c:pt>
              </c:numCache>
            </c:numRef>
          </c:val>
          <c:smooth val="0"/>
          <c:extLst>
            <c:ext xmlns:c16="http://schemas.microsoft.com/office/drawing/2014/chart" uri="{C3380CC4-5D6E-409C-BE32-E72D297353CC}">
              <c16:uniqueId val="{00000000-01DE-47DB-BD20-813A6313BF1D}"/>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'0301435'!$C$58:$N$58</c:f>
              <c:numCache>
                <c:formatCode>0.00\ \ </c:formatCode>
                <c:ptCount val="12"/>
                <c:pt idx="0">
                  <c:v>52.444471468499998</c:v>
                </c:pt>
                <c:pt idx="1">
                  <c:v>52.258355678299999</c:v>
                </c:pt>
                <c:pt idx="2">
                  <c:v>52.973267834799998</c:v>
                </c:pt>
                <c:pt idx="3">
                  <c:v>53.283293104899997</c:v>
                </c:pt>
                <c:pt idx="4">
                  <c:v>53.259048577500003</c:v>
                </c:pt>
                <c:pt idx="5">
                  <c:v>53.161933218900003</c:v>
                </c:pt>
                <c:pt idx="6">
                  <c:v>53.102060360000003</c:v>
                </c:pt>
                <c:pt idx="7">
                  <c:v>53.094758861199999</c:v>
                </c:pt>
                <c:pt idx="8">
                  <c:v>51.349863257400003</c:v>
                </c:pt>
                <c:pt idx="10">
                  <c:v>0</c:v>
                </c:pt>
                <c:pt idx="11">
                  <c:v>0</c:v>
                </c:pt>
              </c:numCache>
            </c:numRef>
          </c:val>
          <c:smooth val="0"/>
          <c:extLst>
            <c:ext xmlns:c16="http://schemas.microsoft.com/office/drawing/2014/chart" uri="{C3380CC4-5D6E-409C-BE32-E72D297353CC}">
              <c16:uniqueId val="{00000001-01DE-47DB-BD20-813A6313BF1D}"/>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'0301435'!$C$54:$N$54</c:f>
              <c:numCache>
                <c:formatCode>0.00\ \ </c:formatCode>
                <c:ptCount val="12"/>
                <c:pt idx="0">
                  <c:v>51.418203797399997</c:v>
                </c:pt>
                <c:pt idx="1">
                  <c:v>51.1108239657</c:v>
                </c:pt>
                <c:pt idx="2">
                  <c:v>51.833196142699997</c:v>
                </c:pt>
                <c:pt idx="3">
                  <c:v>52.108293467999999</c:v>
                </c:pt>
                <c:pt idx="4">
                  <c:v>52.080771781400003</c:v>
                </c:pt>
                <c:pt idx="5">
                  <c:v>51.992205462900003</c:v>
                </c:pt>
                <c:pt idx="6">
                  <c:v>51.926410065100001</c:v>
                </c:pt>
                <c:pt idx="7">
                  <c:v>51.927534158100002</c:v>
                </c:pt>
                <c:pt idx="8">
                  <c:v>50.161999594299999</c:v>
                </c:pt>
                <c:pt idx="10">
                  <c:v>0</c:v>
                </c:pt>
                <c:pt idx="11">
                  <c:v>0</c:v>
                </c:pt>
              </c:numCache>
            </c:numRef>
          </c:val>
          <c:smooth val="0"/>
          <c:extLst>
            <c:ext xmlns:c16="http://schemas.microsoft.com/office/drawing/2014/chart" uri="{C3380CC4-5D6E-409C-BE32-E72D297353CC}">
              <c16:uniqueId val="{00000002-01DE-47DB-BD20-813A6313BF1D}"/>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'0301435'!$C$55:$N$55</c:f>
              <c:numCache>
                <c:formatCode>0.00\ \ </c:formatCode>
                <c:ptCount val="12"/>
                <c:pt idx="0">
                  <c:v>44.751868621306599</c:v>
                </c:pt>
                <c:pt idx="1">
                  <c:v>44.535885100693598</c:v>
                </c:pt>
                <c:pt idx="2">
                  <c:v>44.8516772552627</c:v>
                </c:pt>
                <c:pt idx="3">
                  <c:v>44.550438181811899</c:v>
                </c:pt>
                <c:pt idx="4">
                  <c:v>44.462720522462902</c:v>
                </c:pt>
                <c:pt idx="5">
                  <c:v>44.716292769374597</c:v>
                </c:pt>
                <c:pt idx="6">
                  <c:v>45.501780291288</c:v>
                </c:pt>
                <c:pt idx="7">
                  <c:v>47.159787027629498</c:v>
                </c:pt>
                <c:pt idx="8">
                  <c:v>49.698964246501902</c:v>
                </c:pt>
                <c:pt idx="9">
                  <c:v>53.692781423968697</c:v>
                </c:pt>
                <c:pt idx="10">
                  <c:v>55.906482744587599</c:v>
                </c:pt>
                <c:pt idx="11">
                  <c:v>56.734960217676203</c:v>
                </c:pt>
              </c:numCache>
            </c:numRef>
          </c:val>
          <c:smooth val="0"/>
          <c:extLst>
            <c:ext xmlns:c16="http://schemas.microsoft.com/office/drawing/2014/chart" uri="{C3380CC4-5D6E-409C-BE32-E72D297353CC}">
              <c16:uniqueId val="{00000003-01DE-47DB-BD20-813A6313BF1D}"/>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'0301435'!$C$57:$N$57</c:f>
              <c:numCache>
                <c:formatCode>0.00\ \ </c:formatCode>
                <c:ptCount val="12"/>
                <c:pt idx="0">
                  <c:v>43.251663892145601</c:v>
                </c:pt>
                <c:pt idx="1">
                  <c:v>43.561901598528799</c:v>
                </c:pt>
                <c:pt idx="2">
                  <c:v>44.019188772803098</c:v>
                </c:pt>
                <c:pt idx="3">
                  <c:v>44.023686545963102</c:v>
                </c:pt>
                <c:pt idx="4">
                  <c:v>44.583016639973003</c:v>
                </c:pt>
                <c:pt idx="5">
                  <c:v>45.060912596244201</c:v>
                </c:pt>
                <c:pt idx="6">
                  <c:v>46.059214290047599</c:v>
                </c:pt>
                <c:pt idx="7">
                  <c:v>47.469765147986301</c:v>
                </c:pt>
                <c:pt idx="8">
                  <c:v>49.1813935795278</c:v>
                </c:pt>
                <c:pt idx="9">
                  <c:v>51.944370414143798</c:v>
                </c:pt>
                <c:pt idx="10">
                  <c:v>53.675819185964002</c:v>
                </c:pt>
                <c:pt idx="11">
                  <c:v>54.677569961776399</c:v>
                </c:pt>
              </c:numCache>
            </c:numRef>
          </c:val>
          <c:smooth val="0"/>
          <c:extLst>
            <c:ext xmlns:c16="http://schemas.microsoft.com/office/drawing/2014/chart" uri="{C3380CC4-5D6E-409C-BE32-E72D297353CC}">
              <c16:uniqueId val="{00000004-01DE-47DB-BD20-813A6313BF1D}"/>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'0301435'!$C$53:$N$53</c15:sqref>
                        </c15:formulaRef>
                      </c:ext>
                    </c:extLst>
                    <c:numCache>
                      <c:formatCode>0.00\ \ </c:formatCode>
                      <c:ptCount val="12"/>
                      <c:pt idx="0">
                        <c:v>42.455240231851697</c:v>
                      </c:pt>
                      <c:pt idx="1">
                        <c:v>42.780396646738801</c:v>
                      </c:pt>
                      <c:pt idx="2">
                        <c:v>43.239300056184497</c:v>
                      </c:pt>
                      <c:pt idx="3">
                        <c:v>43.2299804031937</c:v>
                      </c:pt>
                      <c:pt idx="4">
                        <c:v>43.779370212991097</c:v>
                      </c:pt>
                      <c:pt idx="5">
                        <c:v>44.273915353056204</c:v>
                      </c:pt>
                      <c:pt idx="6">
                        <c:v>45.298416270557901</c:v>
                      </c:pt>
                      <c:pt idx="7">
                        <c:v>46.733761994672001</c:v>
                      </c:pt>
                      <c:pt idx="8">
                        <c:v>48.452976895487502</c:v>
                      </c:pt>
                      <c:pt idx="9">
                        <c:v>51.173026929429902</c:v>
                      </c:pt>
                      <c:pt idx="10">
                        <c:v>52.878605727370697</c:v>
                      </c:pt>
                      <c:pt idx="11">
                        <c:v>53.846010471841502</c:v>
                      </c:pt>
                    </c:numCache>
                  </c:numRef>
                </c:val>
                <c:smooth val="0"/>
                <c:extLst>
                  <c:ext xmlns:c16="http://schemas.microsoft.com/office/drawing/2014/chart" uri="{C3380CC4-5D6E-409C-BE32-E72D297353CC}">
                    <c16:uniqueId val="{00000005-01DE-47DB-BD20-813A6313BF1D}"/>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Nordrhein-Westfalen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'0301435'!$C$71:$N$71</c:f>
              <c:numCache>
                <c:formatCode>0.00\ \ </c:formatCode>
                <c:ptCount val="12"/>
                <c:pt idx="0">
                  <c:v>54.609448960500004</c:v>
                </c:pt>
                <c:pt idx="1">
                  <c:v>54.330001294799999</c:v>
                </c:pt>
                <c:pt idx="2">
                  <c:v>53.763999502499999</c:v>
                </c:pt>
                <c:pt idx="3">
                  <c:v>53.585262954000001</c:v>
                </c:pt>
                <c:pt idx="4">
                  <c:v>53.0985170489</c:v>
                </c:pt>
                <c:pt idx="5">
                  <c:v>52.715553585000002</c:v>
                </c:pt>
                <c:pt idx="6">
                  <c:v>52.404217295099997</c:v>
                </c:pt>
                <c:pt idx="7">
                  <c:v>52.732279401299998</c:v>
                </c:pt>
                <c:pt idx="8">
                  <c:v>52.728919099099997</c:v>
                </c:pt>
                <c:pt idx="10">
                  <c:v>0</c:v>
                </c:pt>
                <c:pt idx="11">
                  <c:v>0</c:v>
                </c:pt>
              </c:numCache>
            </c:numRef>
          </c:val>
          <c:smooth val="0"/>
          <c:extLst>
            <c:ext xmlns:c16="http://schemas.microsoft.com/office/drawing/2014/chart" uri="{C3380CC4-5D6E-409C-BE32-E72D297353CC}">
              <c16:uniqueId val="{00000000-BE51-47CC-8FA6-3ED784839C01}"/>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'0301435'!$C$73:$N$73</c:f>
              <c:numCache>
                <c:formatCode>0.00\ \ </c:formatCode>
                <c:ptCount val="12"/>
                <c:pt idx="0">
                  <c:v>52.516267093700002</c:v>
                </c:pt>
                <c:pt idx="1">
                  <c:v>52.375963871099998</c:v>
                </c:pt>
                <c:pt idx="2">
                  <c:v>52.275235817599999</c:v>
                </c:pt>
                <c:pt idx="3">
                  <c:v>52.5754622794</c:v>
                </c:pt>
                <c:pt idx="4">
                  <c:v>52.686308392199997</c:v>
                </c:pt>
                <c:pt idx="5">
                  <c:v>52.739415635299999</c:v>
                </c:pt>
                <c:pt idx="6">
                  <c:v>52.637134020799998</c:v>
                </c:pt>
                <c:pt idx="7">
                  <c:v>52.6710337584</c:v>
                </c:pt>
                <c:pt idx="8">
                  <c:v>51.838332156100002</c:v>
                </c:pt>
                <c:pt idx="10">
                  <c:v>0</c:v>
                </c:pt>
                <c:pt idx="11">
                  <c:v>0</c:v>
                </c:pt>
              </c:numCache>
            </c:numRef>
          </c:val>
          <c:smooth val="0"/>
          <c:extLst>
            <c:ext xmlns:c16="http://schemas.microsoft.com/office/drawing/2014/chart" uri="{C3380CC4-5D6E-409C-BE32-E72D297353CC}">
              <c16:uniqueId val="{00000001-BE51-47CC-8FA6-3ED784839C01}"/>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'0301435'!$C$69:$N$69</c:f>
              <c:numCache>
                <c:formatCode>0.00\ \ </c:formatCode>
                <c:ptCount val="12"/>
                <c:pt idx="0">
                  <c:v>49.544349485700003</c:v>
                </c:pt>
                <c:pt idx="1">
                  <c:v>49.3724873456</c:v>
                </c:pt>
                <c:pt idx="2">
                  <c:v>49.257388092500001</c:v>
                </c:pt>
                <c:pt idx="3">
                  <c:v>49.565463513300003</c:v>
                </c:pt>
                <c:pt idx="4">
                  <c:v>49.713748689600003</c:v>
                </c:pt>
                <c:pt idx="5">
                  <c:v>49.714207296700003</c:v>
                </c:pt>
                <c:pt idx="6">
                  <c:v>49.699975604999999</c:v>
                </c:pt>
                <c:pt idx="7">
                  <c:v>49.697870960300001</c:v>
                </c:pt>
                <c:pt idx="8">
                  <c:v>48.844857447700001</c:v>
                </c:pt>
                <c:pt idx="10">
                  <c:v>0</c:v>
                </c:pt>
                <c:pt idx="11">
                  <c:v>0</c:v>
                </c:pt>
              </c:numCache>
            </c:numRef>
          </c:val>
          <c:smooth val="0"/>
          <c:extLst>
            <c:ext xmlns:c16="http://schemas.microsoft.com/office/drawing/2014/chart" uri="{C3380CC4-5D6E-409C-BE32-E72D297353CC}">
              <c16:uniqueId val="{00000002-BE51-47CC-8FA6-3ED784839C01}"/>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'0301435'!$C$70:$N$70</c:f>
              <c:numCache>
                <c:formatCode>0.00\ \ </c:formatCode>
                <c:ptCount val="12"/>
                <c:pt idx="0">
                  <c:v>43.748025548831997</c:v>
                </c:pt>
                <c:pt idx="1">
                  <c:v>43.7319995532688</c:v>
                </c:pt>
                <c:pt idx="2">
                  <c:v>44.526013734532697</c:v>
                </c:pt>
                <c:pt idx="3">
                  <c:v>44.441709761236901</c:v>
                </c:pt>
                <c:pt idx="4">
                  <c:v>44.097029823838398</c:v>
                </c:pt>
                <c:pt idx="5">
                  <c:v>44.592812487959101</c:v>
                </c:pt>
                <c:pt idx="6">
                  <c:v>44.868995947847303</c:v>
                </c:pt>
                <c:pt idx="7">
                  <c:v>45.846392694488102</c:v>
                </c:pt>
                <c:pt idx="8">
                  <c:v>47.962773246490599</c:v>
                </c:pt>
                <c:pt idx="9">
                  <c:v>51.154639813421497</c:v>
                </c:pt>
                <c:pt idx="10">
                  <c:v>53.503045060056799</c:v>
                </c:pt>
                <c:pt idx="11">
                  <c:v>55.113875610313599</c:v>
                </c:pt>
              </c:numCache>
            </c:numRef>
          </c:val>
          <c:smooth val="0"/>
          <c:extLst>
            <c:ext xmlns:c16="http://schemas.microsoft.com/office/drawing/2014/chart" uri="{C3380CC4-5D6E-409C-BE32-E72D297353CC}">
              <c16:uniqueId val="{00000003-BE51-47CC-8FA6-3ED784839C01}"/>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'0301435'!$C$72:$N$72</c:f>
              <c:numCache>
                <c:formatCode>0.00\ \ </c:formatCode>
                <c:ptCount val="12"/>
                <c:pt idx="0">
                  <c:v>42.214026278108001</c:v>
                </c:pt>
                <c:pt idx="1">
                  <c:v>42.770962768097299</c:v>
                </c:pt>
                <c:pt idx="2">
                  <c:v>43.7051882199452</c:v>
                </c:pt>
                <c:pt idx="3">
                  <c:v>43.770426280239498</c:v>
                </c:pt>
                <c:pt idx="4">
                  <c:v>43.992086176643497</c:v>
                </c:pt>
                <c:pt idx="5">
                  <c:v>44.730396980015499</c:v>
                </c:pt>
                <c:pt idx="6">
                  <c:v>45.2776870751131</c:v>
                </c:pt>
                <c:pt idx="7">
                  <c:v>46.176616214938598</c:v>
                </c:pt>
                <c:pt idx="8">
                  <c:v>47.468091915548399</c:v>
                </c:pt>
                <c:pt idx="9">
                  <c:v>49.558238991423202</c:v>
                </c:pt>
                <c:pt idx="10">
                  <c:v>51.4184331093103</c:v>
                </c:pt>
                <c:pt idx="11">
                  <c:v>53.055367397978003</c:v>
                </c:pt>
              </c:numCache>
            </c:numRef>
          </c:val>
          <c:smooth val="0"/>
          <c:extLst>
            <c:ext xmlns:c16="http://schemas.microsoft.com/office/drawing/2014/chart" uri="{C3380CC4-5D6E-409C-BE32-E72D297353CC}">
              <c16:uniqueId val="{00000004-BE51-47CC-8FA6-3ED784839C01}"/>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'0301435'!$C$68:$N$68</c15:sqref>
                        </c15:formulaRef>
                      </c:ext>
                    </c:extLst>
                    <c:numCache>
                      <c:formatCode>0.00\ \ </c:formatCode>
                      <c:ptCount val="12"/>
                      <c:pt idx="0">
                        <c:v>39.4743001331735</c:v>
                      </c:pt>
                      <c:pt idx="1">
                        <c:v>40.036204510056798</c:v>
                      </c:pt>
                      <c:pt idx="2">
                        <c:v>40.928497353930801</c:v>
                      </c:pt>
                      <c:pt idx="3">
                        <c:v>40.981664591475202</c:v>
                      </c:pt>
                      <c:pt idx="4">
                        <c:v>41.264917944274899</c:v>
                      </c:pt>
                      <c:pt idx="5">
                        <c:v>42.021516196978801</c:v>
                      </c:pt>
                      <c:pt idx="6">
                        <c:v>42.6324842788514</c:v>
                      </c:pt>
                      <c:pt idx="7">
                        <c:v>43.558918913173102</c:v>
                      </c:pt>
                      <c:pt idx="8">
                        <c:v>44.804190532419099</c:v>
                      </c:pt>
                      <c:pt idx="9">
                        <c:v>46.740001930139996</c:v>
                      </c:pt>
                      <c:pt idx="10">
                        <c:v>48.538628211000898</c:v>
                      </c:pt>
                      <c:pt idx="11">
                        <c:v>50.109484538580098</c:v>
                      </c:pt>
                    </c:numCache>
                  </c:numRef>
                </c:val>
                <c:smooth val="0"/>
                <c:extLst>
                  <c:ext xmlns:c16="http://schemas.microsoft.com/office/drawing/2014/chart" uri="{C3380CC4-5D6E-409C-BE32-E72D297353CC}">
                    <c16:uniqueId val="{00000005-BE51-47CC-8FA6-3ED784839C01}"/>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ajorUnit val="2.5"/>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Schleswig-Holstein / Hamburg</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'0301435'!$C$86:$N$86</c:f>
              <c:numCache>
                <c:formatCode>0.00\ \ </c:formatCode>
                <c:ptCount val="12"/>
                <c:pt idx="0">
                  <c:v>54.343044643900001</c:v>
                </c:pt>
                <c:pt idx="1">
                  <c:v>54.231960303500003</c:v>
                </c:pt>
                <c:pt idx="2">
                  <c:v>53.790770135599999</c:v>
                </c:pt>
                <c:pt idx="3">
                  <c:v>53.471507905000003</c:v>
                </c:pt>
                <c:pt idx="4">
                  <c:v>53.051056661200001</c:v>
                </c:pt>
                <c:pt idx="5">
                  <c:v>52.566009228200002</c:v>
                </c:pt>
                <c:pt idx="6">
                  <c:v>52.463933131799998</c:v>
                </c:pt>
                <c:pt idx="7">
                  <c:v>52.762516991799998</c:v>
                </c:pt>
                <c:pt idx="8">
                  <c:v>51.478726276899998</c:v>
                </c:pt>
                <c:pt idx="10">
                  <c:v>0</c:v>
                </c:pt>
                <c:pt idx="11">
                  <c:v>0</c:v>
                </c:pt>
              </c:numCache>
            </c:numRef>
          </c:val>
          <c:smooth val="0"/>
          <c:extLst>
            <c:ext xmlns:c16="http://schemas.microsoft.com/office/drawing/2014/chart" uri="{C3380CC4-5D6E-409C-BE32-E72D297353CC}">
              <c16:uniqueId val="{00000000-50B9-440F-829D-69E2960A8587}"/>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'0301435'!$C$88:$N$88</c:f>
              <c:numCache>
                <c:formatCode>0.00\ \ </c:formatCode>
                <c:ptCount val="12"/>
                <c:pt idx="0">
                  <c:v>52.878725692899998</c:v>
                </c:pt>
                <c:pt idx="1">
                  <c:v>52.678073399699997</c:v>
                </c:pt>
                <c:pt idx="2">
                  <c:v>52.495304932000003</c:v>
                </c:pt>
                <c:pt idx="3">
                  <c:v>52.511773761299999</c:v>
                </c:pt>
                <c:pt idx="4">
                  <c:v>52.507747938500003</c:v>
                </c:pt>
                <c:pt idx="5">
                  <c:v>52.361059494099997</c:v>
                </c:pt>
                <c:pt idx="6">
                  <c:v>52.367632652499999</c:v>
                </c:pt>
                <c:pt idx="7">
                  <c:v>52.3621800771</c:v>
                </c:pt>
                <c:pt idx="8">
                  <c:v>50.709551822599998</c:v>
                </c:pt>
                <c:pt idx="10">
                  <c:v>0</c:v>
                </c:pt>
                <c:pt idx="11">
                  <c:v>0</c:v>
                </c:pt>
              </c:numCache>
            </c:numRef>
          </c:val>
          <c:smooth val="0"/>
          <c:extLst>
            <c:ext xmlns:c16="http://schemas.microsoft.com/office/drawing/2014/chart" uri="{C3380CC4-5D6E-409C-BE32-E72D297353CC}">
              <c16:uniqueId val="{00000001-50B9-440F-829D-69E2960A8587}"/>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'0301435'!$C$84:$N$84</c:f>
              <c:numCache>
                <c:formatCode>0.00\ \ </c:formatCode>
                <c:ptCount val="12"/>
                <c:pt idx="0">
                  <c:v>52.196190170599998</c:v>
                </c:pt>
                <c:pt idx="1">
                  <c:v>51.973872783700003</c:v>
                </c:pt>
                <c:pt idx="2">
                  <c:v>51.788988017199998</c:v>
                </c:pt>
                <c:pt idx="3">
                  <c:v>51.789891404199999</c:v>
                </c:pt>
                <c:pt idx="4">
                  <c:v>51.788019605999999</c:v>
                </c:pt>
                <c:pt idx="5">
                  <c:v>51.670161072900001</c:v>
                </c:pt>
                <c:pt idx="6">
                  <c:v>51.673789856100001</c:v>
                </c:pt>
                <c:pt idx="7">
                  <c:v>51.7014001812</c:v>
                </c:pt>
                <c:pt idx="8">
                  <c:v>50.004204451500001</c:v>
                </c:pt>
                <c:pt idx="10">
                  <c:v>0</c:v>
                </c:pt>
                <c:pt idx="11">
                  <c:v>0</c:v>
                </c:pt>
              </c:numCache>
            </c:numRef>
          </c:val>
          <c:smooth val="0"/>
          <c:extLst>
            <c:ext xmlns:c16="http://schemas.microsoft.com/office/drawing/2014/chart" uri="{C3380CC4-5D6E-409C-BE32-E72D297353CC}">
              <c16:uniqueId val="{00000002-50B9-440F-829D-69E2960A8587}"/>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'0301435'!$C$85:$N$85</c:f>
              <c:numCache>
                <c:formatCode>0.00\ \ </c:formatCode>
                <c:ptCount val="12"/>
                <c:pt idx="0">
                  <c:v>43.544037368318399</c:v>
                </c:pt>
                <c:pt idx="1">
                  <c:v>43.455722375112202</c:v>
                </c:pt>
                <c:pt idx="2">
                  <c:v>43.773726619956797</c:v>
                </c:pt>
                <c:pt idx="3">
                  <c:v>43.489942644024303</c:v>
                </c:pt>
                <c:pt idx="4">
                  <c:v>43.141492822113698</c:v>
                </c:pt>
                <c:pt idx="5">
                  <c:v>43.734854939182199</c:v>
                </c:pt>
                <c:pt idx="6">
                  <c:v>44.540101810636997</c:v>
                </c:pt>
                <c:pt idx="7">
                  <c:v>46.391221789796703</c:v>
                </c:pt>
                <c:pt idx="8">
                  <c:v>48.9587352123323</c:v>
                </c:pt>
                <c:pt idx="9">
                  <c:v>52.9998700762943</c:v>
                </c:pt>
                <c:pt idx="10">
                  <c:v>55.6291119144974</c:v>
                </c:pt>
                <c:pt idx="11">
                  <c:v>56.186203020419399</c:v>
                </c:pt>
              </c:numCache>
            </c:numRef>
          </c:val>
          <c:smooth val="0"/>
          <c:extLst>
            <c:ext xmlns:c16="http://schemas.microsoft.com/office/drawing/2014/chart" uri="{C3380CC4-5D6E-409C-BE32-E72D297353CC}">
              <c16:uniqueId val="{00000003-50B9-440F-829D-69E2960A8587}"/>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'0301435'!$C$87:$N$87</c:f>
              <c:numCache>
                <c:formatCode>0.00\ \ </c:formatCode>
                <c:ptCount val="12"/>
                <c:pt idx="0">
                  <c:v>42.343771676439701</c:v>
                </c:pt>
                <c:pt idx="1">
                  <c:v>42.524521734876501</c:v>
                </c:pt>
                <c:pt idx="2">
                  <c:v>42.9115211364442</c:v>
                </c:pt>
                <c:pt idx="3">
                  <c:v>42.9314853176597</c:v>
                </c:pt>
                <c:pt idx="4">
                  <c:v>43.126262290709697</c:v>
                </c:pt>
                <c:pt idx="5">
                  <c:v>43.8830860912432</c:v>
                </c:pt>
                <c:pt idx="6">
                  <c:v>44.838065306077098</c:v>
                </c:pt>
                <c:pt idx="7">
                  <c:v>46.522982720853101</c:v>
                </c:pt>
                <c:pt idx="8">
                  <c:v>48.588465332578203</c:v>
                </c:pt>
                <c:pt idx="9">
                  <c:v>51.702426120442901</c:v>
                </c:pt>
                <c:pt idx="10">
                  <c:v>54.027052916000002</c:v>
                </c:pt>
                <c:pt idx="11">
                  <c:v>54.5929147264861</c:v>
                </c:pt>
              </c:numCache>
            </c:numRef>
          </c:val>
          <c:smooth val="0"/>
          <c:extLst>
            <c:ext xmlns:c16="http://schemas.microsoft.com/office/drawing/2014/chart" uri="{C3380CC4-5D6E-409C-BE32-E72D297353CC}">
              <c16:uniqueId val="{00000004-50B9-440F-829D-69E2960A8587}"/>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'0301435'!$C$83:$N$83</c15:sqref>
                        </c15:formulaRef>
                      </c:ext>
                    </c:extLst>
                    <c:numCache>
                      <c:formatCode>0.00\ \ </c:formatCode>
                      <c:ptCount val="12"/>
                      <c:pt idx="0">
                        <c:v>41.856483844042799</c:v>
                      </c:pt>
                      <c:pt idx="1">
                        <c:v>41.9907945175297</c:v>
                      </c:pt>
                      <c:pt idx="2">
                        <c:v>42.362737757631898</c:v>
                      </c:pt>
                      <c:pt idx="3">
                        <c:v>42.333807405985297</c:v>
                      </c:pt>
                      <c:pt idx="4">
                        <c:v>42.540180603637801</c:v>
                      </c:pt>
                      <c:pt idx="5">
                        <c:v>43.319144350898</c:v>
                      </c:pt>
                      <c:pt idx="6">
                        <c:v>44.268593269656598</c:v>
                      </c:pt>
                      <c:pt idx="7">
                        <c:v>45.9477672886389</c:v>
                      </c:pt>
                      <c:pt idx="8">
                        <c:v>48.0156570174262</c:v>
                      </c:pt>
                      <c:pt idx="9">
                        <c:v>51.053532055787002</c:v>
                      </c:pt>
                      <c:pt idx="10">
                        <c:v>53.366865635314397</c:v>
                      </c:pt>
                      <c:pt idx="11">
                        <c:v>53.929346073863698</c:v>
                      </c:pt>
                    </c:numCache>
                  </c:numRef>
                </c:val>
                <c:smooth val="0"/>
                <c:extLst>
                  <c:ext xmlns:c16="http://schemas.microsoft.com/office/drawing/2014/chart" uri="{C3380CC4-5D6E-409C-BE32-E72D297353CC}">
                    <c16:uniqueId val="{00000005-50B9-440F-829D-69E2960A8587}"/>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Brandenburg</a:t>
            </a:r>
            <a:r>
              <a:rPr lang="de-DE" sz="1600" baseline="0"/>
              <a:t> / Berlin</a:t>
            </a:r>
            <a:endParaRPr lang="de-DE" sz="1600"/>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'0301435'!$C$101:$N$101</c:f>
              <c:numCache>
                <c:formatCode>0.00\ \ </c:formatCode>
                <c:ptCount val="12"/>
                <c:pt idx="0">
                  <c:v>54.489819049700003</c:v>
                </c:pt>
                <c:pt idx="1">
                  <c:v>53.129361422700001</c:v>
                </c:pt>
                <c:pt idx="2">
                  <c:v>53.141568210999999</c:v>
                </c:pt>
                <c:pt idx="3">
                  <c:v>53.153174400200001</c:v>
                </c:pt>
                <c:pt idx="4">
                  <c:v>53.327733997300001</c:v>
                </c:pt>
                <c:pt idx="5">
                  <c:v>53.447867879299999</c:v>
                </c:pt>
                <c:pt idx="6">
                  <c:v>53.888896512400002</c:v>
                </c:pt>
                <c:pt idx="7">
                  <c:v>54.072685781899999</c:v>
                </c:pt>
                <c:pt idx="8">
                  <c:v>53.6582676644</c:v>
                </c:pt>
                <c:pt idx="10">
                  <c:v>0</c:v>
                </c:pt>
                <c:pt idx="11">
                  <c:v>0</c:v>
                </c:pt>
              </c:numCache>
            </c:numRef>
          </c:val>
          <c:smooth val="0"/>
          <c:extLst>
            <c:ext xmlns:c16="http://schemas.microsoft.com/office/drawing/2014/chart" uri="{C3380CC4-5D6E-409C-BE32-E72D297353CC}">
              <c16:uniqueId val="{00000000-00E0-4315-8768-769494015D04}"/>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'0301435'!$C$102:$N$102</c:f>
              <c:numCache>
                <c:formatCode>0.00\ \ </c:formatCode>
                <c:ptCount val="12"/>
                <c:pt idx="0">
                  <c:v>43.021241899880501</c:v>
                </c:pt>
                <c:pt idx="1">
                  <c:v>43.285696013787799</c:v>
                </c:pt>
                <c:pt idx="2">
                  <c:v>43.9008569871812</c:v>
                </c:pt>
                <c:pt idx="3">
                  <c:v>44.4107976698903</c:v>
                </c:pt>
                <c:pt idx="4">
                  <c:v>44.660566537667997</c:v>
                </c:pt>
                <c:pt idx="5">
                  <c:v>45.2363392866665</c:v>
                </c:pt>
                <c:pt idx="6">
                  <c:v>46.519571771491997</c:v>
                </c:pt>
                <c:pt idx="7">
                  <c:v>47.855221760710599</c:v>
                </c:pt>
                <c:pt idx="8">
                  <c:v>49.844889709470301</c:v>
                </c:pt>
                <c:pt idx="9">
                  <c:v>51.969314375783902</c:v>
                </c:pt>
                <c:pt idx="10">
                  <c:v>53.169823628277697</c:v>
                </c:pt>
                <c:pt idx="11">
                  <c:v>54.556913029463601</c:v>
                </c:pt>
              </c:numCache>
            </c:numRef>
          </c:val>
          <c:smooth val="0"/>
          <c:extLst>
            <c:ext xmlns:c16="http://schemas.microsoft.com/office/drawing/2014/chart" uri="{C3380CC4-5D6E-409C-BE32-E72D297353CC}">
              <c16:uniqueId val="{00000001-00E0-4315-8768-769494015D04}"/>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'0301435'!$C$99:$N$99</c:f>
              <c:numCache>
                <c:formatCode>0.00\ \ </c:formatCode>
                <c:ptCount val="12"/>
                <c:pt idx="0">
                  <c:v>51.194272128599998</c:v>
                </c:pt>
                <c:pt idx="1">
                  <c:v>49.720341529000002</c:v>
                </c:pt>
                <c:pt idx="2">
                  <c:v>50.013545688500002</c:v>
                </c:pt>
                <c:pt idx="3">
                  <c:v>50.177585884300001</c:v>
                </c:pt>
                <c:pt idx="4">
                  <c:v>50.741042649500002</c:v>
                </c:pt>
                <c:pt idx="5">
                  <c:v>51.266498597899997</c:v>
                </c:pt>
                <c:pt idx="6">
                  <c:v>51.882798246100002</c:v>
                </c:pt>
                <c:pt idx="7">
                  <c:v>51.880975706699999</c:v>
                </c:pt>
                <c:pt idx="8">
                  <c:v>51.047431328800002</c:v>
                </c:pt>
                <c:pt idx="10">
                  <c:v>0</c:v>
                </c:pt>
                <c:pt idx="11">
                  <c:v>0</c:v>
                </c:pt>
              </c:numCache>
            </c:numRef>
          </c:val>
          <c:smooth val="0"/>
          <c:extLst>
            <c:ext xmlns:c16="http://schemas.microsoft.com/office/drawing/2014/chart" uri="{C3380CC4-5D6E-409C-BE32-E72D297353CC}">
              <c16:uniqueId val="{00000002-00E0-4315-8768-769494015D04}"/>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'0301435'!$C$100:$N$100</c:f>
              <c:numCache>
                <c:formatCode>0.00\ \ </c:formatCode>
                <c:ptCount val="12"/>
                <c:pt idx="0">
                  <c:v>44.109586930380097</c:v>
                </c:pt>
                <c:pt idx="1">
                  <c:v>43.802511804208102</c:v>
                </c:pt>
                <c:pt idx="2">
                  <c:v>44.288319036023999</c:v>
                </c:pt>
                <c:pt idx="3">
                  <c:v>44.547167341634903</c:v>
                </c:pt>
                <c:pt idx="4">
                  <c:v>44.371773141106303</c:v>
                </c:pt>
                <c:pt idx="5">
                  <c:v>44.698084020627498</c:v>
                </c:pt>
                <c:pt idx="6">
                  <c:v>45.731872247316502</c:v>
                </c:pt>
                <c:pt idx="7">
                  <c:v>47.076694669863798</c:v>
                </c:pt>
                <c:pt idx="8">
                  <c:v>49.726268227949397</c:v>
                </c:pt>
                <c:pt idx="9">
                  <c:v>52.797505992253697</c:v>
                </c:pt>
                <c:pt idx="10">
                  <c:v>54.413167633841802</c:v>
                </c:pt>
                <c:pt idx="11">
                  <c:v>55.6907099044953</c:v>
                </c:pt>
              </c:numCache>
            </c:numRef>
          </c:val>
          <c:smooth val="0"/>
          <c:extLst>
            <c:ext xmlns:c16="http://schemas.microsoft.com/office/drawing/2014/chart" uri="{C3380CC4-5D6E-409C-BE32-E72D297353CC}">
              <c16:uniqueId val="{00000003-00E0-4315-8768-769494015D04}"/>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'0301435'!$C$103:$N$103</c:f>
              <c:numCache>
                <c:formatCode>0.00\ \ </c:formatCode>
                <c:ptCount val="12"/>
                <c:pt idx="0">
                  <c:v>53.7513167818</c:v>
                </c:pt>
                <c:pt idx="1">
                  <c:v>52.298582914400001</c:v>
                </c:pt>
                <c:pt idx="2">
                  <c:v>52.6218808227</c:v>
                </c:pt>
                <c:pt idx="3">
                  <c:v>53.007139548700003</c:v>
                </c:pt>
                <c:pt idx="4">
                  <c:v>53.360135448900003</c:v>
                </c:pt>
                <c:pt idx="5">
                  <c:v>53.8723452901</c:v>
                </c:pt>
                <c:pt idx="6">
                  <c:v>54.4148638944</c:v>
                </c:pt>
                <c:pt idx="7">
                  <c:v>54.381221283499997</c:v>
                </c:pt>
                <c:pt idx="8">
                  <c:v>53.504307000899999</c:v>
                </c:pt>
                <c:pt idx="10">
                  <c:v>0</c:v>
                </c:pt>
                <c:pt idx="11">
                  <c:v>0</c:v>
                </c:pt>
              </c:numCache>
            </c:numRef>
          </c:val>
          <c:smooth val="0"/>
          <c:extLst>
            <c:ext xmlns:c16="http://schemas.microsoft.com/office/drawing/2014/chart" uri="{C3380CC4-5D6E-409C-BE32-E72D297353CC}">
              <c16:uniqueId val="{00000004-00E0-4315-8768-769494015D04}"/>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'0301435'!$C$98:$N$98</c15:sqref>
                        </c15:formulaRef>
                      </c:ext>
                    </c:extLst>
                    <c:numCache>
                      <c:formatCode>0.00\ \ </c:formatCode>
                      <c:ptCount val="12"/>
                      <c:pt idx="0">
                        <c:v>40.9133806929228</c:v>
                      </c:pt>
                      <c:pt idx="1">
                        <c:v>41.244615739851</c:v>
                      </c:pt>
                      <c:pt idx="2">
                        <c:v>41.712789121219402</c:v>
                      </c:pt>
                      <c:pt idx="3">
                        <c:v>42.059830312785103</c:v>
                      </c:pt>
                      <c:pt idx="4">
                        <c:v>42.392274142874903</c:v>
                      </c:pt>
                      <c:pt idx="5">
                        <c:v>43.005087331422203</c:v>
                      </c:pt>
                      <c:pt idx="6">
                        <c:v>44.146284543274398</c:v>
                      </c:pt>
                      <c:pt idx="7">
                        <c:v>45.427980015739102</c:v>
                      </c:pt>
                      <c:pt idx="8">
                        <c:v>47.2278863952466</c:v>
                      </c:pt>
                      <c:pt idx="9">
                        <c:v>49.503225466864301</c:v>
                      </c:pt>
                      <c:pt idx="10">
                        <c:v>50.718727093955202</c:v>
                      </c:pt>
                      <c:pt idx="11">
                        <c:v>52.046445061924103</c:v>
                      </c:pt>
                    </c:numCache>
                  </c:numRef>
                </c:val>
                <c:smooth val="0"/>
                <c:extLst>
                  <c:ext xmlns:c16="http://schemas.microsoft.com/office/drawing/2014/chart" uri="{C3380CC4-5D6E-409C-BE32-E72D297353CC}">
                    <c16:uniqueId val="{00000005-00E0-4315-8768-769494015D04}"/>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Mecklenburg-Vorpommern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'0301435'!$C$116:$N$116</c:f>
              <c:numCache>
                <c:formatCode>0.00\ \ </c:formatCode>
                <c:ptCount val="12"/>
                <c:pt idx="0">
                  <c:v>53.351764158500004</c:v>
                </c:pt>
                <c:pt idx="1">
                  <c:v>53.655353558199998</c:v>
                </c:pt>
                <c:pt idx="2">
                  <c:v>53.345091371800002</c:v>
                </c:pt>
                <c:pt idx="3">
                  <c:v>53.135138865599998</c:v>
                </c:pt>
                <c:pt idx="4">
                  <c:v>52.922040067600001</c:v>
                </c:pt>
                <c:pt idx="5">
                  <c:v>52.4458962816</c:v>
                </c:pt>
                <c:pt idx="6">
                  <c:v>52.265958834000003</c:v>
                </c:pt>
                <c:pt idx="7">
                  <c:v>52.486490117199999</c:v>
                </c:pt>
                <c:pt idx="8">
                  <c:v>51.144338351499997</c:v>
                </c:pt>
                <c:pt idx="10">
                  <c:v>0</c:v>
                </c:pt>
                <c:pt idx="11">
                  <c:v>0</c:v>
                </c:pt>
              </c:numCache>
            </c:numRef>
          </c:val>
          <c:smooth val="0"/>
          <c:extLst>
            <c:ext xmlns:c16="http://schemas.microsoft.com/office/drawing/2014/chart" uri="{C3380CC4-5D6E-409C-BE32-E72D297353CC}">
              <c16:uniqueId val="{00000000-343E-49B2-BE96-93494E763682}"/>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'0301435'!$C$118:$N$118</c:f>
              <c:numCache>
                <c:formatCode>0.00\ \ </c:formatCode>
                <c:ptCount val="12"/>
                <c:pt idx="0">
                  <c:v>52.1578309549</c:v>
                </c:pt>
                <c:pt idx="1">
                  <c:v>52.338899421900003</c:v>
                </c:pt>
                <c:pt idx="2">
                  <c:v>52.532297759199999</c:v>
                </c:pt>
                <c:pt idx="3">
                  <c:v>52.693071354499999</c:v>
                </c:pt>
                <c:pt idx="4">
                  <c:v>52.725303598000004</c:v>
                </c:pt>
                <c:pt idx="5">
                  <c:v>52.750416642700003</c:v>
                </c:pt>
                <c:pt idx="6">
                  <c:v>52.7989706571</c:v>
                </c:pt>
                <c:pt idx="7">
                  <c:v>52.715530770699999</c:v>
                </c:pt>
                <c:pt idx="8">
                  <c:v>50.787583666700002</c:v>
                </c:pt>
                <c:pt idx="10">
                  <c:v>0</c:v>
                </c:pt>
                <c:pt idx="11">
                  <c:v>0</c:v>
                </c:pt>
              </c:numCache>
            </c:numRef>
          </c:val>
          <c:smooth val="0"/>
          <c:extLst>
            <c:ext xmlns:c16="http://schemas.microsoft.com/office/drawing/2014/chart" uri="{C3380CC4-5D6E-409C-BE32-E72D297353CC}">
              <c16:uniqueId val="{00000001-343E-49B2-BE96-93494E763682}"/>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'0301435'!$C$114:$N$114</c:f>
              <c:numCache>
                <c:formatCode>0.00\ \ </c:formatCode>
                <c:ptCount val="12"/>
                <c:pt idx="0">
                  <c:v>49.798275421</c:v>
                </c:pt>
                <c:pt idx="1">
                  <c:v>49.5928354347</c:v>
                </c:pt>
                <c:pt idx="2">
                  <c:v>49.858246895000001</c:v>
                </c:pt>
                <c:pt idx="3">
                  <c:v>50.082667186499997</c:v>
                </c:pt>
                <c:pt idx="4">
                  <c:v>50.078721116499999</c:v>
                </c:pt>
                <c:pt idx="5">
                  <c:v>50.104122205199999</c:v>
                </c:pt>
                <c:pt idx="6">
                  <c:v>50.148254212200001</c:v>
                </c:pt>
                <c:pt idx="7">
                  <c:v>50.049717188000002</c:v>
                </c:pt>
                <c:pt idx="8">
                  <c:v>48.224840017299996</c:v>
                </c:pt>
                <c:pt idx="10">
                  <c:v>0</c:v>
                </c:pt>
                <c:pt idx="11">
                  <c:v>0</c:v>
                </c:pt>
              </c:numCache>
            </c:numRef>
          </c:val>
          <c:smooth val="0"/>
          <c:extLst>
            <c:ext xmlns:c16="http://schemas.microsoft.com/office/drawing/2014/chart" uri="{C3380CC4-5D6E-409C-BE32-E72D297353CC}">
              <c16:uniqueId val="{00000002-343E-49B2-BE96-93494E763682}"/>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'0301435'!$C$115:$N$115</c:f>
              <c:numCache>
                <c:formatCode>0.00\ \ </c:formatCode>
                <c:ptCount val="12"/>
                <c:pt idx="0">
                  <c:v>43.412993525667197</c:v>
                </c:pt>
                <c:pt idx="1">
                  <c:v>43.395406256899498</c:v>
                </c:pt>
                <c:pt idx="2">
                  <c:v>43.751912992241103</c:v>
                </c:pt>
                <c:pt idx="3">
                  <c:v>43.461546624130399</c:v>
                </c:pt>
                <c:pt idx="4">
                  <c:v>43.641521671817998</c:v>
                </c:pt>
                <c:pt idx="5">
                  <c:v>43.8690269931299</c:v>
                </c:pt>
                <c:pt idx="6">
                  <c:v>44.673879783653199</c:v>
                </c:pt>
                <c:pt idx="7">
                  <c:v>46.154124129560302</c:v>
                </c:pt>
                <c:pt idx="8">
                  <c:v>48.1215240579753</c:v>
                </c:pt>
                <c:pt idx="9">
                  <c:v>51.673212184637897</c:v>
                </c:pt>
                <c:pt idx="10">
                  <c:v>53.466317822525099</c:v>
                </c:pt>
                <c:pt idx="11">
                  <c:v>54.601881913865697</c:v>
                </c:pt>
              </c:numCache>
            </c:numRef>
          </c:val>
          <c:smooth val="0"/>
          <c:extLst>
            <c:ext xmlns:c16="http://schemas.microsoft.com/office/drawing/2014/chart" uri="{C3380CC4-5D6E-409C-BE32-E72D297353CC}">
              <c16:uniqueId val="{00000003-343E-49B2-BE96-93494E763682}"/>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'0301435'!$C$117:$N$117</c:f>
              <c:numCache>
                <c:formatCode>0.00\ \ </c:formatCode>
                <c:ptCount val="12"/>
                <c:pt idx="0">
                  <c:v>42.274476427634497</c:v>
                </c:pt>
                <c:pt idx="1">
                  <c:v>42.692447720826898</c:v>
                </c:pt>
                <c:pt idx="2">
                  <c:v>43.303086059213697</c:v>
                </c:pt>
                <c:pt idx="3">
                  <c:v>43.2768758305047</c:v>
                </c:pt>
                <c:pt idx="4">
                  <c:v>44.005150809496698</c:v>
                </c:pt>
                <c:pt idx="5">
                  <c:v>44.522800242866403</c:v>
                </c:pt>
                <c:pt idx="6">
                  <c:v>45.554587214900302</c:v>
                </c:pt>
                <c:pt idx="7">
                  <c:v>46.843693904062299</c:v>
                </c:pt>
                <c:pt idx="8">
                  <c:v>48.212105685781303</c:v>
                </c:pt>
                <c:pt idx="9">
                  <c:v>50.704328472149598</c:v>
                </c:pt>
                <c:pt idx="10">
                  <c:v>52.089522941760102</c:v>
                </c:pt>
                <c:pt idx="11">
                  <c:v>53.375610943298298</c:v>
                </c:pt>
              </c:numCache>
            </c:numRef>
          </c:val>
          <c:smooth val="0"/>
          <c:extLst>
            <c:ext xmlns:c16="http://schemas.microsoft.com/office/drawing/2014/chart" uri="{C3380CC4-5D6E-409C-BE32-E72D297353CC}">
              <c16:uniqueId val="{00000004-343E-49B2-BE96-93494E763682}"/>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'0301435'!$C$113:$N$113</c15:sqref>
                        </c15:formulaRef>
                      </c:ext>
                    </c:extLst>
                    <c:numCache>
                      <c:formatCode>0.00\ \ </c:formatCode>
                      <c:ptCount val="12"/>
                      <c:pt idx="0">
                        <c:v>40.276228376050398</c:v>
                      </c:pt>
                      <c:pt idx="1">
                        <c:v>40.592401757942902</c:v>
                      </c:pt>
                      <c:pt idx="2">
                        <c:v>41.2110021829942</c:v>
                      </c:pt>
                      <c:pt idx="3">
                        <c:v>41.141003921494899</c:v>
                      </c:pt>
                      <c:pt idx="4">
                        <c:v>41.741042448197597</c:v>
                      </c:pt>
                      <c:pt idx="5">
                        <c:v>42.2796629677119</c:v>
                      </c:pt>
                      <c:pt idx="6">
                        <c:v>43.3034722172427</c:v>
                      </c:pt>
                      <c:pt idx="7">
                        <c:v>44.559622209499103</c:v>
                      </c:pt>
                      <c:pt idx="8">
                        <c:v>46.009624439488903</c:v>
                      </c:pt>
                      <c:pt idx="9">
                        <c:v>48.359522555996598</c:v>
                      </c:pt>
                      <c:pt idx="10">
                        <c:v>49.696936357277998</c:v>
                      </c:pt>
                      <c:pt idx="11">
                        <c:v>50.925680465268201</c:v>
                      </c:pt>
                    </c:numCache>
                  </c:numRef>
                </c:val>
                <c:smooth val="0"/>
                <c:extLst>
                  <c:ext xmlns:c16="http://schemas.microsoft.com/office/drawing/2014/chart" uri="{C3380CC4-5D6E-409C-BE32-E72D297353CC}">
                    <c16:uniqueId val="{00000005-343E-49B2-BE96-93494E763682}"/>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Gesamt</a:t>
            </a:r>
          </a:p>
          <a:p>
            <a:pPr>
              <a:defRPr/>
            </a:pPr>
            <a:r>
              <a:rPr lang="de-DE"/>
              <a:t>in 1 000 t</a:t>
            </a:r>
          </a:p>
          <a:p>
            <a:pPr>
              <a:defRPr/>
            </a:pPr>
            <a:endParaRPr lang="de-DE"/>
          </a:p>
        </c:rich>
      </c:tx>
      <c:layout>
        <c:manualLayout>
          <c:xMode val="edge"/>
          <c:yMode val="edge"/>
          <c:x val="0.44463543528005128"/>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7991862913404417E-2"/>
          <c:y val="0.13932133719049053"/>
          <c:w val="0.89609337259364341"/>
          <c:h val="0.56168905694627569"/>
        </c:manualLayout>
      </c:layout>
      <c:lineChart>
        <c:grouping val="standard"/>
        <c:varyColors val="0"/>
        <c:ser>
          <c:idx val="1"/>
          <c:order val="0"/>
          <c:tx>
            <c:strRef>
              <c:f>'0201060'!$A$8</c:f>
              <c:strCache>
                <c:ptCount val="1"/>
                <c:pt idx="0">
                  <c:v>Weichweizen</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'0201060'!$B$8:$O$8</c15:sqref>
                  </c15:fullRef>
                </c:ext>
              </c:extLst>
              <c:f>'0201060'!$B$8:$M$8</c:f>
              <c:numCache>
                <c:formatCode>General</c:formatCode>
                <c:ptCount val="12"/>
              </c:numCache>
            </c:numRef>
          </c:val>
          <c:smooth val="0"/>
          <c:extLst>
            <c:ext xmlns:c16="http://schemas.microsoft.com/office/drawing/2014/chart" uri="{C3380CC4-5D6E-409C-BE32-E72D297353CC}">
              <c16:uniqueId val="{00000000-E2D3-449C-B24E-1767E895E1DC}"/>
            </c:ext>
          </c:extLst>
        </c:ser>
        <c:ser>
          <c:idx val="3"/>
          <c:order val="1"/>
          <c:tx>
            <c:strRef>
              <c:f>'0201060'!$A$9</c:f>
              <c:strCache>
                <c:ptCount val="1"/>
                <c:pt idx="0">
                  <c:v>2024/2025</c:v>
                </c:pt>
              </c:strCache>
            </c:strRef>
          </c:tx>
          <c:spPr>
            <a:ln w="28575" cap="rnd">
              <a:solidFill>
                <a:srgbClr val="92D05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'0201060'!$B$9:$O$9</c15:sqref>
                  </c15:fullRef>
                </c:ext>
              </c:extLst>
              <c:f>'0201060'!$B$9:$M$9</c:f>
              <c:numCache>
                <c:formatCode>?\ ??0.0;\-\ ?\ ??0.0;\ \ \ \ \ \ @</c:formatCode>
                <c:ptCount val="12"/>
                <c:pt idx="0">
                  <c:v>2986.4369999999999</c:v>
                </c:pt>
                <c:pt idx="1">
                  <c:v>2733.2719999999999</c:v>
                </c:pt>
                <c:pt idx="2">
                  <c:v>886.73699999999997</c:v>
                </c:pt>
                <c:pt idx="3">
                  <c:v>606.43799999999999</c:v>
                </c:pt>
                <c:pt idx="4">
                  <c:v>724.28300000000002</c:v>
                </c:pt>
                <c:pt idx="5">
                  <c:v>645.70299999999997</c:v>
                </c:pt>
                <c:pt idx="6">
                  <c:v>677.42899999999997</c:v>
                </c:pt>
                <c:pt idx="7">
                  <c:v>782.70699999999999</c:v>
                </c:pt>
                <c:pt idx="8">
                  <c:v>853.36599999999999</c:v>
                </c:pt>
                <c:pt idx="9">
                  <c:v>710.91200000000003</c:v>
                </c:pt>
                <c:pt idx="10">
                  <c:v>712.10900000000004</c:v>
                </c:pt>
                <c:pt idx="11">
                  <c:v>664.81</c:v>
                </c:pt>
              </c:numCache>
            </c:numRef>
          </c:val>
          <c:smooth val="0"/>
          <c:extLst>
            <c:ext xmlns:c16="http://schemas.microsoft.com/office/drawing/2014/chart" uri="{C3380CC4-5D6E-409C-BE32-E72D297353CC}">
              <c16:uniqueId val="{00000001-E2D3-449C-B24E-1767E895E1DC}"/>
            </c:ext>
          </c:extLst>
        </c:ser>
        <c:ser>
          <c:idx val="4"/>
          <c:order val="2"/>
          <c:tx>
            <c:strRef>
              <c:f>'0201060'!$A$10</c:f>
              <c:strCache>
                <c:ptCount val="1"/>
                <c:pt idx="0">
                  <c:v>2025/2026</c:v>
                </c:pt>
              </c:strCache>
            </c:strRef>
          </c:tx>
          <c:spPr>
            <a:ln w="28575" cap="rnd">
              <a:solidFill>
                <a:schemeClr val="accent3">
                  <a:lumMod val="50000"/>
                </a:schemeClr>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'0201060'!$B$10:$O$10</c15:sqref>
                  </c15:fullRef>
                </c:ext>
              </c:extLst>
              <c:f>'0201060'!$B$10:$M$10</c:f>
              <c:numCache>
                <c:formatCode>?\ ??0.0;\-\ ?\ ??0.0;\ \ \ \ \ \ @</c:formatCode>
                <c:ptCount val="12"/>
                <c:pt idx="0">
                  <c:v>2019.316</c:v>
                </c:pt>
                <c:pt idx="1">
                  <c:v>4647.8100000000004</c:v>
                </c:pt>
                <c:pt idx="2">
                  <c:v>1267.327</c:v>
                </c:pt>
              </c:numCache>
            </c:numRef>
          </c:val>
          <c:smooth val="0"/>
          <c:extLst>
            <c:ext xmlns:c16="http://schemas.microsoft.com/office/drawing/2014/chart" uri="{C3380CC4-5D6E-409C-BE32-E72D297353CC}">
              <c16:uniqueId val="{00000002-E2D3-449C-B24E-1767E895E1DC}"/>
            </c:ext>
          </c:extLst>
        </c:ser>
        <c:ser>
          <c:idx val="11"/>
          <c:order val="3"/>
          <c:tx>
            <c:strRef>
              <c:f>'0201060'!$A$14</c:f>
              <c:strCache>
                <c:ptCount val="1"/>
                <c:pt idx="0">
                  <c:v>Roggen</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'0201060'!$B$14:$O$14</c15:sqref>
                  </c15:fullRef>
                </c:ext>
              </c:extLst>
              <c:f>'0201060'!$B$14:$M$14</c:f>
              <c:numCache>
                <c:formatCode>General</c:formatCode>
                <c:ptCount val="12"/>
              </c:numCache>
            </c:numRef>
          </c:val>
          <c:smooth val="0"/>
          <c:extLst>
            <c:ext xmlns:c16="http://schemas.microsoft.com/office/drawing/2014/chart" uri="{C3380CC4-5D6E-409C-BE32-E72D297353CC}">
              <c16:uniqueId val="{00000003-E2D3-449C-B24E-1767E895E1DC}"/>
            </c:ext>
          </c:extLst>
        </c:ser>
        <c:ser>
          <c:idx val="13"/>
          <c:order val="4"/>
          <c:tx>
            <c:strRef>
              <c:f>'0201060'!$A$15</c:f>
              <c:strCache>
                <c:ptCount val="1"/>
                <c:pt idx="0">
                  <c:v>2024/2025</c:v>
                </c:pt>
              </c:strCache>
            </c:strRef>
          </c:tx>
          <c:spPr>
            <a:ln w="28575" cap="rnd">
              <a:solidFill>
                <a:srgbClr val="00B0F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'0201060'!$B$15:$M$15</c15:sqref>
                  </c15:fullRef>
                </c:ext>
              </c:extLst>
              <c:f>'0201060'!$B$15:$M$15</c:f>
              <c:numCache>
                <c:formatCode>?\ ??0.0;\-\ ?\ ??0.0;\ \ \ \ \ \ @</c:formatCode>
                <c:ptCount val="12"/>
                <c:pt idx="0">
                  <c:v>429.81700000000001</c:v>
                </c:pt>
                <c:pt idx="1">
                  <c:v>642.61199999999997</c:v>
                </c:pt>
                <c:pt idx="2">
                  <c:v>89.846999999999994</c:v>
                </c:pt>
                <c:pt idx="3">
                  <c:v>63.73</c:v>
                </c:pt>
                <c:pt idx="4">
                  <c:v>58.991</c:v>
                </c:pt>
                <c:pt idx="5">
                  <c:v>52.585000000000001</c:v>
                </c:pt>
                <c:pt idx="6">
                  <c:v>57.23</c:v>
                </c:pt>
                <c:pt idx="7">
                  <c:v>50.98</c:v>
                </c:pt>
                <c:pt idx="8">
                  <c:v>56.186</c:v>
                </c:pt>
                <c:pt idx="9">
                  <c:v>34.295999999999999</c:v>
                </c:pt>
                <c:pt idx="10">
                  <c:v>37.040999999999997</c:v>
                </c:pt>
                <c:pt idx="11">
                  <c:v>29.891999999999999</c:v>
                </c:pt>
              </c:numCache>
            </c:numRef>
          </c:val>
          <c:smooth val="0"/>
          <c:extLst>
            <c:ext xmlns:c16="http://schemas.microsoft.com/office/drawing/2014/chart" uri="{C3380CC4-5D6E-409C-BE32-E72D297353CC}">
              <c16:uniqueId val="{00000004-E2D3-449C-B24E-1767E895E1DC}"/>
            </c:ext>
          </c:extLst>
        </c:ser>
        <c:ser>
          <c:idx val="14"/>
          <c:order val="5"/>
          <c:tx>
            <c:strRef>
              <c:f>'0201060'!$A$16</c:f>
              <c:strCache>
                <c:ptCount val="1"/>
                <c:pt idx="0">
                  <c:v>2025/2026</c:v>
                </c:pt>
              </c:strCache>
            </c:strRef>
          </c:tx>
          <c:spPr>
            <a:ln w="28575" cap="rnd">
              <a:solidFill>
                <a:schemeClr val="tx2">
                  <a:lumMod val="50000"/>
                </a:schemeClr>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'0201060'!$B$16:$M$16</c15:sqref>
                  </c15:fullRef>
                </c:ext>
              </c:extLst>
              <c:f>'0201060'!$B$16:$M$16</c:f>
              <c:numCache>
                <c:formatCode>?\ ??0.0;\-\ ?\ ??0.0;\ \ \ \ \ \ @</c:formatCode>
                <c:ptCount val="12"/>
                <c:pt idx="0">
                  <c:v>198.71199999999999</c:v>
                </c:pt>
                <c:pt idx="1">
                  <c:v>944.13599999999997</c:v>
                </c:pt>
                <c:pt idx="2">
                  <c:v>140.45599999999999</c:v>
                </c:pt>
              </c:numCache>
            </c:numRef>
          </c:val>
          <c:smooth val="0"/>
          <c:extLst>
            <c:ext xmlns:c16="http://schemas.microsoft.com/office/drawing/2014/chart" uri="{C3380CC4-5D6E-409C-BE32-E72D297353CC}">
              <c16:uniqueId val="{00000005-E2D3-449C-B24E-1767E895E1DC}"/>
            </c:ext>
          </c:extLst>
        </c:ser>
        <c:ser>
          <c:idx val="21"/>
          <c:order val="6"/>
          <c:tx>
            <c:strRef>
              <c:f>'0201060'!$A$20</c:f>
              <c:strCache>
                <c:ptCount val="1"/>
                <c:pt idx="0">
                  <c:v>Übrige Gerste</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'0201060'!$B$20:$O$20</c15:sqref>
                  </c15:fullRef>
                </c:ext>
              </c:extLst>
              <c:f>'0201060'!$B$20:$M$20</c:f>
              <c:numCache>
                <c:formatCode>General</c:formatCode>
                <c:ptCount val="12"/>
              </c:numCache>
            </c:numRef>
          </c:val>
          <c:smooth val="0"/>
          <c:extLst>
            <c:ext xmlns:c16="http://schemas.microsoft.com/office/drawing/2014/chart" uri="{C3380CC4-5D6E-409C-BE32-E72D297353CC}">
              <c16:uniqueId val="{00000006-E2D3-449C-B24E-1767E895E1DC}"/>
            </c:ext>
          </c:extLst>
        </c:ser>
        <c:ser>
          <c:idx val="23"/>
          <c:order val="7"/>
          <c:tx>
            <c:strRef>
              <c:f>'0201060'!$A$21</c:f>
              <c:strCache>
                <c:ptCount val="1"/>
                <c:pt idx="0">
                  <c:v>2024/2025</c:v>
                </c:pt>
              </c:strCache>
            </c:strRef>
          </c:tx>
          <c:spPr>
            <a:ln w="28575" cap="rnd">
              <a:solidFill>
                <a:schemeClr val="accent6">
                  <a:lumMod val="75000"/>
                </a:schemeClr>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'0201060'!$B$21:$M$21</c15:sqref>
                  </c15:fullRef>
                </c:ext>
              </c:extLst>
              <c:f>'0201060'!$B$21:$M$21</c:f>
              <c:numCache>
                <c:formatCode>?\ ??0.0;\-\ ?\ ??0.0;\ \ \ \ \ \ @</c:formatCode>
                <c:ptCount val="12"/>
                <c:pt idx="0">
                  <c:v>2608.998</c:v>
                </c:pt>
                <c:pt idx="1">
                  <c:v>391.322</c:v>
                </c:pt>
                <c:pt idx="2">
                  <c:v>164.11699999999999</c:v>
                </c:pt>
                <c:pt idx="3">
                  <c:v>140.17400000000001</c:v>
                </c:pt>
                <c:pt idx="4">
                  <c:v>179.22300000000001</c:v>
                </c:pt>
                <c:pt idx="5">
                  <c:v>164.86600000000001</c:v>
                </c:pt>
                <c:pt idx="6">
                  <c:v>292.27100000000002</c:v>
                </c:pt>
                <c:pt idx="7">
                  <c:v>273.08999999999997</c:v>
                </c:pt>
                <c:pt idx="8">
                  <c:v>208.72800000000001</c:v>
                </c:pt>
                <c:pt idx="9">
                  <c:v>122.492</c:v>
                </c:pt>
                <c:pt idx="10">
                  <c:v>101.21</c:v>
                </c:pt>
                <c:pt idx="11">
                  <c:v>278.81099999999998</c:v>
                </c:pt>
              </c:numCache>
            </c:numRef>
          </c:val>
          <c:smooth val="0"/>
          <c:extLst>
            <c:ext xmlns:c16="http://schemas.microsoft.com/office/drawing/2014/chart" uri="{C3380CC4-5D6E-409C-BE32-E72D297353CC}">
              <c16:uniqueId val="{00000007-E2D3-449C-B24E-1767E895E1DC}"/>
            </c:ext>
          </c:extLst>
        </c:ser>
        <c:ser>
          <c:idx val="24"/>
          <c:order val="8"/>
          <c:tx>
            <c:strRef>
              <c:f>'0201060'!$A$22</c:f>
              <c:strCache>
                <c:ptCount val="1"/>
                <c:pt idx="0">
                  <c:v>2025/2026</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'0201060'!$B$22:$M$22</c15:sqref>
                  </c15:fullRef>
                </c:ext>
              </c:extLst>
              <c:f>'0201060'!$B$22:$M$22</c:f>
              <c:numCache>
                <c:formatCode>?\ ??0.0;\-\ ?\ ??0.0;\ \ \ \ \ \ @</c:formatCode>
                <c:ptCount val="12"/>
                <c:pt idx="0">
                  <c:v>2928.61</c:v>
                </c:pt>
                <c:pt idx="1">
                  <c:v>413.12299999999999</c:v>
                </c:pt>
                <c:pt idx="2">
                  <c:v>234.3</c:v>
                </c:pt>
              </c:numCache>
            </c:numRef>
          </c:val>
          <c:smooth val="0"/>
          <c:extLst>
            <c:ext xmlns:c16="http://schemas.microsoft.com/office/drawing/2014/chart" uri="{C3380CC4-5D6E-409C-BE32-E72D297353CC}">
              <c16:uniqueId val="{00000008-E2D3-449C-B24E-1767E895E1DC}"/>
            </c:ext>
          </c:extLst>
        </c:ser>
        <c:ser>
          <c:idx val="31"/>
          <c:order val="9"/>
          <c:tx>
            <c:strRef>
              <c:f>'0201060'!$A$26</c:f>
              <c:strCache>
                <c:ptCount val="1"/>
                <c:pt idx="0">
                  <c:v>Mais</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'0201060'!$B$26:$O$26</c15:sqref>
                  </c15:fullRef>
                </c:ext>
              </c:extLst>
              <c:f>'0201060'!$B$26:$M$26</c:f>
              <c:numCache>
                <c:formatCode>General</c:formatCode>
                <c:ptCount val="12"/>
              </c:numCache>
            </c:numRef>
          </c:val>
          <c:smooth val="0"/>
          <c:extLst>
            <c:ext xmlns:c16="http://schemas.microsoft.com/office/drawing/2014/chart" uri="{C3380CC4-5D6E-409C-BE32-E72D297353CC}">
              <c16:uniqueId val="{00000009-E2D3-449C-B24E-1767E895E1DC}"/>
            </c:ext>
          </c:extLst>
        </c:ser>
        <c:ser>
          <c:idx val="33"/>
          <c:order val="10"/>
          <c:tx>
            <c:strRef>
              <c:f>'0201060'!$A$27</c:f>
              <c:strCache>
                <c:ptCount val="1"/>
                <c:pt idx="0">
                  <c:v>2024/2025</c:v>
                </c:pt>
              </c:strCache>
            </c:strRef>
          </c:tx>
          <c:spPr>
            <a:ln w="28575" cap="rnd">
              <a:solidFill>
                <a:srgbClr val="FFFF0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'0201060'!$B$27:$M$27</c15:sqref>
                  </c15:fullRef>
                </c:ext>
              </c:extLst>
              <c:f>'0201060'!$B$27:$M$27</c:f>
              <c:numCache>
                <c:formatCode>?\ ??0.0;\-\ ?\ ??0.0;\ \ \ \ \ \ @</c:formatCode>
                <c:ptCount val="12"/>
                <c:pt idx="0">
                  <c:v>30.181000000000001</c:v>
                </c:pt>
                <c:pt idx="1">
                  <c:v>26.805</c:v>
                </c:pt>
                <c:pt idx="2">
                  <c:v>130.17099999999999</c:v>
                </c:pt>
                <c:pt idx="3">
                  <c:v>931.31</c:v>
                </c:pt>
                <c:pt idx="4">
                  <c:v>531.72799999999995</c:v>
                </c:pt>
                <c:pt idx="5">
                  <c:v>99.912000000000006</c:v>
                </c:pt>
                <c:pt idx="6">
                  <c:v>59.466999999999999</c:v>
                </c:pt>
                <c:pt idx="7">
                  <c:v>44.32</c:v>
                </c:pt>
                <c:pt idx="8">
                  <c:v>53.82</c:v>
                </c:pt>
                <c:pt idx="9">
                  <c:v>47.216000000000001</c:v>
                </c:pt>
                <c:pt idx="10">
                  <c:v>52.847999999999999</c:v>
                </c:pt>
                <c:pt idx="11">
                  <c:v>56.511000000000003</c:v>
                </c:pt>
              </c:numCache>
            </c:numRef>
          </c:val>
          <c:smooth val="0"/>
          <c:extLst>
            <c:ext xmlns:c16="http://schemas.microsoft.com/office/drawing/2014/chart" uri="{C3380CC4-5D6E-409C-BE32-E72D297353CC}">
              <c16:uniqueId val="{0000000A-E2D3-449C-B24E-1767E895E1DC}"/>
            </c:ext>
          </c:extLst>
        </c:ser>
        <c:ser>
          <c:idx val="34"/>
          <c:order val="11"/>
          <c:tx>
            <c:strRef>
              <c:f>'0201060'!$A$28</c:f>
              <c:strCache>
                <c:ptCount val="1"/>
                <c:pt idx="0">
                  <c:v>2025/2026</c:v>
                </c:pt>
              </c:strCache>
            </c:strRef>
          </c:tx>
          <c:spPr>
            <a:ln w="28575" cap="rnd">
              <a:solidFill>
                <a:srgbClr val="CCFF66"/>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'0201060'!$B$28:$M$28</c15:sqref>
                  </c15:fullRef>
                </c:ext>
              </c:extLst>
              <c:f>'0201060'!$B$28:$M$28</c:f>
              <c:numCache>
                <c:formatCode>?\ ??0.0;\-\ ?\ ??0.0;\ \ \ \ \ \ @</c:formatCode>
                <c:ptCount val="12"/>
                <c:pt idx="0">
                  <c:v>43.088999999999999</c:v>
                </c:pt>
                <c:pt idx="1">
                  <c:v>28.466000000000001</c:v>
                </c:pt>
                <c:pt idx="2">
                  <c:v>103.78700000000001</c:v>
                </c:pt>
              </c:numCache>
            </c:numRef>
          </c:val>
          <c:smooth val="0"/>
          <c:extLst>
            <c:ext xmlns:c16="http://schemas.microsoft.com/office/drawing/2014/chart" uri="{C3380CC4-5D6E-409C-BE32-E72D297353CC}">
              <c16:uniqueId val="{0000000B-E2D3-449C-B24E-1767E895E1DC}"/>
            </c:ext>
          </c:extLst>
        </c:ser>
        <c:dLbls>
          <c:showLegendKey val="0"/>
          <c:showVal val="0"/>
          <c:showCatName val="0"/>
          <c:showSerName val="0"/>
          <c:showPercent val="0"/>
          <c:showBubbleSize val="0"/>
        </c:dLbls>
        <c:smooth val="0"/>
        <c:axId val="593801704"/>
        <c:axId val="593803016"/>
      </c:lineChart>
      <c:catAx>
        <c:axId val="593801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93803016"/>
        <c:crosses val="autoZero"/>
        <c:auto val="1"/>
        <c:lblAlgn val="ctr"/>
        <c:lblOffset val="100"/>
        <c:noMultiLvlLbl val="0"/>
      </c:catAx>
      <c:valAx>
        <c:axId val="59380301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93801704"/>
        <c:crosses val="autoZero"/>
        <c:crossBetween val="between"/>
        <c:majorUnit val="1000"/>
        <c:minorUnit val="300"/>
      </c:valAx>
      <c:spPr>
        <a:noFill/>
        <a:ln>
          <a:noFill/>
        </a:ln>
        <a:effectLst/>
      </c:spPr>
    </c:plotArea>
    <c:legend>
      <c:legendPos val="b"/>
      <c:layout>
        <c:manualLayout>
          <c:xMode val="edge"/>
          <c:yMode val="edge"/>
          <c:x val="4.4263666042400583E-2"/>
          <c:y val="0.76136842711406449"/>
          <c:w val="0.83993193076283967"/>
          <c:h val="0.176954668747385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Sachsen</a:t>
            </a:r>
          </a:p>
        </c:rich>
      </c:tx>
      <c:layout>
        <c:manualLayout>
          <c:xMode val="edge"/>
          <c:yMode val="edge"/>
          <c:x val="0.4370195516855884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'0301435'!$C$131:$N$131</c:f>
              <c:numCache>
                <c:formatCode>0.00\ \ </c:formatCode>
                <c:ptCount val="12"/>
                <c:pt idx="0">
                  <c:v>54.355587918300003</c:v>
                </c:pt>
                <c:pt idx="1">
                  <c:v>53.3537287069</c:v>
                </c:pt>
                <c:pt idx="2">
                  <c:v>53.219576722100001</c:v>
                </c:pt>
                <c:pt idx="3">
                  <c:v>53.435028490299999</c:v>
                </c:pt>
                <c:pt idx="4">
                  <c:v>53.757582634899997</c:v>
                </c:pt>
                <c:pt idx="5">
                  <c:v>53.7975320161</c:v>
                </c:pt>
                <c:pt idx="6">
                  <c:v>54.267698727499997</c:v>
                </c:pt>
                <c:pt idx="7">
                  <c:v>54.487042510599998</c:v>
                </c:pt>
                <c:pt idx="8">
                  <c:v>54.063487797699999</c:v>
                </c:pt>
                <c:pt idx="10">
                  <c:v>0</c:v>
                </c:pt>
                <c:pt idx="11">
                  <c:v>0</c:v>
                </c:pt>
              </c:numCache>
            </c:numRef>
          </c:val>
          <c:smooth val="0"/>
          <c:extLst>
            <c:ext xmlns:c16="http://schemas.microsoft.com/office/drawing/2014/chart" uri="{C3380CC4-5D6E-409C-BE32-E72D297353CC}">
              <c16:uniqueId val="{00000000-5E1B-4AB9-B5BE-0893A1C97E37}"/>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'0301435'!$C$133:$N$133</c:f>
              <c:numCache>
                <c:formatCode>0.00\ \ </c:formatCode>
                <c:ptCount val="12"/>
                <c:pt idx="0">
                  <c:v>53.519961130699997</c:v>
                </c:pt>
                <c:pt idx="1">
                  <c:v>52.578455851299999</c:v>
                </c:pt>
                <c:pt idx="2">
                  <c:v>52.742037671799999</c:v>
                </c:pt>
                <c:pt idx="3">
                  <c:v>53.211344082300002</c:v>
                </c:pt>
                <c:pt idx="4">
                  <c:v>53.724632447399998</c:v>
                </c:pt>
                <c:pt idx="5">
                  <c:v>54.1736221345</c:v>
                </c:pt>
                <c:pt idx="6">
                  <c:v>54.8467616947</c:v>
                </c:pt>
                <c:pt idx="7">
                  <c:v>54.762718425999999</c:v>
                </c:pt>
                <c:pt idx="8">
                  <c:v>53.961383409</c:v>
                </c:pt>
                <c:pt idx="10">
                  <c:v>0</c:v>
                </c:pt>
                <c:pt idx="11">
                  <c:v>0</c:v>
                </c:pt>
              </c:numCache>
            </c:numRef>
          </c:val>
          <c:smooth val="0"/>
          <c:extLst>
            <c:ext xmlns:c16="http://schemas.microsoft.com/office/drawing/2014/chart" uri="{C3380CC4-5D6E-409C-BE32-E72D297353CC}">
              <c16:uniqueId val="{00000001-5E1B-4AB9-B5BE-0893A1C97E37}"/>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'0301435'!$C$129:$N$129</c:f>
              <c:numCache>
                <c:formatCode>0.00\ \ </c:formatCode>
                <c:ptCount val="12"/>
                <c:pt idx="0">
                  <c:v>50.779569948899997</c:v>
                </c:pt>
                <c:pt idx="1">
                  <c:v>49.853962753899999</c:v>
                </c:pt>
                <c:pt idx="2">
                  <c:v>49.971488187600002</c:v>
                </c:pt>
                <c:pt idx="3">
                  <c:v>50.099809748299997</c:v>
                </c:pt>
                <c:pt idx="4">
                  <c:v>50.824053647900001</c:v>
                </c:pt>
                <c:pt idx="5">
                  <c:v>51.3538444195</c:v>
                </c:pt>
                <c:pt idx="6">
                  <c:v>52.055270164699998</c:v>
                </c:pt>
                <c:pt idx="7">
                  <c:v>52.046353562</c:v>
                </c:pt>
                <c:pt idx="8">
                  <c:v>51.226534286300001</c:v>
                </c:pt>
                <c:pt idx="10">
                  <c:v>0</c:v>
                </c:pt>
                <c:pt idx="11">
                  <c:v>0</c:v>
                </c:pt>
              </c:numCache>
            </c:numRef>
          </c:val>
          <c:smooth val="0"/>
          <c:extLst>
            <c:ext xmlns:c16="http://schemas.microsoft.com/office/drawing/2014/chart" uri="{C3380CC4-5D6E-409C-BE32-E72D297353CC}">
              <c16:uniqueId val="{00000002-5E1B-4AB9-B5BE-0893A1C97E37}"/>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'0301435'!$C$130:$N$130</c:f>
              <c:numCache>
                <c:formatCode>0.00\ \ </c:formatCode>
                <c:ptCount val="12"/>
                <c:pt idx="0">
                  <c:v>44.380519058726499</c:v>
                </c:pt>
                <c:pt idx="1">
                  <c:v>44.221172612355303</c:v>
                </c:pt>
                <c:pt idx="2">
                  <c:v>44.5043394390757</c:v>
                </c:pt>
                <c:pt idx="3">
                  <c:v>45.158670891424698</c:v>
                </c:pt>
                <c:pt idx="4">
                  <c:v>45.0423187744248</c:v>
                </c:pt>
                <c:pt idx="5">
                  <c:v>45.172910137894497</c:v>
                </c:pt>
                <c:pt idx="6">
                  <c:v>46.106655820085599</c:v>
                </c:pt>
                <c:pt idx="7">
                  <c:v>47.590567060928102</c:v>
                </c:pt>
                <c:pt idx="8">
                  <c:v>49.860115334304901</c:v>
                </c:pt>
                <c:pt idx="9">
                  <c:v>52.982503965145298</c:v>
                </c:pt>
                <c:pt idx="10">
                  <c:v>54.390771342471503</c:v>
                </c:pt>
                <c:pt idx="11">
                  <c:v>55.1830098054186</c:v>
                </c:pt>
              </c:numCache>
            </c:numRef>
          </c:val>
          <c:smooth val="0"/>
          <c:extLst>
            <c:ext xmlns:c16="http://schemas.microsoft.com/office/drawing/2014/chart" uri="{C3380CC4-5D6E-409C-BE32-E72D297353CC}">
              <c16:uniqueId val="{00000003-5E1B-4AB9-B5BE-0893A1C97E37}"/>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'0301435'!$C$132:$N$132</c:f>
              <c:numCache>
                <c:formatCode>0.00\ \ </c:formatCode>
                <c:ptCount val="12"/>
                <c:pt idx="0">
                  <c:v>43.620512843647298</c:v>
                </c:pt>
                <c:pt idx="1">
                  <c:v>43.793855113555502</c:v>
                </c:pt>
                <c:pt idx="2">
                  <c:v>44.179930566639797</c:v>
                </c:pt>
                <c:pt idx="3">
                  <c:v>45.002683028003901</c:v>
                </c:pt>
                <c:pt idx="4">
                  <c:v>45.225890268869797</c:v>
                </c:pt>
                <c:pt idx="5">
                  <c:v>45.719832198437601</c:v>
                </c:pt>
                <c:pt idx="6">
                  <c:v>46.956958226212898</c:v>
                </c:pt>
                <c:pt idx="7">
                  <c:v>48.387452518420702</c:v>
                </c:pt>
                <c:pt idx="8">
                  <c:v>50.145887804690503</c:v>
                </c:pt>
                <c:pt idx="9">
                  <c:v>52.355837811591996</c:v>
                </c:pt>
                <c:pt idx="10">
                  <c:v>53.436017250420299</c:v>
                </c:pt>
                <c:pt idx="11">
                  <c:v>54.529697308469302</c:v>
                </c:pt>
              </c:numCache>
            </c:numRef>
          </c:val>
          <c:smooth val="0"/>
          <c:extLst>
            <c:ext xmlns:c16="http://schemas.microsoft.com/office/drawing/2014/chart" uri="{C3380CC4-5D6E-409C-BE32-E72D297353CC}">
              <c16:uniqueId val="{00000004-5E1B-4AB9-B5BE-0893A1C97E37}"/>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'0301435'!$C$128:$N$128</c15:sqref>
                        </c15:formulaRef>
                      </c:ext>
                    </c:extLst>
                    <c:numCache>
                      <c:formatCode>0.00\ \ </c:formatCode>
                      <c:ptCount val="12"/>
                      <c:pt idx="0">
                        <c:v>41.491637054381698</c:v>
                      </c:pt>
                      <c:pt idx="1">
                        <c:v>41.644606943288601</c:v>
                      </c:pt>
                      <c:pt idx="2">
                        <c:v>42.071697715675398</c:v>
                      </c:pt>
                      <c:pt idx="3">
                        <c:v>42.662952613923203</c:v>
                      </c:pt>
                      <c:pt idx="4">
                        <c:v>43.024466840731201</c:v>
                      </c:pt>
                      <c:pt idx="5">
                        <c:v>43.5171538155777</c:v>
                      </c:pt>
                      <c:pt idx="6">
                        <c:v>44.548753958825699</c:v>
                      </c:pt>
                      <c:pt idx="7">
                        <c:v>45.7285769467004</c:v>
                      </c:pt>
                      <c:pt idx="8">
                        <c:v>47.4052966359138</c:v>
                      </c:pt>
                      <c:pt idx="9">
                        <c:v>49.865035610533702</c:v>
                      </c:pt>
                      <c:pt idx="10">
                        <c:v>50.886068806457502</c:v>
                      </c:pt>
                      <c:pt idx="11">
                        <c:v>51.958870350860799</c:v>
                      </c:pt>
                    </c:numCache>
                  </c:numRef>
                </c:val>
                <c:smooth val="0"/>
                <c:extLst>
                  <c:ext xmlns:c16="http://schemas.microsoft.com/office/drawing/2014/chart" uri="{C3380CC4-5D6E-409C-BE32-E72D297353CC}">
                    <c16:uniqueId val="{00000005-5E1B-4AB9-B5BE-0893A1C97E37}"/>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Sachsen-Anhalt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'0301435'!$C$146:$N$146</c:f>
              <c:numCache>
                <c:formatCode>0.00\ \ </c:formatCode>
                <c:ptCount val="12"/>
                <c:pt idx="0">
                  <c:v>54.398051294600002</c:v>
                </c:pt>
                <c:pt idx="1">
                  <c:v>53.262835997499998</c:v>
                </c:pt>
                <c:pt idx="2">
                  <c:v>53.466257012900002</c:v>
                </c:pt>
                <c:pt idx="3">
                  <c:v>53.351580656199999</c:v>
                </c:pt>
                <c:pt idx="4">
                  <c:v>52.934304992000001</c:v>
                </c:pt>
                <c:pt idx="5">
                  <c:v>53.005499226399998</c:v>
                </c:pt>
                <c:pt idx="6">
                  <c:v>53.098176170899997</c:v>
                </c:pt>
                <c:pt idx="7">
                  <c:v>53.437059626299998</c:v>
                </c:pt>
                <c:pt idx="8">
                  <c:v>52.482970788199999</c:v>
                </c:pt>
                <c:pt idx="10">
                  <c:v>0</c:v>
                </c:pt>
                <c:pt idx="11">
                  <c:v>0</c:v>
                </c:pt>
              </c:numCache>
            </c:numRef>
          </c:val>
          <c:smooth val="0"/>
          <c:extLst>
            <c:ext xmlns:c16="http://schemas.microsoft.com/office/drawing/2014/chart" uri="{C3380CC4-5D6E-409C-BE32-E72D297353CC}">
              <c16:uniqueId val="{00000000-685F-42C3-B43B-0D3060FAC296}"/>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'0301435'!$C$148:$N$148</c:f>
              <c:numCache>
                <c:formatCode>0.00\ \ </c:formatCode>
                <c:ptCount val="12"/>
                <c:pt idx="0">
                  <c:v>53.224878281599999</c:v>
                </c:pt>
                <c:pt idx="1">
                  <c:v>52.165198376399999</c:v>
                </c:pt>
                <c:pt idx="2">
                  <c:v>52.6722413902</c:v>
                </c:pt>
                <c:pt idx="3">
                  <c:v>52.856701989500003</c:v>
                </c:pt>
                <c:pt idx="4">
                  <c:v>52.760717024100003</c:v>
                </c:pt>
                <c:pt idx="5">
                  <c:v>53.234865272299999</c:v>
                </c:pt>
                <c:pt idx="6">
                  <c:v>53.427329290199999</c:v>
                </c:pt>
                <c:pt idx="7">
                  <c:v>53.446261685400003</c:v>
                </c:pt>
                <c:pt idx="8">
                  <c:v>52.070484630999999</c:v>
                </c:pt>
                <c:pt idx="10">
                  <c:v>0</c:v>
                </c:pt>
                <c:pt idx="11">
                  <c:v>0</c:v>
                </c:pt>
              </c:numCache>
            </c:numRef>
          </c:val>
          <c:smooth val="0"/>
          <c:extLst>
            <c:ext xmlns:c16="http://schemas.microsoft.com/office/drawing/2014/chart" uri="{C3380CC4-5D6E-409C-BE32-E72D297353CC}">
              <c16:uniqueId val="{00000001-685F-42C3-B43B-0D3060FAC296}"/>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'0301435'!$C$144:$N$144</c:f>
              <c:numCache>
                <c:formatCode>0.00\ \ </c:formatCode>
                <c:ptCount val="12"/>
                <c:pt idx="0">
                  <c:v>51.622817417900002</c:v>
                </c:pt>
                <c:pt idx="1">
                  <c:v>50.559289288099997</c:v>
                </c:pt>
                <c:pt idx="2">
                  <c:v>51.047419820400002</c:v>
                </c:pt>
                <c:pt idx="3">
                  <c:v>51.059993311200003</c:v>
                </c:pt>
                <c:pt idx="4">
                  <c:v>51.1077898335</c:v>
                </c:pt>
                <c:pt idx="5">
                  <c:v>51.3879112483</c:v>
                </c:pt>
                <c:pt idx="6">
                  <c:v>51.635518604399998</c:v>
                </c:pt>
                <c:pt idx="7">
                  <c:v>51.6694692262</c:v>
                </c:pt>
                <c:pt idx="8">
                  <c:v>50.284480262300001</c:v>
                </c:pt>
                <c:pt idx="10">
                  <c:v>0</c:v>
                </c:pt>
                <c:pt idx="11">
                  <c:v>0</c:v>
                </c:pt>
              </c:numCache>
            </c:numRef>
          </c:val>
          <c:smooth val="0"/>
          <c:extLst>
            <c:ext xmlns:c16="http://schemas.microsoft.com/office/drawing/2014/chart" uri="{C3380CC4-5D6E-409C-BE32-E72D297353CC}">
              <c16:uniqueId val="{00000002-685F-42C3-B43B-0D3060FAC296}"/>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'0301435'!$C$145:$N$145</c:f>
              <c:numCache>
                <c:formatCode>0.00\ \ </c:formatCode>
                <c:ptCount val="12"/>
                <c:pt idx="0">
                  <c:v>44.518309018136101</c:v>
                </c:pt>
                <c:pt idx="1">
                  <c:v>44.2294248321693</c:v>
                </c:pt>
                <c:pt idx="2">
                  <c:v>44.681028543676803</c:v>
                </c:pt>
                <c:pt idx="3">
                  <c:v>44.523467580505702</c:v>
                </c:pt>
                <c:pt idx="4">
                  <c:v>44.507275133989403</c:v>
                </c:pt>
                <c:pt idx="5">
                  <c:v>44.628417194323802</c:v>
                </c:pt>
                <c:pt idx="6">
                  <c:v>45.479003369218098</c:v>
                </c:pt>
                <c:pt idx="7">
                  <c:v>46.7821888146334</c:v>
                </c:pt>
                <c:pt idx="8">
                  <c:v>49.054979285256998</c:v>
                </c:pt>
                <c:pt idx="9">
                  <c:v>51.906294551783297</c:v>
                </c:pt>
                <c:pt idx="10">
                  <c:v>53.9614253782849</c:v>
                </c:pt>
                <c:pt idx="11">
                  <c:v>55.838442396157902</c:v>
                </c:pt>
              </c:numCache>
            </c:numRef>
          </c:val>
          <c:smooth val="0"/>
          <c:extLst>
            <c:ext xmlns:c16="http://schemas.microsoft.com/office/drawing/2014/chart" uri="{C3380CC4-5D6E-409C-BE32-E72D297353CC}">
              <c16:uniqueId val="{00000003-685F-42C3-B43B-0D3060FAC296}"/>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'0301435'!$C$147:$N$147</c:f>
              <c:numCache>
                <c:formatCode>0.00\ \ </c:formatCode>
                <c:ptCount val="12"/>
                <c:pt idx="0">
                  <c:v>43.547812573709201</c:v>
                </c:pt>
                <c:pt idx="1">
                  <c:v>43.728359474363899</c:v>
                </c:pt>
                <c:pt idx="2">
                  <c:v>44.2190438423467</c:v>
                </c:pt>
                <c:pt idx="3">
                  <c:v>44.420150598394301</c:v>
                </c:pt>
                <c:pt idx="4">
                  <c:v>44.886160794847498</c:v>
                </c:pt>
                <c:pt idx="5">
                  <c:v>45.194973358914602</c:v>
                </c:pt>
                <c:pt idx="6">
                  <c:v>46.324564429164703</c:v>
                </c:pt>
                <c:pt idx="7">
                  <c:v>47.478070876117201</c:v>
                </c:pt>
                <c:pt idx="8">
                  <c:v>49.119415196135797</c:v>
                </c:pt>
                <c:pt idx="9">
                  <c:v>51.125910916189603</c:v>
                </c:pt>
                <c:pt idx="10">
                  <c:v>52.753148669186999</c:v>
                </c:pt>
                <c:pt idx="11">
                  <c:v>54.6485544485502</c:v>
                </c:pt>
              </c:numCache>
            </c:numRef>
          </c:val>
          <c:smooth val="0"/>
          <c:extLst>
            <c:ext xmlns:c16="http://schemas.microsoft.com/office/drawing/2014/chart" uri="{C3380CC4-5D6E-409C-BE32-E72D297353CC}">
              <c16:uniqueId val="{00000004-685F-42C3-B43B-0D3060FAC296}"/>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'0301435'!$C$143:$N$143</c15:sqref>
                        </c15:formulaRef>
                      </c:ext>
                    </c:extLst>
                    <c:numCache>
                      <c:formatCode>0.00\ \ </c:formatCode>
                      <c:ptCount val="12"/>
                      <c:pt idx="0">
                        <c:v>42.013658052486903</c:v>
                      </c:pt>
                      <c:pt idx="1">
                        <c:v>42.166697044196702</c:v>
                      </c:pt>
                      <c:pt idx="2">
                        <c:v>42.667930444508897</c:v>
                      </c:pt>
                      <c:pt idx="3">
                        <c:v>42.819550773815799</c:v>
                      </c:pt>
                      <c:pt idx="4">
                        <c:v>43.307392184809203</c:v>
                      </c:pt>
                      <c:pt idx="5">
                        <c:v>43.598182713563702</c:v>
                      </c:pt>
                      <c:pt idx="6">
                        <c:v>44.811824566148402</c:v>
                      </c:pt>
                      <c:pt idx="7">
                        <c:v>45.986583809768298</c:v>
                      </c:pt>
                      <c:pt idx="8">
                        <c:v>47.5898132444947</c:v>
                      </c:pt>
                      <c:pt idx="9">
                        <c:v>49.677759392679299</c:v>
                      </c:pt>
                      <c:pt idx="10">
                        <c:v>51.0573541187686</c:v>
                      </c:pt>
                      <c:pt idx="11">
                        <c:v>52.951260370030802</c:v>
                      </c:pt>
                    </c:numCache>
                  </c:numRef>
                </c:val>
                <c:smooth val="0"/>
                <c:extLst>
                  <c:ext xmlns:c16="http://schemas.microsoft.com/office/drawing/2014/chart" uri="{C3380CC4-5D6E-409C-BE32-E72D297353CC}">
                    <c16:uniqueId val="{00000005-685F-42C3-B43B-0D3060FAC296}"/>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Thüringen</a:t>
            </a:r>
          </a:p>
        </c:rich>
      </c:tx>
      <c:layout>
        <c:manualLayout>
          <c:xMode val="edge"/>
          <c:yMode val="edge"/>
          <c:x val="0.41978921326546126"/>
          <c:y val="4.985560008750292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'0301435'!$C$161:$N$161</c:f>
              <c:numCache>
                <c:formatCode>0.00\ \ </c:formatCode>
                <c:ptCount val="12"/>
                <c:pt idx="0">
                  <c:v>54.028394992400003</c:v>
                </c:pt>
                <c:pt idx="1">
                  <c:v>54.229197354199997</c:v>
                </c:pt>
                <c:pt idx="2">
                  <c:v>54.305072173699998</c:v>
                </c:pt>
                <c:pt idx="3">
                  <c:v>54.305900372899998</c:v>
                </c:pt>
                <c:pt idx="4">
                  <c:v>54.1820414791</c:v>
                </c:pt>
                <c:pt idx="5">
                  <c:v>53.817174106499998</c:v>
                </c:pt>
                <c:pt idx="6">
                  <c:v>53.701150471600002</c:v>
                </c:pt>
                <c:pt idx="7">
                  <c:v>54.104569007899997</c:v>
                </c:pt>
                <c:pt idx="8">
                  <c:v>53.426071695499999</c:v>
                </c:pt>
                <c:pt idx="10">
                  <c:v>0</c:v>
                </c:pt>
                <c:pt idx="11">
                  <c:v>0</c:v>
                </c:pt>
              </c:numCache>
            </c:numRef>
          </c:val>
          <c:smooth val="0"/>
          <c:extLst>
            <c:ext xmlns:c16="http://schemas.microsoft.com/office/drawing/2014/chart" uri="{C3380CC4-5D6E-409C-BE32-E72D297353CC}">
              <c16:uniqueId val="{00000000-3DD6-4B39-8084-4673F7091222}"/>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'0301435'!$C$163:$N$163</c:f>
              <c:numCache>
                <c:formatCode>0.00\ \ </c:formatCode>
                <c:ptCount val="12"/>
                <c:pt idx="0">
                  <c:v>53.157186021400001</c:v>
                </c:pt>
                <c:pt idx="1">
                  <c:v>53.4242081246</c:v>
                </c:pt>
                <c:pt idx="2">
                  <c:v>53.733114795399999</c:v>
                </c:pt>
                <c:pt idx="3">
                  <c:v>53.976317658399999</c:v>
                </c:pt>
                <c:pt idx="4">
                  <c:v>54.089081997999997</c:v>
                </c:pt>
                <c:pt idx="5">
                  <c:v>54.088467681799997</c:v>
                </c:pt>
                <c:pt idx="6">
                  <c:v>54.204641280499999</c:v>
                </c:pt>
                <c:pt idx="7">
                  <c:v>54.316746481099997</c:v>
                </c:pt>
                <c:pt idx="8">
                  <c:v>53.192445592399999</c:v>
                </c:pt>
                <c:pt idx="10">
                  <c:v>0</c:v>
                </c:pt>
                <c:pt idx="11">
                  <c:v>0</c:v>
                </c:pt>
              </c:numCache>
            </c:numRef>
          </c:val>
          <c:smooth val="0"/>
          <c:extLst>
            <c:ext xmlns:c16="http://schemas.microsoft.com/office/drawing/2014/chart" uri="{C3380CC4-5D6E-409C-BE32-E72D297353CC}">
              <c16:uniqueId val="{00000001-3DD6-4B39-8084-4673F7091222}"/>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'0301435'!$C$159:$N$159</c:f>
              <c:numCache>
                <c:formatCode>0.00\ \ </c:formatCode>
                <c:ptCount val="12"/>
                <c:pt idx="0">
                  <c:v>50.870881436099999</c:v>
                </c:pt>
                <c:pt idx="1">
                  <c:v>51.198361021499998</c:v>
                </c:pt>
                <c:pt idx="2">
                  <c:v>51.288559145900003</c:v>
                </c:pt>
                <c:pt idx="3">
                  <c:v>51.469788226299997</c:v>
                </c:pt>
                <c:pt idx="4">
                  <c:v>51.611977819099998</c:v>
                </c:pt>
                <c:pt idx="5">
                  <c:v>51.613756536099999</c:v>
                </c:pt>
                <c:pt idx="6">
                  <c:v>51.641395952300002</c:v>
                </c:pt>
                <c:pt idx="7">
                  <c:v>51.770491536900003</c:v>
                </c:pt>
                <c:pt idx="8">
                  <c:v>50.660364621600003</c:v>
                </c:pt>
                <c:pt idx="10">
                  <c:v>0</c:v>
                </c:pt>
                <c:pt idx="11">
                  <c:v>0</c:v>
                </c:pt>
              </c:numCache>
            </c:numRef>
          </c:val>
          <c:smooth val="0"/>
          <c:extLst>
            <c:ext xmlns:c16="http://schemas.microsoft.com/office/drawing/2014/chart" uri="{C3380CC4-5D6E-409C-BE32-E72D297353CC}">
              <c16:uniqueId val="{00000002-3DD6-4B39-8084-4673F7091222}"/>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'0301435'!$C$160:$N$160</c:f>
              <c:numCache>
                <c:formatCode>0.00\ \ </c:formatCode>
                <c:ptCount val="12"/>
                <c:pt idx="0">
                  <c:v>46.822406637247397</c:v>
                </c:pt>
                <c:pt idx="1">
                  <c:v>46.689455155977498</c:v>
                </c:pt>
                <c:pt idx="2">
                  <c:v>47.521571438889197</c:v>
                </c:pt>
                <c:pt idx="3">
                  <c:v>47.435156686325698</c:v>
                </c:pt>
                <c:pt idx="4">
                  <c:v>47.164828092115002</c:v>
                </c:pt>
                <c:pt idx="5">
                  <c:v>47.228623669486097</c:v>
                </c:pt>
                <c:pt idx="6">
                  <c:v>47.233010760657201</c:v>
                </c:pt>
                <c:pt idx="7">
                  <c:v>47.869350994916502</c:v>
                </c:pt>
                <c:pt idx="8">
                  <c:v>49.473125742202001</c:v>
                </c:pt>
                <c:pt idx="9">
                  <c:v>52.183456804511401</c:v>
                </c:pt>
                <c:pt idx="10">
                  <c:v>53.8724508180523</c:v>
                </c:pt>
                <c:pt idx="11">
                  <c:v>54.639031640162699</c:v>
                </c:pt>
              </c:numCache>
            </c:numRef>
          </c:val>
          <c:smooth val="0"/>
          <c:extLst>
            <c:ext xmlns:c16="http://schemas.microsoft.com/office/drawing/2014/chart" uri="{C3380CC4-5D6E-409C-BE32-E72D297353CC}">
              <c16:uniqueId val="{00000003-3DD6-4B39-8084-4673F7091222}"/>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'0301435'!$C$162:$N$162</c:f>
              <c:numCache>
                <c:formatCode>0.00\ \ </c:formatCode>
                <c:ptCount val="12"/>
                <c:pt idx="0">
                  <c:v>46.027329306606802</c:v>
                </c:pt>
                <c:pt idx="1">
                  <c:v>46.319664753164503</c:v>
                </c:pt>
                <c:pt idx="2">
                  <c:v>47.2129356777372</c:v>
                </c:pt>
                <c:pt idx="3">
                  <c:v>47.349828386242997</c:v>
                </c:pt>
                <c:pt idx="4">
                  <c:v>47.453137784132302</c:v>
                </c:pt>
                <c:pt idx="5">
                  <c:v>47.808798358103203</c:v>
                </c:pt>
                <c:pt idx="6">
                  <c:v>48.084863747982503</c:v>
                </c:pt>
                <c:pt idx="7">
                  <c:v>48.730749284697097</c:v>
                </c:pt>
                <c:pt idx="8">
                  <c:v>49.7611876650219</c:v>
                </c:pt>
                <c:pt idx="9">
                  <c:v>51.564069249126703</c:v>
                </c:pt>
                <c:pt idx="10">
                  <c:v>52.959848653153202</c:v>
                </c:pt>
                <c:pt idx="11">
                  <c:v>53.696962487858102</c:v>
                </c:pt>
              </c:numCache>
            </c:numRef>
          </c:val>
          <c:smooth val="0"/>
          <c:extLst>
            <c:ext xmlns:c16="http://schemas.microsoft.com/office/drawing/2014/chart" uri="{C3380CC4-5D6E-409C-BE32-E72D297353CC}">
              <c16:uniqueId val="{00000004-3DD6-4B39-8084-4673F7091222}"/>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'0301435'!$C$158:$N$158</c15:sqref>
                        </c15:formulaRef>
                      </c:ext>
                    </c:extLst>
                    <c:numCache>
                      <c:formatCode>0.00\ \ </c:formatCode>
                      <c:ptCount val="12"/>
                      <c:pt idx="0">
                        <c:v>43.825657177590898</c:v>
                      </c:pt>
                      <c:pt idx="1">
                        <c:v>44.172989702406902</c:v>
                      </c:pt>
                      <c:pt idx="2">
                        <c:v>44.948441701345899</c:v>
                      </c:pt>
                      <c:pt idx="3">
                        <c:v>45.071620692912099</c:v>
                      </c:pt>
                      <c:pt idx="4">
                        <c:v>45.264991811027798</c:v>
                      </c:pt>
                      <c:pt idx="5">
                        <c:v>45.548013216434299</c:v>
                      </c:pt>
                      <c:pt idx="6">
                        <c:v>45.846871367645399</c:v>
                      </c:pt>
                      <c:pt idx="7">
                        <c:v>46.364193341381302</c:v>
                      </c:pt>
                      <c:pt idx="8">
                        <c:v>47.3977801161057</c:v>
                      </c:pt>
                      <c:pt idx="9">
                        <c:v>49.217751845676801</c:v>
                      </c:pt>
                      <c:pt idx="10">
                        <c:v>50.260736489250498</c:v>
                      </c:pt>
                      <c:pt idx="11">
                        <c:v>51.0484505879298</c:v>
                      </c:pt>
                    </c:numCache>
                  </c:numRef>
                </c:val>
                <c:smooth val="0"/>
                <c:extLst>
                  <c:ext xmlns:c16="http://schemas.microsoft.com/office/drawing/2014/chart" uri="{C3380CC4-5D6E-409C-BE32-E72D297353CC}">
                    <c16:uniqueId val="{00000005-3DD6-4B39-8084-4673F7091222}"/>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6"/>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West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'0301435'!$C$176:$N$176</c:f>
              <c:numCache>
                <c:formatCode>0.00\ \ </c:formatCode>
                <c:ptCount val="12"/>
                <c:pt idx="0">
                  <c:v>54.368822178899997</c:v>
                </c:pt>
                <c:pt idx="1">
                  <c:v>54.2567967934</c:v>
                </c:pt>
                <c:pt idx="2">
                  <c:v>54.105101329500002</c:v>
                </c:pt>
                <c:pt idx="3">
                  <c:v>53.964189347100003</c:v>
                </c:pt>
                <c:pt idx="4">
                  <c:v>53.714135517700001</c:v>
                </c:pt>
                <c:pt idx="5">
                  <c:v>53.3574488008</c:v>
                </c:pt>
                <c:pt idx="6">
                  <c:v>53.200791776099997</c:v>
                </c:pt>
                <c:pt idx="7">
                  <c:v>53.7044769086</c:v>
                </c:pt>
                <c:pt idx="8">
                  <c:v>53.4798063912</c:v>
                </c:pt>
                <c:pt idx="10">
                  <c:v>0</c:v>
                </c:pt>
                <c:pt idx="11">
                  <c:v>0</c:v>
                </c:pt>
              </c:numCache>
            </c:numRef>
          </c:val>
          <c:smooth val="0"/>
          <c:extLst>
            <c:ext xmlns:c16="http://schemas.microsoft.com/office/drawing/2014/chart" uri="{C3380CC4-5D6E-409C-BE32-E72D297353CC}">
              <c16:uniqueId val="{00000000-F1CE-46CA-BF9D-4AC80F947A22}"/>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'0301435'!$C$178:$N$178</c:f>
              <c:numCache>
                <c:formatCode>0.00\ \ </c:formatCode>
                <c:ptCount val="12"/>
                <c:pt idx="0">
                  <c:v>52.530207881599999</c:v>
                </c:pt>
                <c:pt idx="1">
                  <c:v>52.547363737700003</c:v>
                </c:pt>
                <c:pt idx="2">
                  <c:v>52.742119965800001</c:v>
                </c:pt>
                <c:pt idx="3">
                  <c:v>52.9823715335</c:v>
                </c:pt>
                <c:pt idx="4">
                  <c:v>53.178713743099998</c:v>
                </c:pt>
                <c:pt idx="5">
                  <c:v>53.216864735000001</c:v>
                </c:pt>
                <c:pt idx="6">
                  <c:v>53.213875483000002</c:v>
                </c:pt>
                <c:pt idx="7">
                  <c:v>53.393466457700001</c:v>
                </c:pt>
                <c:pt idx="8">
                  <c:v>52.524835743300002</c:v>
                </c:pt>
                <c:pt idx="10">
                  <c:v>0</c:v>
                </c:pt>
                <c:pt idx="11">
                  <c:v>0</c:v>
                </c:pt>
              </c:numCache>
            </c:numRef>
          </c:val>
          <c:smooth val="0"/>
          <c:extLst>
            <c:ext xmlns:c16="http://schemas.microsoft.com/office/drawing/2014/chart" uri="{C3380CC4-5D6E-409C-BE32-E72D297353CC}">
              <c16:uniqueId val="{00000001-F1CE-46CA-BF9D-4AC80F947A22}"/>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'0301435'!$C$174:$N$174</c:f>
              <c:numCache>
                <c:formatCode>0.00\ \ </c:formatCode>
                <c:ptCount val="12"/>
                <c:pt idx="0">
                  <c:v>50.364776286100003</c:v>
                </c:pt>
                <c:pt idx="1">
                  <c:v>50.341510165099997</c:v>
                </c:pt>
                <c:pt idx="2">
                  <c:v>50.520494015700002</c:v>
                </c:pt>
                <c:pt idx="3">
                  <c:v>50.743626465600002</c:v>
                </c:pt>
                <c:pt idx="4">
                  <c:v>50.945152097600001</c:v>
                </c:pt>
                <c:pt idx="5">
                  <c:v>50.992402142700001</c:v>
                </c:pt>
                <c:pt idx="6">
                  <c:v>51.000901987600002</c:v>
                </c:pt>
                <c:pt idx="7">
                  <c:v>51.192059364000002</c:v>
                </c:pt>
                <c:pt idx="8">
                  <c:v>50.310311531700002</c:v>
                </c:pt>
                <c:pt idx="10">
                  <c:v>0</c:v>
                </c:pt>
                <c:pt idx="11">
                  <c:v>0</c:v>
                </c:pt>
              </c:numCache>
            </c:numRef>
          </c:val>
          <c:smooth val="0"/>
          <c:extLst>
            <c:ext xmlns:c16="http://schemas.microsoft.com/office/drawing/2014/chart" uri="{C3380CC4-5D6E-409C-BE32-E72D297353CC}">
              <c16:uniqueId val="{00000002-F1CE-46CA-BF9D-4AC80F947A22}"/>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'0301435'!$C$175:$N$175</c:f>
              <c:numCache>
                <c:formatCode>0.00\ \ </c:formatCode>
                <c:ptCount val="12"/>
                <c:pt idx="0">
                  <c:v>45.768046355062999</c:v>
                </c:pt>
                <c:pt idx="1">
                  <c:v>45.518083123579899</c:v>
                </c:pt>
                <c:pt idx="2">
                  <c:v>45.830100582570502</c:v>
                </c:pt>
                <c:pt idx="3">
                  <c:v>45.672061399556497</c:v>
                </c:pt>
                <c:pt idx="4">
                  <c:v>45.472218450448601</c:v>
                </c:pt>
                <c:pt idx="5">
                  <c:v>45.6440826291836</c:v>
                </c:pt>
                <c:pt idx="6">
                  <c:v>46.127816998342603</c:v>
                </c:pt>
                <c:pt idx="7">
                  <c:v>47.189451227078997</c:v>
                </c:pt>
                <c:pt idx="8">
                  <c:v>49.299951132252801</c:v>
                </c:pt>
                <c:pt idx="9">
                  <c:v>52.474838313782499</c:v>
                </c:pt>
                <c:pt idx="10">
                  <c:v>54.4983208741778</c:v>
                </c:pt>
                <c:pt idx="11">
                  <c:v>55.352928843016599</c:v>
                </c:pt>
              </c:numCache>
            </c:numRef>
          </c:val>
          <c:smooth val="0"/>
          <c:extLst>
            <c:ext xmlns:c16="http://schemas.microsoft.com/office/drawing/2014/chart" uri="{C3380CC4-5D6E-409C-BE32-E72D297353CC}">
              <c16:uniqueId val="{00000003-F1CE-46CA-BF9D-4AC80F947A22}"/>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'0301435'!$C$177:$N$177</c:f>
              <c:numCache>
                <c:formatCode>0.00\ \ </c:formatCode>
                <c:ptCount val="12"/>
                <c:pt idx="0">
                  <c:v>44.1909438893302</c:v>
                </c:pt>
                <c:pt idx="1">
                  <c:v>44.450113907442798</c:v>
                </c:pt>
                <c:pt idx="2">
                  <c:v>44.882809930171298</c:v>
                </c:pt>
                <c:pt idx="3">
                  <c:v>44.943963282488397</c:v>
                </c:pt>
                <c:pt idx="4">
                  <c:v>45.212893755478603</c:v>
                </c:pt>
                <c:pt idx="5">
                  <c:v>45.658192497594598</c:v>
                </c:pt>
                <c:pt idx="6">
                  <c:v>46.354455704950702</c:v>
                </c:pt>
                <c:pt idx="7">
                  <c:v>47.306692228036098</c:v>
                </c:pt>
                <c:pt idx="8">
                  <c:v>48.674479613489098</c:v>
                </c:pt>
                <c:pt idx="9">
                  <c:v>50.820821521074201</c:v>
                </c:pt>
                <c:pt idx="10">
                  <c:v>52.4214382361613</c:v>
                </c:pt>
                <c:pt idx="11">
                  <c:v>53.3531394954775</c:v>
                </c:pt>
              </c:numCache>
            </c:numRef>
          </c:val>
          <c:smooth val="0"/>
          <c:extLst>
            <c:ext xmlns:c16="http://schemas.microsoft.com/office/drawing/2014/chart" uri="{C3380CC4-5D6E-409C-BE32-E72D297353CC}">
              <c16:uniqueId val="{00000004-F1CE-46CA-BF9D-4AC80F947A22}"/>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'0301435'!$C$173:$N$173</c15:sqref>
                        </c15:formulaRef>
                      </c:ext>
                    </c:extLst>
                    <c:numCache>
                      <c:formatCode>0.00\ \ </c:formatCode>
                      <c:ptCount val="12"/>
                      <c:pt idx="0">
                        <c:v>42.340737059874499</c:v>
                      </c:pt>
                      <c:pt idx="1">
                        <c:v>42.584032409653297</c:v>
                      </c:pt>
                      <c:pt idx="2">
                        <c:v>42.989136064379302</c:v>
                      </c:pt>
                      <c:pt idx="3">
                        <c:v>43.036349296182998</c:v>
                      </c:pt>
                      <c:pt idx="4">
                        <c:v>43.309895382361901</c:v>
                      </c:pt>
                      <c:pt idx="5">
                        <c:v>43.768619338645699</c:v>
                      </c:pt>
                      <c:pt idx="6">
                        <c:v>44.469031509982401</c:v>
                      </c:pt>
                      <c:pt idx="7">
                        <c:v>45.435863803260098</c:v>
                      </c:pt>
                      <c:pt idx="8">
                        <c:v>46.799057465015203</c:v>
                      </c:pt>
                      <c:pt idx="9">
                        <c:v>48.888717056419701</c:v>
                      </c:pt>
                      <c:pt idx="10">
                        <c:v>50.3965641009355</c:v>
                      </c:pt>
                      <c:pt idx="11">
                        <c:v>51.290224542996199</c:v>
                      </c:pt>
                    </c:numCache>
                  </c:numRef>
                </c:val>
                <c:smooth val="0"/>
                <c:extLst>
                  <c:ext xmlns:c16="http://schemas.microsoft.com/office/drawing/2014/chart" uri="{C3380CC4-5D6E-409C-BE32-E72D297353CC}">
                    <c16:uniqueId val="{00000005-F1CE-46CA-BF9D-4AC80F947A22}"/>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Ost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'0301435'!$C$191:$N$191</c:f>
              <c:numCache>
                <c:formatCode>0.00\ \ </c:formatCode>
                <c:ptCount val="12"/>
                <c:pt idx="0">
                  <c:v>54.102325494900001</c:v>
                </c:pt>
                <c:pt idx="1">
                  <c:v>53.484369229800002</c:v>
                </c:pt>
                <c:pt idx="2">
                  <c:v>53.415626074599999</c:v>
                </c:pt>
                <c:pt idx="3">
                  <c:v>53.406025820000004</c:v>
                </c:pt>
                <c:pt idx="4">
                  <c:v>53.390768692000002</c:v>
                </c:pt>
                <c:pt idx="5">
                  <c:v>53.267771720399999</c:v>
                </c:pt>
                <c:pt idx="6">
                  <c:v>53.436265132599999</c:v>
                </c:pt>
                <c:pt idx="7">
                  <c:v>53.691696377200003</c:v>
                </c:pt>
                <c:pt idx="8">
                  <c:v>52.9260072382</c:v>
                </c:pt>
                <c:pt idx="10">
                  <c:v>0</c:v>
                </c:pt>
                <c:pt idx="11">
                  <c:v>0</c:v>
                </c:pt>
              </c:numCache>
            </c:numRef>
          </c:val>
          <c:smooth val="0"/>
          <c:extLst>
            <c:ext xmlns:c16="http://schemas.microsoft.com/office/drawing/2014/chart" uri="{C3380CC4-5D6E-409C-BE32-E72D297353CC}">
              <c16:uniqueId val="{00000000-F133-4215-A612-8F405BF77A3E}"/>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'0301435'!$C$193:$N$193</c:f>
              <c:numCache>
                <c:formatCode>0.00\ \ </c:formatCode>
                <c:ptCount val="12"/>
                <c:pt idx="0">
                  <c:v>53.156217263000002</c:v>
                </c:pt>
                <c:pt idx="1">
                  <c:v>52.526129062599999</c:v>
                </c:pt>
                <c:pt idx="2">
                  <c:v>52.792553118100003</c:v>
                </c:pt>
                <c:pt idx="3">
                  <c:v>53.0910078872</c:v>
                </c:pt>
                <c:pt idx="4">
                  <c:v>53.306076146899997</c:v>
                </c:pt>
                <c:pt idx="5">
                  <c:v>53.605342735699999</c:v>
                </c:pt>
                <c:pt idx="6">
                  <c:v>53.951289621699999</c:v>
                </c:pt>
                <c:pt idx="7">
                  <c:v>53.915310624999996</c:v>
                </c:pt>
                <c:pt idx="8">
                  <c:v>52.689800866299997</c:v>
                </c:pt>
                <c:pt idx="10">
                  <c:v>0</c:v>
                </c:pt>
                <c:pt idx="11">
                  <c:v>0</c:v>
                </c:pt>
              </c:numCache>
            </c:numRef>
          </c:val>
          <c:smooth val="0"/>
          <c:extLst>
            <c:ext xmlns:c16="http://schemas.microsoft.com/office/drawing/2014/chart" uri="{C3380CC4-5D6E-409C-BE32-E72D297353CC}">
              <c16:uniqueId val="{00000001-F133-4215-A612-8F405BF77A3E}"/>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'0301435'!$C$189:$N$189</c:f>
              <c:numCache>
                <c:formatCode>0.00\ \ </c:formatCode>
                <c:ptCount val="12"/>
                <c:pt idx="0">
                  <c:v>50.782495525999998</c:v>
                </c:pt>
                <c:pt idx="1">
                  <c:v>50.065133508599999</c:v>
                </c:pt>
                <c:pt idx="2">
                  <c:v>50.297941288099999</c:v>
                </c:pt>
                <c:pt idx="3">
                  <c:v>50.442740970099997</c:v>
                </c:pt>
                <c:pt idx="4">
                  <c:v>50.772520960800001</c:v>
                </c:pt>
                <c:pt idx="5">
                  <c:v>51.066237903900003</c:v>
                </c:pt>
                <c:pt idx="6">
                  <c:v>51.4297576449</c:v>
                </c:pt>
                <c:pt idx="7">
                  <c:v>51.421302625700001</c:v>
                </c:pt>
                <c:pt idx="8">
                  <c:v>50.226334350499997</c:v>
                </c:pt>
                <c:pt idx="10">
                  <c:v>0</c:v>
                </c:pt>
                <c:pt idx="11">
                  <c:v>0</c:v>
                </c:pt>
              </c:numCache>
            </c:numRef>
          </c:val>
          <c:smooth val="0"/>
          <c:extLst>
            <c:ext xmlns:c16="http://schemas.microsoft.com/office/drawing/2014/chart" uri="{C3380CC4-5D6E-409C-BE32-E72D297353CC}">
              <c16:uniqueId val="{00000002-F133-4215-A612-8F405BF77A3E}"/>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'0301435'!$C$190:$N$190</c:f>
              <c:numCache>
                <c:formatCode>0.00\ \ </c:formatCode>
                <c:ptCount val="12"/>
                <c:pt idx="0">
                  <c:v>44.4489286772694</c:v>
                </c:pt>
                <c:pt idx="1">
                  <c:v>44.273719932972497</c:v>
                </c:pt>
                <c:pt idx="2">
                  <c:v>44.712899215641301</c:v>
                </c:pt>
                <c:pt idx="3">
                  <c:v>44.836338984901097</c:v>
                </c:pt>
                <c:pt idx="4">
                  <c:v>44.772038039385798</c:v>
                </c:pt>
                <c:pt idx="5">
                  <c:v>44.951962526187501</c:v>
                </c:pt>
                <c:pt idx="6">
                  <c:v>45.736318469491202</c:v>
                </c:pt>
                <c:pt idx="7">
                  <c:v>47.051582732257501</c:v>
                </c:pt>
                <c:pt idx="8">
                  <c:v>49.236391597921397</c:v>
                </c:pt>
                <c:pt idx="9">
                  <c:v>52.359071965371101</c:v>
                </c:pt>
                <c:pt idx="10">
                  <c:v>54.036115527591903</c:v>
                </c:pt>
                <c:pt idx="11">
                  <c:v>55.171906345776499</c:v>
                </c:pt>
              </c:numCache>
            </c:numRef>
          </c:val>
          <c:smooth val="0"/>
          <c:extLst>
            <c:ext xmlns:c16="http://schemas.microsoft.com/office/drawing/2014/chart" uri="{C3380CC4-5D6E-409C-BE32-E72D297353CC}">
              <c16:uniqueId val="{00000003-F133-4215-A612-8F405BF77A3E}"/>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'0301435'!$C$192:$N$192</c:f>
              <c:numCache>
                <c:formatCode>0.00\ \ </c:formatCode>
                <c:ptCount val="12"/>
                <c:pt idx="0">
                  <c:v>43.4987519573382</c:v>
                </c:pt>
                <c:pt idx="1">
                  <c:v>43.762344315090502</c:v>
                </c:pt>
                <c:pt idx="2">
                  <c:v>44.327539284928797</c:v>
                </c:pt>
                <c:pt idx="3">
                  <c:v>44.695427678775403</c:v>
                </c:pt>
                <c:pt idx="4">
                  <c:v>45.061909150583503</c:v>
                </c:pt>
                <c:pt idx="5">
                  <c:v>45.5317813714137</c:v>
                </c:pt>
                <c:pt idx="6">
                  <c:v>46.585681049405899</c:v>
                </c:pt>
                <c:pt idx="7">
                  <c:v>47.819072262320702</c:v>
                </c:pt>
                <c:pt idx="8">
                  <c:v>49.4177975577118</c:v>
                </c:pt>
                <c:pt idx="9">
                  <c:v>51.595110772432903</c:v>
                </c:pt>
                <c:pt idx="10">
                  <c:v>52.896190825282602</c:v>
                </c:pt>
                <c:pt idx="11">
                  <c:v>54.174183813891098</c:v>
                </c:pt>
              </c:numCache>
            </c:numRef>
          </c:val>
          <c:smooth val="0"/>
          <c:extLst>
            <c:ext xmlns:c16="http://schemas.microsoft.com/office/drawing/2014/chart" uri="{C3380CC4-5D6E-409C-BE32-E72D297353CC}">
              <c16:uniqueId val="{00000004-F133-4215-A612-8F405BF77A3E}"/>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'0301435'!$C$188:$N$188</c15:sqref>
                        </c15:formulaRef>
                      </c:ext>
                    </c:extLst>
                    <c:numCache>
                      <c:formatCode>0.00\ \ </c:formatCode>
                      <c:ptCount val="12"/>
                      <c:pt idx="0">
                        <c:v>41.489372848701301</c:v>
                      </c:pt>
                      <c:pt idx="1">
                        <c:v>41.739554132755501</c:v>
                      </c:pt>
                      <c:pt idx="2">
                        <c:v>42.275196926379799</c:v>
                      </c:pt>
                      <c:pt idx="3">
                        <c:v>42.528541782065403</c:v>
                      </c:pt>
                      <c:pt idx="4">
                        <c:v>42.9330032785616</c:v>
                      </c:pt>
                      <c:pt idx="5">
                        <c:v>43.402094074649497</c:v>
                      </c:pt>
                      <c:pt idx="6">
                        <c:v>44.386275590058901</c:v>
                      </c:pt>
                      <c:pt idx="7">
                        <c:v>45.517538659808402</c:v>
                      </c:pt>
                      <c:pt idx="8">
                        <c:v>47.070222883337003</c:v>
                      </c:pt>
                      <c:pt idx="9">
                        <c:v>49.3251838538188</c:v>
                      </c:pt>
                      <c:pt idx="10">
                        <c:v>50.518151168182797</c:v>
                      </c:pt>
                      <c:pt idx="11">
                        <c:v>51.771446646006503</c:v>
                      </c:pt>
                    </c:numCache>
                  </c:numRef>
                </c:val>
                <c:smooth val="0"/>
                <c:extLst>
                  <c:ext xmlns:c16="http://schemas.microsoft.com/office/drawing/2014/chart" uri="{C3380CC4-5D6E-409C-BE32-E72D297353CC}">
                    <c16:uniqueId val="{00000005-F133-4215-A612-8F405BF77A3E}"/>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255887484533398"/>
          <c:y val="5.6227660159472094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'0301435'!$C$206:$N$206</c:f>
              <c:numCache>
                <c:formatCode>0.00\ \ </c:formatCode>
                <c:ptCount val="12"/>
                <c:pt idx="0">
                  <c:v>54.317569204599998</c:v>
                </c:pt>
                <c:pt idx="1">
                  <c:v>54.1083185102</c:v>
                </c:pt>
                <c:pt idx="2">
                  <c:v>53.971730667800003</c:v>
                </c:pt>
                <c:pt idx="3">
                  <c:v>53.856248162699998</c:v>
                </c:pt>
                <c:pt idx="4">
                  <c:v>53.651558760599997</c:v>
                </c:pt>
                <c:pt idx="5">
                  <c:v>53.340030563399999</c:v>
                </c:pt>
                <c:pt idx="6">
                  <c:v>53.2464907827</c:v>
                </c:pt>
                <c:pt idx="7">
                  <c:v>53.702010159300002</c:v>
                </c:pt>
                <c:pt idx="8">
                  <c:v>53.373352661699997</c:v>
                </c:pt>
                <c:pt idx="10">
                  <c:v>0</c:v>
                </c:pt>
                <c:pt idx="11">
                  <c:v>0</c:v>
                </c:pt>
              </c:numCache>
            </c:numRef>
          </c:val>
          <c:smooth val="0"/>
          <c:extLst>
            <c:ext xmlns:c16="http://schemas.microsoft.com/office/drawing/2014/chart" uri="{C3380CC4-5D6E-409C-BE32-E72D297353CC}">
              <c16:uniqueId val="{00000000-5DA0-4507-ACE6-5EEC51BDBA9B}"/>
            </c:ext>
          </c:extLst>
        </c:ser>
        <c:ser>
          <c:idx val="4"/>
          <c:order val="1"/>
          <c:tx>
            <c:strRef>
              <c:f>'0301435'!$Y$4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'0301435'!$C$208:$N$208</c:f>
              <c:numCache>
                <c:formatCode>0.00\ \ </c:formatCode>
                <c:ptCount val="12"/>
                <c:pt idx="0">
                  <c:v>52.672348366900003</c:v>
                </c:pt>
                <c:pt idx="1">
                  <c:v>52.558823536399998</c:v>
                </c:pt>
                <c:pt idx="2">
                  <c:v>52.769623748900003</c:v>
                </c:pt>
                <c:pt idx="3">
                  <c:v>53.020785446200001</c:v>
                </c:pt>
                <c:pt idx="4">
                  <c:v>53.216202716799998</c:v>
                </c:pt>
                <c:pt idx="5">
                  <c:v>53.306940383099999</c:v>
                </c:pt>
                <c:pt idx="6">
                  <c:v>53.3727471941</c:v>
                </c:pt>
                <c:pt idx="7">
                  <c:v>53.510162329899998</c:v>
                </c:pt>
                <c:pt idx="8">
                  <c:v>52.574971335299999</c:v>
                </c:pt>
                <c:pt idx="10">
                  <c:v>0</c:v>
                </c:pt>
                <c:pt idx="11">
                  <c:v>0</c:v>
                </c:pt>
              </c:numCache>
            </c:numRef>
          </c:val>
          <c:smooth val="0"/>
          <c:extLst>
            <c:ext xmlns:c16="http://schemas.microsoft.com/office/drawing/2014/chart" uri="{C3380CC4-5D6E-409C-BE32-E72D297353CC}">
              <c16:uniqueId val="{00000001-5DA0-4507-ACE6-5EEC51BDBA9B}"/>
            </c:ext>
          </c:extLst>
        </c:ser>
        <c:ser>
          <c:idx val="2"/>
          <c:order val="2"/>
          <c:tx>
            <c:strRef>
              <c:f>'0301435'!$Y$7</c:f>
              <c:strCache>
                <c:ptCount val="1"/>
                <c:pt idx="0">
                  <c:v>Grundpreis 2025</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'0301435'!$C$204:$N$204</c:f>
              <c:numCache>
                <c:formatCode>0.00\ \ </c:formatCode>
                <c:ptCount val="12"/>
                <c:pt idx="0">
                  <c:v>50.466858151899999</c:v>
                </c:pt>
                <c:pt idx="1">
                  <c:v>50.3039258266</c:v>
                </c:pt>
                <c:pt idx="2">
                  <c:v>50.495191976999998</c:v>
                </c:pt>
                <c:pt idx="3">
                  <c:v>50.702844459300003</c:v>
                </c:pt>
                <c:pt idx="4">
                  <c:v>50.9245874263</c:v>
                </c:pt>
                <c:pt idx="5">
                  <c:v>51.021363923199999</c:v>
                </c:pt>
                <c:pt idx="6">
                  <c:v>51.099890847099999</c:v>
                </c:pt>
                <c:pt idx="7">
                  <c:v>51.252280819299997</c:v>
                </c:pt>
                <c:pt idx="8">
                  <c:v>50.3125943298</c:v>
                </c:pt>
                <c:pt idx="10">
                  <c:v>0</c:v>
                </c:pt>
                <c:pt idx="11">
                  <c:v>0</c:v>
                </c:pt>
              </c:numCache>
            </c:numRef>
          </c:val>
          <c:smooth val="0"/>
          <c:extLst>
            <c:ext xmlns:c16="http://schemas.microsoft.com/office/drawing/2014/chart" uri="{C3380CC4-5D6E-409C-BE32-E72D297353CC}">
              <c16:uniqueId val="{00000002-5DA0-4507-ACE6-5EEC51BDBA9B}"/>
            </c:ext>
          </c:extLst>
        </c:ser>
        <c:ser>
          <c:idx val="0"/>
          <c:order val="3"/>
          <c:tx>
            <c:strRef>
              <c:f>'0301435'!$Y$2</c:f>
              <c:strCache>
                <c:ptCount val="1"/>
                <c:pt idx="0">
                  <c:v>ab Hof tatsächlich 2024</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'0301435'!$C$205:$N$205</c:f>
              <c:numCache>
                <c:formatCode>0.00\ \ </c:formatCode>
                <c:ptCount val="12"/>
                <c:pt idx="0">
                  <c:v>45.516541396930499</c:v>
                </c:pt>
                <c:pt idx="1">
                  <c:v>45.279786199000299</c:v>
                </c:pt>
                <c:pt idx="2">
                  <c:v>45.615357400112401</c:v>
                </c:pt>
                <c:pt idx="3">
                  <c:v>45.511674805038098</c:v>
                </c:pt>
                <c:pt idx="4">
                  <c:v>45.338647957856701</c:v>
                </c:pt>
                <c:pt idx="5">
                  <c:v>45.511922874448999</c:v>
                </c:pt>
                <c:pt idx="6">
                  <c:v>46.0530702734467</c:v>
                </c:pt>
                <c:pt idx="7">
                  <c:v>47.162676609547802</c:v>
                </c:pt>
                <c:pt idx="8">
                  <c:v>49.287580991288401</c:v>
                </c:pt>
                <c:pt idx="9">
                  <c:v>52.452241473236001</c:v>
                </c:pt>
                <c:pt idx="10">
                  <c:v>54.408281759469901</c:v>
                </c:pt>
                <c:pt idx="11">
                  <c:v>55.317863940544903</c:v>
                </c:pt>
              </c:numCache>
            </c:numRef>
          </c:val>
          <c:smooth val="0"/>
          <c:extLst>
            <c:ext xmlns:c16="http://schemas.microsoft.com/office/drawing/2014/chart" uri="{C3380CC4-5D6E-409C-BE32-E72D297353CC}">
              <c16:uniqueId val="{00000003-5DA0-4507-ACE6-5EEC51BDBA9B}"/>
            </c:ext>
          </c:extLst>
        </c:ser>
        <c:ser>
          <c:idx val="3"/>
          <c:order val="4"/>
          <c:tx>
            <c:strRef>
              <c:f>'0301435'!$Y$5</c:f>
              <c:strCache>
                <c:ptCount val="1"/>
                <c:pt idx="0">
                  <c:v>ab Hof standardisiert 2024</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'0301435'!$C$207:$N$207</c:f>
              <c:numCache>
                <c:formatCode>0.00\ \ </c:formatCode>
                <c:ptCount val="12"/>
                <c:pt idx="0">
                  <c:v>44.066691833519201</c:v>
                </c:pt>
                <c:pt idx="1">
                  <c:v>44.328371909779499</c:v>
                </c:pt>
                <c:pt idx="2">
                  <c:v>44.785062786940898</c:v>
                </c:pt>
                <c:pt idx="3">
                  <c:v>44.905896645460103</c:v>
                </c:pt>
                <c:pt idx="4">
                  <c:v>45.193756561560001</c:v>
                </c:pt>
                <c:pt idx="5">
                  <c:v>45.644328717994</c:v>
                </c:pt>
                <c:pt idx="6">
                  <c:v>46.409684850614099</c:v>
                </c:pt>
                <c:pt idx="7">
                  <c:v>47.418087435131397</c:v>
                </c:pt>
                <c:pt idx="8">
                  <c:v>48.834541558016497</c:v>
                </c:pt>
                <c:pt idx="9">
                  <c:v>50.988136520648602</c:v>
                </c:pt>
                <c:pt idx="10">
                  <c:v>52.530542437953102</c:v>
                </c:pt>
                <c:pt idx="11">
                  <c:v>53.530113206311299</c:v>
                </c:pt>
              </c:numCache>
            </c:numRef>
          </c:val>
          <c:smooth val="0"/>
          <c:extLst>
            <c:ext xmlns:c16="http://schemas.microsoft.com/office/drawing/2014/chart" uri="{C3380CC4-5D6E-409C-BE32-E72D297353CC}">
              <c16:uniqueId val="{00000004-5DA0-4507-ACE6-5EEC51BDBA9B}"/>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'0301435'!$Y$8</c15:sqref>
                        </c15:formulaRef>
                      </c:ext>
                    </c:extLst>
                    <c:strCache>
                      <c:ptCount val="1"/>
                      <c:pt idx="0">
                        <c:v>Grundpreis 2024</c:v>
                      </c:pt>
                    </c:strCache>
                  </c:strRef>
                </c:tx>
                <c:spPr>
                  <a:ln w="19050" cap="rnd">
                    <a:solidFill>
                      <a:srgbClr val="66ADD3"/>
                    </a:solidFill>
                    <a:prstDash val="dash"/>
                    <a:round/>
                  </a:ln>
                  <a:effectLst/>
                </c:spPr>
                <c:marker>
                  <c:symbol val="none"/>
                </c:marker>
                <c:val>
                  <c:numRef>
                    <c:extLst>
                      <c:ext uri="{02D57815-91ED-43cb-92C2-25804820EDAC}">
                        <c15:formulaRef>
                          <c15:sqref>'0301435'!$C$203:$N$203</c15:sqref>
                        </c15:formulaRef>
                      </c:ext>
                    </c:extLst>
                    <c:numCache>
                      <c:formatCode>0.00\ \ </c:formatCode>
                      <c:ptCount val="12"/>
                      <c:pt idx="0">
                        <c:v>42.186136978193403</c:v>
                      </c:pt>
                      <c:pt idx="1">
                        <c:v>42.432280525918202</c:v>
                      </c:pt>
                      <c:pt idx="2">
                        <c:v>42.860890411122803</c:v>
                      </c:pt>
                      <c:pt idx="3">
                        <c:v>42.948524823257401</c:v>
                      </c:pt>
                      <c:pt idx="4">
                        <c:v>43.247662758419601</c:v>
                      </c:pt>
                      <c:pt idx="5">
                        <c:v>43.708905965275598</c:v>
                      </c:pt>
                      <c:pt idx="6">
                        <c:v>44.464313888387601</c:v>
                      </c:pt>
                      <c:pt idx="7">
                        <c:v>45.463614328388502</c:v>
                      </c:pt>
                      <c:pt idx="8">
                        <c:v>46.867227715187902</c:v>
                      </c:pt>
                      <c:pt idx="9">
                        <c:v>48.990091303522398</c:v>
                      </c:pt>
                      <c:pt idx="10">
                        <c:v>50.4368705028538</c:v>
                      </c:pt>
                      <c:pt idx="11">
                        <c:v>51.401373104898099</c:v>
                      </c:pt>
                    </c:numCache>
                  </c:numRef>
                </c:val>
                <c:smooth val="0"/>
                <c:extLst>
                  <c:ext xmlns:c16="http://schemas.microsoft.com/office/drawing/2014/chart" uri="{C3380CC4-5D6E-409C-BE32-E72D297353CC}">
                    <c16:uniqueId val="{00000005-5DA0-4507-ACE6-5EEC51BDBA9B}"/>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Baden-Württemberg</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'0301440'!$C$9:$N$9</c:f>
              <c:numCache>
                <c:formatCode>0.00\ \ </c:formatCode>
                <c:ptCount val="12"/>
                <c:pt idx="0">
                  <c:v>63.304573400800003</c:v>
                </c:pt>
                <c:pt idx="1">
                  <c:v>63.230636837600002</c:v>
                </c:pt>
                <c:pt idx="2">
                  <c:v>63.755511030999998</c:v>
                </c:pt>
                <c:pt idx="3">
                  <c:v>63.681800166800002</c:v>
                </c:pt>
                <c:pt idx="4">
                  <c:v>64.144969785699999</c:v>
                </c:pt>
                <c:pt idx="5">
                  <c:v>64.199043060199998</c:v>
                </c:pt>
                <c:pt idx="6">
                  <c:v>64.077699881599997</c:v>
                </c:pt>
                <c:pt idx="7">
                  <c:v>65.553653559500006</c:v>
                </c:pt>
                <c:pt idx="8">
                  <c:v>66.713896622799993</c:v>
                </c:pt>
                <c:pt idx="10">
                  <c:v>0</c:v>
                </c:pt>
                <c:pt idx="11">
                  <c:v>0</c:v>
                </c:pt>
              </c:numCache>
            </c:numRef>
          </c:val>
          <c:smooth val="0"/>
          <c:extLst>
            <c:ext xmlns:c16="http://schemas.microsoft.com/office/drawing/2014/chart" uri="{C3380CC4-5D6E-409C-BE32-E72D297353CC}">
              <c16:uniqueId val="{00000000-7FEA-4EC0-A9D7-2298D3A31C1B}"/>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'0301440'!$C$11:$N$11</c:f>
              <c:numCache>
                <c:formatCode>0.00\ \ </c:formatCode>
                <c:ptCount val="12"/>
                <c:pt idx="0">
                  <c:v>62.4373675951</c:v>
                </c:pt>
                <c:pt idx="1">
                  <c:v>62.857448233200003</c:v>
                </c:pt>
                <c:pt idx="2">
                  <c:v>63.730406214699997</c:v>
                </c:pt>
                <c:pt idx="3">
                  <c:v>63.914802961200003</c:v>
                </c:pt>
                <c:pt idx="4">
                  <c:v>64.626211700900001</c:v>
                </c:pt>
                <c:pt idx="5">
                  <c:v>64.990175359800006</c:v>
                </c:pt>
                <c:pt idx="6">
                  <c:v>65.070117203999999</c:v>
                </c:pt>
                <c:pt idx="7">
                  <c:v>66.140970385700001</c:v>
                </c:pt>
                <c:pt idx="8">
                  <c:v>66.607970160199997</c:v>
                </c:pt>
                <c:pt idx="10">
                  <c:v>0</c:v>
                </c:pt>
                <c:pt idx="11">
                  <c:v>0</c:v>
                </c:pt>
              </c:numCache>
            </c:numRef>
          </c:val>
          <c:smooth val="0"/>
          <c:extLst>
            <c:ext xmlns:c16="http://schemas.microsoft.com/office/drawing/2014/chart" uri="{C3380CC4-5D6E-409C-BE32-E72D297353CC}">
              <c16:uniqueId val="{00000001-7FEA-4EC0-A9D7-2298D3A31C1B}"/>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'0301440'!$C$8:$N$8</c:f>
              <c:numCache>
                <c:formatCode>0.00\ \ </c:formatCode>
                <c:ptCount val="12"/>
                <c:pt idx="0">
                  <c:v>58.163414958456002</c:v>
                </c:pt>
                <c:pt idx="1">
                  <c:v>57.4151564984871</c:v>
                </c:pt>
                <c:pt idx="2">
                  <c:v>57.298867755293301</c:v>
                </c:pt>
                <c:pt idx="3">
                  <c:v>55.3873840677849</c:v>
                </c:pt>
                <c:pt idx="4">
                  <c:v>55.464838487173999</c:v>
                </c:pt>
                <c:pt idx="5">
                  <c:v>55.017531851164101</c:v>
                </c:pt>
                <c:pt idx="6">
                  <c:v>55.107346195636097</c:v>
                </c:pt>
                <c:pt idx="7">
                  <c:v>55.480261378926301</c:v>
                </c:pt>
                <c:pt idx="8">
                  <c:v>57.607165656257799</c:v>
                </c:pt>
                <c:pt idx="9">
                  <c:v>60.979592425378897</c:v>
                </c:pt>
                <c:pt idx="10">
                  <c:v>62.083670812561401</c:v>
                </c:pt>
                <c:pt idx="11">
                  <c:v>62.651764248975503</c:v>
                </c:pt>
              </c:numCache>
            </c:numRef>
          </c:val>
          <c:smooth val="0"/>
          <c:extLst>
            <c:ext xmlns:c16="http://schemas.microsoft.com/office/drawing/2014/chart" uri="{C3380CC4-5D6E-409C-BE32-E72D297353CC}">
              <c16:uniqueId val="{00000002-7FEA-4EC0-A9D7-2298D3A31C1B}"/>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'0301440'!$C$10:$N$10</c:f>
              <c:numCache>
                <c:formatCode>0.00\ \ </c:formatCode>
                <c:ptCount val="12"/>
                <c:pt idx="0">
                  <c:v>57.3586765666589</c:v>
                </c:pt>
                <c:pt idx="1">
                  <c:v>57.361916172574901</c:v>
                </c:pt>
                <c:pt idx="2">
                  <c:v>57.398611323948302</c:v>
                </c:pt>
                <c:pt idx="3">
                  <c:v>55.5600405768458</c:v>
                </c:pt>
                <c:pt idx="4">
                  <c:v>55.8524497626006</c:v>
                </c:pt>
                <c:pt idx="5">
                  <c:v>55.898658605917198</c:v>
                </c:pt>
                <c:pt idx="6">
                  <c:v>56.118986931766599</c:v>
                </c:pt>
                <c:pt idx="7">
                  <c:v>56.4739400384898</c:v>
                </c:pt>
                <c:pt idx="8">
                  <c:v>57.720306064332398</c:v>
                </c:pt>
                <c:pt idx="9">
                  <c:v>60.238592531976401</c:v>
                </c:pt>
                <c:pt idx="10">
                  <c:v>60.943610819414303</c:v>
                </c:pt>
                <c:pt idx="11">
                  <c:v>61.548668331077799</c:v>
                </c:pt>
              </c:numCache>
            </c:numRef>
          </c:val>
          <c:smooth val="0"/>
          <c:extLst>
            <c:ext xmlns:c16="http://schemas.microsoft.com/office/drawing/2014/chart" uri="{C3380CC4-5D6E-409C-BE32-E72D297353CC}">
              <c16:uniqueId val="{00000003-7FEA-4EC0-A9D7-2298D3A31C1B}"/>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Bayern</a:t>
            </a:r>
          </a:p>
        </c:rich>
      </c:tx>
      <c:layout>
        <c:manualLayout>
          <c:xMode val="edge"/>
          <c:yMode val="edge"/>
          <c:x val="0.4413271362906202"/>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'0301440'!$C$20:$N$20</c:f>
              <c:numCache>
                <c:formatCode>0.00\ \ </c:formatCode>
                <c:ptCount val="12"/>
                <c:pt idx="0">
                  <c:v>63.533139112699999</c:v>
                </c:pt>
                <c:pt idx="1">
                  <c:v>64.070683715300007</c:v>
                </c:pt>
                <c:pt idx="2">
                  <c:v>64.767694071799994</c:v>
                </c:pt>
                <c:pt idx="3">
                  <c:v>64.704241625400002</c:v>
                </c:pt>
                <c:pt idx="4">
                  <c:v>64.895618266599996</c:v>
                </c:pt>
                <c:pt idx="5">
                  <c:v>64.936001537600006</c:v>
                </c:pt>
                <c:pt idx="6">
                  <c:v>65.431853787199998</c:v>
                </c:pt>
                <c:pt idx="7">
                  <c:v>66.354238877699999</c:v>
                </c:pt>
                <c:pt idx="8">
                  <c:v>67.460845971099999</c:v>
                </c:pt>
                <c:pt idx="10">
                  <c:v>0</c:v>
                </c:pt>
                <c:pt idx="11">
                  <c:v>0</c:v>
                </c:pt>
              </c:numCache>
            </c:numRef>
          </c:val>
          <c:smooth val="0"/>
          <c:extLst>
            <c:ext xmlns:c16="http://schemas.microsoft.com/office/drawing/2014/chart" uri="{C3380CC4-5D6E-409C-BE32-E72D297353CC}">
              <c16:uniqueId val="{00000000-7AB9-41FF-9A2B-5FDB7CA528B0}"/>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'0301440'!$C$22:$N$22</c:f>
              <c:numCache>
                <c:formatCode>0.00\ \ </c:formatCode>
                <c:ptCount val="12"/>
                <c:pt idx="0">
                  <c:v>62.506868924700001</c:v>
                </c:pt>
                <c:pt idx="1">
                  <c:v>63.412775987300002</c:v>
                </c:pt>
                <c:pt idx="2">
                  <c:v>64.494331110999994</c:v>
                </c:pt>
                <c:pt idx="3">
                  <c:v>64.724454922999996</c:v>
                </c:pt>
                <c:pt idx="4">
                  <c:v>65.173856269500007</c:v>
                </c:pt>
                <c:pt idx="5">
                  <c:v>65.543434030300006</c:v>
                </c:pt>
                <c:pt idx="6">
                  <c:v>66.103034997099996</c:v>
                </c:pt>
                <c:pt idx="7">
                  <c:v>66.653310720500002</c:v>
                </c:pt>
                <c:pt idx="8">
                  <c:v>66.997782038500006</c:v>
                </c:pt>
                <c:pt idx="10">
                  <c:v>0</c:v>
                </c:pt>
                <c:pt idx="11">
                  <c:v>0</c:v>
                </c:pt>
              </c:numCache>
            </c:numRef>
          </c:val>
          <c:smooth val="0"/>
          <c:extLst>
            <c:ext xmlns:c16="http://schemas.microsoft.com/office/drawing/2014/chart" uri="{C3380CC4-5D6E-409C-BE32-E72D297353CC}">
              <c16:uniqueId val="{00000001-7AB9-41FF-9A2B-5FDB7CA528B0}"/>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'0301440'!$C$19:$N$19</c:f>
              <c:numCache>
                <c:formatCode>0.00\ \ </c:formatCode>
                <c:ptCount val="12"/>
                <c:pt idx="0">
                  <c:v>56.690003872187297</c:v>
                </c:pt>
                <c:pt idx="1">
                  <c:v>56.186151892467898</c:v>
                </c:pt>
                <c:pt idx="2">
                  <c:v>56.239710365104898</c:v>
                </c:pt>
                <c:pt idx="3">
                  <c:v>56.028271045170499</c:v>
                </c:pt>
                <c:pt idx="4">
                  <c:v>55.987086435276503</c:v>
                </c:pt>
                <c:pt idx="5">
                  <c:v>55.725744053982901</c:v>
                </c:pt>
                <c:pt idx="6">
                  <c:v>55.924735571814701</c:v>
                </c:pt>
                <c:pt idx="7">
                  <c:v>56.380963096536597</c:v>
                </c:pt>
                <c:pt idx="8">
                  <c:v>58.199079560290897</c:v>
                </c:pt>
                <c:pt idx="9">
                  <c:v>60.501241788769299</c:v>
                </c:pt>
                <c:pt idx="10">
                  <c:v>62.309366753897997</c:v>
                </c:pt>
                <c:pt idx="11">
                  <c:v>63.284734866663001</c:v>
                </c:pt>
              </c:numCache>
            </c:numRef>
          </c:val>
          <c:smooth val="0"/>
          <c:extLst>
            <c:ext xmlns:c16="http://schemas.microsoft.com/office/drawing/2014/chart" uri="{C3380CC4-5D6E-409C-BE32-E72D297353CC}">
              <c16:uniqueId val="{00000002-7AB9-41FF-9A2B-5FDB7CA528B0}"/>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'0301440'!$C$21:$N$21</c:f>
              <c:numCache>
                <c:formatCode>0.00\ \ </c:formatCode>
                <c:ptCount val="12"/>
                <c:pt idx="0">
                  <c:v>55.715347340510199</c:v>
                </c:pt>
                <c:pt idx="1">
                  <c:v>55.942757589099301</c:v>
                </c:pt>
                <c:pt idx="2">
                  <c:v>56.130536861885098</c:v>
                </c:pt>
                <c:pt idx="3">
                  <c:v>56.026564202428702</c:v>
                </c:pt>
                <c:pt idx="4">
                  <c:v>56.265501470540002</c:v>
                </c:pt>
                <c:pt idx="5">
                  <c:v>56.382618493309003</c:v>
                </c:pt>
                <c:pt idx="6">
                  <c:v>56.7274227832009</c:v>
                </c:pt>
                <c:pt idx="7">
                  <c:v>57.119633410324802</c:v>
                </c:pt>
                <c:pt idx="8">
                  <c:v>58.073485229838496</c:v>
                </c:pt>
                <c:pt idx="9">
                  <c:v>59.549351120556601</c:v>
                </c:pt>
                <c:pt idx="10">
                  <c:v>60.909646859660803</c:v>
                </c:pt>
                <c:pt idx="11">
                  <c:v>61.870506838081702</c:v>
                </c:pt>
              </c:numCache>
            </c:numRef>
          </c:val>
          <c:smooth val="0"/>
          <c:extLst>
            <c:ext xmlns:c16="http://schemas.microsoft.com/office/drawing/2014/chart" uri="{C3380CC4-5D6E-409C-BE32-E72D297353CC}">
              <c16:uniqueId val="{00000003-7AB9-41FF-9A2B-5FDB7CA528B0}"/>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Hessen / Rheinland-Pfalz / Saarland</a:t>
            </a:r>
          </a:p>
        </c:rich>
      </c:tx>
      <c:layout>
        <c:manualLayout>
          <c:xMode val="edge"/>
          <c:yMode val="edge"/>
          <c:x val="0.21733273682896653"/>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'0301440'!$C$31:$N$31</c:f>
              <c:numCache>
                <c:formatCode>0.00\ \ </c:formatCode>
                <c:ptCount val="12"/>
                <c:pt idx="0">
                  <c:v>62.911488788200003</c:v>
                </c:pt>
                <c:pt idx="1">
                  <c:v>63.787721945999998</c:v>
                </c:pt>
                <c:pt idx="2">
                  <c:v>64.066513680699998</c:v>
                </c:pt>
                <c:pt idx="3">
                  <c:v>63.961826061300002</c:v>
                </c:pt>
                <c:pt idx="4">
                  <c:v>63.792071316300003</c:v>
                </c:pt>
                <c:pt idx="5">
                  <c:v>63.831740438899999</c:v>
                </c:pt>
                <c:pt idx="6">
                  <c:v>63.660291964999999</c:v>
                </c:pt>
                <c:pt idx="7">
                  <c:v>64.092183068899999</c:v>
                </c:pt>
                <c:pt idx="8">
                  <c:v>65.383056202000006</c:v>
                </c:pt>
                <c:pt idx="10">
                  <c:v>0</c:v>
                </c:pt>
                <c:pt idx="11">
                  <c:v>0</c:v>
                </c:pt>
              </c:numCache>
            </c:numRef>
          </c:val>
          <c:smooth val="0"/>
          <c:extLst>
            <c:ext xmlns:c16="http://schemas.microsoft.com/office/drawing/2014/chart" uri="{C3380CC4-5D6E-409C-BE32-E72D297353CC}">
              <c16:uniqueId val="{00000000-5383-473D-A667-75E44AC75E33}"/>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'0301440'!$C$33:$N$33</c:f>
              <c:numCache>
                <c:formatCode>0.00\ \ </c:formatCode>
                <c:ptCount val="12"/>
                <c:pt idx="0">
                  <c:v>61.292515826600003</c:v>
                </c:pt>
                <c:pt idx="1">
                  <c:v>62.528896210799999</c:v>
                </c:pt>
                <c:pt idx="2">
                  <c:v>63.240783211199997</c:v>
                </c:pt>
                <c:pt idx="3">
                  <c:v>63.484620246399999</c:v>
                </c:pt>
                <c:pt idx="4">
                  <c:v>63.769709002699997</c:v>
                </c:pt>
                <c:pt idx="5">
                  <c:v>64.105702783799998</c:v>
                </c:pt>
                <c:pt idx="6">
                  <c:v>64.212601061699999</c:v>
                </c:pt>
                <c:pt idx="7">
                  <c:v>64.340279881100003</c:v>
                </c:pt>
                <c:pt idx="8">
                  <c:v>64.8622404515</c:v>
                </c:pt>
                <c:pt idx="10">
                  <c:v>0</c:v>
                </c:pt>
                <c:pt idx="11">
                  <c:v>0</c:v>
                </c:pt>
              </c:numCache>
            </c:numRef>
          </c:val>
          <c:smooth val="0"/>
          <c:extLst>
            <c:ext xmlns:c16="http://schemas.microsoft.com/office/drawing/2014/chart" uri="{C3380CC4-5D6E-409C-BE32-E72D297353CC}">
              <c16:uniqueId val="{00000001-5383-473D-A667-75E44AC75E33}"/>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'0301440'!$C$30:$N$30</c:f>
              <c:numCache>
                <c:formatCode>0.00\ \ </c:formatCode>
                <c:ptCount val="12"/>
                <c:pt idx="0">
                  <c:v>56.399418310690102</c:v>
                </c:pt>
                <c:pt idx="1">
                  <c:v>55.689566390313097</c:v>
                </c:pt>
                <c:pt idx="2">
                  <c:v>55.8401754018169</c:v>
                </c:pt>
                <c:pt idx="3">
                  <c:v>55.683992738825602</c:v>
                </c:pt>
                <c:pt idx="4">
                  <c:v>55.514927607364697</c:v>
                </c:pt>
                <c:pt idx="5">
                  <c:v>55.192776731302203</c:v>
                </c:pt>
                <c:pt idx="6">
                  <c:v>55.164225893116701</c:v>
                </c:pt>
                <c:pt idx="7">
                  <c:v>55.426403756386797</c:v>
                </c:pt>
                <c:pt idx="8">
                  <c:v>57.276273927378199</c:v>
                </c:pt>
                <c:pt idx="9">
                  <c:v>60.010484542668401</c:v>
                </c:pt>
                <c:pt idx="10">
                  <c:v>61.647978722021399</c:v>
                </c:pt>
                <c:pt idx="11">
                  <c:v>62.839855212266798</c:v>
                </c:pt>
              </c:numCache>
            </c:numRef>
          </c:val>
          <c:smooth val="0"/>
          <c:extLst>
            <c:ext xmlns:c16="http://schemas.microsoft.com/office/drawing/2014/chart" uri="{C3380CC4-5D6E-409C-BE32-E72D297353CC}">
              <c16:uniqueId val="{00000002-5383-473D-A667-75E44AC75E33}"/>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'0301440'!$C$32:$N$32</c:f>
              <c:numCache>
                <c:formatCode>0.00\ \ </c:formatCode>
                <c:ptCount val="12"/>
                <c:pt idx="0">
                  <c:v>55.137376542474499</c:v>
                </c:pt>
                <c:pt idx="1">
                  <c:v>55.171094013441802</c:v>
                </c:pt>
                <c:pt idx="2">
                  <c:v>55.514565267691097</c:v>
                </c:pt>
                <c:pt idx="3">
                  <c:v>55.561293847231603</c:v>
                </c:pt>
                <c:pt idx="4">
                  <c:v>55.905959089634102</c:v>
                </c:pt>
                <c:pt idx="5">
                  <c:v>55.895816554304901</c:v>
                </c:pt>
                <c:pt idx="6">
                  <c:v>56.094869413538603</c:v>
                </c:pt>
                <c:pt idx="7">
                  <c:v>56.173187461799202</c:v>
                </c:pt>
                <c:pt idx="8">
                  <c:v>57.145741588092498</c:v>
                </c:pt>
                <c:pt idx="9">
                  <c:v>58.775086078965103</c:v>
                </c:pt>
                <c:pt idx="10">
                  <c:v>60.051727973539002</c:v>
                </c:pt>
                <c:pt idx="11">
                  <c:v>61.323982706801701</c:v>
                </c:pt>
              </c:numCache>
            </c:numRef>
          </c:val>
          <c:smooth val="0"/>
          <c:extLst>
            <c:ext xmlns:c16="http://schemas.microsoft.com/office/drawing/2014/chart" uri="{C3380CC4-5D6E-409C-BE32-E72D297353CC}">
              <c16:uniqueId val="{00000003-5383-473D-A667-75E44AC75E33}"/>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Niedersachsen / Bremen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'0301440'!$C$42:$N$42</c:f>
              <c:numCache>
                <c:formatCode>0.00\ \ </c:formatCode>
                <c:ptCount val="12"/>
                <c:pt idx="0">
                  <c:v>64.965406018799996</c:v>
                </c:pt>
                <c:pt idx="1">
                  <c:v>65.8851876425</c:v>
                </c:pt>
                <c:pt idx="2">
                  <c:v>65.595082996800002</c:v>
                </c:pt>
                <c:pt idx="3">
                  <c:v>65.620953757699994</c:v>
                </c:pt>
                <c:pt idx="4">
                  <c:v>65.266336374700003</c:v>
                </c:pt>
                <c:pt idx="5">
                  <c:v>65.146663832599998</c:v>
                </c:pt>
                <c:pt idx="6">
                  <c:v>66.274986737800006</c:v>
                </c:pt>
                <c:pt idx="7">
                  <c:v>67.589023377100006</c:v>
                </c:pt>
                <c:pt idx="8">
                  <c:v>69.542228322300005</c:v>
                </c:pt>
                <c:pt idx="10">
                  <c:v>0</c:v>
                </c:pt>
                <c:pt idx="11">
                  <c:v>0</c:v>
                </c:pt>
              </c:numCache>
            </c:numRef>
          </c:val>
          <c:smooth val="0"/>
          <c:extLst>
            <c:ext xmlns:c16="http://schemas.microsoft.com/office/drawing/2014/chart" uri="{C3380CC4-5D6E-409C-BE32-E72D297353CC}">
              <c16:uniqueId val="{00000000-A025-4FCD-BCA0-D150328C13CF}"/>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'0301440'!$C$44:$N$44</c:f>
              <c:numCache>
                <c:formatCode>0.00\ \ </c:formatCode>
                <c:ptCount val="12"/>
                <c:pt idx="0">
                  <c:v>63.124145949400003</c:v>
                </c:pt>
                <c:pt idx="1">
                  <c:v>63.900117657599999</c:v>
                </c:pt>
                <c:pt idx="2">
                  <c:v>64.158384084999994</c:v>
                </c:pt>
                <c:pt idx="3">
                  <c:v>64.651919324900007</c:v>
                </c:pt>
                <c:pt idx="4">
                  <c:v>65.000850339699994</c:v>
                </c:pt>
                <c:pt idx="5">
                  <c:v>65.241279209300004</c:v>
                </c:pt>
                <c:pt idx="6">
                  <c:v>66.910186449199998</c:v>
                </c:pt>
                <c:pt idx="7">
                  <c:v>67.827601782100004</c:v>
                </c:pt>
                <c:pt idx="8">
                  <c:v>68.753702214</c:v>
                </c:pt>
                <c:pt idx="10">
                  <c:v>0</c:v>
                </c:pt>
                <c:pt idx="11">
                  <c:v>0</c:v>
                </c:pt>
              </c:numCache>
            </c:numRef>
          </c:val>
          <c:smooth val="0"/>
          <c:extLst>
            <c:ext xmlns:c16="http://schemas.microsoft.com/office/drawing/2014/chart" uri="{C3380CC4-5D6E-409C-BE32-E72D297353CC}">
              <c16:uniqueId val="{00000001-A025-4FCD-BCA0-D150328C13CF}"/>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'0301440'!$C$41:$N$41</c:f>
              <c:numCache>
                <c:formatCode>0.00\ \ </c:formatCode>
                <c:ptCount val="12"/>
                <c:pt idx="0">
                  <c:v>59.316457587087797</c:v>
                </c:pt>
                <c:pt idx="1">
                  <c:v>58.381159057886798</c:v>
                </c:pt>
                <c:pt idx="2">
                  <c:v>58.423796968529302</c:v>
                </c:pt>
                <c:pt idx="3">
                  <c:v>57.740631883375102</c:v>
                </c:pt>
                <c:pt idx="4">
                  <c:v>57.067836668917003</c:v>
                </c:pt>
                <c:pt idx="5">
                  <c:v>56.874547275909599</c:v>
                </c:pt>
                <c:pt idx="6">
                  <c:v>57.225003849691099</c:v>
                </c:pt>
                <c:pt idx="7">
                  <c:v>58.379278997763699</c:v>
                </c:pt>
                <c:pt idx="8">
                  <c:v>60.747186647497998</c:v>
                </c:pt>
                <c:pt idx="9">
                  <c:v>63.811553207272603</c:v>
                </c:pt>
                <c:pt idx="10">
                  <c:v>64.818584256942898</c:v>
                </c:pt>
                <c:pt idx="11">
                  <c:v>64.554783891003098</c:v>
                </c:pt>
              </c:numCache>
            </c:numRef>
          </c:val>
          <c:smooth val="0"/>
          <c:extLst>
            <c:ext xmlns:c16="http://schemas.microsoft.com/office/drawing/2014/chart" uri="{C3380CC4-5D6E-409C-BE32-E72D297353CC}">
              <c16:uniqueId val="{00000002-A025-4FCD-BCA0-D150328C13CF}"/>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'0301440'!$C$43:$N$43</c:f>
              <c:numCache>
                <c:formatCode>0.00\ \ </c:formatCode>
                <c:ptCount val="12"/>
                <c:pt idx="0">
                  <c:v>57.599085840154999</c:v>
                </c:pt>
                <c:pt idx="1">
                  <c:v>57.480340699374402</c:v>
                </c:pt>
                <c:pt idx="2">
                  <c:v>57.717806620373203</c:v>
                </c:pt>
                <c:pt idx="3">
                  <c:v>57.5660409286399</c:v>
                </c:pt>
                <c:pt idx="4">
                  <c:v>57.845312113340299</c:v>
                </c:pt>
                <c:pt idx="5">
                  <c:v>58.054190815695101</c:v>
                </c:pt>
                <c:pt idx="6">
                  <c:v>58.479263102164097</c:v>
                </c:pt>
                <c:pt idx="7">
                  <c:v>59.377253031176203</c:v>
                </c:pt>
                <c:pt idx="8">
                  <c:v>60.578164580040202</c:v>
                </c:pt>
                <c:pt idx="9">
                  <c:v>61.917428748579702</c:v>
                </c:pt>
                <c:pt idx="10">
                  <c:v>62.387283778047902</c:v>
                </c:pt>
                <c:pt idx="11">
                  <c:v>62.401766534860201</c:v>
                </c:pt>
              </c:numCache>
            </c:numRef>
          </c:val>
          <c:smooth val="0"/>
          <c:extLst>
            <c:ext xmlns:c16="http://schemas.microsoft.com/office/drawing/2014/chart" uri="{C3380CC4-5D6E-409C-BE32-E72D297353CC}">
              <c16:uniqueId val="{00000003-A025-4FCD-BCA0-D150328C13CF}"/>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Weichweizen</a:t>
            </a:r>
            <a:r>
              <a:rPr lang="en-US" baseline="0"/>
              <a:t> Bestände </a:t>
            </a:r>
          </a:p>
          <a:p>
            <a:pPr>
              <a:defRPr/>
            </a:pPr>
            <a:r>
              <a:rPr lang="en-US" sz="1000" baseline="0"/>
              <a:t>in 1 000 t</a:t>
            </a:r>
            <a:endParaRPr lang="en-US" sz="1000"/>
          </a:p>
        </c:rich>
      </c:tx>
      <c:layout>
        <c:manualLayout>
          <c:xMode val="edge"/>
          <c:yMode val="edge"/>
          <c:x val="0.30675678040244969"/>
          <c:y val="3.240740740740740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'0201190'!$B$9:$B$10</c:f>
              <c:strCache>
                <c:ptCount val="2"/>
                <c:pt idx="0">
                  <c:v>Weichweizen</c:v>
                </c:pt>
                <c:pt idx="1">
                  <c:v>2024/2025</c:v>
                </c:pt>
              </c:strCache>
            </c:strRef>
          </c:tx>
          <c:spPr>
            <a:solidFill>
              <a:srgbClr val="92D050"/>
            </a:solidFill>
            <a:ln>
              <a:noFill/>
            </a:ln>
            <a:effectLst/>
          </c:spPr>
          <c:invertIfNegative val="0"/>
          <c:cat>
            <c:strRef>
              <c:extLst>
                <c:ext xmlns:c15="http://schemas.microsoft.com/office/drawing/2012/chart" uri="{02D57815-91ED-43cb-92C2-25804820EDAC}">
                  <c15:fullRef>
                    <c15:sqref>'0201190'!$A$11:$A$29</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'0201190'!$B$11:$B$29</c15:sqref>
                  </c15:fullRef>
                </c:ext>
              </c:extLst>
              <c:f>('0201190'!$B$14:$B$16,'0201190'!$B$18:$B$20,'0201190'!$B$22:$B$24,'0201190'!$B$26:$B$28)</c:f>
              <c:numCache>
                <c:formatCode>General</c:formatCode>
                <c:ptCount val="12"/>
                <c:pt idx="0" formatCode="0.0">
                  <c:v>3442.2487983999999</c:v>
                </c:pt>
                <c:pt idx="1" formatCode="0.0">
                  <c:v>5137.5808668</c:v>
                </c:pt>
                <c:pt idx="2" formatCode="0.0">
                  <c:v>5089.5789530000002</c:v>
                </c:pt>
                <c:pt idx="3" formatCode="0.0">
                  <c:v>4891.4915524000007</c:v>
                </c:pt>
                <c:pt idx="4" formatCode="0.0">
                  <c:v>4530.8329910000002</c:v>
                </c:pt>
                <c:pt idx="5" formatCode="0.0">
                  <c:v>5263.5805836</c:v>
                </c:pt>
                <c:pt idx="6" formatCode="0.0">
                  <c:v>3793.4922223999997</c:v>
                </c:pt>
                <c:pt idx="7" formatCode="0.0">
                  <c:v>3533.1062423999997</c:v>
                </c:pt>
                <c:pt idx="8" formatCode="0.0">
                  <c:v>3095.8639776</c:v>
                </c:pt>
                <c:pt idx="9" formatCode="0.0">
                  <c:v>2741.9542166000001</c:v>
                </c:pt>
                <c:pt idx="10" formatCode="0.0">
                  <c:v>2289.3178951999998</c:v>
                </c:pt>
                <c:pt idx="11" formatCode="0.0">
                  <c:v>2815.3490788000004</c:v>
                </c:pt>
              </c:numCache>
            </c:numRef>
          </c:val>
          <c:extLst>
            <c:ext xmlns:c16="http://schemas.microsoft.com/office/drawing/2014/chart" uri="{C3380CC4-5D6E-409C-BE32-E72D297353CC}">
              <c16:uniqueId val="{00000000-7F9A-48C0-839A-350793C1BCC1}"/>
            </c:ext>
          </c:extLst>
        </c:ser>
        <c:ser>
          <c:idx val="2"/>
          <c:order val="2"/>
          <c:tx>
            <c:strRef>
              <c:f>'0201190'!$D$9:$D$10</c:f>
              <c:strCache>
                <c:ptCount val="2"/>
                <c:pt idx="0">
                  <c:v>Weichweizen</c:v>
                </c:pt>
                <c:pt idx="1">
                  <c:v>2025/2026</c:v>
                </c:pt>
              </c:strCache>
            </c:strRef>
          </c:tx>
          <c:spPr>
            <a:solidFill>
              <a:schemeClr val="accent3">
                <a:lumMod val="50000"/>
              </a:schemeClr>
            </a:solidFill>
            <a:ln>
              <a:noFill/>
            </a:ln>
            <a:effectLst/>
          </c:spPr>
          <c:invertIfNegative val="0"/>
          <c:cat>
            <c:strRef>
              <c:extLst>
                <c:ext xmlns:c15="http://schemas.microsoft.com/office/drawing/2012/chart" uri="{02D57815-91ED-43cb-92C2-25804820EDAC}">
                  <c15:fullRef>
                    <c15:sqref>'0201190'!$A$11:$A$29</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'0201190'!$D$11:$D$29</c15:sqref>
                  </c15:fullRef>
                </c:ext>
              </c:extLst>
              <c:f>('0201190'!$D$14:$D$16,'0201190'!$D$18:$D$20,'0201190'!$D$22:$D$24,'0201190'!$D$26:$D$28)</c:f>
              <c:numCache>
                <c:formatCode>General</c:formatCode>
                <c:ptCount val="12"/>
                <c:pt idx="0" formatCode="0.0">
                  <c:v>2085.1535870000002</c:v>
                </c:pt>
                <c:pt idx="1" formatCode="0.0">
                  <c:v>5218.3434801999992</c:v>
                </c:pt>
                <c:pt idx="2" formatCode="0.0">
                  <c:v>5517.3817089999993</c:v>
                </c:pt>
              </c:numCache>
            </c:numRef>
          </c:val>
          <c:extLst>
            <c:ext xmlns:c16="http://schemas.microsoft.com/office/drawing/2014/chart" uri="{C3380CC4-5D6E-409C-BE32-E72D297353CC}">
              <c16:uniqueId val="{00000001-7F9A-48C0-839A-350793C1BCC1}"/>
            </c:ext>
          </c:extLst>
        </c:ser>
        <c:dLbls>
          <c:showLegendKey val="0"/>
          <c:showVal val="0"/>
          <c:showCatName val="0"/>
          <c:showSerName val="0"/>
          <c:showPercent val="0"/>
          <c:showBubbleSize val="0"/>
        </c:dLbls>
        <c:gapWidth val="219"/>
        <c:overlap val="-27"/>
        <c:axId val="417853920"/>
        <c:axId val="417848672"/>
        <c:extLst>
          <c:ext xmlns:c15="http://schemas.microsoft.com/office/drawing/2012/chart" uri="{02D57815-91ED-43cb-92C2-25804820EDAC}">
            <c15:filteredBarSeries>
              <c15:ser>
                <c:idx val="1"/>
                <c:order val="1"/>
                <c:tx>
                  <c:strRef>
                    <c:extLst>
                      <c:ext uri="{02D57815-91ED-43cb-92C2-25804820EDAC}">
                        <c15:formulaRef>
                          <c15:sqref>'0201190'!$C$9:$C$10</c15:sqref>
                        </c15:formulaRef>
                      </c:ext>
                    </c:extLst>
                    <c:strCache>
                      <c:ptCount val="2"/>
                      <c:pt idx="0">
                        <c:v>Weichweizen</c:v>
                      </c:pt>
                      <c:pt idx="1">
                        <c:v>2024/2025</c:v>
                      </c:pt>
                    </c:strCache>
                  </c:strRef>
                </c:tx>
                <c:spPr>
                  <a:solidFill>
                    <a:schemeClr val="accent2"/>
                  </a:solidFill>
                  <a:ln>
                    <a:noFill/>
                  </a:ln>
                  <a:effectLst/>
                </c:spPr>
                <c:invertIfNegative val="0"/>
                <c:cat>
                  <c:strRef>
                    <c:extLst>
                      <c:ex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ullRef>
                          <c15:sqref>'0201190'!$C$11:$C$29</c15:sqref>
                        </c15:fullRef>
                        <c15:formulaRef>
                          <c15:sqref>('0201190'!$C$14:$C$16,'0201190'!$C$18:$C$20,'0201190'!$C$22:$C$24,'0201190'!$C$26:$C$28)</c15:sqref>
                        </c15:formulaRef>
                      </c:ext>
                    </c:extLst>
                    <c:numCache>
                      <c:formatCode>General</c:formatCode>
                      <c:ptCount val="12"/>
                    </c:numCache>
                  </c:numRef>
                </c:val>
                <c:extLst>
                  <c:ext xmlns:c16="http://schemas.microsoft.com/office/drawing/2014/chart" uri="{C3380CC4-5D6E-409C-BE32-E72D297353CC}">
                    <c16:uniqueId val="{00000002-7F9A-48C0-839A-350793C1BCC1}"/>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'0201190'!$E$9:$E$10</c15:sqref>
                        </c15:formulaRef>
                      </c:ext>
                    </c:extLst>
                    <c:strCache>
                      <c:ptCount val="2"/>
                      <c:pt idx="0">
                        <c:v>Weichweizen</c:v>
                      </c:pt>
                      <c:pt idx="1">
                        <c:v>2025/2026</c:v>
                      </c:pt>
                    </c:strCache>
                  </c:strRef>
                </c:tx>
                <c:spPr>
                  <a:solidFill>
                    <a:schemeClr val="accent4"/>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'0201190'!$E$11:$E$29</c15:sqref>
                        </c15:fullRef>
                        <c15:formulaRef>
                          <c15:sqref>('0201190'!$E$14:$E$16,'0201190'!$E$18:$E$20,'0201190'!$E$22:$E$24,'0201190'!$E$26:$E$28)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3-7F9A-48C0-839A-350793C1BCC1}"/>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'0201190'!$F$9:$F$10</c15:sqref>
                        </c15:formulaRef>
                      </c:ext>
                    </c:extLst>
                    <c:strCache>
                      <c:ptCount val="2"/>
                      <c:pt idx="0">
                        <c:v>Hartweizen</c:v>
                      </c:pt>
                      <c:pt idx="1">
                        <c:v>2024/2025</c:v>
                      </c:pt>
                    </c:strCache>
                  </c:strRef>
                </c:tx>
                <c:spPr>
                  <a:solidFill>
                    <a:schemeClr val="accent5"/>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'0201190'!$F$11:$F$29</c15:sqref>
                        </c15:fullRef>
                        <c15:formulaRef>
                          <c15:sqref>('0201190'!$F$14:$F$16,'0201190'!$F$18:$F$20,'0201190'!$F$22:$F$24,'0201190'!$F$26:$F$28)</c15:sqref>
                        </c15:formulaRef>
                      </c:ext>
                    </c:extLst>
                    <c:numCache>
                      <c:formatCode>General</c:formatCode>
                      <c:ptCount val="12"/>
                      <c:pt idx="0" formatCode="0.0">
                        <c:v>90.391999999999996</c:v>
                      </c:pt>
                      <c:pt idx="1" formatCode="0.0">
                        <c:v>198.41680000000002</c:v>
                      </c:pt>
                      <c:pt idx="2" formatCode="0.0">
                        <c:v>175.2122</c:v>
                      </c:pt>
                      <c:pt idx="3" formatCode="0.0">
                        <c:v>178.11859999999999</c:v>
                      </c:pt>
                      <c:pt idx="4" formatCode="0.0">
                        <c:v>164.57840000000002</c:v>
                      </c:pt>
                      <c:pt idx="5" formatCode="0.0">
                        <c:v>203.7174</c:v>
                      </c:pt>
                      <c:pt idx="6" formatCode="0.0">
                        <c:v>145.20319999999998</c:v>
                      </c:pt>
                      <c:pt idx="7" formatCode="0.0">
                        <c:v>125.178</c:v>
                      </c:pt>
                      <c:pt idx="8" formatCode="0.0">
                        <c:v>132.4546</c:v>
                      </c:pt>
                      <c:pt idx="9" formatCode="0.0">
                        <c:v>119.3064</c:v>
                      </c:pt>
                      <c:pt idx="10" formatCode="0.0">
                        <c:v>100.7162</c:v>
                      </c:pt>
                      <c:pt idx="11" formatCode="0.0">
                        <c:v>117.2222</c:v>
                      </c:pt>
                    </c:numCache>
                  </c:numRef>
                </c:val>
                <c:extLst xmlns:c15="http://schemas.microsoft.com/office/drawing/2012/chart">
                  <c:ext xmlns:c16="http://schemas.microsoft.com/office/drawing/2014/chart" uri="{C3380CC4-5D6E-409C-BE32-E72D297353CC}">
                    <c16:uniqueId val="{00000004-7F9A-48C0-839A-350793C1BCC1}"/>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'0201190'!$G$9:$G$10</c15:sqref>
                        </c15:formulaRef>
                      </c:ext>
                    </c:extLst>
                    <c:strCache>
                      <c:ptCount val="2"/>
                      <c:pt idx="0">
                        <c:v>Hartweizen</c:v>
                      </c:pt>
                      <c:pt idx="1">
                        <c:v>2024/2025</c:v>
                      </c:pt>
                    </c:strCache>
                  </c:strRef>
                </c:tx>
                <c:spPr>
                  <a:solidFill>
                    <a:schemeClr val="accent6"/>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'0201190'!$G$11:$G$29</c15:sqref>
                        </c15:fullRef>
                        <c15:formulaRef>
                          <c15:sqref>('0201190'!$G$14:$G$16,'0201190'!$G$18:$G$20,'0201190'!$G$22:$G$24,'0201190'!$G$26:$G$28)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5-7F9A-48C0-839A-350793C1BCC1}"/>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'0201190'!$H$9:$H$10</c15:sqref>
                        </c15:formulaRef>
                      </c:ext>
                    </c:extLst>
                    <c:strCache>
                      <c:ptCount val="2"/>
                      <c:pt idx="0">
                        <c:v>Hartweizen</c:v>
                      </c:pt>
                      <c:pt idx="1">
                        <c:v>2025/2026</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'0201190'!$H$11:$H$29</c15:sqref>
                        </c15:fullRef>
                        <c15:formulaRef>
                          <c15:sqref>('0201190'!$H$14:$H$16,'0201190'!$H$18:$H$20,'0201190'!$H$22:$H$24,'0201190'!$H$26:$H$28)</c15:sqref>
                        </c15:formulaRef>
                      </c:ext>
                    </c:extLst>
                    <c:numCache>
                      <c:formatCode>General</c:formatCode>
                      <c:ptCount val="12"/>
                      <c:pt idx="0" formatCode="0.0">
                        <c:v>215.10659999999999</c:v>
                      </c:pt>
                      <c:pt idx="1" formatCode="0.0">
                        <c:v>239.45320000000004</c:v>
                      </c:pt>
                      <c:pt idx="2" formatCode="0.0">
                        <c:v>235.08319999999998</c:v>
                      </c:pt>
                    </c:numCache>
                  </c:numRef>
                </c:val>
                <c:extLst xmlns:c15="http://schemas.microsoft.com/office/drawing/2012/chart">
                  <c:ext xmlns:c16="http://schemas.microsoft.com/office/drawing/2014/chart" uri="{C3380CC4-5D6E-409C-BE32-E72D297353CC}">
                    <c16:uniqueId val="{00000006-7F9A-48C0-839A-350793C1BCC1}"/>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'0201190'!$I$9:$I$10</c15:sqref>
                        </c15:formulaRef>
                      </c:ext>
                    </c:extLst>
                    <c:strCache>
                      <c:ptCount val="2"/>
                      <c:pt idx="0">
                        <c:v>Hartweizen</c:v>
                      </c:pt>
                      <c:pt idx="1">
                        <c:v>2025/2026</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'0201190'!$I$11:$I$29</c15:sqref>
                        </c15:fullRef>
                        <c15:formulaRef>
                          <c15:sqref>('0201190'!$I$14:$I$16,'0201190'!$I$18:$I$20,'0201190'!$I$22:$I$24,'0201190'!$I$26:$I$28)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7-7F9A-48C0-839A-350793C1BCC1}"/>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'0201190'!$J$9:$J$10</c15:sqref>
                        </c15:formulaRef>
                      </c:ext>
                    </c:extLst>
                    <c:strCache>
                      <c:ptCount val="2"/>
                      <c:pt idx="0">
                        <c:v>Roggen</c:v>
                      </c:pt>
                      <c:pt idx="1">
                        <c:v>2024/2025</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'0201190'!$J$11:$J$29</c15:sqref>
                        </c15:fullRef>
                        <c15:formulaRef>
                          <c15:sqref>('0201190'!$J$14:$J$16,'0201190'!$J$18:$J$20,'0201190'!$J$22:$J$24,'0201190'!$J$26:$J$28)</c15:sqref>
                        </c15:formulaRef>
                      </c:ext>
                    </c:extLst>
                    <c:numCache>
                      <c:formatCode>General</c:formatCode>
                      <c:ptCount val="12"/>
                      <c:pt idx="0" formatCode="0.0">
                        <c:v>643.16049999999996</c:v>
                      </c:pt>
                      <c:pt idx="1" formatCode="0.0">
                        <c:v>1158.0529000000001</c:v>
                      </c:pt>
                      <c:pt idx="2" formatCode="0.0">
                        <c:v>1087.3952000000002</c:v>
                      </c:pt>
                      <c:pt idx="3" formatCode="0.0">
                        <c:v>1010.0586500000001</c:v>
                      </c:pt>
                      <c:pt idx="4" formatCode="0.0">
                        <c:v>928.73959999999988</c:v>
                      </c:pt>
                      <c:pt idx="5" formatCode="0.0">
                        <c:v>930.99594999999999</c:v>
                      </c:pt>
                      <c:pt idx="6" formatCode="0.0">
                        <c:v>723.69994999999994</c:v>
                      </c:pt>
                      <c:pt idx="7" formatCode="0.0">
                        <c:v>645.52265</c:v>
                      </c:pt>
                      <c:pt idx="8" formatCode="0.0">
                        <c:v>516.58489999999995</c:v>
                      </c:pt>
                      <c:pt idx="9" formatCode="0.0">
                        <c:v>422.05554999999998</c:v>
                      </c:pt>
                      <c:pt idx="10" formatCode="0.0">
                        <c:v>312.16305</c:v>
                      </c:pt>
                      <c:pt idx="11" formatCode="0.0">
                        <c:v>301.36970000000002</c:v>
                      </c:pt>
                    </c:numCache>
                  </c:numRef>
                </c:val>
                <c:extLst xmlns:c15="http://schemas.microsoft.com/office/drawing/2012/chart">
                  <c:ext xmlns:c16="http://schemas.microsoft.com/office/drawing/2014/chart" uri="{C3380CC4-5D6E-409C-BE32-E72D297353CC}">
                    <c16:uniqueId val="{00000008-7F9A-48C0-839A-350793C1BCC1}"/>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'0201190'!$K$9:$K$10</c15:sqref>
                        </c15:formulaRef>
                      </c:ext>
                    </c:extLst>
                    <c:strCache>
                      <c:ptCount val="2"/>
                      <c:pt idx="0">
                        <c:v>Roggen</c:v>
                      </c:pt>
                      <c:pt idx="1">
                        <c:v>2024/2025</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'0201190'!$K$11:$K$29</c15:sqref>
                        </c15:fullRef>
                        <c15:formulaRef>
                          <c15:sqref>('0201190'!$K$14:$K$16,'0201190'!$K$18:$K$20,'0201190'!$K$22:$K$24,'0201190'!$K$26:$K$28)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9-7F9A-48C0-839A-350793C1BCC1}"/>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'0201190'!$L$9:$L$10</c15:sqref>
                        </c15:formulaRef>
                      </c:ext>
                    </c:extLst>
                    <c:strCache>
                      <c:ptCount val="2"/>
                      <c:pt idx="0">
                        <c:v>Roggen</c:v>
                      </c:pt>
                      <c:pt idx="1">
                        <c:v>2025/2026</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'0201190'!$L$11:$L$29</c15:sqref>
                        </c15:fullRef>
                        <c15:formulaRef>
                          <c15:sqref>('0201190'!$L$14:$L$16,'0201190'!$L$18:$L$20,'0201190'!$L$22:$L$24,'0201190'!$L$26:$L$28)</c15:sqref>
                        </c15:formulaRef>
                      </c:ext>
                    </c:extLst>
                    <c:numCache>
                      <c:formatCode>General</c:formatCode>
                      <c:ptCount val="12"/>
                      <c:pt idx="0" formatCode="0.0">
                        <c:v>251.87484999999998</c:v>
                      </c:pt>
                      <c:pt idx="1" formatCode="0.0">
                        <c:v>1091.9826500000001</c:v>
                      </c:pt>
                      <c:pt idx="2" formatCode="0.0">
                        <c:v>1116.4775000000002</c:v>
                      </c:pt>
                    </c:numCache>
                  </c:numRef>
                </c:val>
                <c:extLst xmlns:c15="http://schemas.microsoft.com/office/drawing/2012/chart">
                  <c:ext xmlns:c16="http://schemas.microsoft.com/office/drawing/2014/chart" uri="{C3380CC4-5D6E-409C-BE32-E72D297353CC}">
                    <c16:uniqueId val="{0000000A-7F9A-48C0-839A-350793C1BCC1}"/>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'0201190'!$M$9:$M$10</c15:sqref>
                        </c15:formulaRef>
                      </c:ext>
                    </c:extLst>
                    <c:strCache>
                      <c:ptCount val="2"/>
                      <c:pt idx="0">
                        <c:v>Roggen</c:v>
                      </c:pt>
                      <c:pt idx="1">
                        <c:v>2025/2026</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'0201190'!$M$11:$M$29</c15:sqref>
                        </c15:fullRef>
                        <c15:formulaRef>
                          <c15:sqref>('0201190'!$M$14:$M$16,'0201190'!$M$18:$M$20,'0201190'!$M$22:$M$24,'0201190'!$M$26:$M$28)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B-7F9A-48C0-839A-350793C1BCC1}"/>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'0201190'!$N$9:$N$10</c15:sqref>
                        </c15:formulaRef>
                      </c:ext>
                    </c:extLst>
                    <c:strCache>
                      <c:ptCount val="2"/>
                      <c:pt idx="0">
                        <c:v>Sonstiges Getreide</c:v>
                      </c:pt>
                      <c:pt idx="1">
                        <c:v>2024/2025</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'0201190'!$N$11:$N$29</c15:sqref>
                        </c15:fullRef>
                        <c15:formulaRef>
                          <c15:sqref>('0201190'!$N$14:$N$16,'0201190'!$N$18:$N$20,'0201190'!$N$22:$N$24,'0201190'!$N$26:$N$28)</c15:sqref>
                        </c15:formulaRef>
                      </c:ext>
                    </c:extLst>
                    <c:numCache>
                      <c:formatCode>General</c:formatCode>
                      <c:ptCount val="12"/>
                      <c:pt idx="0" formatCode="0.0">
                        <c:v>3700.7080000000001</c:v>
                      </c:pt>
                      <c:pt idx="1" formatCode="0.0">
                        <c:v>3906.3900000000003</c:v>
                      </c:pt>
                      <c:pt idx="2" formatCode="0.0">
                        <c:v>3757.0960000000005</c:v>
                      </c:pt>
                      <c:pt idx="3" formatCode="0.0">
                        <c:v>4118.9409999999998</c:v>
                      </c:pt>
                      <c:pt idx="4" formatCode="0.0">
                        <c:v>4110.7510000000002</c:v>
                      </c:pt>
                      <c:pt idx="5" formatCode="0.0">
                        <c:v>4519.9560000000001</c:v>
                      </c:pt>
                      <c:pt idx="6" formatCode="0.0">
                        <c:v>3292.7269999999999</c:v>
                      </c:pt>
                      <c:pt idx="7" formatCode="0.0">
                        <c:v>2994.3940000000002</c:v>
                      </c:pt>
                      <c:pt idx="8" formatCode="0.0">
                        <c:v>2618.12</c:v>
                      </c:pt>
                      <c:pt idx="9" formatCode="0.0">
                        <c:v>2146.067</c:v>
                      </c:pt>
                      <c:pt idx="10" formatCode="0.0">
                        <c:v>1757.171</c:v>
                      </c:pt>
                      <c:pt idx="11" formatCode="0.0">
                        <c:v>2072.732</c:v>
                      </c:pt>
                    </c:numCache>
                  </c:numRef>
                </c:val>
                <c:extLst xmlns:c15="http://schemas.microsoft.com/office/drawing/2012/chart">
                  <c:ext xmlns:c16="http://schemas.microsoft.com/office/drawing/2014/chart" uri="{C3380CC4-5D6E-409C-BE32-E72D297353CC}">
                    <c16:uniqueId val="{0000000C-7F9A-48C0-839A-350793C1BCC1}"/>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'0201190'!$O$9:$O$10</c15:sqref>
                        </c15:formulaRef>
                      </c:ext>
                    </c:extLst>
                    <c:strCache>
                      <c:ptCount val="2"/>
                      <c:pt idx="0">
                        <c:v>Sonstiges Getreide</c:v>
                      </c:pt>
                      <c:pt idx="1">
                        <c:v>2024/2025</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'0201190'!$O$11:$O$29</c15:sqref>
                        </c15:fullRef>
                        <c15:formulaRef>
                          <c15:sqref>('0201190'!$O$14:$O$16,'0201190'!$O$18:$O$20,'0201190'!$O$22:$O$24,'0201190'!$O$26:$O$28)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D-7F9A-48C0-839A-350793C1BCC1}"/>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'0201190'!$P$9:$P$10</c15:sqref>
                        </c15:formulaRef>
                      </c:ext>
                    </c:extLst>
                    <c:strCache>
                      <c:ptCount val="2"/>
                      <c:pt idx="0">
                        <c:v>Sonstiges Getreide</c:v>
                      </c:pt>
                      <c:pt idx="1">
                        <c:v>2025/2026</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'0201190'!$P$11:$P$29</c15:sqref>
                        </c15:fullRef>
                        <c15:formulaRef>
                          <c15:sqref>('0201190'!$P$14:$P$16,'0201190'!$P$18:$P$20,'0201190'!$P$22:$P$24,'0201190'!$P$26:$P$28)</c15:sqref>
                        </c15:formulaRef>
                      </c:ext>
                    </c:extLst>
                    <c:numCache>
                      <c:formatCode>General</c:formatCode>
                      <c:ptCount val="12"/>
                      <c:pt idx="0" formatCode="0.0">
                        <c:v>3993.2220000000002</c:v>
                      </c:pt>
                      <c:pt idx="1" formatCode="0.0">
                        <c:v>4054.8229999999999</c:v>
                      </c:pt>
                      <c:pt idx="2" formatCode="0.0">
                        <c:v>3882.5679999999998</c:v>
                      </c:pt>
                    </c:numCache>
                  </c:numRef>
                </c:val>
                <c:extLst xmlns:c15="http://schemas.microsoft.com/office/drawing/2012/chart">
                  <c:ext xmlns:c16="http://schemas.microsoft.com/office/drawing/2014/chart" uri="{C3380CC4-5D6E-409C-BE32-E72D297353CC}">
                    <c16:uniqueId val="{0000000E-7F9A-48C0-839A-350793C1BCC1}"/>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'0201190'!$Q$9:$Q$10</c15:sqref>
                        </c15:formulaRef>
                      </c:ext>
                    </c:extLst>
                    <c:strCache>
                      <c:ptCount val="2"/>
                      <c:pt idx="0">
                        <c:v>Sonstiges Getreide</c:v>
                      </c:pt>
                      <c:pt idx="1">
                        <c:v>2025/2026</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'0201190'!$Q$11:$Q$29</c15:sqref>
                        </c15:fullRef>
                        <c15:formulaRef>
                          <c15:sqref>('0201190'!$Q$14:$Q$16,'0201190'!$Q$18:$Q$20,'0201190'!$Q$22:$Q$24,'0201190'!$Q$26:$Q$28)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F-7F9A-48C0-839A-350793C1BCC1}"/>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'0201190'!$R$9:$R$10</c15:sqref>
                        </c15:formulaRef>
                      </c:ext>
                    </c:extLst>
                    <c:strCache>
                      <c:ptCount val="2"/>
                      <c:pt idx="0">
                        <c:v>Getreide insgesamt</c:v>
                      </c:pt>
                      <c:pt idx="1">
                        <c:v>2024/2025</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'0201190'!$R$11:$R$29</c15:sqref>
                        </c15:fullRef>
                        <c15:formulaRef>
                          <c15:sqref>('0201190'!$R$14:$R$16,'0201190'!$R$18:$R$20,'0201190'!$R$22:$R$24,'0201190'!$R$26:$R$28)</c15:sqref>
                        </c15:formulaRef>
                      </c:ext>
                    </c:extLst>
                    <c:numCache>
                      <c:formatCode>General</c:formatCode>
                      <c:ptCount val="12"/>
                      <c:pt idx="0" formatCode="0.0">
                        <c:v>7876.5092984000003</c:v>
                      </c:pt>
                      <c:pt idx="1" formatCode="0.0">
                        <c:v>10400.4405668</c:v>
                      </c:pt>
                      <c:pt idx="2" formatCode="0.0">
                        <c:v>10109.282353000001</c:v>
                      </c:pt>
                      <c:pt idx="3" formatCode="0.0">
                        <c:v>10198.5818024</c:v>
                      </c:pt>
                      <c:pt idx="4" formatCode="0.0">
                        <c:v>9734.8689909999994</c:v>
                      </c:pt>
                      <c:pt idx="5" formatCode="0.0">
                        <c:v>10918.2499336</c:v>
                      </c:pt>
                      <c:pt idx="6" formatCode="0.0">
                        <c:v>7955.1223723999992</c:v>
                      </c:pt>
                      <c:pt idx="7" formatCode="0.0">
                        <c:v>7298.2008924000002</c:v>
                      </c:pt>
                      <c:pt idx="8" formatCode="0.0">
                        <c:v>6363.0234775999998</c:v>
                      </c:pt>
                      <c:pt idx="9" formatCode="0.0">
                        <c:v>5429.3831666000005</c:v>
                      </c:pt>
                      <c:pt idx="10" formatCode="0.0">
                        <c:v>4459.3681452000001</c:v>
                      </c:pt>
                      <c:pt idx="11" formatCode="0.0">
                        <c:v>5306.6729788000011</c:v>
                      </c:pt>
                    </c:numCache>
                  </c:numRef>
                </c:val>
                <c:extLst xmlns:c15="http://schemas.microsoft.com/office/drawing/2012/chart">
                  <c:ext xmlns:c16="http://schemas.microsoft.com/office/drawing/2014/chart" uri="{C3380CC4-5D6E-409C-BE32-E72D297353CC}">
                    <c16:uniqueId val="{00000010-7F9A-48C0-839A-350793C1BCC1}"/>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'0201190'!$S$9:$S$10</c15:sqref>
                        </c15:formulaRef>
                      </c:ext>
                    </c:extLst>
                    <c:strCache>
                      <c:ptCount val="2"/>
                      <c:pt idx="0">
                        <c:v>Getreide insgesamt</c:v>
                      </c:pt>
                      <c:pt idx="1">
                        <c:v>2024/2025</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'0201190'!$S$11:$S$29</c15:sqref>
                        </c15:fullRef>
                        <c15:formulaRef>
                          <c15:sqref>('0201190'!$S$14:$S$16,'0201190'!$S$18:$S$20,'0201190'!$S$22:$S$24,'0201190'!$S$26:$S$28)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11-7F9A-48C0-839A-350793C1BCC1}"/>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'0201190'!$T$9:$T$10</c15:sqref>
                        </c15:formulaRef>
                      </c:ext>
                    </c:extLst>
                    <c:strCache>
                      <c:ptCount val="2"/>
                      <c:pt idx="0">
                        <c:v>Getreide insgesamt</c:v>
                      </c:pt>
                      <c:pt idx="1">
                        <c:v>2025/2026</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'0201190'!$T$11:$T$29</c15:sqref>
                        </c15:fullRef>
                        <c15:formulaRef>
                          <c15:sqref>('0201190'!$T$14:$T$16,'0201190'!$T$18:$T$20,'0201190'!$T$22:$T$24,'0201190'!$T$26:$T$28)</c15:sqref>
                        </c15:formulaRef>
                      </c:ext>
                    </c:extLst>
                    <c:numCache>
                      <c:formatCode>General</c:formatCode>
                      <c:ptCount val="12"/>
                      <c:pt idx="0" formatCode="0.0">
                        <c:v>6545.3570370000007</c:v>
                      </c:pt>
                      <c:pt idx="1" formatCode="0.0">
                        <c:v>10604.602330199999</c:v>
                      </c:pt>
                      <c:pt idx="2" formatCode="0.0">
                        <c:v>10751.510408999999</c:v>
                      </c:pt>
                    </c:numCache>
                  </c:numRef>
                </c:val>
                <c:extLst xmlns:c15="http://schemas.microsoft.com/office/drawing/2012/chart">
                  <c:ext xmlns:c16="http://schemas.microsoft.com/office/drawing/2014/chart" uri="{C3380CC4-5D6E-409C-BE32-E72D297353CC}">
                    <c16:uniqueId val="{00000012-7F9A-48C0-839A-350793C1BCC1}"/>
                  </c:ext>
                </c:extLst>
              </c15:ser>
            </c15:filteredBarSeries>
          </c:ext>
        </c:extLst>
      </c:barChart>
      <c:catAx>
        <c:axId val="4178539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7848672"/>
        <c:crosses val="autoZero"/>
        <c:auto val="1"/>
        <c:lblAlgn val="ctr"/>
        <c:lblOffset val="100"/>
        <c:noMultiLvlLbl val="0"/>
      </c:catAx>
      <c:valAx>
        <c:axId val="4178486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7853920"/>
        <c:crosses val="autoZero"/>
        <c:crossBetween val="between"/>
      </c:valAx>
      <c:spPr>
        <a:noFill/>
        <a:ln>
          <a:noFill/>
        </a:ln>
        <a:effectLst/>
      </c:spPr>
    </c:plotArea>
    <c:legend>
      <c:legendPos val="b"/>
      <c:layout>
        <c:manualLayout>
          <c:xMode val="edge"/>
          <c:yMode val="edge"/>
          <c:x val="6.1693016627404312E-2"/>
          <c:y val="0.88540401520246614"/>
          <c:w val="0.75213753959109986"/>
          <c:h val="8.40523200336971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Nordrhein-Westfalen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'0301440'!$C$53:$N$53</c:f>
              <c:numCache>
                <c:formatCode>0.00\ \ </c:formatCode>
                <c:ptCount val="12"/>
                <c:pt idx="0">
                  <c:v>61.131667517700002</c:v>
                </c:pt>
                <c:pt idx="1">
                  <c:v>61.361393684600003</c:v>
                </c:pt>
                <c:pt idx="2">
                  <c:v>61.934665771699997</c:v>
                </c:pt>
                <c:pt idx="3">
                  <c:v>62.072708270699998</c:v>
                </c:pt>
                <c:pt idx="4">
                  <c:v>62.245824192699999</c:v>
                </c:pt>
                <c:pt idx="5">
                  <c:v>62.054789135900002</c:v>
                </c:pt>
                <c:pt idx="6">
                  <c:v>62.290722335399998</c:v>
                </c:pt>
                <c:pt idx="7">
                  <c:v>62.966958032599997</c:v>
                </c:pt>
                <c:pt idx="8">
                  <c:v>64.464964239099999</c:v>
                </c:pt>
                <c:pt idx="10">
                  <c:v>0</c:v>
                </c:pt>
                <c:pt idx="11">
                  <c:v>0</c:v>
                </c:pt>
              </c:numCache>
            </c:numRef>
          </c:val>
          <c:smooth val="0"/>
          <c:extLst>
            <c:ext xmlns:c16="http://schemas.microsoft.com/office/drawing/2014/chart" uri="{C3380CC4-5D6E-409C-BE32-E72D297353CC}">
              <c16:uniqueId val="{00000000-60BD-45C1-B33B-52CA3D37FADA}"/>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'0301440'!$C$55:$N$55</c:f>
              <c:numCache>
                <c:formatCode>0.00\ \ </c:formatCode>
                <c:ptCount val="12"/>
                <c:pt idx="0">
                  <c:v>59.653598433299997</c:v>
                </c:pt>
                <c:pt idx="1">
                  <c:v>60.438382967199999</c:v>
                </c:pt>
                <c:pt idx="2">
                  <c:v>61.440674195</c:v>
                </c:pt>
                <c:pt idx="3">
                  <c:v>61.868948300100001</c:v>
                </c:pt>
                <c:pt idx="4">
                  <c:v>62.428999426399997</c:v>
                </c:pt>
                <c:pt idx="5">
                  <c:v>62.620590726899998</c:v>
                </c:pt>
                <c:pt idx="6">
                  <c:v>63.121744875600001</c:v>
                </c:pt>
                <c:pt idx="7">
                  <c:v>63.599231132600003</c:v>
                </c:pt>
                <c:pt idx="8">
                  <c:v>64.256279348099994</c:v>
                </c:pt>
                <c:pt idx="10">
                  <c:v>0</c:v>
                </c:pt>
                <c:pt idx="11">
                  <c:v>0</c:v>
                </c:pt>
              </c:numCache>
            </c:numRef>
          </c:val>
          <c:smooth val="0"/>
          <c:extLst>
            <c:ext xmlns:c16="http://schemas.microsoft.com/office/drawing/2014/chart" uri="{C3380CC4-5D6E-409C-BE32-E72D297353CC}">
              <c16:uniqueId val="{00000001-60BD-45C1-B33B-52CA3D37FADA}"/>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'0301440'!$C$52:$N$52</c:f>
              <c:numCache>
                <c:formatCode>0.00\ \ </c:formatCode>
                <c:ptCount val="12"/>
                <c:pt idx="0">
                  <c:v>54.124162393938803</c:v>
                </c:pt>
                <c:pt idx="1">
                  <c:v>53.428862989999999</c:v>
                </c:pt>
                <c:pt idx="2">
                  <c:v>53.490622078391603</c:v>
                </c:pt>
                <c:pt idx="3">
                  <c:v>53.241639208334803</c:v>
                </c:pt>
                <c:pt idx="4">
                  <c:v>53.004542893868297</c:v>
                </c:pt>
                <c:pt idx="5">
                  <c:v>52.829160318642899</c:v>
                </c:pt>
                <c:pt idx="6">
                  <c:v>53.337440482582402</c:v>
                </c:pt>
                <c:pt idx="7">
                  <c:v>53.793575087367103</c:v>
                </c:pt>
                <c:pt idx="8">
                  <c:v>55.857461452544399</c:v>
                </c:pt>
                <c:pt idx="9">
                  <c:v>58.292751091298797</c:v>
                </c:pt>
                <c:pt idx="10">
                  <c:v>60.007857071868003</c:v>
                </c:pt>
                <c:pt idx="11">
                  <c:v>60.395292199327102</c:v>
                </c:pt>
              </c:numCache>
            </c:numRef>
          </c:val>
          <c:smooth val="0"/>
          <c:extLst>
            <c:ext xmlns:c16="http://schemas.microsoft.com/office/drawing/2014/chart" uri="{C3380CC4-5D6E-409C-BE32-E72D297353CC}">
              <c16:uniqueId val="{00000002-60BD-45C1-B33B-52CA3D37FADA}"/>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'0301440'!$C$54:$N$54</c:f>
              <c:numCache>
                <c:formatCode>0.00\ \ </c:formatCode>
                <c:ptCount val="12"/>
                <c:pt idx="0">
                  <c:v>52.872494392673801</c:v>
                </c:pt>
                <c:pt idx="1">
                  <c:v>52.925469294616697</c:v>
                </c:pt>
                <c:pt idx="2">
                  <c:v>53.180239558483201</c:v>
                </c:pt>
                <c:pt idx="3">
                  <c:v>53.078449433242</c:v>
                </c:pt>
                <c:pt idx="4">
                  <c:v>53.434973581702998</c:v>
                </c:pt>
                <c:pt idx="5">
                  <c:v>53.568638140145502</c:v>
                </c:pt>
                <c:pt idx="6">
                  <c:v>54.248031966254899</c:v>
                </c:pt>
                <c:pt idx="7">
                  <c:v>54.763536873930903</c:v>
                </c:pt>
                <c:pt idx="8">
                  <c:v>55.934279443396903</c:v>
                </c:pt>
                <c:pt idx="9">
                  <c:v>57.181574289034998</c:v>
                </c:pt>
                <c:pt idx="10">
                  <c:v>58.429884001233802</c:v>
                </c:pt>
                <c:pt idx="11">
                  <c:v>58.957078704526403</c:v>
                </c:pt>
              </c:numCache>
            </c:numRef>
          </c:val>
          <c:smooth val="0"/>
          <c:extLst>
            <c:ext xmlns:c16="http://schemas.microsoft.com/office/drawing/2014/chart" uri="{C3380CC4-5D6E-409C-BE32-E72D297353CC}">
              <c16:uniqueId val="{00000003-60BD-45C1-B33B-52CA3D37FADA}"/>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Schleswig-Holstein / Hamburg</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'0301440'!$C$64:$N$64</c:f>
              <c:numCache>
                <c:formatCode>0.00\ \ </c:formatCode>
                <c:ptCount val="12"/>
                <c:pt idx="0">
                  <c:v>64.046344092200002</c:v>
                </c:pt>
                <c:pt idx="1">
                  <c:v>64.203747815900002</c:v>
                </c:pt>
                <c:pt idx="2">
                  <c:v>63.7620304573</c:v>
                </c:pt>
                <c:pt idx="3">
                  <c:v>62.857518175400003</c:v>
                </c:pt>
                <c:pt idx="4">
                  <c:v>62.1694411374</c:v>
                </c:pt>
                <c:pt idx="5">
                  <c:v>63.228903412900003</c:v>
                </c:pt>
                <c:pt idx="6">
                  <c:v>65.4721269729</c:v>
                </c:pt>
                <c:pt idx="7">
                  <c:v>68.143898558800004</c:v>
                </c:pt>
                <c:pt idx="8">
                  <c:v>69.692306444099998</c:v>
                </c:pt>
                <c:pt idx="10">
                  <c:v>0</c:v>
                </c:pt>
                <c:pt idx="11">
                  <c:v>0</c:v>
                </c:pt>
              </c:numCache>
            </c:numRef>
          </c:val>
          <c:smooth val="0"/>
          <c:extLst>
            <c:ext xmlns:c16="http://schemas.microsoft.com/office/drawing/2014/chart" uri="{C3380CC4-5D6E-409C-BE32-E72D297353CC}">
              <c16:uniqueId val="{00000000-7831-4B5B-9CB6-EB076977A1DA}"/>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'0301440'!$C$66:$N$66</c:f>
              <c:numCache>
                <c:formatCode>0.00\ \ </c:formatCode>
                <c:ptCount val="12"/>
                <c:pt idx="0">
                  <c:v>62.463122870900001</c:v>
                </c:pt>
                <c:pt idx="1">
                  <c:v>62.555604700300002</c:v>
                </c:pt>
                <c:pt idx="2">
                  <c:v>62.580505177699997</c:v>
                </c:pt>
                <c:pt idx="3">
                  <c:v>62.1050045729</c:v>
                </c:pt>
                <c:pt idx="4">
                  <c:v>61.9484683616</c:v>
                </c:pt>
                <c:pt idx="5">
                  <c:v>63.236133764000002</c:v>
                </c:pt>
                <c:pt idx="6">
                  <c:v>65.666369490899996</c:v>
                </c:pt>
                <c:pt idx="7">
                  <c:v>67.944098647900006</c:v>
                </c:pt>
                <c:pt idx="8">
                  <c:v>68.937948166499993</c:v>
                </c:pt>
                <c:pt idx="10">
                  <c:v>0</c:v>
                </c:pt>
                <c:pt idx="11">
                  <c:v>0</c:v>
                </c:pt>
              </c:numCache>
            </c:numRef>
          </c:val>
          <c:smooth val="0"/>
          <c:extLst>
            <c:ext xmlns:c16="http://schemas.microsoft.com/office/drawing/2014/chart" uri="{C3380CC4-5D6E-409C-BE32-E72D297353CC}">
              <c16:uniqueId val="{00000001-7831-4B5B-9CB6-EB076977A1DA}"/>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'0301440'!$C$63:$N$63</c:f>
              <c:numCache>
                <c:formatCode>0.00\ \ </c:formatCode>
                <c:ptCount val="12"/>
                <c:pt idx="0">
                  <c:v>56.883921487060498</c:v>
                </c:pt>
                <c:pt idx="1">
                  <c:v>55.862170439933301</c:v>
                </c:pt>
                <c:pt idx="2">
                  <c:v>56.395900101592296</c:v>
                </c:pt>
                <c:pt idx="3">
                  <c:v>56.066987450360301</c:v>
                </c:pt>
                <c:pt idx="4">
                  <c:v>55.382262804916301</c:v>
                </c:pt>
                <c:pt idx="5">
                  <c:v>55.819998875399399</c:v>
                </c:pt>
                <c:pt idx="6">
                  <c:v>57.037297376888702</c:v>
                </c:pt>
                <c:pt idx="7">
                  <c:v>58.697066418257101</c:v>
                </c:pt>
                <c:pt idx="8">
                  <c:v>60.595683250589801</c:v>
                </c:pt>
                <c:pt idx="9">
                  <c:v>63.1649008966385</c:v>
                </c:pt>
                <c:pt idx="10">
                  <c:v>66.320135289125901</c:v>
                </c:pt>
                <c:pt idx="11">
                  <c:v>66.5731469177462</c:v>
                </c:pt>
              </c:numCache>
            </c:numRef>
          </c:val>
          <c:smooth val="0"/>
          <c:extLst>
            <c:ext xmlns:c16="http://schemas.microsoft.com/office/drawing/2014/chart" uri="{C3380CC4-5D6E-409C-BE32-E72D297353CC}">
              <c16:uniqueId val="{00000002-7831-4B5B-9CB6-EB076977A1DA}"/>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'0301440'!$C$65:$N$65</c:f>
              <c:numCache>
                <c:formatCode>0.00\ \ </c:formatCode>
                <c:ptCount val="12"/>
                <c:pt idx="0">
                  <c:v>55.4082068197933</c:v>
                </c:pt>
                <c:pt idx="1">
                  <c:v>54.946735658874402</c:v>
                </c:pt>
                <c:pt idx="2">
                  <c:v>55.624186139969403</c:v>
                </c:pt>
                <c:pt idx="3">
                  <c:v>55.5755660803271</c:v>
                </c:pt>
                <c:pt idx="4">
                  <c:v>55.504320989624503</c:v>
                </c:pt>
                <c:pt idx="5">
                  <c:v>56.202178503367897</c:v>
                </c:pt>
                <c:pt idx="6">
                  <c:v>57.573748439011901</c:v>
                </c:pt>
                <c:pt idx="7">
                  <c:v>59.155856974648799</c:v>
                </c:pt>
                <c:pt idx="8">
                  <c:v>60.483405993006301</c:v>
                </c:pt>
                <c:pt idx="9">
                  <c:v>61.942522855118398</c:v>
                </c:pt>
                <c:pt idx="10">
                  <c:v>64.576182645186194</c:v>
                </c:pt>
                <c:pt idx="11">
                  <c:v>64.8102581205261</c:v>
                </c:pt>
              </c:numCache>
            </c:numRef>
          </c:val>
          <c:smooth val="0"/>
          <c:extLst>
            <c:ext xmlns:c16="http://schemas.microsoft.com/office/drawing/2014/chart" uri="{C3380CC4-5D6E-409C-BE32-E72D297353CC}">
              <c16:uniqueId val="{00000003-7831-4B5B-9CB6-EB076977A1DA}"/>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West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'0301440'!$C$75:$N$75</c:f>
              <c:numCache>
                <c:formatCode>0.00\ \ </c:formatCode>
                <c:ptCount val="12"/>
                <c:pt idx="0">
                  <c:v>63.4549736333</c:v>
                </c:pt>
                <c:pt idx="1">
                  <c:v>63.920927722400002</c:v>
                </c:pt>
                <c:pt idx="2">
                  <c:v>64.399162251600004</c:v>
                </c:pt>
                <c:pt idx="3">
                  <c:v>64.323810948000002</c:v>
                </c:pt>
                <c:pt idx="4">
                  <c:v>64.437516055700002</c:v>
                </c:pt>
                <c:pt idx="5">
                  <c:v>64.489881482599998</c:v>
                </c:pt>
                <c:pt idx="6">
                  <c:v>64.959549769800006</c:v>
                </c:pt>
                <c:pt idx="7">
                  <c:v>66.029809535699997</c:v>
                </c:pt>
                <c:pt idx="8">
                  <c:v>67.294752023300006</c:v>
                </c:pt>
                <c:pt idx="10">
                  <c:v>0</c:v>
                </c:pt>
                <c:pt idx="11">
                  <c:v>0</c:v>
                </c:pt>
              </c:numCache>
            </c:numRef>
          </c:val>
          <c:smooth val="0"/>
          <c:extLst>
            <c:ext xmlns:c16="http://schemas.microsoft.com/office/drawing/2014/chart" uri="{C3380CC4-5D6E-409C-BE32-E72D297353CC}">
              <c16:uniqueId val="{00000000-5CF3-4E47-8B0C-0E01DDAA886B}"/>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'0301440'!$C$77:$N$77</c:f>
              <c:numCache>
                <c:formatCode>0.00\ \ </c:formatCode>
                <c:ptCount val="12"/>
                <c:pt idx="0">
                  <c:v>62.272592221399997</c:v>
                </c:pt>
                <c:pt idx="1">
                  <c:v>63.102776063</c:v>
                </c:pt>
                <c:pt idx="2">
                  <c:v>63.992581196800003</c:v>
                </c:pt>
                <c:pt idx="3">
                  <c:v>64.232614422099999</c:v>
                </c:pt>
                <c:pt idx="4">
                  <c:v>64.675717656900005</c:v>
                </c:pt>
                <c:pt idx="5">
                  <c:v>65.062189245900001</c:v>
                </c:pt>
                <c:pt idx="6">
                  <c:v>65.691823913799993</c:v>
                </c:pt>
                <c:pt idx="7">
                  <c:v>66.383651880800002</c:v>
                </c:pt>
                <c:pt idx="8">
                  <c:v>66.856773615799995</c:v>
                </c:pt>
                <c:pt idx="10">
                  <c:v>0</c:v>
                </c:pt>
                <c:pt idx="11">
                  <c:v>0</c:v>
                </c:pt>
              </c:numCache>
            </c:numRef>
          </c:val>
          <c:smooth val="0"/>
          <c:extLst>
            <c:ext xmlns:c16="http://schemas.microsoft.com/office/drawing/2014/chart" uri="{C3380CC4-5D6E-409C-BE32-E72D297353CC}">
              <c16:uniqueId val="{00000001-5CF3-4E47-8B0C-0E01DDAA886B}"/>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'0301440'!$C$74:$N$74</c:f>
              <c:numCache>
                <c:formatCode>0.00\ \ </c:formatCode>
                <c:ptCount val="12"/>
                <c:pt idx="0">
                  <c:v>56.966238052124098</c:v>
                </c:pt>
                <c:pt idx="1">
                  <c:v>56.321886288288901</c:v>
                </c:pt>
                <c:pt idx="2">
                  <c:v>56.388980946712998</c:v>
                </c:pt>
                <c:pt idx="3">
                  <c:v>55.871449138081097</c:v>
                </c:pt>
                <c:pt idx="4">
                  <c:v>55.731590430967202</c:v>
                </c:pt>
                <c:pt idx="5">
                  <c:v>55.484497983879898</c:v>
                </c:pt>
                <c:pt idx="6">
                  <c:v>55.730555990056097</c:v>
                </c:pt>
                <c:pt idx="7">
                  <c:v>56.279496976326598</c:v>
                </c:pt>
                <c:pt idx="8">
                  <c:v>58.232862945331</c:v>
                </c:pt>
                <c:pt idx="9">
                  <c:v>60.842669171217402</c:v>
                </c:pt>
                <c:pt idx="10">
                  <c:v>62.495330689672002</c:v>
                </c:pt>
                <c:pt idx="11">
                  <c:v>63.210951259999803</c:v>
                </c:pt>
              </c:numCache>
            </c:numRef>
          </c:val>
          <c:smooth val="0"/>
          <c:extLst>
            <c:ext xmlns:c16="http://schemas.microsoft.com/office/drawing/2014/chart" uri="{C3380CC4-5D6E-409C-BE32-E72D297353CC}">
              <c16:uniqueId val="{00000002-5CF3-4E47-8B0C-0E01DDAA886B}"/>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'0301440'!$C$76:$N$76</c:f>
              <c:numCache>
                <c:formatCode>0.00\ \ </c:formatCode>
                <c:ptCount val="12"/>
                <c:pt idx="0">
                  <c:v>55.8810523532931</c:v>
                </c:pt>
                <c:pt idx="1">
                  <c:v>55.987988434779098</c:v>
                </c:pt>
                <c:pt idx="2">
                  <c:v>56.209682836666801</c:v>
                </c:pt>
                <c:pt idx="3">
                  <c:v>55.844218839739497</c:v>
                </c:pt>
                <c:pt idx="4">
                  <c:v>56.0810364688896</c:v>
                </c:pt>
                <c:pt idx="5">
                  <c:v>56.229575712613901</c:v>
                </c:pt>
                <c:pt idx="6">
                  <c:v>56.628356426635897</c:v>
                </c:pt>
                <c:pt idx="7">
                  <c:v>57.101087465870499</c:v>
                </c:pt>
                <c:pt idx="8">
                  <c:v>58.155031127635702</c:v>
                </c:pt>
                <c:pt idx="9">
                  <c:v>59.791681603614002</c:v>
                </c:pt>
                <c:pt idx="10">
                  <c:v>60.988059234505698</c:v>
                </c:pt>
                <c:pt idx="11">
                  <c:v>61.735283475097702</c:v>
                </c:pt>
              </c:numCache>
            </c:numRef>
          </c:val>
          <c:smooth val="0"/>
          <c:extLst>
            <c:ext xmlns:c16="http://schemas.microsoft.com/office/drawing/2014/chart" uri="{C3380CC4-5D6E-409C-BE32-E72D297353CC}">
              <c16:uniqueId val="{00000003-5CF3-4E47-8B0C-0E01DDAA886B}"/>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Ost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'0301440'!$C$86:$N$86</c:f>
              <c:numCache>
                <c:formatCode>0.00\ \ </c:formatCode>
                <c:ptCount val="12"/>
                <c:pt idx="0">
                  <c:v>63.641594511299999</c:v>
                </c:pt>
                <c:pt idx="1">
                  <c:v>64.308199674099995</c:v>
                </c:pt>
                <c:pt idx="2">
                  <c:v>64.940849618300007</c:v>
                </c:pt>
                <c:pt idx="3">
                  <c:v>65.036532451699998</c:v>
                </c:pt>
                <c:pt idx="4">
                  <c:v>64.890939171400007</c:v>
                </c:pt>
                <c:pt idx="5">
                  <c:v>65.103601759399993</c:v>
                </c:pt>
                <c:pt idx="6">
                  <c:v>64.709861807999999</c:v>
                </c:pt>
                <c:pt idx="7">
                  <c:v>65.679809735099994</c:v>
                </c:pt>
                <c:pt idx="8">
                  <c:v>66.928527842500003</c:v>
                </c:pt>
                <c:pt idx="10">
                  <c:v>0</c:v>
                </c:pt>
                <c:pt idx="11">
                  <c:v>0</c:v>
                </c:pt>
              </c:numCache>
            </c:numRef>
          </c:val>
          <c:smooth val="0"/>
          <c:extLst>
            <c:ext xmlns:c16="http://schemas.microsoft.com/office/drawing/2014/chart" uri="{C3380CC4-5D6E-409C-BE32-E72D297353CC}">
              <c16:uniqueId val="{00000000-044A-4F7B-89D2-DC0933E69954}"/>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'0301440'!$C$88:$N$88</c:f>
              <c:numCache>
                <c:formatCode>0.00\ \ </c:formatCode>
                <c:ptCount val="12"/>
                <c:pt idx="0">
                  <c:v>62.531658287399999</c:v>
                </c:pt>
                <c:pt idx="1">
                  <c:v>63.335715440100003</c:v>
                </c:pt>
                <c:pt idx="2">
                  <c:v>64.433933394600004</c:v>
                </c:pt>
                <c:pt idx="3">
                  <c:v>64.843883509799994</c:v>
                </c:pt>
                <c:pt idx="4">
                  <c:v>65.031954870800007</c:v>
                </c:pt>
                <c:pt idx="5">
                  <c:v>65.662201130300005</c:v>
                </c:pt>
                <c:pt idx="6">
                  <c:v>65.475869644900001</c:v>
                </c:pt>
                <c:pt idx="7">
                  <c:v>66.056975717699999</c:v>
                </c:pt>
                <c:pt idx="8">
                  <c:v>66.655752820399996</c:v>
                </c:pt>
                <c:pt idx="10">
                  <c:v>0</c:v>
                </c:pt>
                <c:pt idx="11">
                  <c:v>0</c:v>
                </c:pt>
              </c:numCache>
            </c:numRef>
          </c:val>
          <c:smooth val="0"/>
          <c:extLst>
            <c:ext xmlns:c16="http://schemas.microsoft.com/office/drawing/2014/chart" uri="{C3380CC4-5D6E-409C-BE32-E72D297353CC}">
              <c16:uniqueId val="{00000001-044A-4F7B-89D2-DC0933E69954}"/>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'0301440'!$C$85:$N$85</c:f>
              <c:numCache>
                <c:formatCode>0.00\ \ </c:formatCode>
                <c:ptCount val="12"/>
                <c:pt idx="0">
                  <c:v>56.685831596142698</c:v>
                </c:pt>
                <c:pt idx="1">
                  <c:v>56.143327797333399</c:v>
                </c:pt>
                <c:pt idx="2">
                  <c:v>56.294285614291503</c:v>
                </c:pt>
                <c:pt idx="3">
                  <c:v>55.894700103747901</c:v>
                </c:pt>
                <c:pt idx="4">
                  <c:v>55.351021285548498</c:v>
                </c:pt>
                <c:pt idx="5">
                  <c:v>55.359390064343501</c:v>
                </c:pt>
                <c:pt idx="6">
                  <c:v>55.221571118257103</c:v>
                </c:pt>
                <c:pt idx="7">
                  <c:v>55.787877816983503</c:v>
                </c:pt>
                <c:pt idx="8">
                  <c:v>57.048069817418401</c:v>
                </c:pt>
                <c:pt idx="9">
                  <c:v>60.176590868135897</c:v>
                </c:pt>
                <c:pt idx="10">
                  <c:v>62.719613353045197</c:v>
                </c:pt>
                <c:pt idx="11">
                  <c:v>63.601359714934297</c:v>
                </c:pt>
              </c:numCache>
            </c:numRef>
          </c:val>
          <c:smooth val="0"/>
          <c:extLst>
            <c:ext xmlns:c16="http://schemas.microsoft.com/office/drawing/2014/chart" uri="{C3380CC4-5D6E-409C-BE32-E72D297353CC}">
              <c16:uniqueId val="{00000002-044A-4F7B-89D2-DC0933E69954}"/>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'0301440'!$C$87:$N$87</c:f>
              <c:numCache>
                <c:formatCode>0.00\ \ </c:formatCode>
                <c:ptCount val="12"/>
                <c:pt idx="0">
                  <c:v>55.184856820641699</c:v>
                </c:pt>
                <c:pt idx="1">
                  <c:v>55.434388320831097</c:v>
                </c:pt>
                <c:pt idx="2">
                  <c:v>55.759741790170402</c:v>
                </c:pt>
                <c:pt idx="3">
                  <c:v>55.615682089797403</c:v>
                </c:pt>
                <c:pt idx="4">
                  <c:v>55.867861671431299</c:v>
                </c:pt>
                <c:pt idx="5">
                  <c:v>56.337991075875202</c:v>
                </c:pt>
                <c:pt idx="6">
                  <c:v>56.463320048103199</c:v>
                </c:pt>
                <c:pt idx="7">
                  <c:v>56.851090976240499</c:v>
                </c:pt>
                <c:pt idx="8">
                  <c:v>57.352198183868701</c:v>
                </c:pt>
                <c:pt idx="9">
                  <c:v>59.149245605626199</c:v>
                </c:pt>
                <c:pt idx="10">
                  <c:v>61.132801795223202</c:v>
                </c:pt>
                <c:pt idx="11">
                  <c:v>62.179470298434197</c:v>
                </c:pt>
              </c:numCache>
            </c:numRef>
          </c:val>
          <c:smooth val="0"/>
          <c:extLst>
            <c:ext xmlns:c16="http://schemas.microsoft.com/office/drawing/2014/chart" uri="{C3380CC4-5D6E-409C-BE32-E72D297353CC}">
              <c16:uniqueId val="{00000003-044A-4F7B-89D2-DC0933E69954}"/>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255887484533398"/>
          <c:y val="5.6227660159472094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'0301440'!$C$97:$N$97</c:f>
              <c:numCache>
                <c:formatCode>0.00\ \ </c:formatCode>
                <c:ptCount val="12"/>
                <c:pt idx="0">
                  <c:v>63.474006156800002</c:v>
                </c:pt>
                <c:pt idx="1">
                  <c:v>63.959853567499998</c:v>
                </c:pt>
                <c:pt idx="2">
                  <c:v>64.453458147299997</c:v>
                </c:pt>
                <c:pt idx="3">
                  <c:v>64.393693974900003</c:v>
                </c:pt>
                <c:pt idx="4">
                  <c:v>64.481243001699994</c:v>
                </c:pt>
                <c:pt idx="5">
                  <c:v>64.549735348699997</c:v>
                </c:pt>
                <c:pt idx="6">
                  <c:v>64.935412156500007</c:v>
                </c:pt>
                <c:pt idx="7">
                  <c:v>65.996227823300003</c:v>
                </c:pt>
                <c:pt idx="8">
                  <c:v>67.259248126700001</c:v>
                </c:pt>
                <c:pt idx="10">
                  <c:v>0</c:v>
                </c:pt>
                <c:pt idx="11">
                  <c:v>0</c:v>
                </c:pt>
              </c:numCache>
            </c:numRef>
          </c:val>
          <c:smooth val="0"/>
          <c:extLst>
            <c:ext xmlns:c16="http://schemas.microsoft.com/office/drawing/2014/chart" uri="{C3380CC4-5D6E-409C-BE32-E72D297353CC}">
              <c16:uniqueId val="{00000000-3C5E-4F55-865B-70354FE8E11A}"/>
            </c:ext>
          </c:extLst>
        </c:ser>
        <c:ser>
          <c:idx val="4"/>
          <c:order val="1"/>
          <c:tx>
            <c:strRef>
              <c:f>'0301440'!$Y$4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'0301440'!$C$99:$N$99</c:f>
              <c:numCache>
                <c:formatCode>0.00\ \ </c:formatCode>
                <c:ptCount val="12"/>
                <c:pt idx="0">
                  <c:v>62.295258674300001</c:v>
                </c:pt>
                <c:pt idx="1">
                  <c:v>63.125148931299996</c:v>
                </c:pt>
                <c:pt idx="2">
                  <c:v>64.035652610699998</c:v>
                </c:pt>
                <c:pt idx="3">
                  <c:v>64.292647778499997</c:v>
                </c:pt>
                <c:pt idx="4">
                  <c:v>64.710960904900006</c:v>
                </c:pt>
                <c:pt idx="5">
                  <c:v>65.121714830900004</c:v>
                </c:pt>
                <c:pt idx="6">
                  <c:v>65.672118423399994</c:v>
                </c:pt>
                <c:pt idx="7">
                  <c:v>66.353543335400005</c:v>
                </c:pt>
                <c:pt idx="8">
                  <c:v>66.836370622900006</c:v>
                </c:pt>
                <c:pt idx="10">
                  <c:v>0</c:v>
                </c:pt>
                <c:pt idx="11">
                  <c:v>0</c:v>
                </c:pt>
              </c:numCache>
            </c:numRef>
          </c:val>
          <c:smooth val="0"/>
          <c:extLst>
            <c:ext xmlns:c16="http://schemas.microsoft.com/office/drawing/2014/chart" uri="{C3380CC4-5D6E-409C-BE32-E72D297353CC}">
              <c16:uniqueId val="{00000001-3C5E-4F55-865B-70354FE8E11A}"/>
            </c:ext>
          </c:extLst>
        </c:ser>
        <c:ser>
          <c:idx val="0"/>
          <c:order val="2"/>
          <c:tx>
            <c:strRef>
              <c:f>'0301440'!$Y$2</c:f>
              <c:strCache>
                <c:ptCount val="1"/>
                <c:pt idx="0">
                  <c:v>ab Hof tatsächlich 2024</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'0301440'!$C$96:$N$96</c:f>
              <c:numCache>
                <c:formatCode>0.00\ \ </c:formatCode>
                <c:ptCount val="12"/>
                <c:pt idx="0">
                  <c:v>56.936954577798303</c:v>
                </c:pt>
                <c:pt idx="1">
                  <c:v>56.303212716030302</c:v>
                </c:pt>
                <c:pt idx="2">
                  <c:v>56.379225944386199</c:v>
                </c:pt>
                <c:pt idx="3">
                  <c:v>55.873768361172502</c:v>
                </c:pt>
                <c:pt idx="4">
                  <c:v>55.694837211084199</c:v>
                </c:pt>
                <c:pt idx="5">
                  <c:v>55.472338386211199</c:v>
                </c:pt>
                <c:pt idx="6">
                  <c:v>55.680740905810097</c:v>
                </c:pt>
                <c:pt idx="7">
                  <c:v>56.230367764880903</c:v>
                </c:pt>
                <c:pt idx="8">
                  <c:v>58.1172834759236</c:v>
                </c:pt>
                <c:pt idx="9">
                  <c:v>60.776911397985103</c:v>
                </c:pt>
                <c:pt idx="10">
                  <c:v>62.518307677628997</c:v>
                </c:pt>
                <c:pt idx="11">
                  <c:v>63.252011654712497</c:v>
                </c:pt>
              </c:numCache>
            </c:numRef>
          </c:val>
          <c:smooth val="0"/>
          <c:extLst>
            <c:ext xmlns:c16="http://schemas.microsoft.com/office/drawing/2014/chart" uri="{C3380CC4-5D6E-409C-BE32-E72D297353CC}">
              <c16:uniqueId val="{00000002-3C5E-4F55-865B-70354FE8E11A}"/>
            </c:ext>
          </c:extLst>
        </c:ser>
        <c:ser>
          <c:idx val="3"/>
          <c:order val="3"/>
          <c:tx>
            <c:strRef>
              <c:f>'0301440'!$Y$5</c:f>
              <c:strCache>
                <c:ptCount val="1"/>
                <c:pt idx="0">
                  <c:v>ab Hof standardisiert 2024</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'0301440'!$C$98:$N$98</c:f>
              <c:numCache>
                <c:formatCode>0.00\ \ </c:formatCode>
                <c:ptCount val="12"/>
                <c:pt idx="0">
                  <c:v>55.809218535266403</c:v>
                </c:pt>
                <c:pt idx="1">
                  <c:v>55.931915334366401</c:v>
                </c:pt>
                <c:pt idx="2">
                  <c:v>56.165505895436802</c:v>
                </c:pt>
                <c:pt idx="3">
                  <c:v>55.822508539933501</c:v>
                </c:pt>
                <c:pt idx="4">
                  <c:v>56.058574369176398</c:v>
                </c:pt>
                <c:pt idx="5">
                  <c:v>56.237719153131103</c:v>
                </c:pt>
                <c:pt idx="6">
                  <c:v>56.609363043948598</c:v>
                </c:pt>
                <c:pt idx="7">
                  <c:v>57.0746050509401</c:v>
                </c:pt>
                <c:pt idx="8">
                  <c:v>58.073388189673899</c:v>
                </c:pt>
                <c:pt idx="9">
                  <c:v>59.728709374718598</c:v>
                </c:pt>
                <c:pt idx="10">
                  <c:v>61.002509178949403</c:v>
                </c:pt>
                <c:pt idx="11">
                  <c:v>61.779167641202598</c:v>
                </c:pt>
              </c:numCache>
            </c:numRef>
          </c:val>
          <c:smooth val="0"/>
          <c:extLst>
            <c:ext xmlns:c16="http://schemas.microsoft.com/office/drawing/2014/chart" uri="{C3380CC4-5D6E-409C-BE32-E72D297353CC}">
              <c16:uniqueId val="{00000003-3C5E-4F55-865B-70354FE8E11A}"/>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0"/>
          <c:min val="5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'0301445'!$Y$1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'0301445'!$C$9:$N$9</c:f>
              <c:numCache>
                <c:formatCode>0.00\ \ </c:formatCode>
                <c:ptCount val="12"/>
                <c:pt idx="0">
                  <c:v>54.730417096799997</c:v>
                </c:pt>
                <c:pt idx="1">
                  <c:v>54.552702080300001</c:v>
                </c:pt>
                <c:pt idx="2">
                  <c:v>54.442480531599998</c:v>
                </c:pt>
                <c:pt idx="3">
                  <c:v>54.339983885999999</c:v>
                </c:pt>
                <c:pt idx="4">
                  <c:v>54.159084704400001</c:v>
                </c:pt>
                <c:pt idx="5">
                  <c:v>53.853774889599997</c:v>
                </c:pt>
                <c:pt idx="6">
                  <c:v>53.769658185200001</c:v>
                </c:pt>
                <c:pt idx="7">
                  <c:v>54.256072941799999</c:v>
                </c:pt>
                <c:pt idx="8">
                  <c:v>53.990643910000003</c:v>
                </c:pt>
                <c:pt idx="10">
                  <c:v>0</c:v>
                </c:pt>
                <c:pt idx="11">
                  <c:v>0</c:v>
                </c:pt>
              </c:numCache>
            </c:numRef>
          </c:val>
          <c:smooth val="0"/>
          <c:extLst>
            <c:ext xmlns:c16="http://schemas.microsoft.com/office/drawing/2014/chart" uri="{C3380CC4-5D6E-409C-BE32-E72D297353CC}">
              <c16:uniqueId val="{00000000-32C0-4848-8686-2FEA0003701F}"/>
            </c:ext>
          </c:extLst>
        </c:ser>
        <c:ser>
          <c:idx val="4"/>
          <c:order val="1"/>
          <c:tx>
            <c:strRef>
              <c:f>'0301445'!$Y$4</c:f>
              <c:strCache>
                <c:ptCount val="1"/>
                <c:pt idx="0">
                  <c:v>ab Hof standardisiert 2025</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'0301445'!$C$11:$N$11</c:f>
              <c:numCache>
                <c:formatCode>0.00\ \ </c:formatCode>
                <c:ptCount val="12"/>
                <c:pt idx="0">
                  <c:v>53.108813027799997</c:v>
                </c:pt>
                <c:pt idx="1">
                  <c:v>53.037917350500003</c:v>
                </c:pt>
                <c:pt idx="2">
                  <c:v>53.278235927600001</c:v>
                </c:pt>
                <c:pt idx="3">
                  <c:v>53.5405964423</c:v>
                </c:pt>
                <c:pt idx="4">
                  <c:v>53.7565033021</c:v>
                </c:pt>
                <c:pt idx="5">
                  <c:v>53.849996410000003</c:v>
                </c:pt>
                <c:pt idx="6">
                  <c:v>53.924559234</c:v>
                </c:pt>
                <c:pt idx="7">
                  <c:v>54.0898902773</c:v>
                </c:pt>
                <c:pt idx="8">
                  <c:v>53.209805667099999</c:v>
                </c:pt>
                <c:pt idx="10">
                  <c:v>0</c:v>
                </c:pt>
                <c:pt idx="11">
                  <c:v>0</c:v>
                </c:pt>
              </c:numCache>
            </c:numRef>
          </c:val>
          <c:smooth val="0"/>
          <c:extLst>
            <c:ext xmlns:c16="http://schemas.microsoft.com/office/drawing/2014/chart" uri="{C3380CC4-5D6E-409C-BE32-E72D297353CC}">
              <c16:uniqueId val="{00000001-32C0-4848-8686-2FEA0003701F}"/>
            </c:ext>
          </c:extLst>
        </c:ser>
        <c:ser>
          <c:idx val="0"/>
          <c:order val="2"/>
          <c:tx>
            <c:strRef>
              <c:f>'0301445'!$Y$2</c:f>
              <c:strCache>
                <c:ptCount val="1"/>
                <c:pt idx="0">
                  <c:v>ab Hof tatsächlich 2024</c:v>
                </c:pt>
              </c:strCache>
            </c:strRef>
          </c:tx>
          <c:spPr>
            <a:ln w="19050" cap="rnd">
              <a:solidFill>
                <a:srgbClr val="005C45"/>
              </a:solidFill>
              <a:prstDash val="sysDash"/>
              <a:round/>
            </a:ln>
            <a:effectLst/>
          </c:spPr>
          <c:marker>
            <c:symbol val="none"/>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'0301445'!$C$8:$N$8</c:f>
              <c:numCache>
                <c:formatCode>0.00\ \ </c:formatCode>
                <c:ptCount val="12"/>
                <c:pt idx="0">
                  <c:v>46.018477417078401</c:v>
                </c:pt>
                <c:pt idx="1">
                  <c:v>45.767846291688699</c:v>
                </c:pt>
                <c:pt idx="2">
                  <c:v>46.095468799988602</c:v>
                </c:pt>
                <c:pt idx="3">
                  <c:v>45.985819598114396</c:v>
                </c:pt>
                <c:pt idx="4">
                  <c:v>45.821735416071597</c:v>
                </c:pt>
                <c:pt idx="5">
                  <c:v>45.963494928854402</c:v>
                </c:pt>
                <c:pt idx="6">
                  <c:v>46.488473012477002</c:v>
                </c:pt>
                <c:pt idx="7">
                  <c:v>47.573751998530398</c:v>
                </c:pt>
                <c:pt idx="8">
                  <c:v>49.6858674317563</c:v>
                </c:pt>
                <c:pt idx="9">
                  <c:v>52.823997376279102</c:v>
                </c:pt>
                <c:pt idx="10">
                  <c:v>54.7647682203242</c:v>
                </c:pt>
                <c:pt idx="11">
                  <c:v>55.671543785704102</c:v>
                </c:pt>
              </c:numCache>
            </c:numRef>
          </c:val>
          <c:smooth val="0"/>
          <c:extLst>
            <c:ext xmlns:c16="http://schemas.microsoft.com/office/drawing/2014/chart" uri="{C3380CC4-5D6E-409C-BE32-E72D297353CC}">
              <c16:uniqueId val="{00000002-32C0-4848-8686-2FEA0003701F}"/>
            </c:ext>
          </c:extLst>
        </c:ser>
        <c:ser>
          <c:idx val="3"/>
          <c:order val="3"/>
          <c:tx>
            <c:strRef>
              <c:f>'0301445'!$Y$5</c:f>
              <c:strCache>
                <c:ptCount val="1"/>
                <c:pt idx="0">
                  <c:v>ab Hof standardisiert 2024</c:v>
                </c:pt>
              </c:strCache>
            </c:strRef>
          </c:tx>
          <c:spPr>
            <a:ln w="19050" cap="rnd">
              <a:solidFill>
                <a:srgbClr val="66B692"/>
              </a:solidFill>
              <a:prstDash val="sysDash"/>
              <a:round/>
            </a:ln>
            <a:effectLst/>
          </c:spPr>
          <c:marker>
            <c:symbol val="none"/>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'0301445'!$C$10:$N$10</c:f>
              <c:numCache>
                <c:formatCode>0.00\ \ </c:formatCode>
                <c:ptCount val="12"/>
                <c:pt idx="0">
                  <c:v>44.585616909516098</c:v>
                </c:pt>
                <c:pt idx="1">
                  <c:v>44.844362093050698</c:v>
                </c:pt>
                <c:pt idx="2">
                  <c:v>45.2950446741118</c:v>
                </c:pt>
                <c:pt idx="3">
                  <c:v>45.4075986821302</c:v>
                </c:pt>
                <c:pt idx="4">
                  <c:v>45.702076707008302</c:v>
                </c:pt>
                <c:pt idx="5">
                  <c:v>46.125990090922201</c:v>
                </c:pt>
                <c:pt idx="6">
                  <c:v>46.872324145049802</c:v>
                </c:pt>
                <c:pt idx="7">
                  <c:v>47.856850497929003</c:v>
                </c:pt>
                <c:pt idx="8">
                  <c:v>49.252484710353698</c:v>
                </c:pt>
                <c:pt idx="9">
                  <c:v>51.380067213067399</c:v>
                </c:pt>
                <c:pt idx="10">
                  <c:v>52.905357101451898</c:v>
                </c:pt>
                <c:pt idx="11">
                  <c:v>53.900654022737598</c:v>
                </c:pt>
              </c:numCache>
            </c:numRef>
          </c:val>
          <c:smooth val="0"/>
          <c:extLst>
            <c:ext xmlns:c16="http://schemas.microsoft.com/office/drawing/2014/chart" uri="{C3380CC4-5D6E-409C-BE32-E72D297353CC}">
              <c16:uniqueId val="{00000003-32C0-4848-8686-2FEA0003701F}"/>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4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040508254281815"/>
          <c:y val="6.2899444444444452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2817546614964206"/>
        </c:manualLayout>
      </c:layout>
      <c:lineChart>
        <c:grouping val="standard"/>
        <c:varyColors val="0"/>
        <c:ser>
          <c:idx val="1"/>
          <c:order val="0"/>
          <c:tx>
            <c:strRef>
              <c:f>'0301450'!$Y$1</c:f>
              <c:strCache>
                <c:ptCount val="1"/>
                <c:pt idx="0">
                  <c:v>ab Hof tatsächlich 2025</c:v>
                </c:pt>
              </c:strCache>
            </c:strRef>
          </c:tx>
          <c:spPr>
            <a:ln w="19050" cap="rnd">
              <a:solidFill>
                <a:srgbClr val="005C45"/>
              </a:solidFill>
              <a:round/>
            </a:ln>
            <a:effectLst/>
          </c:spPr>
          <c:marker>
            <c:symbol val="circle"/>
            <c:size val="2"/>
            <c:spPr>
              <a:solidFill>
                <a:srgbClr val="005C45"/>
              </a:solidFill>
              <a:ln w="9525">
                <a:noFill/>
              </a:ln>
              <a:effectLst/>
            </c:spPr>
          </c:marker>
          <c:cat>
            <c:strRef>
              <c:f>'0301450'!$C$6:$N$6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'0301450'!$C$9:$N$9</c:f>
              <c:numCache>
                <c:formatCode>0.00\ \ </c:formatCode>
                <c:ptCount val="12"/>
                <c:pt idx="0">
                  <c:v>96.011529422099997</c:v>
                </c:pt>
                <c:pt idx="1">
                  <c:v>94.644477233999993</c:v>
                </c:pt>
                <c:pt idx="2">
                  <c:v>90.383051296299996</c:v>
                </c:pt>
                <c:pt idx="3">
                  <c:v>88.740452454600003</c:v>
                </c:pt>
                <c:pt idx="4">
                  <c:v>86.767592215899995</c:v>
                </c:pt>
                <c:pt idx="5">
                  <c:v>85.341891677099994</c:v>
                </c:pt>
                <c:pt idx="6">
                  <c:v>87.760823116400005</c:v>
                </c:pt>
                <c:pt idx="7">
                  <c:v>88.915322889600006</c:v>
                </c:pt>
                <c:pt idx="8">
                  <c:v>94.452092297899995</c:v>
                </c:pt>
                <c:pt idx="10">
                  <c:v>0</c:v>
                </c:pt>
                <c:pt idx="11">
                  <c:v>0</c:v>
                </c:pt>
              </c:numCache>
            </c:numRef>
          </c:val>
          <c:smooth val="0"/>
          <c:extLst>
            <c:ext xmlns:c16="http://schemas.microsoft.com/office/drawing/2014/chart" uri="{C3380CC4-5D6E-409C-BE32-E72D297353CC}">
              <c16:uniqueId val="{00000000-AC40-4716-B763-1DDDEA9CE511}"/>
            </c:ext>
          </c:extLst>
        </c:ser>
        <c:ser>
          <c:idx val="0"/>
          <c:order val="1"/>
          <c:tx>
            <c:strRef>
              <c:f>'0301450'!$Y$2</c:f>
              <c:strCache>
                <c:ptCount val="1"/>
                <c:pt idx="0">
                  <c:v>ab Hof tatsächlich 2024</c:v>
                </c:pt>
              </c:strCache>
            </c:strRef>
          </c:tx>
          <c:spPr>
            <a:ln w="19050" cap="rnd">
              <a:solidFill>
                <a:srgbClr val="005C45"/>
              </a:solidFill>
              <a:prstDash val="sysDash"/>
              <a:round/>
            </a:ln>
            <a:effectLst/>
          </c:spPr>
          <c:marker>
            <c:symbol val="none"/>
          </c:marker>
          <c:cat>
            <c:strRef>
              <c:f>'0301450'!$C$6:$N$6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'0301450'!$C$8:$N$8</c:f>
              <c:numCache>
                <c:formatCode>0.00\ \ </c:formatCode>
                <c:ptCount val="12"/>
                <c:pt idx="0">
                  <c:v>83.189782006751003</c:v>
                </c:pt>
                <c:pt idx="1">
                  <c:v>79.659757807019602</c:v>
                </c:pt>
                <c:pt idx="2">
                  <c:v>76.250934040008701</c:v>
                </c:pt>
                <c:pt idx="3">
                  <c:v>74.567888152782501</c:v>
                </c:pt>
                <c:pt idx="4">
                  <c:v>71.709034487855703</c:v>
                </c:pt>
                <c:pt idx="5">
                  <c:v>73.569737399961795</c:v>
                </c:pt>
                <c:pt idx="6">
                  <c:v>73.373070741196699</c:v>
                </c:pt>
                <c:pt idx="7">
                  <c:v>73.539641317272299</c:v>
                </c:pt>
                <c:pt idx="8">
                  <c:v>79.239441098350198</c:v>
                </c:pt>
                <c:pt idx="9">
                  <c:v>83.052334230900797</c:v>
                </c:pt>
                <c:pt idx="10">
                  <c:v>87.820627426084101</c:v>
                </c:pt>
                <c:pt idx="11">
                  <c:v>86.797060552450006</c:v>
                </c:pt>
              </c:numCache>
            </c:numRef>
          </c:val>
          <c:smooth val="0"/>
          <c:extLst>
            <c:ext xmlns:c16="http://schemas.microsoft.com/office/drawing/2014/chart" uri="{C3380CC4-5D6E-409C-BE32-E72D297353CC}">
              <c16:uniqueId val="{00000001-AC40-4716-B763-1DDDEA9CE511}"/>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100"/>
          <c:min val="7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Roggen Bestände</a:t>
            </a:r>
          </a:p>
          <a:p>
            <a:pPr>
              <a:defRPr/>
            </a:pPr>
            <a:r>
              <a:rPr lang="de-DE" sz="1000"/>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8"/>
          <c:order val="8"/>
          <c:tx>
            <c:strRef>
              <c:f>'0201190'!$J$9:$J$10</c:f>
              <c:strCache>
                <c:ptCount val="2"/>
                <c:pt idx="0">
                  <c:v>Roggen</c:v>
                </c:pt>
                <c:pt idx="1">
                  <c:v>2024/2025</c:v>
                </c:pt>
              </c:strCache>
            </c:strRef>
          </c:tx>
          <c:spPr>
            <a:solidFill>
              <a:srgbClr val="00B0F0"/>
            </a:solidFill>
            <a:ln>
              <a:noFill/>
            </a:ln>
            <a:effectLst/>
          </c:spPr>
          <c:invertIfNegative val="0"/>
          <c:cat>
            <c:strRef>
              <c:extLst>
                <c:ext xmlns:c15="http://schemas.microsoft.com/office/drawing/2012/chart" uri="{02D57815-91ED-43cb-92C2-25804820EDAC}">
                  <c15:fullRef>
                    <c15:sqref>'0201190'!$A$11:$A$29</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'0201190'!$J$11:$J$29</c15:sqref>
                  </c15:fullRef>
                </c:ext>
              </c:extLst>
              <c:f>('0201190'!$J$14:$J$16,'0201190'!$J$18:$J$20,'0201190'!$J$22:$J$24,'0201190'!$J$26:$J$28)</c:f>
              <c:numCache>
                <c:formatCode>General</c:formatCode>
                <c:ptCount val="12"/>
                <c:pt idx="0" formatCode="0.0">
                  <c:v>643.16049999999996</c:v>
                </c:pt>
                <c:pt idx="1" formatCode="0.0">
                  <c:v>1158.0529000000001</c:v>
                </c:pt>
                <c:pt idx="2" formatCode="0.0">
                  <c:v>1087.3952000000002</c:v>
                </c:pt>
                <c:pt idx="3" formatCode="0.0">
                  <c:v>1010.0586500000001</c:v>
                </c:pt>
                <c:pt idx="4" formatCode="0.0">
                  <c:v>928.73959999999988</c:v>
                </c:pt>
                <c:pt idx="5" formatCode="0.0">
                  <c:v>930.99594999999999</c:v>
                </c:pt>
                <c:pt idx="6" formatCode="0.0">
                  <c:v>723.69994999999994</c:v>
                </c:pt>
                <c:pt idx="7" formatCode="0.0">
                  <c:v>645.52265</c:v>
                </c:pt>
                <c:pt idx="8" formatCode="0.0">
                  <c:v>516.58489999999995</c:v>
                </c:pt>
                <c:pt idx="9" formatCode="0.0">
                  <c:v>422.05554999999998</c:v>
                </c:pt>
                <c:pt idx="10" formatCode="0.0">
                  <c:v>312.16305</c:v>
                </c:pt>
                <c:pt idx="11" formatCode="0.0">
                  <c:v>301.36970000000002</c:v>
                </c:pt>
              </c:numCache>
            </c:numRef>
          </c:val>
          <c:extLst>
            <c:ext xmlns:c16="http://schemas.microsoft.com/office/drawing/2014/chart" uri="{C3380CC4-5D6E-409C-BE32-E72D297353CC}">
              <c16:uniqueId val="{00000000-A951-4801-B592-3F1BC95A1762}"/>
            </c:ext>
          </c:extLst>
        </c:ser>
        <c:ser>
          <c:idx val="10"/>
          <c:order val="10"/>
          <c:tx>
            <c:strRef>
              <c:f>'0201190'!$L$9:$L$10</c:f>
              <c:strCache>
                <c:ptCount val="2"/>
                <c:pt idx="0">
                  <c:v>Roggen</c:v>
                </c:pt>
                <c:pt idx="1">
                  <c:v>2025/2026</c:v>
                </c:pt>
              </c:strCache>
            </c:strRef>
          </c:tx>
          <c:spPr>
            <a:solidFill>
              <a:schemeClr val="accent1">
                <a:lumMod val="50000"/>
              </a:schemeClr>
            </a:solidFill>
            <a:ln>
              <a:noFill/>
            </a:ln>
            <a:effectLst/>
          </c:spPr>
          <c:invertIfNegative val="0"/>
          <c:cat>
            <c:strRef>
              <c:extLst>
                <c:ext xmlns:c15="http://schemas.microsoft.com/office/drawing/2012/chart" uri="{02D57815-91ED-43cb-92C2-25804820EDAC}">
                  <c15:fullRef>
                    <c15:sqref>'0201190'!$A$11:$A$29</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'0201190'!$L$11:$L$29</c15:sqref>
                  </c15:fullRef>
                </c:ext>
              </c:extLst>
              <c:f>('0201190'!$L$14:$L$16,'0201190'!$L$18:$L$20,'0201190'!$L$22:$L$24,'0201190'!$L$26:$L$28)</c:f>
              <c:numCache>
                <c:formatCode>General</c:formatCode>
                <c:ptCount val="12"/>
                <c:pt idx="0" formatCode="0.0">
                  <c:v>251.87484999999998</c:v>
                </c:pt>
                <c:pt idx="1" formatCode="0.0">
                  <c:v>1091.9826500000001</c:v>
                </c:pt>
                <c:pt idx="2" formatCode="0.0">
                  <c:v>1116.4775000000002</c:v>
                </c:pt>
              </c:numCache>
            </c:numRef>
          </c:val>
          <c:extLst>
            <c:ext xmlns:c16="http://schemas.microsoft.com/office/drawing/2014/chart" uri="{C3380CC4-5D6E-409C-BE32-E72D297353CC}">
              <c16:uniqueId val="{00000001-A951-4801-B592-3F1BC95A1762}"/>
            </c:ext>
          </c:extLst>
        </c:ser>
        <c:dLbls>
          <c:showLegendKey val="0"/>
          <c:showVal val="0"/>
          <c:showCatName val="0"/>
          <c:showSerName val="0"/>
          <c:showPercent val="0"/>
          <c:showBubbleSize val="0"/>
        </c:dLbls>
        <c:gapWidth val="219"/>
        <c:overlap val="-27"/>
        <c:axId val="570927880"/>
        <c:axId val="570932472"/>
        <c:extLst>
          <c:ext xmlns:c15="http://schemas.microsoft.com/office/drawing/2012/chart" uri="{02D57815-91ED-43cb-92C2-25804820EDAC}">
            <c15:filteredBarSeries>
              <c15:ser>
                <c:idx val="0"/>
                <c:order val="0"/>
                <c:tx>
                  <c:strRef>
                    <c:extLst>
                      <c:ext uri="{02D57815-91ED-43cb-92C2-25804820EDAC}">
                        <c15:formulaRef>
                          <c15:sqref>'0201190'!$B$9:$B$10</c15:sqref>
                        </c15:formulaRef>
                      </c:ext>
                    </c:extLst>
                    <c:strCache>
                      <c:ptCount val="2"/>
                      <c:pt idx="0">
                        <c:v>Weichweizen</c:v>
                      </c:pt>
                      <c:pt idx="1">
                        <c:v>2024/2025</c:v>
                      </c:pt>
                    </c:strCache>
                  </c:strRef>
                </c:tx>
                <c:spPr>
                  <a:solidFill>
                    <a:schemeClr val="accent1"/>
                  </a:solidFill>
                  <a:ln>
                    <a:noFill/>
                  </a:ln>
                  <a:effectLst/>
                </c:spPr>
                <c:invertIfNegative val="0"/>
                <c:cat>
                  <c:strRef>
                    <c:extLst>
                      <c:ex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ullRef>
                          <c15:sqref>'0201190'!$B$11:$B$29</c15:sqref>
                        </c15:fullRef>
                        <c15:formulaRef>
                          <c15:sqref>('0201190'!$B$14:$B$16,'0201190'!$B$18:$B$20,'0201190'!$B$22:$B$24,'0201190'!$B$26:$B$28)</c15:sqref>
                        </c15:formulaRef>
                      </c:ext>
                    </c:extLst>
                    <c:numCache>
                      <c:formatCode>General</c:formatCode>
                      <c:ptCount val="12"/>
                      <c:pt idx="0" formatCode="0.0">
                        <c:v>3442.2487983999999</c:v>
                      </c:pt>
                      <c:pt idx="1" formatCode="0.0">
                        <c:v>5137.5808668</c:v>
                      </c:pt>
                      <c:pt idx="2" formatCode="0.0">
                        <c:v>5089.5789530000002</c:v>
                      </c:pt>
                      <c:pt idx="3" formatCode="0.0">
                        <c:v>4891.4915524000007</c:v>
                      </c:pt>
                      <c:pt idx="4" formatCode="0.0">
                        <c:v>4530.8329910000002</c:v>
                      </c:pt>
                      <c:pt idx="5" formatCode="0.0">
                        <c:v>5263.5805836</c:v>
                      </c:pt>
                      <c:pt idx="6" formatCode="0.0">
                        <c:v>3793.4922223999997</c:v>
                      </c:pt>
                      <c:pt idx="7" formatCode="0.0">
                        <c:v>3533.1062423999997</c:v>
                      </c:pt>
                      <c:pt idx="8" formatCode="0.0">
                        <c:v>3095.8639776</c:v>
                      </c:pt>
                      <c:pt idx="9" formatCode="0.0">
                        <c:v>2741.9542166000001</c:v>
                      </c:pt>
                      <c:pt idx="10" formatCode="0.0">
                        <c:v>2289.3178951999998</c:v>
                      </c:pt>
                      <c:pt idx="11" formatCode="0.0">
                        <c:v>2815.3490788000004</c:v>
                      </c:pt>
                    </c:numCache>
                  </c:numRef>
                </c:val>
                <c:extLst>
                  <c:ext xmlns:c16="http://schemas.microsoft.com/office/drawing/2014/chart" uri="{C3380CC4-5D6E-409C-BE32-E72D297353CC}">
                    <c16:uniqueId val="{00000002-A951-4801-B592-3F1BC95A176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'0201190'!$C$9:$C$10</c15:sqref>
                        </c15:formulaRef>
                      </c:ext>
                    </c:extLst>
                    <c:strCache>
                      <c:ptCount val="2"/>
                      <c:pt idx="0">
                        <c:v>Weichweizen</c:v>
                      </c:pt>
                      <c:pt idx="1">
                        <c:v>2024/2025</c:v>
                      </c:pt>
                    </c:strCache>
                  </c:strRef>
                </c:tx>
                <c:spPr>
                  <a:solidFill>
                    <a:schemeClr val="accent2"/>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'0201190'!$C$11:$C$29</c15:sqref>
                        </c15:fullRef>
                        <c15:formulaRef>
                          <c15:sqref>('0201190'!$C$14:$C$16,'0201190'!$C$18:$C$20,'0201190'!$C$22:$C$24,'0201190'!$C$26:$C$28)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3-A951-4801-B592-3F1BC95A176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'0201190'!$D$9:$D$10</c15:sqref>
                        </c15:formulaRef>
                      </c:ext>
                    </c:extLst>
                    <c:strCache>
                      <c:ptCount val="2"/>
                      <c:pt idx="0">
                        <c:v>Weichweizen</c:v>
                      </c:pt>
                      <c:pt idx="1">
                        <c:v>2025/2026</c:v>
                      </c:pt>
                    </c:strCache>
                  </c:strRef>
                </c:tx>
                <c:spPr>
                  <a:solidFill>
                    <a:schemeClr val="accent3"/>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'0201190'!$D$11:$D$29</c15:sqref>
                        </c15:fullRef>
                        <c15:formulaRef>
                          <c15:sqref>('0201190'!$D$14:$D$16,'0201190'!$D$18:$D$20,'0201190'!$D$22:$D$24,'0201190'!$D$26:$D$28)</c15:sqref>
                        </c15:formulaRef>
                      </c:ext>
                    </c:extLst>
                    <c:numCache>
                      <c:formatCode>General</c:formatCode>
                      <c:ptCount val="12"/>
                      <c:pt idx="0" formatCode="0.0">
                        <c:v>2085.1535870000002</c:v>
                      </c:pt>
                      <c:pt idx="1" formatCode="0.0">
                        <c:v>5218.3434801999992</c:v>
                      </c:pt>
                      <c:pt idx="2" formatCode="0.0">
                        <c:v>5517.3817089999993</c:v>
                      </c:pt>
                    </c:numCache>
                  </c:numRef>
                </c:val>
                <c:extLst xmlns:c15="http://schemas.microsoft.com/office/drawing/2012/chart">
                  <c:ext xmlns:c16="http://schemas.microsoft.com/office/drawing/2014/chart" uri="{C3380CC4-5D6E-409C-BE32-E72D297353CC}">
                    <c16:uniqueId val="{00000004-A951-4801-B592-3F1BC95A176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'0201190'!$E$9:$E$10</c15:sqref>
                        </c15:formulaRef>
                      </c:ext>
                    </c:extLst>
                    <c:strCache>
                      <c:ptCount val="2"/>
                      <c:pt idx="0">
                        <c:v>Weichweizen</c:v>
                      </c:pt>
                      <c:pt idx="1">
                        <c:v>2025/2026</c:v>
                      </c:pt>
                    </c:strCache>
                  </c:strRef>
                </c:tx>
                <c:spPr>
                  <a:solidFill>
                    <a:schemeClr val="accent4"/>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'0201190'!$E$11:$E$29</c15:sqref>
                        </c15:fullRef>
                        <c15:formulaRef>
                          <c15:sqref>('0201190'!$E$14:$E$16,'0201190'!$E$18:$E$20,'0201190'!$E$22:$E$24,'0201190'!$E$26:$E$28)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5-A951-4801-B592-3F1BC95A176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'0201190'!$F$9:$F$10</c15:sqref>
                        </c15:formulaRef>
                      </c:ext>
                    </c:extLst>
                    <c:strCache>
                      <c:ptCount val="2"/>
                      <c:pt idx="0">
                        <c:v>Hartweizen</c:v>
                      </c:pt>
                      <c:pt idx="1">
                        <c:v>2024/2025</c:v>
                      </c:pt>
                    </c:strCache>
                  </c:strRef>
                </c:tx>
                <c:spPr>
                  <a:solidFill>
                    <a:schemeClr val="accent5"/>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'0201190'!$F$11:$F$29</c15:sqref>
                        </c15:fullRef>
                        <c15:formulaRef>
                          <c15:sqref>('0201190'!$F$14:$F$16,'0201190'!$F$18:$F$20,'0201190'!$F$22:$F$24,'0201190'!$F$26:$F$28)</c15:sqref>
                        </c15:formulaRef>
                      </c:ext>
                    </c:extLst>
                    <c:numCache>
                      <c:formatCode>General</c:formatCode>
                      <c:ptCount val="12"/>
                      <c:pt idx="0" formatCode="0.0">
                        <c:v>90.391999999999996</c:v>
                      </c:pt>
                      <c:pt idx="1" formatCode="0.0">
                        <c:v>198.41680000000002</c:v>
                      </c:pt>
                      <c:pt idx="2" formatCode="0.0">
                        <c:v>175.2122</c:v>
                      </c:pt>
                      <c:pt idx="3" formatCode="0.0">
                        <c:v>178.11859999999999</c:v>
                      </c:pt>
                      <c:pt idx="4" formatCode="0.0">
                        <c:v>164.57840000000002</c:v>
                      </c:pt>
                      <c:pt idx="5" formatCode="0.0">
                        <c:v>203.7174</c:v>
                      </c:pt>
                      <c:pt idx="6" formatCode="0.0">
                        <c:v>145.20319999999998</c:v>
                      </c:pt>
                      <c:pt idx="7" formatCode="0.0">
                        <c:v>125.178</c:v>
                      </c:pt>
                      <c:pt idx="8" formatCode="0.0">
                        <c:v>132.4546</c:v>
                      </c:pt>
                      <c:pt idx="9" formatCode="0.0">
                        <c:v>119.3064</c:v>
                      </c:pt>
                      <c:pt idx="10" formatCode="0.0">
                        <c:v>100.7162</c:v>
                      </c:pt>
                      <c:pt idx="11" formatCode="0.0">
                        <c:v>117.2222</c:v>
                      </c:pt>
                    </c:numCache>
                  </c:numRef>
                </c:val>
                <c:extLst xmlns:c15="http://schemas.microsoft.com/office/drawing/2012/chart">
                  <c:ext xmlns:c16="http://schemas.microsoft.com/office/drawing/2014/chart" uri="{C3380CC4-5D6E-409C-BE32-E72D297353CC}">
                    <c16:uniqueId val="{00000006-A951-4801-B592-3F1BC95A1762}"/>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'0201190'!$G$9:$G$10</c15:sqref>
                        </c15:formulaRef>
                      </c:ext>
                    </c:extLst>
                    <c:strCache>
                      <c:ptCount val="2"/>
                      <c:pt idx="0">
                        <c:v>Hartweizen</c:v>
                      </c:pt>
                      <c:pt idx="1">
                        <c:v>2024/2025</c:v>
                      </c:pt>
                    </c:strCache>
                  </c:strRef>
                </c:tx>
                <c:spPr>
                  <a:solidFill>
                    <a:schemeClr val="accent6"/>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'0201190'!$G$11:$G$29</c15:sqref>
                        </c15:fullRef>
                        <c15:formulaRef>
                          <c15:sqref>('0201190'!$G$14:$G$16,'0201190'!$G$18:$G$20,'0201190'!$G$22:$G$24,'0201190'!$G$26:$G$28)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7-A951-4801-B592-3F1BC95A1762}"/>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'0201190'!$H$9:$H$10</c15:sqref>
                        </c15:formulaRef>
                      </c:ext>
                    </c:extLst>
                    <c:strCache>
                      <c:ptCount val="2"/>
                      <c:pt idx="0">
                        <c:v>Hartweizen</c:v>
                      </c:pt>
                      <c:pt idx="1">
                        <c:v>2025/2026</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'0201190'!$H$11:$H$29</c15:sqref>
                        </c15:fullRef>
                        <c15:formulaRef>
                          <c15:sqref>('0201190'!$H$14:$H$16,'0201190'!$H$18:$H$20,'0201190'!$H$22:$H$24,'0201190'!$H$26:$H$28)</c15:sqref>
                        </c15:formulaRef>
                      </c:ext>
                    </c:extLst>
                    <c:numCache>
                      <c:formatCode>General</c:formatCode>
                      <c:ptCount val="12"/>
                      <c:pt idx="0" formatCode="0.0">
                        <c:v>215.10659999999999</c:v>
                      </c:pt>
                      <c:pt idx="1" formatCode="0.0">
                        <c:v>239.45320000000004</c:v>
                      </c:pt>
                      <c:pt idx="2" formatCode="0.0">
                        <c:v>235.08319999999998</c:v>
                      </c:pt>
                    </c:numCache>
                  </c:numRef>
                </c:val>
                <c:extLst xmlns:c15="http://schemas.microsoft.com/office/drawing/2012/chart">
                  <c:ext xmlns:c16="http://schemas.microsoft.com/office/drawing/2014/chart" uri="{C3380CC4-5D6E-409C-BE32-E72D297353CC}">
                    <c16:uniqueId val="{00000008-A951-4801-B592-3F1BC95A176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'0201190'!$I$9:$I$10</c15:sqref>
                        </c15:formulaRef>
                      </c:ext>
                    </c:extLst>
                    <c:strCache>
                      <c:ptCount val="2"/>
                      <c:pt idx="0">
                        <c:v>Hartweizen</c:v>
                      </c:pt>
                      <c:pt idx="1">
                        <c:v>2025/2026</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'0201190'!$I$11:$I$29</c15:sqref>
                        </c15:fullRef>
                        <c15:formulaRef>
                          <c15:sqref>('0201190'!$I$14:$I$16,'0201190'!$I$18:$I$20,'0201190'!$I$22:$I$24,'0201190'!$I$26:$I$28)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9-A951-4801-B592-3F1BC95A176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'0201190'!$K$9:$K$10</c15:sqref>
                        </c15:formulaRef>
                      </c:ext>
                    </c:extLst>
                    <c:strCache>
                      <c:ptCount val="2"/>
                      <c:pt idx="0">
                        <c:v>Roggen</c:v>
                      </c:pt>
                      <c:pt idx="1">
                        <c:v>2024/2025</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'0201190'!$K$11:$K$29</c15:sqref>
                        </c15:fullRef>
                        <c15:formulaRef>
                          <c15:sqref>('0201190'!$K$14:$K$16,'0201190'!$K$18:$K$20,'0201190'!$K$22:$K$24,'0201190'!$K$26:$K$28)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A-A951-4801-B592-3F1BC95A176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'0201190'!$M$9:$M$10</c15:sqref>
                        </c15:formulaRef>
                      </c:ext>
                    </c:extLst>
                    <c:strCache>
                      <c:ptCount val="2"/>
                      <c:pt idx="0">
                        <c:v>Roggen</c:v>
                      </c:pt>
                      <c:pt idx="1">
                        <c:v>2025/2026</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'0201190'!$M$11:$M$29</c15:sqref>
                        </c15:fullRef>
                        <c15:formulaRef>
                          <c15:sqref>('0201190'!$M$14:$M$16,'0201190'!$M$18:$M$20,'0201190'!$M$22:$M$24,'0201190'!$M$26:$M$28)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B-A951-4801-B592-3F1BC95A1762}"/>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'0201190'!$N$9:$N$10</c15:sqref>
                        </c15:formulaRef>
                      </c:ext>
                    </c:extLst>
                    <c:strCache>
                      <c:ptCount val="2"/>
                      <c:pt idx="0">
                        <c:v>Sonstiges Getreide</c:v>
                      </c:pt>
                      <c:pt idx="1">
                        <c:v>2024/2025</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'0201190'!$N$11:$N$29</c15:sqref>
                        </c15:fullRef>
                        <c15:formulaRef>
                          <c15:sqref>('0201190'!$N$14:$N$16,'0201190'!$N$18:$N$20,'0201190'!$N$22:$N$24,'0201190'!$N$26:$N$28)</c15:sqref>
                        </c15:formulaRef>
                      </c:ext>
                    </c:extLst>
                    <c:numCache>
                      <c:formatCode>General</c:formatCode>
                      <c:ptCount val="12"/>
                      <c:pt idx="0" formatCode="0.0">
                        <c:v>3700.7080000000001</c:v>
                      </c:pt>
                      <c:pt idx="1" formatCode="0.0">
                        <c:v>3906.3900000000003</c:v>
                      </c:pt>
                      <c:pt idx="2" formatCode="0.0">
                        <c:v>3757.0960000000005</c:v>
                      </c:pt>
                      <c:pt idx="3" formatCode="0.0">
                        <c:v>4118.9409999999998</c:v>
                      </c:pt>
                      <c:pt idx="4" formatCode="0.0">
                        <c:v>4110.7510000000002</c:v>
                      </c:pt>
                      <c:pt idx="5" formatCode="0.0">
                        <c:v>4519.9560000000001</c:v>
                      </c:pt>
                      <c:pt idx="6" formatCode="0.0">
                        <c:v>3292.7269999999999</c:v>
                      </c:pt>
                      <c:pt idx="7" formatCode="0.0">
                        <c:v>2994.3940000000002</c:v>
                      </c:pt>
                      <c:pt idx="8" formatCode="0.0">
                        <c:v>2618.12</c:v>
                      </c:pt>
                      <c:pt idx="9" formatCode="0.0">
                        <c:v>2146.067</c:v>
                      </c:pt>
                      <c:pt idx="10" formatCode="0.0">
                        <c:v>1757.171</c:v>
                      </c:pt>
                      <c:pt idx="11" formatCode="0.0">
                        <c:v>2072.732</c:v>
                      </c:pt>
                    </c:numCache>
                  </c:numRef>
                </c:val>
                <c:extLst xmlns:c15="http://schemas.microsoft.com/office/drawing/2012/chart">
                  <c:ext xmlns:c16="http://schemas.microsoft.com/office/drawing/2014/chart" uri="{C3380CC4-5D6E-409C-BE32-E72D297353CC}">
                    <c16:uniqueId val="{0000000C-A951-4801-B592-3F1BC95A1762}"/>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'0201190'!$O$9:$O$10</c15:sqref>
                        </c15:formulaRef>
                      </c:ext>
                    </c:extLst>
                    <c:strCache>
                      <c:ptCount val="2"/>
                      <c:pt idx="0">
                        <c:v>Sonstiges Getreide</c:v>
                      </c:pt>
                      <c:pt idx="1">
                        <c:v>2024/2025</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'0201190'!$O$11:$O$29</c15:sqref>
                        </c15:fullRef>
                        <c15:formulaRef>
                          <c15:sqref>('0201190'!$O$14:$O$16,'0201190'!$O$18:$O$20,'0201190'!$O$22:$O$24,'0201190'!$O$26:$O$28)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D-A951-4801-B592-3F1BC95A1762}"/>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'0201190'!$P$9:$P$10</c15:sqref>
                        </c15:formulaRef>
                      </c:ext>
                    </c:extLst>
                    <c:strCache>
                      <c:ptCount val="2"/>
                      <c:pt idx="0">
                        <c:v>Sonstiges Getreide</c:v>
                      </c:pt>
                      <c:pt idx="1">
                        <c:v>2025/2026</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'0201190'!$P$11:$P$29</c15:sqref>
                        </c15:fullRef>
                        <c15:formulaRef>
                          <c15:sqref>('0201190'!$P$14:$P$16,'0201190'!$P$18:$P$20,'0201190'!$P$22:$P$24,'0201190'!$P$26:$P$28)</c15:sqref>
                        </c15:formulaRef>
                      </c:ext>
                    </c:extLst>
                    <c:numCache>
                      <c:formatCode>General</c:formatCode>
                      <c:ptCount val="12"/>
                      <c:pt idx="0" formatCode="0.0">
                        <c:v>3993.2220000000002</c:v>
                      </c:pt>
                      <c:pt idx="1" formatCode="0.0">
                        <c:v>4054.8229999999999</c:v>
                      </c:pt>
                      <c:pt idx="2" formatCode="0.0">
                        <c:v>3882.5679999999998</c:v>
                      </c:pt>
                    </c:numCache>
                  </c:numRef>
                </c:val>
                <c:extLst xmlns:c15="http://schemas.microsoft.com/office/drawing/2012/chart">
                  <c:ext xmlns:c16="http://schemas.microsoft.com/office/drawing/2014/chart" uri="{C3380CC4-5D6E-409C-BE32-E72D297353CC}">
                    <c16:uniqueId val="{0000000E-A951-4801-B592-3F1BC95A1762}"/>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'0201190'!$Q$9:$Q$10</c15:sqref>
                        </c15:formulaRef>
                      </c:ext>
                    </c:extLst>
                    <c:strCache>
                      <c:ptCount val="2"/>
                      <c:pt idx="0">
                        <c:v>Sonstiges Getreide</c:v>
                      </c:pt>
                      <c:pt idx="1">
                        <c:v>2025/2026</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'0201190'!$Q$11:$Q$29</c15:sqref>
                        </c15:fullRef>
                        <c15:formulaRef>
                          <c15:sqref>('0201190'!$Q$14:$Q$16,'0201190'!$Q$18:$Q$20,'0201190'!$Q$22:$Q$24,'0201190'!$Q$26:$Q$28)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F-A951-4801-B592-3F1BC95A1762}"/>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'0201190'!$R$9:$R$10</c15:sqref>
                        </c15:formulaRef>
                      </c:ext>
                    </c:extLst>
                    <c:strCache>
                      <c:ptCount val="2"/>
                      <c:pt idx="0">
                        <c:v>Getreide insgesamt</c:v>
                      </c:pt>
                      <c:pt idx="1">
                        <c:v>2024/2025</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'0201190'!$R$11:$R$29</c15:sqref>
                        </c15:fullRef>
                        <c15:formulaRef>
                          <c15:sqref>('0201190'!$R$14:$R$16,'0201190'!$R$18:$R$20,'0201190'!$R$22:$R$24,'0201190'!$R$26:$R$28)</c15:sqref>
                        </c15:formulaRef>
                      </c:ext>
                    </c:extLst>
                    <c:numCache>
                      <c:formatCode>General</c:formatCode>
                      <c:ptCount val="12"/>
                      <c:pt idx="0" formatCode="0.0">
                        <c:v>7876.5092984000003</c:v>
                      </c:pt>
                      <c:pt idx="1" formatCode="0.0">
                        <c:v>10400.4405668</c:v>
                      </c:pt>
                      <c:pt idx="2" formatCode="0.0">
                        <c:v>10109.282353000001</c:v>
                      </c:pt>
                      <c:pt idx="3" formatCode="0.0">
                        <c:v>10198.5818024</c:v>
                      </c:pt>
                      <c:pt idx="4" formatCode="0.0">
                        <c:v>9734.8689909999994</c:v>
                      </c:pt>
                      <c:pt idx="5" formatCode="0.0">
                        <c:v>10918.2499336</c:v>
                      </c:pt>
                      <c:pt idx="6" formatCode="0.0">
                        <c:v>7955.1223723999992</c:v>
                      </c:pt>
                      <c:pt idx="7" formatCode="0.0">
                        <c:v>7298.2008924000002</c:v>
                      </c:pt>
                      <c:pt idx="8" formatCode="0.0">
                        <c:v>6363.0234775999998</c:v>
                      </c:pt>
                      <c:pt idx="9" formatCode="0.0">
                        <c:v>5429.3831666000005</c:v>
                      </c:pt>
                      <c:pt idx="10" formatCode="0.0">
                        <c:v>4459.3681452000001</c:v>
                      </c:pt>
                      <c:pt idx="11" formatCode="0.0">
                        <c:v>5306.6729788000011</c:v>
                      </c:pt>
                    </c:numCache>
                  </c:numRef>
                </c:val>
                <c:extLst xmlns:c15="http://schemas.microsoft.com/office/drawing/2012/chart">
                  <c:ext xmlns:c16="http://schemas.microsoft.com/office/drawing/2014/chart" uri="{C3380CC4-5D6E-409C-BE32-E72D297353CC}">
                    <c16:uniqueId val="{00000010-A951-4801-B592-3F1BC95A1762}"/>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'0201190'!$S$9:$S$10</c15:sqref>
                        </c15:formulaRef>
                      </c:ext>
                    </c:extLst>
                    <c:strCache>
                      <c:ptCount val="2"/>
                      <c:pt idx="0">
                        <c:v>Getreide insgesamt</c:v>
                      </c:pt>
                      <c:pt idx="1">
                        <c:v>2024/2025</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'0201190'!$S$11:$S$29</c15:sqref>
                        </c15:fullRef>
                        <c15:formulaRef>
                          <c15:sqref>('0201190'!$S$14:$S$16,'0201190'!$S$18:$S$20,'0201190'!$S$22:$S$24,'0201190'!$S$26:$S$28)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11-A951-4801-B592-3F1BC95A1762}"/>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'0201190'!$T$9:$T$10</c15:sqref>
                        </c15:formulaRef>
                      </c:ext>
                    </c:extLst>
                    <c:strCache>
                      <c:ptCount val="2"/>
                      <c:pt idx="0">
                        <c:v>Getreide insgesamt</c:v>
                      </c:pt>
                      <c:pt idx="1">
                        <c:v>2025/2026</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'0201190'!$T$11:$T$29</c15:sqref>
                        </c15:fullRef>
                        <c15:formulaRef>
                          <c15:sqref>('0201190'!$T$14:$T$16,'0201190'!$T$18:$T$20,'0201190'!$T$22:$T$24,'0201190'!$T$26:$T$28)</c15:sqref>
                        </c15:formulaRef>
                      </c:ext>
                    </c:extLst>
                    <c:numCache>
                      <c:formatCode>General</c:formatCode>
                      <c:ptCount val="12"/>
                      <c:pt idx="0" formatCode="0.0">
                        <c:v>6545.3570370000007</c:v>
                      </c:pt>
                      <c:pt idx="1" formatCode="0.0">
                        <c:v>10604.602330199999</c:v>
                      </c:pt>
                      <c:pt idx="2" formatCode="0.0">
                        <c:v>10751.510408999999</c:v>
                      </c:pt>
                    </c:numCache>
                  </c:numRef>
                </c:val>
                <c:extLst xmlns:c15="http://schemas.microsoft.com/office/drawing/2012/chart">
                  <c:ext xmlns:c16="http://schemas.microsoft.com/office/drawing/2014/chart" uri="{C3380CC4-5D6E-409C-BE32-E72D297353CC}">
                    <c16:uniqueId val="{00000012-A951-4801-B592-3F1BC95A1762}"/>
                  </c:ext>
                </c:extLst>
              </c15:ser>
            </c15:filteredBarSeries>
          </c:ext>
        </c:extLst>
      </c:barChart>
      <c:catAx>
        <c:axId val="570927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0932472"/>
        <c:crosses val="autoZero"/>
        <c:auto val="1"/>
        <c:lblAlgn val="ctr"/>
        <c:lblOffset val="100"/>
        <c:noMultiLvlLbl val="0"/>
      </c:catAx>
      <c:valAx>
        <c:axId val="5709324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0927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Gesamt Bestände </a:t>
            </a:r>
          </a:p>
          <a:p>
            <a:pPr>
              <a:defRPr/>
            </a:pPr>
            <a:r>
              <a:rPr lang="en-US"/>
              <a:t>in 1 000 t</a:t>
            </a:r>
          </a:p>
        </c:rich>
      </c:tx>
      <c:layout>
        <c:manualLayout>
          <c:xMode val="edge"/>
          <c:yMode val="edge"/>
          <c:x val="0.35657530798426995"/>
          <c:y val="3.095238288666309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'0201190'!$B$9:$B$10</c:f>
              <c:strCache>
                <c:ptCount val="2"/>
                <c:pt idx="0">
                  <c:v>Weichweizen</c:v>
                </c:pt>
                <c:pt idx="1">
                  <c:v>2024/2025</c:v>
                </c:pt>
              </c:strCache>
            </c:strRef>
          </c:tx>
          <c:spPr>
            <a:ln w="28575" cap="rnd">
              <a:solidFill>
                <a:srgbClr val="92D050"/>
              </a:solidFill>
              <a:prstDash val="dashDot"/>
              <a:round/>
            </a:ln>
            <a:effectLst/>
          </c:spPr>
          <c:marker>
            <c:symbol val="none"/>
          </c:marker>
          <c:cat>
            <c:strRef>
              <c:extLst>
                <c:ext xmlns:c15="http://schemas.microsoft.com/office/drawing/2012/chart" uri="{02D57815-91ED-43cb-92C2-25804820EDAC}">
                  <c15:fullRef>
                    <c15:sqref>'0201190'!$A$11:$A$28</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'0201190'!$B$11:$B$28</c15:sqref>
                  </c15:fullRef>
                </c:ext>
              </c:extLst>
              <c:f>('0201190'!$B$14:$B$16,'0201190'!$B$18:$B$20,'0201190'!$B$22:$B$24,'0201190'!$B$26:$B$28)</c:f>
              <c:numCache>
                <c:formatCode>General</c:formatCode>
                <c:ptCount val="12"/>
                <c:pt idx="0" formatCode="0.0">
                  <c:v>3442.2487983999999</c:v>
                </c:pt>
                <c:pt idx="1" formatCode="0.0">
                  <c:v>5137.5808668</c:v>
                </c:pt>
                <c:pt idx="2" formatCode="0.0">
                  <c:v>5089.5789530000002</c:v>
                </c:pt>
                <c:pt idx="3" formatCode="0.0">
                  <c:v>4891.4915524000007</c:v>
                </c:pt>
                <c:pt idx="4" formatCode="0.0">
                  <c:v>4530.8329910000002</c:v>
                </c:pt>
                <c:pt idx="5" formatCode="0.0">
                  <c:v>5263.5805836</c:v>
                </c:pt>
                <c:pt idx="6" formatCode="0.0">
                  <c:v>3793.4922223999997</c:v>
                </c:pt>
                <c:pt idx="7" formatCode="0.0">
                  <c:v>3533.1062423999997</c:v>
                </c:pt>
                <c:pt idx="8" formatCode="0.0">
                  <c:v>3095.8639776</c:v>
                </c:pt>
                <c:pt idx="9" formatCode="0.0">
                  <c:v>2741.9542166000001</c:v>
                </c:pt>
                <c:pt idx="10" formatCode="0.0">
                  <c:v>2289.3178951999998</c:v>
                </c:pt>
                <c:pt idx="11" formatCode="0.0">
                  <c:v>2815.3490788000004</c:v>
                </c:pt>
              </c:numCache>
            </c:numRef>
          </c:val>
          <c:smooth val="0"/>
          <c:extLst>
            <c:ext xmlns:c16="http://schemas.microsoft.com/office/drawing/2014/chart" uri="{C3380CC4-5D6E-409C-BE32-E72D297353CC}">
              <c16:uniqueId val="{00000000-8CDC-4C9C-8E2F-71C0FB98A00C}"/>
            </c:ext>
          </c:extLst>
        </c:ser>
        <c:ser>
          <c:idx val="2"/>
          <c:order val="2"/>
          <c:tx>
            <c:strRef>
              <c:f>'0201190'!$D$9:$D$10</c:f>
              <c:strCache>
                <c:ptCount val="2"/>
                <c:pt idx="0">
                  <c:v>Weichweizen</c:v>
                </c:pt>
                <c:pt idx="1">
                  <c:v>2025/2026</c:v>
                </c:pt>
              </c:strCache>
            </c:strRef>
          </c:tx>
          <c:spPr>
            <a:ln w="28575" cap="rnd">
              <a:solidFill>
                <a:schemeClr val="accent3">
                  <a:lumMod val="50000"/>
                </a:schemeClr>
              </a:solidFill>
              <a:round/>
            </a:ln>
            <a:effectLst/>
          </c:spPr>
          <c:marker>
            <c:symbol val="none"/>
          </c:marker>
          <c:cat>
            <c:strRef>
              <c:extLst>
                <c:ext xmlns:c15="http://schemas.microsoft.com/office/drawing/2012/chart" uri="{02D57815-91ED-43cb-92C2-25804820EDAC}">
                  <c15:fullRef>
                    <c15:sqref>'0201190'!$A$11:$A$28</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'0201190'!$D$11:$D$28</c15:sqref>
                  </c15:fullRef>
                </c:ext>
              </c:extLst>
              <c:f>('0201190'!$D$14:$D$16,'0201190'!$D$18:$D$20,'0201190'!$D$22:$D$24,'0201190'!$D$26:$D$28)</c:f>
              <c:numCache>
                <c:formatCode>General</c:formatCode>
                <c:ptCount val="12"/>
                <c:pt idx="0" formatCode="0.0">
                  <c:v>2085.1535870000002</c:v>
                </c:pt>
                <c:pt idx="1" formatCode="0.0">
                  <c:v>5218.3434801999992</c:v>
                </c:pt>
                <c:pt idx="2" formatCode="0.0">
                  <c:v>5517.3817089999993</c:v>
                </c:pt>
              </c:numCache>
            </c:numRef>
          </c:val>
          <c:smooth val="0"/>
          <c:extLst>
            <c:ext xmlns:c16="http://schemas.microsoft.com/office/drawing/2014/chart" uri="{C3380CC4-5D6E-409C-BE32-E72D297353CC}">
              <c16:uniqueId val="{00000001-8CDC-4C9C-8E2F-71C0FB98A00C}"/>
            </c:ext>
          </c:extLst>
        </c:ser>
        <c:ser>
          <c:idx val="4"/>
          <c:order val="4"/>
          <c:tx>
            <c:strRef>
              <c:f>'0201190'!$F$9:$F$10</c:f>
              <c:strCache>
                <c:ptCount val="2"/>
                <c:pt idx="0">
                  <c:v>Hartweizen</c:v>
                </c:pt>
                <c:pt idx="1">
                  <c:v>2024/2025</c:v>
                </c:pt>
              </c:strCache>
            </c:strRef>
          </c:tx>
          <c:spPr>
            <a:ln w="28575" cap="rnd">
              <a:solidFill>
                <a:srgbClr val="DB93C3"/>
              </a:solidFill>
              <a:prstDash val="dashDot"/>
              <a:round/>
            </a:ln>
            <a:effectLst/>
          </c:spPr>
          <c:marker>
            <c:symbol val="none"/>
          </c:marker>
          <c:cat>
            <c:strRef>
              <c:extLst>
                <c:ext xmlns:c15="http://schemas.microsoft.com/office/drawing/2012/chart" uri="{02D57815-91ED-43cb-92C2-25804820EDAC}">
                  <c15:fullRef>
                    <c15:sqref>'0201190'!$A$11:$A$28</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'0201190'!$F$11:$F$28</c15:sqref>
                  </c15:fullRef>
                </c:ext>
              </c:extLst>
              <c:f>('0201190'!$F$14:$F$16,'0201190'!$F$18:$F$20,'0201190'!$F$22:$F$24,'0201190'!$F$26:$F$28)</c:f>
              <c:numCache>
                <c:formatCode>General</c:formatCode>
                <c:ptCount val="12"/>
                <c:pt idx="0" formatCode="0.0">
                  <c:v>90.391999999999996</c:v>
                </c:pt>
                <c:pt idx="1" formatCode="0.0">
                  <c:v>198.41680000000002</c:v>
                </c:pt>
                <c:pt idx="2" formatCode="0.0">
                  <c:v>175.2122</c:v>
                </c:pt>
                <c:pt idx="3" formatCode="0.0">
                  <c:v>178.11859999999999</c:v>
                </c:pt>
                <c:pt idx="4" formatCode="0.0">
                  <c:v>164.57840000000002</c:v>
                </c:pt>
                <c:pt idx="5" formatCode="0.0">
                  <c:v>203.7174</c:v>
                </c:pt>
                <c:pt idx="6" formatCode="0.0">
                  <c:v>145.20319999999998</c:v>
                </c:pt>
                <c:pt idx="7" formatCode="0.0">
                  <c:v>125.178</c:v>
                </c:pt>
                <c:pt idx="8" formatCode="0.0">
                  <c:v>132.4546</c:v>
                </c:pt>
                <c:pt idx="9" formatCode="0.0">
                  <c:v>119.3064</c:v>
                </c:pt>
                <c:pt idx="10" formatCode="0.0">
                  <c:v>100.7162</c:v>
                </c:pt>
                <c:pt idx="11" formatCode="0.0">
                  <c:v>117.2222</c:v>
                </c:pt>
              </c:numCache>
            </c:numRef>
          </c:val>
          <c:smooth val="0"/>
          <c:extLst>
            <c:ext xmlns:c16="http://schemas.microsoft.com/office/drawing/2014/chart" uri="{C3380CC4-5D6E-409C-BE32-E72D297353CC}">
              <c16:uniqueId val="{00000002-8CDC-4C9C-8E2F-71C0FB98A00C}"/>
            </c:ext>
          </c:extLst>
        </c:ser>
        <c:ser>
          <c:idx val="6"/>
          <c:order val="6"/>
          <c:tx>
            <c:strRef>
              <c:f>'0201190'!$H$9:$H$10</c:f>
              <c:strCache>
                <c:ptCount val="2"/>
                <c:pt idx="0">
                  <c:v>Hartweizen</c:v>
                </c:pt>
                <c:pt idx="1">
                  <c:v>2025/2026</c:v>
                </c:pt>
              </c:strCache>
            </c:strRef>
          </c:tx>
          <c:spPr>
            <a:ln w="28575" cap="rnd">
              <a:solidFill>
                <a:srgbClr val="C755A1"/>
              </a:solidFill>
              <a:round/>
            </a:ln>
            <a:effectLst/>
          </c:spPr>
          <c:marker>
            <c:symbol val="none"/>
          </c:marker>
          <c:cat>
            <c:strRef>
              <c:extLst>
                <c:ext xmlns:c15="http://schemas.microsoft.com/office/drawing/2012/chart" uri="{02D57815-91ED-43cb-92C2-25804820EDAC}">
                  <c15:fullRef>
                    <c15:sqref>'0201190'!$A$11:$A$28</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'0201190'!$H$11:$H$28</c15:sqref>
                  </c15:fullRef>
                </c:ext>
              </c:extLst>
              <c:f>('0201190'!$H$14:$H$16,'0201190'!$H$18:$H$20,'0201190'!$H$22:$H$24,'0201190'!$H$26:$H$28)</c:f>
              <c:numCache>
                <c:formatCode>General</c:formatCode>
                <c:ptCount val="12"/>
                <c:pt idx="0" formatCode="0.0">
                  <c:v>215.10659999999999</c:v>
                </c:pt>
                <c:pt idx="1" formatCode="0.0">
                  <c:v>239.45320000000004</c:v>
                </c:pt>
                <c:pt idx="2" formatCode="0.0">
                  <c:v>235.08319999999998</c:v>
                </c:pt>
              </c:numCache>
            </c:numRef>
          </c:val>
          <c:smooth val="0"/>
          <c:extLst>
            <c:ext xmlns:c16="http://schemas.microsoft.com/office/drawing/2014/chart" uri="{C3380CC4-5D6E-409C-BE32-E72D297353CC}">
              <c16:uniqueId val="{00000003-8CDC-4C9C-8E2F-71C0FB98A00C}"/>
            </c:ext>
          </c:extLst>
        </c:ser>
        <c:ser>
          <c:idx val="8"/>
          <c:order val="8"/>
          <c:tx>
            <c:strRef>
              <c:f>'0201190'!$J$9:$J$10</c:f>
              <c:strCache>
                <c:ptCount val="2"/>
                <c:pt idx="0">
                  <c:v>Roggen</c:v>
                </c:pt>
                <c:pt idx="1">
                  <c:v>2024/2025</c:v>
                </c:pt>
              </c:strCache>
            </c:strRef>
          </c:tx>
          <c:spPr>
            <a:ln w="28575" cap="rnd">
              <a:solidFill>
                <a:srgbClr val="00B0F0"/>
              </a:solidFill>
              <a:prstDash val="dashDot"/>
              <a:round/>
            </a:ln>
            <a:effectLst/>
          </c:spPr>
          <c:marker>
            <c:symbol val="none"/>
          </c:marker>
          <c:cat>
            <c:strRef>
              <c:extLst>
                <c:ext xmlns:c15="http://schemas.microsoft.com/office/drawing/2012/chart" uri="{02D57815-91ED-43cb-92C2-25804820EDAC}">
                  <c15:fullRef>
                    <c15:sqref>'0201190'!$A$11:$A$28</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'0201190'!$J$11:$J$28</c15:sqref>
                  </c15:fullRef>
                </c:ext>
              </c:extLst>
              <c:f>('0201190'!$J$14:$J$16,'0201190'!$J$18:$J$20,'0201190'!$J$22:$J$24,'0201190'!$J$26:$J$28)</c:f>
              <c:numCache>
                <c:formatCode>General</c:formatCode>
                <c:ptCount val="12"/>
                <c:pt idx="0" formatCode="0.0">
                  <c:v>643.16049999999996</c:v>
                </c:pt>
                <c:pt idx="1" formatCode="0.0">
                  <c:v>1158.0529000000001</c:v>
                </c:pt>
                <c:pt idx="2" formatCode="0.0">
                  <c:v>1087.3952000000002</c:v>
                </c:pt>
                <c:pt idx="3" formatCode="0.0">
                  <c:v>1010.0586500000001</c:v>
                </c:pt>
                <c:pt idx="4" formatCode="0.0">
                  <c:v>928.73959999999988</c:v>
                </c:pt>
                <c:pt idx="5" formatCode="0.0">
                  <c:v>930.99594999999999</c:v>
                </c:pt>
                <c:pt idx="6" formatCode="0.0">
                  <c:v>723.69994999999994</c:v>
                </c:pt>
                <c:pt idx="7" formatCode="0.0">
                  <c:v>645.52265</c:v>
                </c:pt>
                <c:pt idx="8" formatCode="0.0">
                  <c:v>516.58489999999995</c:v>
                </c:pt>
                <c:pt idx="9" formatCode="0.0">
                  <c:v>422.05554999999998</c:v>
                </c:pt>
                <c:pt idx="10" formatCode="0.0">
                  <c:v>312.16305</c:v>
                </c:pt>
                <c:pt idx="11" formatCode="0.0">
                  <c:v>301.36970000000002</c:v>
                </c:pt>
              </c:numCache>
            </c:numRef>
          </c:val>
          <c:smooth val="0"/>
          <c:extLst>
            <c:ext xmlns:c16="http://schemas.microsoft.com/office/drawing/2014/chart" uri="{C3380CC4-5D6E-409C-BE32-E72D297353CC}">
              <c16:uniqueId val="{00000004-8CDC-4C9C-8E2F-71C0FB98A00C}"/>
            </c:ext>
          </c:extLst>
        </c:ser>
        <c:ser>
          <c:idx val="10"/>
          <c:order val="10"/>
          <c:tx>
            <c:strRef>
              <c:f>'0201190'!$L$9:$L$10</c:f>
              <c:strCache>
                <c:ptCount val="2"/>
                <c:pt idx="0">
                  <c:v>Roggen</c:v>
                </c:pt>
                <c:pt idx="1">
                  <c:v>2025/2026</c:v>
                </c:pt>
              </c:strCache>
            </c:strRef>
          </c:tx>
          <c:spPr>
            <a:ln w="28575" cap="rnd">
              <a:solidFill>
                <a:schemeClr val="tx2">
                  <a:lumMod val="50000"/>
                </a:schemeClr>
              </a:solidFill>
              <a:round/>
            </a:ln>
            <a:effectLst/>
          </c:spPr>
          <c:marker>
            <c:symbol val="none"/>
          </c:marker>
          <c:cat>
            <c:strRef>
              <c:extLst>
                <c:ext xmlns:c15="http://schemas.microsoft.com/office/drawing/2012/chart" uri="{02D57815-91ED-43cb-92C2-25804820EDAC}">
                  <c15:fullRef>
                    <c15:sqref>'0201190'!$A$11:$A$28</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'0201190'!$L$11:$L$28</c15:sqref>
                  </c15:fullRef>
                </c:ext>
              </c:extLst>
              <c:f>('0201190'!$L$14:$L$16,'0201190'!$L$18:$L$20,'0201190'!$L$22:$L$24,'0201190'!$L$26:$L$28)</c:f>
              <c:numCache>
                <c:formatCode>General</c:formatCode>
                <c:ptCount val="12"/>
                <c:pt idx="0" formatCode="0.0">
                  <c:v>251.87484999999998</c:v>
                </c:pt>
                <c:pt idx="1" formatCode="0.0">
                  <c:v>1091.9826500000001</c:v>
                </c:pt>
                <c:pt idx="2" formatCode="0.0">
                  <c:v>1116.4775000000002</c:v>
                </c:pt>
              </c:numCache>
            </c:numRef>
          </c:val>
          <c:smooth val="0"/>
          <c:extLst>
            <c:ext xmlns:c16="http://schemas.microsoft.com/office/drawing/2014/chart" uri="{C3380CC4-5D6E-409C-BE32-E72D297353CC}">
              <c16:uniqueId val="{00000005-8CDC-4C9C-8E2F-71C0FB98A00C}"/>
            </c:ext>
          </c:extLst>
        </c:ser>
        <c:ser>
          <c:idx val="12"/>
          <c:order val="12"/>
          <c:tx>
            <c:strRef>
              <c:f>'0201190'!$N$9:$N$10</c:f>
              <c:strCache>
                <c:ptCount val="2"/>
                <c:pt idx="0">
                  <c:v>Sonstiges Getreide</c:v>
                </c:pt>
                <c:pt idx="1">
                  <c:v>2024/2025</c:v>
                </c:pt>
              </c:strCache>
            </c:strRef>
          </c:tx>
          <c:spPr>
            <a:ln w="28575" cap="rnd">
              <a:solidFill>
                <a:srgbClr val="9966FF"/>
              </a:solidFill>
              <a:prstDash val="dashDot"/>
              <a:round/>
            </a:ln>
            <a:effectLst/>
          </c:spPr>
          <c:marker>
            <c:symbol val="none"/>
          </c:marker>
          <c:cat>
            <c:strRef>
              <c:extLst>
                <c:ext xmlns:c15="http://schemas.microsoft.com/office/drawing/2012/chart" uri="{02D57815-91ED-43cb-92C2-25804820EDAC}">
                  <c15:fullRef>
                    <c15:sqref>'0201190'!$A$11:$A$28</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'0201190'!$N$11:$N$28</c15:sqref>
                  </c15:fullRef>
                </c:ext>
              </c:extLst>
              <c:f>('0201190'!$N$14:$N$16,'0201190'!$N$18:$N$20,'0201190'!$N$22:$N$24,'0201190'!$N$26:$N$28)</c:f>
              <c:numCache>
                <c:formatCode>General</c:formatCode>
                <c:ptCount val="12"/>
                <c:pt idx="0" formatCode="0.0">
                  <c:v>3700.7080000000001</c:v>
                </c:pt>
                <c:pt idx="1" formatCode="0.0">
                  <c:v>3906.3900000000003</c:v>
                </c:pt>
                <c:pt idx="2" formatCode="0.0">
                  <c:v>3757.0960000000005</c:v>
                </c:pt>
                <c:pt idx="3" formatCode="0.0">
                  <c:v>4118.9409999999998</c:v>
                </c:pt>
                <c:pt idx="4" formatCode="0.0">
                  <c:v>4110.7510000000002</c:v>
                </c:pt>
                <c:pt idx="5" formatCode="0.0">
                  <c:v>4519.9560000000001</c:v>
                </c:pt>
                <c:pt idx="6" formatCode="0.0">
                  <c:v>3292.7269999999999</c:v>
                </c:pt>
                <c:pt idx="7" formatCode="0.0">
                  <c:v>2994.3940000000002</c:v>
                </c:pt>
                <c:pt idx="8" formatCode="0.0">
                  <c:v>2618.12</c:v>
                </c:pt>
                <c:pt idx="9" formatCode="0.0">
                  <c:v>2146.067</c:v>
                </c:pt>
                <c:pt idx="10" formatCode="0.0">
                  <c:v>1757.171</c:v>
                </c:pt>
                <c:pt idx="11" formatCode="0.0">
                  <c:v>2072.732</c:v>
                </c:pt>
              </c:numCache>
            </c:numRef>
          </c:val>
          <c:smooth val="0"/>
          <c:extLst>
            <c:ext xmlns:c16="http://schemas.microsoft.com/office/drawing/2014/chart" uri="{C3380CC4-5D6E-409C-BE32-E72D297353CC}">
              <c16:uniqueId val="{00000006-8CDC-4C9C-8E2F-71C0FB98A00C}"/>
            </c:ext>
          </c:extLst>
        </c:ser>
        <c:ser>
          <c:idx val="14"/>
          <c:order val="14"/>
          <c:tx>
            <c:strRef>
              <c:f>'0201190'!$P$9:$P$10</c:f>
              <c:strCache>
                <c:ptCount val="2"/>
                <c:pt idx="0">
                  <c:v>Sonstiges Getreide</c:v>
                </c:pt>
                <c:pt idx="1">
                  <c:v>2025/2026</c:v>
                </c:pt>
              </c:strCache>
            </c:strRef>
          </c:tx>
          <c:spPr>
            <a:ln w="28575" cap="rnd">
              <a:solidFill>
                <a:srgbClr val="6600CC"/>
              </a:solidFill>
              <a:round/>
            </a:ln>
            <a:effectLst/>
          </c:spPr>
          <c:marker>
            <c:symbol val="none"/>
          </c:marker>
          <c:cat>
            <c:strRef>
              <c:extLst>
                <c:ext xmlns:c15="http://schemas.microsoft.com/office/drawing/2012/chart" uri="{02D57815-91ED-43cb-92C2-25804820EDAC}">
                  <c15:fullRef>
                    <c15:sqref>'0201190'!$A$11:$A$28</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'0201190'!$P$11:$P$28</c15:sqref>
                  </c15:fullRef>
                </c:ext>
              </c:extLst>
              <c:f>('0201190'!$P$14:$P$16,'0201190'!$P$18:$P$20,'0201190'!$P$22:$P$24,'0201190'!$P$26:$P$28)</c:f>
              <c:numCache>
                <c:formatCode>General</c:formatCode>
                <c:ptCount val="12"/>
                <c:pt idx="0" formatCode="0.0">
                  <c:v>3993.2220000000002</c:v>
                </c:pt>
                <c:pt idx="1" formatCode="0.0">
                  <c:v>4054.8229999999999</c:v>
                </c:pt>
                <c:pt idx="2" formatCode="0.0">
                  <c:v>3882.5679999999998</c:v>
                </c:pt>
              </c:numCache>
            </c:numRef>
          </c:val>
          <c:smooth val="0"/>
          <c:extLst>
            <c:ext xmlns:c16="http://schemas.microsoft.com/office/drawing/2014/chart" uri="{C3380CC4-5D6E-409C-BE32-E72D297353CC}">
              <c16:uniqueId val="{00000007-8CDC-4C9C-8E2F-71C0FB98A00C}"/>
            </c:ext>
          </c:extLst>
        </c:ser>
        <c:ser>
          <c:idx val="16"/>
          <c:order val="16"/>
          <c:tx>
            <c:strRef>
              <c:f>'0201190'!$R$9:$R$10</c:f>
              <c:strCache>
                <c:ptCount val="2"/>
                <c:pt idx="0">
                  <c:v>Getreide insgesamt</c:v>
                </c:pt>
                <c:pt idx="1">
                  <c:v>2024/2025</c:v>
                </c:pt>
              </c:strCache>
            </c:strRef>
          </c:tx>
          <c:spPr>
            <a:ln w="28575" cap="rnd">
              <a:solidFill>
                <a:srgbClr val="FF0000"/>
              </a:solidFill>
              <a:prstDash val="dashDot"/>
              <a:round/>
            </a:ln>
            <a:effectLst/>
          </c:spPr>
          <c:marker>
            <c:symbol val="none"/>
          </c:marker>
          <c:cat>
            <c:strRef>
              <c:extLst>
                <c:ext xmlns:c15="http://schemas.microsoft.com/office/drawing/2012/chart" uri="{02D57815-91ED-43cb-92C2-25804820EDAC}">
                  <c15:fullRef>
                    <c15:sqref>'0201190'!$A$11:$A$28</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'0201190'!$R$11:$R$28</c15:sqref>
                  </c15:fullRef>
                </c:ext>
              </c:extLst>
              <c:f>('0201190'!$R$14:$R$16,'0201190'!$R$18:$R$20,'0201190'!$R$22:$R$24,'0201190'!$R$26:$R$28)</c:f>
              <c:numCache>
                <c:formatCode>General</c:formatCode>
                <c:ptCount val="12"/>
                <c:pt idx="0" formatCode="0.0">
                  <c:v>7876.5092984000003</c:v>
                </c:pt>
                <c:pt idx="1" formatCode="0.0">
                  <c:v>10400.4405668</c:v>
                </c:pt>
                <c:pt idx="2" formatCode="0.0">
                  <c:v>10109.282353000001</c:v>
                </c:pt>
                <c:pt idx="3" formatCode="0.0">
                  <c:v>10198.5818024</c:v>
                </c:pt>
                <c:pt idx="4" formatCode="0.0">
                  <c:v>9734.8689909999994</c:v>
                </c:pt>
                <c:pt idx="5" formatCode="0.0">
                  <c:v>10918.2499336</c:v>
                </c:pt>
                <c:pt idx="6" formatCode="0.0">
                  <c:v>7955.1223723999992</c:v>
                </c:pt>
                <c:pt idx="7" formatCode="0.0">
                  <c:v>7298.2008924000002</c:v>
                </c:pt>
                <c:pt idx="8" formatCode="0.0">
                  <c:v>6363.0234775999998</c:v>
                </c:pt>
                <c:pt idx="9" formatCode="0.0">
                  <c:v>5429.3831666000005</c:v>
                </c:pt>
                <c:pt idx="10" formatCode="0.0">
                  <c:v>4459.3681452000001</c:v>
                </c:pt>
                <c:pt idx="11" formatCode="0.0">
                  <c:v>5306.6729788000011</c:v>
                </c:pt>
              </c:numCache>
            </c:numRef>
          </c:val>
          <c:smooth val="0"/>
          <c:extLst>
            <c:ext xmlns:c16="http://schemas.microsoft.com/office/drawing/2014/chart" uri="{C3380CC4-5D6E-409C-BE32-E72D297353CC}">
              <c16:uniqueId val="{00000008-8CDC-4C9C-8E2F-71C0FB98A00C}"/>
            </c:ext>
          </c:extLst>
        </c:ser>
        <c:ser>
          <c:idx val="18"/>
          <c:order val="18"/>
          <c:tx>
            <c:strRef>
              <c:f>'0201190'!$T$9:$T$10</c:f>
              <c:strCache>
                <c:ptCount val="2"/>
                <c:pt idx="0">
                  <c:v>Getreide insgesamt</c:v>
                </c:pt>
                <c:pt idx="1">
                  <c:v>2025/2026</c:v>
                </c:pt>
              </c:strCache>
            </c:strRef>
          </c:tx>
          <c:spPr>
            <a:ln w="28575" cap="rnd">
              <a:solidFill>
                <a:schemeClr val="accent2">
                  <a:lumMod val="50000"/>
                </a:schemeClr>
              </a:solidFill>
              <a:round/>
            </a:ln>
            <a:effectLst/>
          </c:spPr>
          <c:marker>
            <c:symbol val="none"/>
          </c:marker>
          <c:cat>
            <c:strRef>
              <c:extLst>
                <c:ext xmlns:c15="http://schemas.microsoft.com/office/drawing/2012/chart" uri="{02D57815-91ED-43cb-92C2-25804820EDAC}">
                  <c15:fullRef>
                    <c15:sqref>'0201190'!$A$11:$A$28</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'0201190'!$T$11:$T$28</c15:sqref>
                  </c15:fullRef>
                </c:ext>
              </c:extLst>
              <c:f>('0201190'!$T$14:$T$16,'0201190'!$T$18:$T$20,'0201190'!$T$22:$T$24,'0201190'!$T$26:$T$28)</c:f>
              <c:numCache>
                <c:formatCode>General</c:formatCode>
                <c:ptCount val="12"/>
                <c:pt idx="0" formatCode="0.0">
                  <c:v>6545.3570370000007</c:v>
                </c:pt>
                <c:pt idx="1" formatCode="0.0">
                  <c:v>10604.602330199999</c:v>
                </c:pt>
                <c:pt idx="2" formatCode="0.0">
                  <c:v>10751.510408999999</c:v>
                </c:pt>
              </c:numCache>
            </c:numRef>
          </c:val>
          <c:smooth val="0"/>
          <c:extLst>
            <c:ext xmlns:c16="http://schemas.microsoft.com/office/drawing/2014/chart" uri="{C3380CC4-5D6E-409C-BE32-E72D297353CC}">
              <c16:uniqueId val="{00000009-8CDC-4C9C-8E2F-71C0FB98A00C}"/>
            </c:ext>
          </c:extLst>
        </c:ser>
        <c:dLbls>
          <c:showLegendKey val="0"/>
          <c:showVal val="0"/>
          <c:showCatName val="0"/>
          <c:showSerName val="0"/>
          <c:showPercent val="0"/>
          <c:showBubbleSize val="0"/>
        </c:dLbls>
        <c:smooth val="0"/>
        <c:axId val="567697104"/>
        <c:axId val="567699400"/>
        <c:extLst>
          <c:ext xmlns:c15="http://schemas.microsoft.com/office/drawing/2012/chart" uri="{02D57815-91ED-43cb-92C2-25804820EDAC}">
            <c15:filteredLineSeries>
              <c15:ser>
                <c:idx val="1"/>
                <c:order val="1"/>
                <c:tx>
                  <c:strRef>
                    <c:extLst>
                      <c:ext uri="{02D57815-91ED-43cb-92C2-25804820EDAC}">
                        <c15:formulaRef>
                          <c15:sqref>'0201190'!$C$9:$C$10</c15:sqref>
                        </c15:formulaRef>
                      </c:ext>
                    </c:extLst>
                    <c:strCache>
                      <c:ptCount val="2"/>
                      <c:pt idx="0">
                        <c:v>Weichweizen</c:v>
                      </c:pt>
                      <c:pt idx="1">
                        <c:v>2024/2025</c:v>
                      </c:pt>
                    </c:strCache>
                  </c:strRef>
                </c:tx>
                <c:spPr>
                  <a:ln w="28575" cap="rnd">
                    <a:solidFill>
                      <a:schemeClr val="accent2"/>
                    </a:solidFill>
                    <a:round/>
                  </a:ln>
                  <a:effectLst/>
                </c:spPr>
                <c:marker>
                  <c:symbol val="none"/>
                </c:marker>
                <c:cat>
                  <c:strRef>
                    <c:extLst>
                      <c:ext uri="{02D57815-91ED-43cb-92C2-25804820EDAC}">
                        <c15:fullRef>
                          <c15:sqref>'0201190'!$A$11:$A$28</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ullRef>
                          <c15:sqref>'0201190'!$C$11:$C$28</c15:sqref>
                        </c15:fullRef>
                        <c15:formulaRef>
                          <c15:sqref>('0201190'!$C$14:$C$16,'0201190'!$C$18:$C$20,'0201190'!$C$22:$C$24,'0201190'!$C$26:$C$28)</c15:sqref>
                        </c15:formulaRef>
                      </c:ext>
                    </c:extLst>
                    <c:numCache>
                      <c:formatCode>General</c:formatCode>
                      <c:ptCount val="12"/>
                    </c:numCache>
                  </c:numRef>
                </c:val>
                <c:smooth val="0"/>
                <c:extLst>
                  <c:ext xmlns:c16="http://schemas.microsoft.com/office/drawing/2014/chart" uri="{C3380CC4-5D6E-409C-BE32-E72D297353CC}">
                    <c16:uniqueId val="{0000000A-8CDC-4C9C-8E2F-71C0FB98A00C}"/>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'0201190'!$E$9:$E$10</c15:sqref>
                        </c15:formulaRef>
                      </c:ext>
                    </c:extLst>
                    <c:strCache>
                      <c:ptCount val="2"/>
                      <c:pt idx="0">
                        <c:v>Weichweizen</c:v>
                      </c:pt>
                      <c:pt idx="1">
                        <c:v>2025/2026</c:v>
                      </c:pt>
                    </c:strCache>
                  </c:strRef>
                </c:tx>
                <c:spPr>
                  <a:ln w="28575" cap="rnd">
                    <a:solidFill>
                      <a:schemeClr val="accent4"/>
                    </a:solidFill>
                    <a:round/>
                  </a:ln>
                  <a:effectLst/>
                </c:spPr>
                <c:marker>
                  <c:symbol val="none"/>
                </c:marker>
                <c:cat>
                  <c:strRef>
                    <c:extLst>
                      <c:ext xmlns:c15="http://schemas.microsoft.com/office/drawing/2012/chart" uri="{02D57815-91ED-43cb-92C2-25804820EDAC}">
                        <c15:fullRef>
                          <c15:sqref>'0201190'!$A$11:$A$28</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'0201190'!$E$11:$E$28</c15:sqref>
                        </c15:fullRef>
                        <c15:formulaRef>
                          <c15:sqref>('0201190'!$E$14:$E$16,'0201190'!$E$18:$E$20,'0201190'!$E$22:$E$24,'0201190'!$E$26:$E$28)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B-8CDC-4C9C-8E2F-71C0FB98A00C}"/>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'0201190'!$G$9:$G$10</c15:sqref>
                        </c15:formulaRef>
                      </c:ext>
                    </c:extLst>
                    <c:strCache>
                      <c:ptCount val="2"/>
                      <c:pt idx="0">
                        <c:v>Hartweizen</c:v>
                      </c:pt>
                      <c:pt idx="1">
                        <c:v>2024/2025</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'0201190'!$A$11:$A$28</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'0201190'!$G$11:$G$28</c15:sqref>
                        </c15:fullRef>
                        <c15:formulaRef>
                          <c15:sqref>('0201190'!$G$14:$G$16,'0201190'!$G$18:$G$20,'0201190'!$G$22:$G$24,'0201190'!$G$26:$G$28)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C-8CDC-4C9C-8E2F-71C0FB98A00C}"/>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'0201190'!$I$9:$I$10</c15:sqref>
                        </c15:formulaRef>
                      </c:ext>
                    </c:extLst>
                    <c:strCache>
                      <c:ptCount val="2"/>
                      <c:pt idx="0">
                        <c:v>Hartweizen</c:v>
                      </c:pt>
                      <c:pt idx="1">
                        <c:v>2025/2026</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ullRef>
                          <c15:sqref>'0201190'!$A$11:$A$28</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'0201190'!$I$11:$I$28</c15:sqref>
                        </c15:fullRef>
                        <c15:formulaRef>
                          <c15:sqref>('0201190'!$I$14:$I$16,'0201190'!$I$18:$I$20,'0201190'!$I$22:$I$24,'0201190'!$I$26:$I$28)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D-8CDC-4C9C-8E2F-71C0FB98A00C}"/>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'0201190'!$K$9:$K$10</c15:sqref>
                        </c15:formulaRef>
                      </c:ext>
                    </c:extLst>
                    <c:strCache>
                      <c:ptCount val="2"/>
                      <c:pt idx="0">
                        <c:v>Roggen</c:v>
                      </c:pt>
                      <c:pt idx="1">
                        <c:v>2024/2025</c:v>
                      </c:pt>
                    </c:strCache>
                  </c:strRef>
                </c:tx>
                <c:spPr>
                  <a:ln w="28575" cap="rnd">
                    <a:solidFill>
                      <a:schemeClr val="accent4">
                        <a:lumMod val="60000"/>
                      </a:schemeClr>
                    </a:solidFill>
                    <a:round/>
                  </a:ln>
                  <a:effectLst/>
                </c:spPr>
                <c:marker>
                  <c:symbol val="none"/>
                </c:marker>
                <c:cat>
                  <c:strRef>
                    <c:extLst>
                      <c:ext xmlns:c15="http://schemas.microsoft.com/office/drawing/2012/chart" uri="{02D57815-91ED-43cb-92C2-25804820EDAC}">
                        <c15:fullRef>
                          <c15:sqref>'0201190'!$A$11:$A$28</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'0201190'!$K$11:$K$28</c15:sqref>
                        </c15:fullRef>
                        <c15:formulaRef>
                          <c15:sqref>('0201190'!$K$14:$K$16,'0201190'!$K$18:$K$20,'0201190'!$K$22:$K$24,'0201190'!$K$26:$K$28)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E-8CDC-4C9C-8E2F-71C0FB98A00C}"/>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'0201190'!$M$9:$M$10</c15:sqref>
                        </c15:formulaRef>
                      </c:ext>
                    </c:extLst>
                    <c:strCache>
                      <c:ptCount val="2"/>
                      <c:pt idx="0">
                        <c:v>Roggen</c:v>
                      </c:pt>
                      <c:pt idx="1">
                        <c:v>2025/2026</c:v>
                      </c:pt>
                    </c:strCache>
                  </c:strRef>
                </c:tx>
                <c:spPr>
                  <a:ln w="28575" cap="rnd">
                    <a:solidFill>
                      <a:schemeClr val="accent6">
                        <a:lumMod val="60000"/>
                      </a:schemeClr>
                    </a:solidFill>
                    <a:round/>
                  </a:ln>
                  <a:effectLst/>
                </c:spPr>
                <c:marker>
                  <c:symbol val="none"/>
                </c:marker>
                <c:cat>
                  <c:strRef>
                    <c:extLst>
                      <c:ext xmlns:c15="http://schemas.microsoft.com/office/drawing/2012/chart" uri="{02D57815-91ED-43cb-92C2-25804820EDAC}">
                        <c15:fullRef>
                          <c15:sqref>'0201190'!$A$11:$A$28</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'0201190'!$M$11:$M$28</c15:sqref>
                        </c15:fullRef>
                        <c15:formulaRef>
                          <c15:sqref>('0201190'!$M$14:$M$16,'0201190'!$M$18:$M$20,'0201190'!$M$22:$M$24,'0201190'!$M$26:$M$28)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F-8CDC-4C9C-8E2F-71C0FB98A00C}"/>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'0201190'!$O$9:$O$10</c15:sqref>
                        </c15:formulaRef>
                      </c:ext>
                    </c:extLst>
                    <c:strCache>
                      <c:ptCount val="2"/>
                      <c:pt idx="0">
                        <c:v>Sonstiges Getreide</c:v>
                      </c:pt>
                      <c:pt idx="1">
                        <c:v>2024/2025</c:v>
                      </c:pt>
                    </c:strCache>
                  </c:strRef>
                </c:tx>
                <c:spPr>
                  <a:ln w="28575" cap="rnd">
                    <a:solidFill>
                      <a:schemeClr val="accent2">
                        <a:lumMod val="80000"/>
                        <a:lumOff val="20000"/>
                      </a:schemeClr>
                    </a:solidFill>
                    <a:round/>
                  </a:ln>
                  <a:effectLst/>
                </c:spPr>
                <c:marker>
                  <c:symbol val="none"/>
                </c:marker>
                <c:cat>
                  <c:strRef>
                    <c:extLst>
                      <c:ext xmlns:c15="http://schemas.microsoft.com/office/drawing/2012/chart" uri="{02D57815-91ED-43cb-92C2-25804820EDAC}">
                        <c15:fullRef>
                          <c15:sqref>'0201190'!$A$11:$A$28</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'0201190'!$O$11:$O$28</c15:sqref>
                        </c15:fullRef>
                        <c15:formulaRef>
                          <c15:sqref>('0201190'!$O$14:$O$16,'0201190'!$O$18:$O$20,'0201190'!$O$22:$O$24,'0201190'!$O$26:$O$28)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0-8CDC-4C9C-8E2F-71C0FB98A00C}"/>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'0201190'!$Q$9:$Q$10</c15:sqref>
                        </c15:formulaRef>
                      </c:ext>
                    </c:extLst>
                    <c:strCache>
                      <c:ptCount val="2"/>
                      <c:pt idx="0">
                        <c:v>Sonstiges Getreide</c:v>
                      </c:pt>
                      <c:pt idx="1">
                        <c:v>2025/2026</c:v>
                      </c:pt>
                    </c:strCache>
                  </c:strRef>
                </c:tx>
                <c:spPr>
                  <a:ln w="28575" cap="rnd">
                    <a:solidFill>
                      <a:schemeClr val="accent4">
                        <a:lumMod val="80000"/>
                        <a:lumOff val="20000"/>
                      </a:schemeClr>
                    </a:solidFill>
                    <a:round/>
                  </a:ln>
                  <a:effectLst/>
                </c:spPr>
                <c:marker>
                  <c:symbol val="none"/>
                </c:marker>
                <c:cat>
                  <c:strRef>
                    <c:extLst>
                      <c:ext xmlns:c15="http://schemas.microsoft.com/office/drawing/2012/chart" uri="{02D57815-91ED-43cb-92C2-25804820EDAC}">
                        <c15:fullRef>
                          <c15:sqref>'0201190'!$A$11:$A$28</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'0201190'!$Q$11:$Q$28</c15:sqref>
                        </c15:fullRef>
                        <c15:formulaRef>
                          <c15:sqref>('0201190'!$Q$14:$Q$16,'0201190'!$Q$18:$Q$20,'0201190'!$Q$22:$Q$24,'0201190'!$Q$26:$Q$28)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1-8CDC-4C9C-8E2F-71C0FB98A00C}"/>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'0201190'!$S$9:$S$10</c15:sqref>
                        </c15:formulaRef>
                      </c:ext>
                    </c:extLst>
                    <c:strCache>
                      <c:ptCount val="2"/>
                      <c:pt idx="0">
                        <c:v>Getreide insgesamt</c:v>
                      </c:pt>
                      <c:pt idx="1">
                        <c:v>2024/2025</c:v>
                      </c:pt>
                    </c:strCache>
                  </c:strRef>
                </c:tx>
                <c:spPr>
                  <a:ln w="28575" cap="rnd">
                    <a:solidFill>
                      <a:schemeClr val="accent6">
                        <a:lumMod val="80000"/>
                        <a:lumOff val="20000"/>
                      </a:schemeClr>
                    </a:solidFill>
                    <a:round/>
                  </a:ln>
                  <a:effectLst/>
                </c:spPr>
                <c:marker>
                  <c:symbol val="none"/>
                </c:marker>
                <c:cat>
                  <c:strRef>
                    <c:extLst>
                      <c:ext xmlns:c15="http://schemas.microsoft.com/office/drawing/2012/chart" uri="{02D57815-91ED-43cb-92C2-25804820EDAC}">
                        <c15:fullRef>
                          <c15:sqref>'0201190'!$A$11:$A$28</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'0201190'!$S$11:$S$28</c15:sqref>
                        </c15:fullRef>
                        <c15:formulaRef>
                          <c15:sqref>('0201190'!$S$14:$S$16,'0201190'!$S$18:$S$20,'0201190'!$S$22:$S$24,'0201190'!$S$26:$S$28)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2-8CDC-4C9C-8E2F-71C0FB98A00C}"/>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'0201190'!$U$9:$U$10</c15:sqref>
                        </c15:formulaRef>
                      </c:ext>
                    </c:extLst>
                    <c:strCache>
                      <c:ptCount val="2"/>
                      <c:pt idx="0">
                        <c:v>Getreide insgesamt</c:v>
                      </c:pt>
                      <c:pt idx="1">
                        <c:v>2025/2026</c:v>
                      </c:pt>
                    </c:strCache>
                  </c:strRef>
                </c:tx>
                <c:spPr>
                  <a:ln w="28575" cap="rnd">
                    <a:solidFill>
                      <a:schemeClr val="accent2">
                        <a:lumMod val="80000"/>
                      </a:schemeClr>
                    </a:solidFill>
                    <a:round/>
                  </a:ln>
                  <a:effectLst/>
                </c:spPr>
                <c:marker>
                  <c:symbol val="none"/>
                </c:marker>
                <c:cat>
                  <c:strRef>
                    <c:extLst>
                      <c:ext xmlns:c15="http://schemas.microsoft.com/office/drawing/2012/chart" uri="{02D57815-91ED-43cb-92C2-25804820EDAC}">
                        <c15:fullRef>
                          <c15:sqref>'0201190'!$A$11:$A$28</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'0201190'!$U$11:$U$28</c15:sqref>
                        </c15:fullRef>
                        <c15:formulaRef>
                          <c15:sqref>('0201190'!$U$14:$U$16,'0201190'!$U$18:$U$20,'0201190'!$U$22:$U$24,'0201190'!$U$26:$U$28)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3-8CDC-4C9C-8E2F-71C0FB98A00C}"/>
                  </c:ext>
                </c:extLst>
              </c15:ser>
            </c15:filteredLineSeries>
          </c:ext>
        </c:extLst>
      </c:lineChart>
      <c:catAx>
        <c:axId val="567697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7699400"/>
        <c:crosses val="autoZero"/>
        <c:auto val="1"/>
        <c:lblAlgn val="ctr"/>
        <c:lblOffset val="100"/>
        <c:noMultiLvlLbl val="0"/>
      </c:catAx>
      <c:valAx>
        <c:axId val="5676994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7697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 ökologischer/biologischer Kuhmilch von deutschen</a:t>
            </a:r>
            <a:r>
              <a:rPr lang="de-DE" b="1" baseline="0"/>
              <a:t> Erzeugern</a:t>
            </a:r>
          </a:p>
        </c:rich>
      </c:tx>
      <c:layout>
        <c:manualLayout>
          <c:xMode val="edge"/>
          <c:yMode val="edge"/>
          <c:x val="0.17710033423549232"/>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14971380282431"/>
          <c:y val="0.15788733489021056"/>
          <c:w val="0.7856594957000228"/>
          <c:h val="0.73508058077798699"/>
        </c:manualLayout>
      </c:layout>
      <c:barChart>
        <c:barDir val="col"/>
        <c:grouping val="clustered"/>
        <c:varyColors val="0"/>
        <c:ser>
          <c:idx val="0"/>
          <c:order val="0"/>
          <c:tx>
            <c:strRef>
              <c:f>'0204040(2)'!$C$79:$D$79</c:f>
              <c:strCache>
                <c:ptCount val="2"/>
                <c:pt idx="0">
                  <c:v>2024</c:v>
                </c:pt>
              </c:strCache>
            </c:strRef>
          </c:tx>
          <c:spPr>
            <a:solidFill>
              <a:srgbClr val="92D050"/>
            </a:solidFill>
            <a:ln>
              <a:solidFill>
                <a:srgbClr val="92D050"/>
              </a:solidFill>
            </a:ln>
            <a:effectLst/>
          </c:spPr>
          <c:invertIfNegative val="0"/>
          <c:cat>
            <c:strRef>
              <c:f>'0204040(2)'!$F$5:$Q$6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'0204040(2)'!$F$79:$Q$79</c:f>
              <c:numCache>
                <c:formatCode>?\ ??0\ 000</c:formatCode>
                <c:ptCount val="12"/>
                <c:pt idx="0">
                  <c:v>116310.12599999999</c:v>
                </c:pt>
                <c:pt idx="1">
                  <c:v>113250.501</c:v>
                </c:pt>
                <c:pt idx="2">
                  <c:v>123429.24500000001</c:v>
                </c:pt>
                <c:pt idx="3">
                  <c:v>123688.45199999999</c:v>
                </c:pt>
                <c:pt idx="4">
                  <c:v>131457.476</c:v>
                </c:pt>
                <c:pt idx="5">
                  <c:v>121903.336</c:v>
                </c:pt>
                <c:pt idx="6">
                  <c:v>122081.105</c:v>
                </c:pt>
                <c:pt idx="7">
                  <c:v>117745.41900000001</c:v>
                </c:pt>
                <c:pt idx="8">
                  <c:v>110389.58300000001</c:v>
                </c:pt>
                <c:pt idx="9">
                  <c:v>110791.16</c:v>
                </c:pt>
                <c:pt idx="10">
                  <c:v>105113.14099999999</c:v>
                </c:pt>
                <c:pt idx="11">
                  <c:v>113001.5</c:v>
                </c:pt>
              </c:numCache>
            </c:numRef>
          </c:val>
          <c:extLst>
            <c:ext xmlns:c16="http://schemas.microsoft.com/office/drawing/2014/chart" uri="{C3380CC4-5D6E-409C-BE32-E72D297353CC}">
              <c16:uniqueId val="{00000000-A0C4-4FE6-A938-8D3F85C52471}"/>
            </c:ext>
          </c:extLst>
        </c:ser>
        <c:ser>
          <c:idx val="1"/>
          <c:order val="1"/>
          <c:tx>
            <c:strRef>
              <c:f>'0204040(2)'!$C$80:$D$80</c:f>
              <c:strCache>
                <c:ptCount val="2"/>
                <c:pt idx="0">
                  <c:v>2025v</c:v>
                </c:pt>
              </c:strCache>
            </c:strRef>
          </c:tx>
          <c:spPr>
            <a:solidFill>
              <a:srgbClr val="00B050"/>
            </a:solidFill>
            <a:ln>
              <a:solidFill>
                <a:srgbClr val="00B050"/>
              </a:solidFill>
            </a:ln>
            <a:effectLst/>
          </c:spPr>
          <c:invertIfNegative val="0"/>
          <c:cat>
            <c:strRef>
              <c:f>'0204040(2)'!$F$5:$Q$6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'0204040(2)'!$F$80:$Q$80</c:f>
              <c:numCache>
                <c:formatCode>?\ ??0\ 000</c:formatCode>
                <c:ptCount val="12"/>
                <c:pt idx="0">
                  <c:v>116992.04999999999</c:v>
                </c:pt>
                <c:pt idx="1">
                  <c:v>107952.28199999999</c:v>
                </c:pt>
                <c:pt idx="2">
                  <c:v>121697.80899999999</c:v>
                </c:pt>
                <c:pt idx="3">
                  <c:v>122971.76</c:v>
                </c:pt>
                <c:pt idx="4">
                  <c:v>130179.838</c:v>
                </c:pt>
                <c:pt idx="5">
                  <c:v>120716.405</c:v>
                </c:pt>
                <c:pt idx="6">
                  <c:v>119849.44199999998</c:v>
                </c:pt>
                <c:pt idx="7">
                  <c:v>119519.056</c:v>
                </c:pt>
                <c:pt idx="8">
                  <c:v>114103.405</c:v>
                </c:pt>
                <c:pt idx="9">
                  <c:v>0</c:v>
                </c:pt>
                <c:pt idx="10">
                  <c:v>0</c:v>
                </c:pt>
                <c:pt idx="11">
                  <c:v>0</c:v>
                </c:pt>
              </c:numCache>
            </c:numRef>
          </c:val>
          <c:extLst>
            <c:ext xmlns:c16="http://schemas.microsoft.com/office/drawing/2014/chart" uri="{C3380CC4-5D6E-409C-BE32-E72D297353CC}">
              <c16:uniqueId val="{00000001-A0C4-4FE6-A938-8D3F85C52471}"/>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3.806233062801455E-3"/>
              <c:y val="8.2336140611707891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b"/>
      <c:layout>
        <c:manualLayout>
          <c:xMode val="edge"/>
          <c:yMode val="edge"/>
          <c:x val="0.66721521270115725"/>
          <c:y val="0.15758694380969804"/>
          <c:w val="0.2936230481067690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drawing20.xml.rels><?xml version="1.0" encoding="UTF-8" standalone="yes"?>
<Relationships xmlns="http://schemas.openxmlformats.org/package/2006/relationships"><Relationship Id="rId8" Type="http://schemas.openxmlformats.org/officeDocument/2006/relationships/chart" Target="../charts/chart23.xml"/><Relationship Id="rId13" Type="http://schemas.openxmlformats.org/officeDocument/2006/relationships/chart" Target="../charts/chart28.xml"/><Relationship Id="rId18" Type="http://schemas.openxmlformats.org/officeDocument/2006/relationships/chart" Target="../charts/chart33.xml"/><Relationship Id="rId26" Type="http://schemas.openxmlformats.org/officeDocument/2006/relationships/chart" Target="../charts/chart41.xml"/><Relationship Id="rId3" Type="http://schemas.openxmlformats.org/officeDocument/2006/relationships/chart" Target="../charts/chart18.xml"/><Relationship Id="rId21" Type="http://schemas.openxmlformats.org/officeDocument/2006/relationships/chart" Target="../charts/chart36.xml"/><Relationship Id="rId7" Type="http://schemas.openxmlformats.org/officeDocument/2006/relationships/chart" Target="../charts/chart22.xml"/><Relationship Id="rId12" Type="http://schemas.openxmlformats.org/officeDocument/2006/relationships/chart" Target="../charts/chart27.xml"/><Relationship Id="rId17" Type="http://schemas.openxmlformats.org/officeDocument/2006/relationships/chart" Target="../charts/chart32.xml"/><Relationship Id="rId25" Type="http://schemas.openxmlformats.org/officeDocument/2006/relationships/chart" Target="../charts/chart40.xml"/><Relationship Id="rId2" Type="http://schemas.openxmlformats.org/officeDocument/2006/relationships/chart" Target="../charts/chart17.xml"/><Relationship Id="rId16" Type="http://schemas.openxmlformats.org/officeDocument/2006/relationships/chart" Target="../charts/chart31.xml"/><Relationship Id="rId20" Type="http://schemas.openxmlformats.org/officeDocument/2006/relationships/chart" Target="../charts/chart35.xml"/><Relationship Id="rId1" Type="http://schemas.openxmlformats.org/officeDocument/2006/relationships/chart" Target="../charts/chart16.xml"/><Relationship Id="rId6" Type="http://schemas.openxmlformats.org/officeDocument/2006/relationships/chart" Target="../charts/chart21.xml"/><Relationship Id="rId11" Type="http://schemas.openxmlformats.org/officeDocument/2006/relationships/chart" Target="../charts/chart26.xml"/><Relationship Id="rId24" Type="http://schemas.openxmlformats.org/officeDocument/2006/relationships/chart" Target="../charts/chart39.xml"/><Relationship Id="rId5" Type="http://schemas.openxmlformats.org/officeDocument/2006/relationships/chart" Target="../charts/chart20.xml"/><Relationship Id="rId15" Type="http://schemas.openxmlformats.org/officeDocument/2006/relationships/chart" Target="../charts/chart30.xml"/><Relationship Id="rId23" Type="http://schemas.openxmlformats.org/officeDocument/2006/relationships/chart" Target="../charts/chart38.xml"/><Relationship Id="rId10" Type="http://schemas.openxmlformats.org/officeDocument/2006/relationships/chart" Target="../charts/chart25.xml"/><Relationship Id="rId19" Type="http://schemas.openxmlformats.org/officeDocument/2006/relationships/chart" Target="../charts/chart34.xml"/><Relationship Id="rId4" Type="http://schemas.openxmlformats.org/officeDocument/2006/relationships/chart" Target="../charts/chart19.xml"/><Relationship Id="rId9" Type="http://schemas.openxmlformats.org/officeDocument/2006/relationships/chart" Target="../charts/chart24.xml"/><Relationship Id="rId14" Type="http://schemas.openxmlformats.org/officeDocument/2006/relationships/chart" Target="../charts/chart29.xml"/><Relationship Id="rId22" Type="http://schemas.openxmlformats.org/officeDocument/2006/relationships/chart" Target="../charts/chart37.xml"/></Relationships>
</file>

<file path=xl/drawings/_rels/drawing47.xml.rels><?xml version="1.0" encoding="UTF-8" standalone="yes"?>
<Relationships xmlns="http://schemas.openxmlformats.org/package/2006/relationships"><Relationship Id="rId8" Type="http://schemas.openxmlformats.org/officeDocument/2006/relationships/chart" Target="../charts/chart49.xml"/><Relationship Id="rId13" Type="http://schemas.openxmlformats.org/officeDocument/2006/relationships/chart" Target="../charts/chart54.xml"/><Relationship Id="rId3" Type="http://schemas.openxmlformats.org/officeDocument/2006/relationships/chart" Target="../charts/chart44.xml"/><Relationship Id="rId7" Type="http://schemas.openxmlformats.org/officeDocument/2006/relationships/chart" Target="../charts/chart48.xml"/><Relationship Id="rId12" Type="http://schemas.openxmlformats.org/officeDocument/2006/relationships/chart" Target="../charts/chart53.xml"/><Relationship Id="rId2" Type="http://schemas.openxmlformats.org/officeDocument/2006/relationships/chart" Target="../charts/chart43.xml"/><Relationship Id="rId1" Type="http://schemas.openxmlformats.org/officeDocument/2006/relationships/chart" Target="../charts/chart42.xml"/><Relationship Id="rId6" Type="http://schemas.openxmlformats.org/officeDocument/2006/relationships/chart" Target="../charts/chart47.xml"/><Relationship Id="rId11" Type="http://schemas.openxmlformats.org/officeDocument/2006/relationships/chart" Target="../charts/chart52.xml"/><Relationship Id="rId5" Type="http://schemas.openxmlformats.org/officeDocument/2006/relationships/chart" Target="../charts/chart46.xml"/><Relationship Id="rId10" Type="http://schemas.openxmlformats.org/officeDocument/2006/relationships/chart" Target="../charts/chart51.xml"/><Relationship Id="rId4" Type="http://schemas.openxmlformats.org/officeDocument/2006/relationships/chart" Target="../charts/chart45.xml"/><Relationship Id="rId9" Type="http://schemas.openxmlformats.org/officeDocument/2006/relationships/chart" Target="../charts/chart50.xml"/><Relationship Id="rId14" Type="http://schemas.openxmlformats.org/officeDocument/2006/relationships/chart" Target="../charts/chart55.xml"/></Relationships>
</file>

<file path=xl/drawings/_rels/drawing62.xml.rels><?xml version="1.0" encoding="UTF-8" standalone="yes"?>
<Relationships xmlns="http://schemas.openxmlformats.org/package/2006/relationships"><Relationship Id="rId8" Type="http://schemas.openxmlformats.org/officeDocument/2006/relationships/chart" Target="../charts/chart63.xml"/><Relationship Id="rId3" Type="http://schemas.openxmlformats.org/officeDocument/2006/relationships/chart" Target="../charts/chart58.xml"/><Relationship Id="rId7" Type="http://schemas.openxmlformats.org/officeDocument/2006/relationships/chart" Target="../charts/chart62.xml"/><Relationship Id="rId2" Type="http://schemas.openxmlformats.org/officeDocument/2006/relationships/chart" Target="../charts/chart57.xml"/><Relationship Id="rId1" Type="http://schemas.openxmlformats.org/officeDocument/2006/relationships/chart" Target="../charts/chart56.xml"/><Relationship Id="rId6" Type="http://schemas.openxmlformats.org/officeDocument/2006/relationships/chart" Target="../charts/chart61.xml"/><Relationship Id="rId5" Type="http://schemas.openxmlformats.org/officeDocument/2006/relationships/chart" Target="../charts/chart60.xml"/><Relationship Id="rId4" Type="http://schemas.openxmlformats.org/officeDocument/2006/relationships/chart" Target="../charts/chart59.xml"/><Relationship Id="rId9" Type="http://schemas.openxmlformats.org/officeDocument/2006/relationships/chart" Target="../charts/chart6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66.xml"/></Relationships>
</file>

<file path=xl/drawings/drawing1.xml><?xml version="1.0" encoding="utf-8"?>
<xdr:wsDr xmlns:xdr="http://schemas.openxmlformats.org/drawingml/2006/spreadsheetDrawing" xmlns:a="http://schemas.openxmlformats.org/drawingml/2006/main">
  <xdr:twoCellAnchor>
    <xdr:from>
      <xdr:col>0</xdr:col>
      <xdr:colOff>66675</xdr:colOff>
      <xdr:row>0</xdr:row>
      <xdr:rowOff>110453</xdr:rowOff>
    </xdr:from>
    <xdr:to>
      <xdr:col>0</xdr:col>
      <xdr:colOff>3209925</xdr:colOff>
      <xdr:row>0</xdr:row>
      <xdr:rowOff>1274414</xdr:rowOff>
    </xdr:to>
    <xdr:pic>
      <xdr:nvPicPr>
        <xdr:cNvPr id="2" name="Grafik 1" descr="Logo des Bundesministeriums für Landwirtschaft, Ernährung und Heimat" title="Logo des Bundesministeriums für Landwirtschaft, Ernährung und Heimat">
          <a:extLst>
            <a:ext uri="{FF2B5EF4-FFF2-40B4-BE49-F238E27FC236}">
              <a16:creationId xmlns:a16="http://schemas.microsoft.com/office/drawing/2014/main" id="{F9A2A17E-113B-4458-907E-8DFAC81FBE4D}"/>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83" t="19756" r="3535" b="19309"/>
        <a:stretch/>
      </xdr:blipFill>
      <xdr:spPr bwMode="auto">
        <a:xfrm>
          <a:off x="66675" y="110453"/>
          <a:ext cx="695325" cy="781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3288767</xdr:colOff>
      <xdr:row>0</xdr:row>
      <xdr:rowOff>132491</xdr:rowOff>
    </xdr:from>
    <xdr:to>
      <xdr:col>0</xdr:col>
      <xdr:colOff>6372225</xdr:colOff>
      <xdr:row>0</xdr:row>
      <xdr:rowOff>1276350</xdr:rowOff>
    </xdr:to>
    <xdr:pic>
      <xdr:nvPicPr>
        <xdr:cNvPr id="3" name="Grafik 2" descr="Logo der Bundesanstalt für Ernährung und Landwirtschaft " title="Logo der Bundesanstalt für Ernährung und Landwirtschaft ">
          <a:extLst>
            <a:ext uri="{FF2B5EF4-FFF2-40B4-BE49-F238E27FC236}">
              <a16:creationId xmlns:a16="http://schemas.microsoft.com/office/drawing/2014/main" id="{88F7F86D-AD87-4064-A22B-D6FC5D2BFA0A}"/>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241" t="18405" r="1983" b="18712"/>
        <a:stretch/>
      </xdr:blipFill>
      <xdr:spPr bwMode="auto">
        <a:xfrm>
          <a:off x="764642" y="132491"/>
          <a:ext cx="0" cy="580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6391275</xdr:colOff>
      <xdr:row>0</xdr:row>
      <xdr:rowOff>74700</xdr:rowOff>
    </xdr:from>
    <xdr:to>
      <xdr:col>0</xdr:col>
      <xdr:colOff>10525124</xdr:colOff>
      <xdr:row>0</xdr:row>
      <xdr:rowOff>906021</xdr:rowOff>
    </xdr:to>
    <xdr:pic>
      <xdr:nvPicPr>
        <xdr:cNvPr id="4" name="Grafik 3" descr="Logo Bundesinformationszentrum Landwirtschaft" title="Logo Bundesinformationszentrum Landwirtschaft (BZL)">
          <a:extLst>
            <a:ext uri="{FF2B5EF4-FFF2-40B4-BE49-F238E27FC236}">
              <a16:creationId xmlns:a16="http://schemas.microsoft.com/office/drawing/2014/main" id="{95F55324-6835-4C4B-9662-3B93C0186EFA}"/>
            </a:ext>
          </a:extLst>
        </xdr:cNvPr>
        <xdr:cNvPicPr>
          <a:picLocks noChangeAspect="1"/>
        </xdr:cNvPicPr>
      </xdr:nvPicPr>
      <xdr:blipFill rotWithShape="1">
        <a:blip xmlns:r="http://schemas.openxmlformats.org/officeDocument/2006/relationships" r:embed="rId3"/>
        <a:srcRect l="6519" t="21200" r="6507" b="20727"/>
        <a:stretch/>
      </xdr:blipFill>
      <xdr:spPr>
        <a:xfrm>
          <a:off x="762000" y="74700"/>
          <a:ext cx="0" cy="116946"/>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0.83803</cdr:x>
      <cdr:y>0.87393</cdr:y>
    </cdr:from>
    <cdr:to>
      <cdr:x>0.98066</cdr:x>
      <cdr:y>1</cdr:y>
    </cdr:to>
    <cdr:sp macro="" textlink="">
      <cdr:nvSpPr>
        <cdr:cNvPr id="2" name="Textfeld 1"/>
        <cdr:cNvSpPr txBox="1"/>
      </cdr:nvSpPr>
      <cdr:spPr>
        <a:xfrm xmlns:a="http://schemas.openxmlformats.org/drawingml/2006/main">
          <a:off x="3831493"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1.xml><?xml version="1.0" encoding="utf-8"?>
<c:userShapes xmlns:c="http://schemas.openxmlformats.org/drawingml/2006/chart">
  <cdr:relSizeAnchor xmlns:cdr="http://schemas.openxmlformats.org/drawingml/2006/chartDrawing">
    <cdr:from>
      <cdr:x>0.83964</cdr:x>
      <cdr:y>0.87393</cdr:y>
    </cdr:from>
    <cdr:to>
      <cdr:x>0.98227</cdr:x>
      <cdr:y>1</cdr:y>
    </cdr:to>
    <cdr:sp macro="" textlink="">
      <cdr:nvSpPr>
        <cdr:cNvPr id="3" name="Textfeld 1"/>
        <cdr:cNvSpPr txBox="1"/>
      </cdr:nvSpPr>
      <cdr:spPr>
        <a:xfrm xmlns:a="http://schemas.openxmlformats.org/drawingml/2006/main">
          <a:off x="3838820"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2.xml><?xml version="1.0" encoding="utf-8"?>
<c:userShapes xmlns:c="http://schemas.openxmlformats.org/drawingml/2006/chart">
  <cdr:relSizeAnchor xmlns:cdr="http://schemas.openxmlformats.org/drawingml/2006/chartDrawing">
    <cdr:from>
      <cdr:x>0.83184</cdr:x>
      <cdr:y>0.91026</cdr:y>
    </cdr:from>
    <cdr:to>
      <cdr:x>0.95098</cdr:x>
      <cdr:y>1</cdr:y>
    </cdr:to>
    <cdr:sp macro="" textlink="">
      <cdr:nvSpPr>
        <cdr:cNvPr id="2" name="Textfeld 1"/>
        <cdr:cNvSpPr txBox="1"/>
      </cdr:nvSpPr>
      <cdr:spPr>
        <a:xfrm xmlns:a="http://schemas.openxmlformats.org/drawingml/2006/main">
          <a:off x="5095257" y="4661928"/>
          <a:ext cx="729798" cy="45959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3.xml><?xml version="1.0" encoding="utf-8"?>
<xdr:wsDr xmlns:xdr="http://schemas.openxmlformats.org/drawingml/2006/spreadsheetDrawing" xmlns:a="http://schemas.openxmlformats.org/drawingml/2006/main">
  <xdr:twoCellAnchor>
    <xdr:from>
      <xdr:col>2</xdr:col>
      <xdr:colOff>14653</xdr:colOff>
      <xdr:row>1</xdr:row>
      <xdr:rowOff>182649</xdr:rowOff>
    </xdr:from>
    <xdr:to>
      <xdr:col>7</xdr:col>
      <xdr:colOff>49404</xdr:colOff>
      <xdr:row>3</xdr:row>
      <xdr:rowOff>183173</xdr:rowOff>
    </xdr:to>
    <xdr:sp macro="" textlink="">
      <xdr:nvSpPr>
        <xdr:cNvPr id="5" name="Text Box 1">
          <a:extLst>
            <a:ext uri="{FF2B5EF4-FFF2-40B4-BE49-F238E27FC236}">
              <a16:creationId xmlns:a16="http://schemas.microsoft.com/office/drawing/2014/main" id="{43D8F08B-CE63-4C6F-9EFF-CB26607D5E95}"/>
            </a:ext>
          </a:extLst>
        </xdr:cNvPr>
        <xdr:cNvSpPr txBox="1">
          <a:spLocks noChangeArrowheads="1"/>
        </xdr:cNvSpPr>
      </xdr:nvSpPr>
      <xdr:spPr bwMode="auto">
        <a:xfrm>
          <a:off x="1948228" y="1268499"/>
          <a:ext cx="1149176" cy="200549"/>
        </a:xfrm>
        <a:prstGeom prst="rect">
          <a:avLst/>
        </a:prstGeom>
        <a:noFill/>
        <a:ln w="9525">
          <a:noFill/>
          <a:miter lim="800000"/>
          <a:headEnd/>
          <a:tailEnd/>
        </a:ln>
      </xdr:spPr>
      <xdr:txBody>
        <a:bodyPr vertOverflow="clip" wrap="square" lIns="0" tIns="0" rIns="27432" bIns="22860" anchor="b"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800" b="0"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0</xdr:col>
      <xdr:colOff>0</xdr:colOff>
      <xdr:row>62</xdr:row>
      <xdr:rowOff>36635</xdr:rowOff>
    </xdr:from>
    <xdr:to>
      <xdr:col>11</xdr:col>
      <xdr:colOff>65943</xdr:colOff>
      <xdr:row>87</xdr:row>
      <xdr:rowOff>21981</xdr:rowOff>
    </xdr:to>
    <xdr:graphicFrame macro="">
      <xdr:nvGraphicFramePr>
        <xdr:cNvPr id="6" name="Diagramm 5">
          <a:extLst>
            <a:ext uri="{FF2B5EF4-FFF2-40B4-BE49-F238E27FC236}">
              <a16:creationId xmlns:a16="http://schemas.microsoft.com/office/drawing/2014/main" id="{5FD9A2C9-CB82-4C83-A776-C0B3CBE9CA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135550</xdr:colOff>
      <xdr:row>62</xdr:row>
      <xdr:rowOff>27843</xdr:rowOff>
    </xdr:from>
    <xdr:to>
      <xdr:col>23</xdr:col>
      <xdr:colOff>117231</xdr:colOff>
      <xdr:row>87</xdr:row>
      <xdr:rowOff>29308</xdr:rowOff>
    </xdr:to>
    <xdr:graphicFrame macro="">
      <xdr:nvGraphicFramePr>
        <xdr:cNvPr id="7" name="Diagramm 6">
          <a:extLst>
            <a:ext uri="{FF2B5EF4-FFF2-40B4-BE49-F238E27FC236}">
              <a16:creationId xmlns:a16="http://schemas.microsoft.com/office/drawing/2014/main" id="{B9DE6A18-23EB-4140-A507-7A7DAC83CE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219807</xdr:colOff>
      <xdr:row>88</xdr:row>
      <xdr:rowOff>21981</xdr:rowOff>
    </xdr:from>
    <xdr:to>
      <xdr:col>21</xdr:col>
      <xdr:colOff>637442</xdr:colOff>
      <xdr:row>124</xdr:row>
      <xdr:rowOff>21980</xdr:rowOff>
    </xdr:to>
    <xdr:graphicFrame macro="">
      <xdr:nvGraphicFramePr>
        <xdr:cNvPr id="8" name="Diagramm 7">
          <a:extLst>
            <a:ext uri="{FF2B5EF4-FFF2-40B4-BE49-F238E27FC236}">
              <a16:creationId xmlns:a16="http://schemas.microsoft.com/office/drawing/2014/main" id="{B7768A25-0BF0-4324-97E9-AC93850A77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0.90844</cdr:x>
      <cdr:y>0.90517</cdr:y>
    </cdr:from>
    <cdr:to>
      <cdr:x>1</cdr:x>
      <cdr:y>0.98618</cdr:y>
    </cdr:to>
    <cdr:sp macro="" textlink="">
      <cdr:nvSpPr>
        <cdr:cNvPr id="3" name="Textfeld 1"/>
        <cdr:cNvSpPr txBox="1"/>
      </cdr:nvSpPr>
      <cdr:spPr>
        <a:xfrm xmlns:a="http://schemas.openxmlformats.org/drawingml/2006/main">
          <a:off x="3707421" y="2307981"/>
          <a:ext cx="373673" cy="2065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5.xml><?xml version="1.0" encoding="utf-8"?>
<c:userShapes xmlns:c="http://schemas.openxmlformats.org/drawingml/2006/chart">
  <cdr:relSizeAnchor xmlns:cdr="http://schemas.openxmlformats.org/drawingml/2006/chartDrawing">
    <cdr:from>
      <cdr:x>0.91001</cdr:x>
      <cdr:y>0.90577</cdr:y>
    </cdr:from>
    <cdr:to>
      <cdr:x>1</cdr:x>
      <cdr:y>0.99599</cdr:y>
    </cdr:to>
    <cdr:sp macro="" textlink="">
      <cdr:nvSpPr>
        <cdr:cNvPr id="2" name="Textfeld 1"/>
        <cdr:cNvSpPr txBox="1"/>
      </cdr:nvSpPr>
      <cdr:spPr>
        <a:xfrm xmlns:a="http://schemas.openxmlformats.org/drawingml/2006/main">
          <a:off x="3630488" y="2324099"/>
          <a:ext cx="359019" cy="23149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6.xml><?xml version="1.0" encoding="utf-8"?>
<c:userShapes xmlns:c="http://schemas.openxmlformats.org/drawingml/2006/chart">
  <cdr:relSizeAnchor xmlns:cdr="http://schemas.openxmlformats.org/drawingml/2006/chartDrawing">
    <cdr:from>
      <cdr:x>0.93826</cdr:x>
      <cdr:y>0.93452</cdr:y>
    </cdr:from>
    <cdr:to>
      <cdr:x>1</cdr:x>
      <cdr:y>0.99782</cdr:y>
    </cdr:to>
    <cdr:sp macro="" textlink="">
      <cdr:nvSpPr>
        <cdr:cNvPr id="2" name="Textfeld 1"/>
        <cdr:cNvSpPr txBox="1"/>
      </cdr:nvSpPr>
      <cdr:spPr>
        <a:xfrm xmlns:a="http://schemas.openxmlformats.org/drawingml/2006/main">
          <a:off x="5121520" y="3450981"/>
          <a:ext cx="337038" cy="23373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a:t>
          </a:r>
          <a:r>
            <a:rPr lang="de-DE" sz="600" baseline="0"/>
            <a:t> BZL</a:t>
          </a:r>
          <a:endParaRPr lang="de-DE" sz="600"/>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0</xdr:colOff>
      <xdr:row>82</xdr:row>
      <xdr:rowOff>104774</xdr:rowOff>
    </xdr:from>
    <xdr:to>
      <xdr:col>22</xdr:col>
      <xdr:colOff>25400</xdr:colOff>
      <xdr:row>85</xdr:row>
      <xdr:rowOff>158750</xdr:rowOff>
    </xdr:to>
    <xdr:sp macro="" textlink="">
      <xdr:nvSpPr>
        <xdr:cNvPr id="2" name="Text 1">
          <a:extLst>
            <a:ext uri="{FF2B5EF4-FFF2-40B4-BE49-F238E27FC236}">
              <a16:creationId xmlns:a16="http://schemas.microsoft.com/office/drawing/2014/main" id="{A72226FD-C0CB-4543-B847-30AD26D9873F}"/>
            </a:ext>
          </a:extLst>
        </xdr:cNvPr>
        <xdr:cNvSpPr txBox="1">
          <a:spLocks noChangeArrowheads="1"/>
        </xdr:cNvSpPr>
      </xdr:nvSpPr>
      <xdr:spPr bwMode="auto">
        <a:xfrm>
          <a:off x="758825" y="8569324"/>
          <a:ext cx="5375275" cy="403226"/>
        </a:xfrm>
        <a:prstGeom prst="rect">
          <a:avLst/>
        </a:prstGeom>
        <a:noFill/>
        <a:ln w="9525">
          <a:noFill/>
          <a:miter lim="800000"/>
          <a:headEnd/>
          <a:tailEnd/>
        </a:ln>
      </xdr:spPr>
      <xdr:txBody>
        <a:bodyPr vertOverflow="clip" wrap="square" lIns="0" tIns="22860" rIns="0" bIns="0" anchor="t" upright="1"/>
        <a:lstStyle/>
        <a:p>
          <a:pPr rtl="0">
            <a:defRPr sz="1000"/>
          </a:pPr>
          <a:r>
            <a:rPr lang="de-DE" sz="600" b="0" i="0" u="none" strike="noStrike" baseline="0">
              <a:solidFill>
                <a:srgbClr val="000000"/>
              </a:solidFill>
              <a:latin typeface="Arial"/>
              <a:cs typeface="Arial"/>
            </a:rPr>
            <a:t>Anm.: Datengrundlage ist die Marktordnungswaren-Meldeverordnung. Die Werte der Vormonate können sich durch rückwirkende </a:t>
          </a:r>
        </a:p>
        <a:p>
          <a:pPr rtl="0">
            <a:defRPr sz="1000"/>
          </a:pPr>
          <a:r>
            <a:rPr lang="de-DE" sz="600" b="0" i="0" u="none" strike="noStrike" baseline="0">
              <a:solidFill>
                <a:srgbClr val="000000"/>
              </a:solidFill>
              <a:latin typeface="Arial"/>
              <a:cs typeface="Arial"/>
            </a:rPr>
            <a:t>Korrekturen sowie durch Nachmeldungen ändern und entsprechen dem bei der Drucklegung aktuellen Stand. Eine gesonderte </a:t>
          </a:r>
        </a:p>
        <a:p>
          <a:pPr rtl="0">
            <a:defRPr sz="1000"/>
          </a:pPr>
          <a:r>
            <a:rPr lang="de-DE" sz="600" b="0" i="0" u="none" strike="noStrike" baseline="0">
              <a:solidFill>
                <a:srgbClr val="000000"/>
              </a:solidFill>
              <a:latin typeface="Arial"/>
              <a:cs typeface="Arial"/>
            </a:rPr>
            <a:t>Kennzeichnung der Änderungen kann aus technischen Gründen nicht erfolgen. – 1) Nur bei Mischfutterbetrieben.</a:t>
          </a:r>
        </a:p>
        <a:p>
          <a:pPr rtl="0">
            <a:defRPr sz="1000"/>
          </a:pPr>
          <a:r>
            <a:rPr lang="de-DE" sz="600" b="0" i="0" u="none" strike="noStrike" baseline="0">
              <a:solidFill>
                <a:srgbClr val="000000"/>
              </a:solidFill>
              <a:latin typeface="Arial"/>
              <a:cs typeface="Arial"/>
            </a:rPr>
            <a:t> – 2) Mischfutter ingesamt für alle Nutzungsarten</a:t>
          </a:r>
          <a:r>
            <a:rPr lang="de-DE" sz="600" b="0" i="0" u="none" strike="noStrike" baseline="0">
              <a:solidFill>
                <a:srgbClr val="000000"/>
              </a:solidFill>
              <a:latin typeface="Arial"/>
              <a:ea typeface="+mn-ea"/>
              <a:cs typeface="Arial"/>
            </a:rPr>
            <a:t>. - 3) Jahresmelder, aus Datenschutzgründen nur  Deutschlandweit.</a:t>
          </a:r>
        </a:p>
        <a:p>
          <a:pPr rtl="0">
            <a:defRPr sz="1000"/>
          </a:pPr>
          <a:r>
            <a:rPr lang="de-DE" sz="1000" b="0" i="0" u="none" strike="noStrike" baseline="0">
              <a:solidFill>
                <a:sysClr val="windowText" lastClr="000000"/>
              </a:solidFill>
              <a:latin typeface="+mn-lt"/>
              <a:ea typeface="+mn-ea"/>
              <a:cs typeface="+mn-cs"/>
            </a:rPr>
            <a:t> </a:t>
          </a:r>
          <a:r>
            <a:rPr lang="de-DE" sz="600" b="0" i="0" u="none" strike="noStrike" baseline="0">
              <a:solidFill>
                <a:srgbClr val="000000"/>
              </a:solidFill>
              <a:latin typeface="Arial"/>
              <a:cs typeface="Arial"/>
            </a:rPr>
            <a:t>  </a:t>
          </a:r>
        </a:p>
        <a:p>
          <a:pPr rtl="0">
            <a:defRPr sz="1000"/>
          </a:pPr>
          <a:r>
            <a:rPr lang="de-DE" sz="600" b="1" i="0" u="none" strike="noStrike" baseline="0">
              <a:solidFill>
                <a:srgbClr val="000000"/>
              </a:solidFill>
              <a:latin typeface="Arial"/>
              <a:cs typeface="Arial"/>
            </a:rPr>
            <a:t> </a:t>
          </a:r>
          <a:r>
            <a:rPr lang="de-DE" sz="600" b="0" i="0" u="none" strike="noStrike" baseline="0">
              <a:solidFill>
                <a:srgbClr val="000000"/>
              </a:solidFill>
              <a:latin typeface="Arial"/>
              <a:cs typeface="Arial"/>
            </a:rPr>
            <a:t>                                                                                                                    </a:t>
          </a:r>
        </a:p>
        <a:p>
          <a:pPr rtl="0">
            <a:defRPr sz="1000"/>
          </a:pPr>
          <a:r>
            <a:rPr lang="de-DE" sz="600" b="0" i="0" u="none" strike="noStrike">
              <a:effectLst/>
              <a:latin typeface="BundesSans Regular" panose="020B0002030500000203" pitchFamily="34" charset="0"/>
              <a:ea typeface="+mn-ea"/>
              <a:cs typeface="+mn-cs"/>
            </a:rPr>
            <a:t>Veröffentlicht unter: www.bmel-statistik.de</a:t>
          </a:r>
          <a:r>
            <a:rPr lang="de-DE" sz="600">
              <a:latin typeface="BundesSans Regular" panose="020B0002030500000203" pitchFamily="34" charset="0"/>
            </a:rPr>
            <a:t> </a:t>
          </a:r>
          <a:endParaRPr lang="de-DE" sz="600" b="0" i="0" u="none" strike="noStrike" baseline="0">
            <a:solidFill>
              <a:srgbClr val="000000"/>
            </a:solidFill>
            <a:latin typeface="BundesSans Regular" panose="020B0002030500000203" pitchFamily="34" charset="0"/>
            <a:cs typeface="Aria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88</xdr:row>
      <xdr:rowOff>106657</xdr:rowOff>
    </xdr:from>
    <xdr:to>
      <xdr:col>16</xdr:col>
      <xdr:colOff>301199</xdr:colOff>
      <xdr:row>91</xdr:row>
      <xdr:rowOff>108858</xdr:rowOff>
    </xdr:to>
    <xdr:sp macro="" textlink="" fLocksText="0">
      <xdr:nvSpPr>
        <xdr:cNvPr id="2" name="Text 1">
          <a:extLst>
            <a:ext uri="{FF2B5EF4-FFF2-40B4-BE49-F238E27FC236}">
              <a16:creationId xmlns:a16="http://schemas.microsoft.com/office/drawing/2014/main" id="{D46F6E90-A479-4FD1-BE74-DF43E8725220}"/>
            </a:ext>
          </a:extLst>
        </xdr:cNvPr>
        <xdr:cNvSpPr txBox="1">
          <a:spLocks noChangeArrowheads="1"/>
        </xdr:cNvSpPr>
      </xdr:nvSpPr>
      <xdr:spPr bwMode="auto">
        <a:xfrm>
          <a:off x="758399" y="8087246"/>
          <a:ext cx="6441621" cy="396808"/>
        </a:xfrm>
        <a:prstGeom prst="rect">
          <a:avLst/>
        </a:prstGeom>
        <a:noFill/>
        <a:ln w="1">
          <a:noFill/>
          <a:miter lim="800000"/>
          <a:headEnd/>
          <a:tailEnd/>
        </a:ln>
      </xdr:spPr>
      <xdr:txBody>
        <a:bodyPr vertOverflow="clip" wrap="square" lIns="27432" tIns="18288" rIns="0" bIns="0" anchor="t" upright="1"/>
        <a:lstStyle/>
        <a:p>
          <a:pPr algn="l" rtl="0">
            <a:defRPr sz="1000"/>
          </a:pPr>
          <a:r>
            <a:rPr lang="de-DE" sz="600" b="0" i="0" u="none" strike="noStrike" baseline="0">
              <a:solidFill>
                <a:srgbClr val="000000"/>
              </a:solidFill>
              <a:latin typeface="Arial"/>
              <a:cs typeface="Arial"/>
            </a:rPr>
            <a:t>Anm.: Datengrundlage ist die Marktordnungswaren-Meldeverordnung. Die Werte der Vormonate können sich durch rückwirkende Korrekturen sowie durch Nachmeldungen ändern und entsprechen dem bei der Drucklegung aktuellen Stand. Eine gesonderte Kennzeichnung der Änderungen kann aus technischen Gründen nicht erfolgen. –</a:t>
          </a:r>
        </a:p>
        <a:p>
          <a:pPr algn="l" rtl="0">
            <a:defRPr sz="1000"/>
          </a:pPr>
          <a:r>
            <a:rPr lang="de-DE" sz="600" b="0" i="0" u="none" strike="noStrike" baseline="0">
              <a:solidFill>
                <a:srgbClr val="000000"/>
              </a:solidFill>
              <a:latin typeface="Arial"/>
              <a:cs typeface="Arial"/>
            </a:rPr>
            <a:t>1) Einschließlich "Sonstiges Mischfutter</a:t>
          </a:r>
          <a:r>
            <a:rPr lang="de-DE" sz="600" b="0" i="1" u="none" strike="noStrike" baseline="0">
              <a:solidFill>
                <a:sysClr val="windowText" lastClr="000000"/>
              </a:solidFill>
              <a:latin typeface="Arial"/>
              <a:cs typeface="Arial"/>
            </a:rPr>
            <a:t>". </a:t>
          </a:r>
          <a:r>
            <a:rPr lang="de-DE" sz="600" b="0" i="0" u="none" strike="noStrike" baseline="0">
              <a:solidFill>
                <a:sysClr val="windowText" lastClr="000000"/>
              </a:solidFill>
              <a:latin typeface="Arial"/>
              <a:cs typeface="Arial"/>
            </a:rPr>
            <a:t> -  2)Jahresmelder. - 3) sofern die Daten der Jahresmelder aus Datenschutzgründen gepunktet sind, umfasst die ausgewiesene</a:t>
          </a:r>
        </a:p>
        <a:p>
          <a:pPr algn="l" rtl="0">
            <a:defRPr sz="1000"/>
          </a:pPr>
          <a:r>
            <a:rPr lang="de-DE" sz="600" b="0" i="0" u="none" strike="noStrike" baseline="0">
              <a:solidFill>
                <a:srgbClr val="000000"/>
              </a:solidFill>
              <a:latin typeface="Arial"/>
              <a:cs typeface="Arial"/>
            </a:rPr>
            <a:t>Gesamtherstellung ausschließlich die Monatsmeldungen von Juli bis Juni. </a:t>
          </a:r>
        </a:p>
      </xdr:txBody>
    </xdr:sp>
    <xdr:clientData fLocksWithSheet="0"/>
  </xdr:twoCellAnchor>
</xdr:wsDr>
</file>

<file path=xl/drawings/drawing19.xml><?xml version="1.0" encoding="utf-8"?>
<xdr:wsDr xmlns:xdr="http://schemas.openxmlformats.org/drawingml/2006/spreadsheetDrawing" xmlns:a="http://schemas.openxmlformats.org/drawingml/2006/main">
  <xdr:twoCellAnchor>
    <xdr:from>
      <xdr:col>11</xdr:col>
      <xdr:colOff>142874</xdr:colOff>
      <xdr:row>108</xdr:row>
      <xdr:rowOff>68035</xdr:rowOff>
    </xdr:from>
    <xdr:to>
      <xdr:col>18</xdr:col>
      <xdr:colOff>421821</xdr:colOff>
      <xdr:row>120</xdr:row>
      <xdr:rowOff>0</xdr:rowOff>
    </xdr:to>
    <xdr:graphicFrame macro="">
      <xdr:nvGraphicFramePr>
        <xdr:cNvPr id="2" name="Diagramm 1">
          <a:extLst>
            <a:ext uri="{FF2B5EF4-FFF2-40B4-BE49-F238E27FC236}">
              <a16:creationId xmlns:a16="http://schemas.microsoft.com/office/drawing/2014/main" id="{5583E195-E87B-4AFA-A84C-67130A6671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132</xdr:row>
      <xdr:rowOff>68034</xdr:rowOff>
    </xdr:from>
    <xdr:to>
      <xdr:col>11</xdr:col>
      <xdr:colOff>61232</xdr:colOff>
      <xdr:row>144</xdr:row>
      <xdr:rowOff>0</xdr:rowOff>
    </xdr:to>
    <xdr:graphicFrame macro="">
      <xdr:nvGraphicFramePr>
        <xdr:cNvPr id="3" name="Diagramm 2">
          <a:extLst>
            <a:ext uri="{FF2B5EF4-FFF2-40B4-BE49-F238E27FC236}">
              <a16:creationId xmlns:a16="http://schemas.microsoft.com/office/drawing/2014/main" id="{CF72F041-D52E-4868-874E-08D70BAB47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714374</xdr:colOff>
      <xdr:row>144</xdr:row>
      <xdr:rowOff>81643</xdr:rowOff>
    </xdr:from>
    <xdr:to>
      <xdr:col>18</xdr:col>
      <xdr:colOff>421821</xdr:colOff>
      <xdr:row>164</xdr:row>
      <xdr:rowOff>13608</xdr:rowOff>
    </xdr:to>
    <xdr:graphicFrame macro="">
      <xdr:nvGraphicFramePr>
        <xdr:cNvPr id="4" name="Diagramm 3">
          <a:extLst>
            <a:ext uri="{FF2B5EF4-FFF2-40B4-BE49-F238E27FC236}">
              <a16:creationId xmlns:a16="http://schemas.microsoft.com/office/drawing/2014/main" id="{8E05833E-8877-4C17-B397-A677C76F40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714374</xdr:colOff>
      <xdr:row>165</xdr:row>
      <xdr:rowOff>0</xdr:rowOff>
    </xdr:from>
    <xdr:to>
      <xdr:col>18</xdr:col>
      <xdr:colOff>421821</xdr:colOff>
      <xdr:row>184</xdr:row>
      <xdr:rowOff>4083</xdr:rowOff>
    </xdr:to>
    <xdr:graphicFrame macro="">
      <xdr:nvGraphicFramePr>
        <xdr:cNvPr id="5" name="Diagramm 4">
          <a:extLst>
            <a:ext uri="{FF2B5EF4-FFF2-40B4-BE49-F238E27FC236}">
              <a16:creationId xmlns:a16="http://schemas.microsoft.com/office/drawing/2014/main" id="{9F10B5FB-529F-4D78-8AAC-7270AB5A6A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214313</xdr:colOff>
      <xdr:row>120</xdr:row>
      <xdr:rowOff>13605</xdr:rowOff>
    </xdr:from>
    <xdr:to>
      <xdr:col>14</xdr:col>
      <xdr:colOff>210911</xdr:colOff>
      <xdr:row>131</xdr:row>
      <xdr:rowOff>136070</xdr:rowOff>
    </xdr:to>
    <xdr:graphicFrame macro="">
      <xdr:nvGraphicFramePr>
        <xdr:cNvPr id="6" name="Diagramm 5">
          <a:extLst>
            <a:ext uri="{FF2B5EF4-FFF2-40B4-BE49-F238E27FC236}">
              <a16:creationId xmlns:a16="http://schemas.microsoft.com/office/drawing/2014/main" id="{BD0DC658-10D2-491D-9E91-6899FA1E8E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108</xdr:row>
      <xdr:rowOff>69428</xdr:rowOff>
    </xdr:from>
    <xdr:to>
      <xdr:col>11</xdr:col>
      <xdr:colOff>100543</xdr:colOff>
      <xdr:row>119</xdr:row>
      <xdr:rowOff>163285</xdr:rowOff>
    </xdr:to>
    <xdr:graphicFrame macro="">
      <xdr:nvGraphicFramePr>
        <xdr:cNvPr id="7" name="Diagramm 6">
          <a:extLst>
            <a:ext uri="{FF2B5EF4-FFF2-40B4-BE49-F238E27FC236}">
              <a16:creationId xmlns:a16="http://schemas.microsoft.com/office/drawing/2014/main" id="{4AE1C805-3A57-4CA8-AD14-E62D34D71D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118307</xdr:colOff>
      <xdr:row>132</xdr:row>
      <xdr:rowOff>69429</xdr:rowOff>
    </xdr:from>
    <xdr:to>
      <xdr:col>19</xdr:col>
      <xdr:colOff>0</xdr:colOff>
      <xdr:row>144</xdr:row>
      <xdr:rowOff>0</xdr:rowOff>
    </xdr:to>
    <xdr:graphicFrame macro="">
      <xdr:nvGraphicFramePr>
        <xdr:cNvPr id="8" name="Diagramm 7">
          <a:extLst>
            <a:ext uri="{FF2B5EF4-FFF2-40B4-BE49-F238E27FC236}">
              <a16:creationId xmlns:a16="http://schemas.microsoft.com/office/drawing/2014/main" id="{1D57C04C-0A48-428B-B1FF-F9467604AC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115</xdr:row>
      <xdr:rowOff>0</xdr:rowOff>
    </xdr:from>
    <xdr:to>
      <xdr:col>15</xdr:col>
      <xdr:colOff>12702</xdr:colOff>
      <xdr:row>120</xdr:row>
      <xdr:rowOff>27215</xdr:rowOff>
    </xdr:to>
    <xdr:sp macro="" textlink="">
      <xdr:nvSpPr>
        <xdr:cNvPr id="2" name="Text 1">
          <a:extLst>
            <a:ext uri="{FF2B5EF4-FFF2-40B4-BE49-F238E27FC236}">
              <a16:creationId xmlns:a16="http://schemas.microsoft.com/office/drawing/2014/main" id="{7F9E87CA-8F9D-4B10-9034-DF430D7F3603}"/>
            </a:ext>
          </a:extLst>
        </xdr:cNvPr>
        <xdr:cNvSpPr txBox="1">
          <a:spLocks noChangeArrowheads="1"/>
        </xdr:cNvSpPr>
      </xdr:nvSpPr>
      <xdr:spPr bwMode="auto">
        <a:xfrm>
          <a:off x="9525" y="9639300"/>
          <a:ext cx="5813427" cy="503465"/>
        </a:xfrm>
        <a:prstGeom prst="rect">
          <a:avLst/>
        </a:prstGeom>
        <a:noFill/>
        <a:ln w="0">
          <a:noFill/>
          <a:miter lim="800000"/>
          <a:headEnd/>
          <a:tailEnd/>
        </a:ln>
      </xdr:spPr>
      <xdr:txBody>
        <a:bodyPr vertOverflow="clip" wrap="square" lIns="27432" tIns="18288" rIns="0" bIns="0" anchor="t" upright="1"/>
        <a:lstStyle/>
        <a:p>
          <a:pPr algn="l" rtl="0">
            <a:defRPr sz="1000"/>
          </a:pPr>
          <a:r>
            <a:rPr lang="de-DE" sz="600" b="0" i="0" u="none" strike="noStrike" baseline="0">
              <a:solidFill>
                <a:srgbClr val="000000"/>
              </a:solidFill>
              <a:latin typeface="Arial"/>
              <a:cs typeface="Arial"/>
            </a:rPr>
            <a:t>Anm.: Auszug aus der vierteljährlichen Kreditnehmerstatistik der Deutschen Bundesbank. Kredite der Banken und Sparkassen einschließlich der kleineren Kreditgenossenschaften. Ohne Verbindlichkeiten aus Lieferungen und Leistungen. Ausgewiesen werden die Nettokredite, d.h. Einzelwertberichtigungen sind von der Forderungshöhe abgezogen. Aufgrund des hohen Wertberichtigungsvolumens für Altschulden in den neuen Ländern gibt die Kreditnehmerstatistik für Deutschland insgesamt ein vom tatsächlich bestehenden Kreditvolumen der Landwirtschaft leicht abweichendes Bild wieder. - 1) Abweichungen von errechenbaren Veränderungsraten gegenüber dem vorhergehenden Quartal beruhen auf statistischen Bereinigungen der Bestandszahlen, die rückwirkend von der Deutschen Bundesbank nicht korrigiert werden.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4762</xdr:colOff>
      <xdr:row>10</xdr:row>
      <xdr:rowOff>9525</xdr:rowOff>
    </xdr:from>
    <xdr:to>
      <xdr:col>17</xdr:col>
      <xdr:colOff>638175</xdr:colOff>
      <xdr:row>20</xdr:row>
      <xdr:rowOff>0</xdr:rowOff>
    </xdr:to>
    <xdr:graphicFrame macro="">
      <xdr:nvGraphicFramePr>
        <xdr:cNvPr id="2" name="Diagramm 1">
          <a:extLst>
            <a:ext uri="{FF2B5EF4-FFF2-40B4-BE49-F238E27FC236}">
              <a16:creationId xmlns:a16="http://schemas.microsoft.com/office/drawing/2014/main" id="{2C7F6665-8558-4C89-B7D9-EC777CF06B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10</xdr:row>
      <xdr:rowOff>0</xdr:rowOff>
    </xdr:from>
    <xdr:to>
      <xdr:col>22</xdr:col>
      <xdr:colOff>633413</xdr:colOff>
      <xdr:row>19</xdr:row>
      <xdr:rowOff>152400</xdr:rowOff>
    </xdr:to>
    <xdr:graphicFrame macro="">
      <xdr:nvGraphicFramePr>
        <xdr:cNvPr id="3" name="Diagramm 2">
          <a:extLst>
            <a:ext uri="{FF2B5EF4-FFF2-40B4-BE49-F238E27FC236}">
              <a16:creationId xmlns:a16="http://schemas.microsoft.com/office/drawing/2014/main" id="{48F765C4-E7EA-4568-9C4D-7B2840E0B3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20</xdr:row>
      <xdr:rowOff>0</xdr:rowOff>
    </xdr:from>
    <xdr:to>
      <xdr:col>18</xdr:col>
      <xdr:colOff>9525</xdr:colOff>
      <xdr:row>29</xdr:row>
      <xdr:rowOff>152400</xdr:rowOff>
    </xdr:to>
    <xdr:graphicFrame macro="">
      <xdr:nvGraphicFramePr>
        <xdr:cNvPr id="4" name="Diagramm 3">
          <a:extLst>
            <a:ext uri="{FF2B5EF4-FFF2-40B4-BE49-F238E27FC236}">
              <a16:creationId xmlns:a16="http://schemas.microsoft.com/office/drawing/2014/main" id="{F42E73F8-3EBA-4CB9-B26B-0257F07166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0</xdr:colOff>
      <xdr:row>20</xdr:row>
      <xdr:rowOff>1</xdr:rowOff>
    </xdr:from>
    <xdr:to>
      <xdr:col>23</xdr:col>
      <xdr:colOff>0</xdr:colOff>
      <xdr:row>30</xdr:row>
      <xdr:rowOff>1</xdr:rowOff>
    </xdr:to>
    <xdr:graphicFrame macro="">
      <xdr:nvGraphicFramePr>
        <xdr:cNvPr id="5" name="Diagramm 4">
          <a:extLst>
            <a:ext uri="{FF2B5EF4-FFF2-40B4-BE49-F238E27FC236}">
              <a16:creationId xmlns:a16="http://schemas.microsoft.com/office/drawing/2014/main" id="{FFEF8206-BD60-46E7-B2E3-D98C1D1387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0</xdr:colOff>
      <xdr:row>30</xdr:row>
      <xdr:rowOff>1</xdr:rowOff>
    </xdr:from>
    <xdr:to>
      <xdr:col>18</xdr:col>
      <xdr:colOff>9525</xdr:colOff>
      <xdr:row>39</xdr:row>
      <xdr:rowOff>152400</xdr:rowOff>
    </xdr:to>
    <xdr:graphicFrame macro="">
      <xdr:nvGraphicFramePr>
        <xdr:cNvPr id="6" name="Diagramm 5">
          <a:extLst>
            <a:ext uri="{FF2B5EF4-FFF2-40B4-BE49-F238E27FC236}">
              <a16:creationId xmlns:a16="http://schemas.microsoft.com/office/drawing/2014/main" id="{F0C9738D-B011-4345-8433-D07FA70704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30</xdr:row>
      <xdr:rowOff>0</xdr:rowOff>
    </xdr:from>
    <xdr:to>
      <xdr:col>23</xdr:col>
      <xdr:colOff>0</xdr:colOff>
      <xdr:row>39</xdr:row>
      <xdr:rowOff>152400</xdr:rowOff>
    </xdr:to>
    <xdr:graphicFrame macro="">
      <xdr:nvGraphicFramePr>
        <xdr:cNvPr id="7" name="Diagramm 6">
          <a:extLst>
            <a:ext uri="{FF2B5EF4-FFF2-40B4-BE49-F238E27FC236}">
              <a16:creationId xmlns:a16="http://schemas.microsoft.com/office/drawing/2014/main" id="{6960DA5A-2DC0-48BD-90E0-CF28D20FD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45</xdr:row>
      <xdr:rowOff>0</xdr:rowOff>
    </xdr:from>
    <xdr:to>
      <xdr:col>18</xdr:col>
      <xdr:colOff>9525</xdr:colOff>
      <xdr:row>54</xdr:row>
      <xdr:rowOff>152399</xdr:rowOff>
    </xdr:to>
    <xdr:graphicFrame macro="">
      <xdr:nvGraphicFramePr>
        <xdr:cNvPr id="8" name="Diagramm 7">
          <a:extLst>
            <a:ext uri="{FF2B5EF4-FFF2-40B4-BE49-F238E27FC236}">
              <a16:creationId xmlns:a16="http://schemas.microsoft.com/office/drawing/2014/main" id="{7AB4792B-79B2-4E0A-9C90-E909202F02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0</xdr:colOff>
      <xdr:row>45</xdr:row>
      <xdr:rowOff>0</xdr:rowOff>
    </xdr:from>
    <xdr:to>
      <xdr:col>23</xdr:col>
      <xdr:colOff>0</xdr:colOff>
      <xdr:row>54</xdr:row>
      <xdr:rowOff>152399</xdr:rowOff>
    </xdr:to>
    <xdr:graphicFrame macro="">
      <xdr:nvGraphicFramePr>
        <xdr:cNvPr id="9" name="Diagramm 8">
          <a:extLst>
            <a:ext uri="{FF2B5EF4-FFF2-40B4-BE49-F238E27FC236}">
              <a16:creationId xmlns:a16="http://schemas.microsoft.com/office/drawing/2014/main" id="{5CC4561D-B335-43B8-8283-D238CA60B3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55</xdr:row>
      <xdr:rowOff>0</xdr:rowOff>
    </xdr:from>
    <xdr:to>
      <xdr:col>18</xdr:col>
      <xdr:colOff>9525</xdr:colOff>
      <xdr:row>64</xdr:row>
      <xdr:rowOff>152399</xdr:rowOff>
    </xdr:to>
    <xdr:graphicFrame macro="">
      <xdr:nvGraphicFramePr>
        <xdr:cNvPr id="10" name="Diagramm 9">
          <a:extLst>
            <a:ext uri="{FF2B5EF4-FFF2-40B4-BE49-F238E27FC236}">
              <a16:creationId xmlns:a16="http://schemas.microsoft.com/office/drawing/2014/main" id="{7B626059-22EC-46E7-BB26-A42A5A3735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0</xdr:colOff>
      <xdr:row>55</xdr:row>
      <xdr:rowOff>0</xdr:rowOff>
    </xdr:from>
    <xdr:to>
      <xdr:col>23</xdr:col>
      <xdr:colOff>0</xdr:colOff>
      <xdr:row>64</xdr:row>
      <xdr:rowOff>152399</xdr:rowOff>
    </xdr:to>
    <xdr:graphicFrame macro="">
      <xdr:nvGraphicFramePr>
        <xdr:cNvPr id="11" name="Diagramm 10">
          <a:extLst>
            <a:ext uri="{FF2B5EF4-FFF2-40B4-BE49-F238E27FC236}">
              <a16:creationId xmlns:a16="http://schemas.microsoft.com/office/drawing/2014/main" id="{905F4405-63C7-4733-BB7A-3C502F6D21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0</xdr:colOff>
      <xdr:row>65</xdr:row>
      <xdr:rowOff>0</xdr:rowOff>
    </xdr:from>
    <xdr:to>
      <xdr:col>18</xdr:col>
      <xdr:colOff>9525</xdr:colOff>
      <xdr:row>74</xdr:row>
      <xdr:rowOff>152399</xdr:rowOff>
    </xdr:to>
    <xdr:graphicFrame macro="">
      <xdr:nvGraphicFramePr>
        <xdr:cNvPr id="12" name="Diagramm 11">
          <a:extLst>
            <a:ext uri="{FF2B5EF4-FFF2-40B4-BE49-F238E27FC236}">
              <a16:creationId xmlns:a16="http://schemas.microsoft.com/office/drawing/2014/main" id="{BC7D73AA-37F0-412C-BE96-DA46A7E70C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0</xdr:colOff>
      <xdr:row>65</xdr:row>
      <xdr:rowOff>0</xdr:rowOff>
    </xdr:from>
    <xdr:to>
      <xdr:col>23</xdr:col>
      <xdr:colOff>0</xdr:colOff>
      <xdr:row>74</xdr:row>
      <xdr:rowOff>152399</xdr:rowOff>
    </xdr:to>
    <xdr:graphicFrame macro="">
      <xdr:nvGraphicFramePr>
        <xdr:cNvPr id="13" name="Diagramm 12">
          <a:extLst>
            <a:ext uri="{FF2B5EF4-FFF2-40B4-BE49-F238E27FC236}">
              <a16:creationId xmlns:a16="http://schemas.microsoft.com/office/drawing/2014/main" id="{C44E6B44-C7E0-4494-9BDA-BD35FFF76D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0</xdr:colOff>
      <xdr:row>75</xdr:row>
      <xdr:rowOff>0</xdr:rowOff>
    </xdr:from>
    <xdr:to>
      <xdr:col>18</xdr:col>
      <xdr:colOff>9525</xdr:colOff>
      <xdr:row>84</xdr:row>
      <xdr:rowOff>152399</xdr:rowOff>
    </xdr:to>
    <xdr:graphicFrame macro="">
      <xdr:nvGraphicFramePr>
        <xdr:cNvPr id="14" name="Diagramm 13">
          <a:extLst>
            <a:ext uri="{FF2B5EF4-FFF2-40B4-BE49-F238E27FC236}">
              <a16:creationId xmlns:a16="http://schemas.microsoft.com/office/drawing/2014/main" id="{3AAE293F-1B52-472B-BD1D-8083877C9D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75</xdr:row>
      <xdr:rowOff>0</xdr:rowOff>
    </xdr:from>
    <xdr:to>
      <xdr:col>23</xdr:col>
      <xdr:colOff>0</xdr:colOff>
      <xdr:row>84</xdr:row>
      <xdr:rowOff>152399</xdr:rowOff>
    </xdr:to>
    <xdr:graphicFrame macro="">
      <xdr:nvGraphicFramePr>
        <xdr:cNvPr id="15" name="Diagramm 14">
          <a:extLst>
            <a:ext uri="{FF2B5EF4-FFF2-40B4-BE49-F238E27FC236}">
              <a16:creationId xmlns:a16="http://schemas.microsoft.com/office/drawing/2014/main" id="{2C6DBCEE-6D6D-4724-99EE-CB027E17B5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0</xdr:colOff>
      <xdr:row>85</xdr:row>
      <xdr:rowOff>0</xdr:rowOff>
    </xdr:from>
    <xdr:to>
      <xdr:col>23</xdr:col>
      <xdr:colOff>0</xdr:colOff>
      <xdr:row>94</xdr:row>
      <xdr:rowOff>114299</xdr:rowOff>
    </xdr:to>
    <xdr:graphicFrame macro="">
      <xdr:nvGraphicFramePr>
        <xdr:cNvPr id="16" name="Diagramm 15">
          <a:extLst>
            <a:ext uri="{FF2B5EF4-FFF2-40B4-BE49-F238E27FC236}">
              <a16:creationId xmlns:a16="http://schemas.microsoft.com/office/drawing/2014/main" id="{4C33AB53-3B0F-4204-93A9-2B20A24075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0</xdr:colOff>
      <xdr:row>95</xdr:row>
      <xdr:rowOff>0</xdr:rowOff>
    </xdr:from>
    <xdr:to>
      <xdr:col>18</xdr:col>
      <xdr:colOff>9525</xdr:colOff>
      <xdr:row>104</xdr:row>
      <xdr:rowOff>152399</xdr:rowOff>
    </xdr:to>
    <xdr:graphicFrame macro="">
      <xdr:nvGraphicFramePr>
        <xdr:cNvPr id="17" name="Diagramm 16">
          <a:extLst>
            <a:ext uri="{FF2B5EF4-FFF2-40B4-BE49-F238E27FC236}">
              <a16:creationId xmlns:a16="http://schemas.microsoft.com/office/drawing/2014/main" id="{80A3D048-E729-4F00-95D9-694E11BEB8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95</xdr:row>
      <xdr:rowOff>0</xdr:rowOff>
    </xdr:from>
    <xdr:to>
      <xdr:col>23</xdr:col>
      <xdr:colOff>0</xdr:colOff>
      <xdr:row>104</xdr:row>
      <xdr:rowOff>152399</xdr:rowOff>
    </xdr:to>
    <xdr:graphicFrame macro="">
      <xdr:nvGraphicFramePr>
        <xdr:cNvPr id="18" name="Diagramm 17">
          <a:extLst>
            <a:ext uri="{FF2B5EF4-FFF2-40B4-BE49-F238E27FC236}">
              <a16:creationId xmlns:a16="http://schemas.microsoft.com/office/drawing/2014/main" id="{BE95642F-CF61-4AC5-83AF-4B6AFBB32E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0</xdr:colOff>
      <xdr:row>105</xdr:row>
      <xdr:rowOff>0</xdr:rowOff>
    </xdr:from>
    <xdr:to>
      <xdr:col>18</xdr:col>
      <xdr:colOff>9525</xdr:colOff>
      <xdr:row>114</xdr:row>
      <xdr:rowOff>152399</xdr:rowOff>
    </xdr:to>
    <xdr:graphicFrame macro="">
      <xdr:nvGraphicFramePr>
        <xdr:cNvPr id="19" name="Diagramm 18">
          <a:extLst>
            <a:ext uri="{FF2B5EF4-FFF2-40B4-BE49-F238E27FC236}">
              <a16:creationId xmlns:a16="http://schemas.microsoft.com/office/drawing/2014/main" id="{6B8BA154-3B5E-44C9-92C7-7B72CBB1CC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19</xdr:col>
      <xdr:colOff>0</xdr:colOff>
      <xdr:row>105</xdr:row>
      <xdr:rowOff>0</xdr:rowOff>
    </xdr:from>
    <xdr:to>
      <xdr:col>23</xdr:col>
      <xdr:colOff>0</xdr:colOff>
      <xdr:row>114</xdr:row>
      <xdr:rowOff>152399</xdr:rowOff>
    </xdr:to>
    <xdr:graphicFrame macro="">
      <xdr:nvGraphicFramePr>
        <xdr:cNvPr id="20" name="Diagramm 19">
          <a:extLst>
            <a:ext uri="{FF2B5EF4-FFF2-40B4-BE49-F238E27FC236}">
              <a16:creationId xmlns:a16="http://schemas.microsoft.com/office/drawing/2014/main" id="{962F5006-9E80-4BEA-8D67-355D3BE838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0</xdr:colOff>
      <xdr:row>115</xdr:row>
      <xdr:rowOff>0</xdr:rowOff>
    </xdr:from>
    <xdr:to>
      <xdr:col>18</xdr:col>
      <xdr:colOff>9525</xdr:colOff>
      <xdr:row>124</xdr:row>
      <xdr:rowOff>152399</xdr:rowOff>
    </xdr:to>
    <xdr:graphicFrame macro="">
      <xdr:nvGraphicFramePr>
        <xdr:cNvPr id="21" name="Diagramm 20">
          <a:extLst>
            <a:ext uri="{FF2B5EF4-FFF2-40B4-BE49-F238E27FC236}">
              <a16:creationId xmlns:a16="http://schemas.microsoft.com/office/drawing/2014/main" id="{51A37A81-090D-4FF2-AD6E-70BD5F4A56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19</xdr:col>
      <xdr:colOff>0</xdr:colOff>
      <xdr:row>115</xdr:row>
      <xdr:rowOff>0</xdr:rowOff>
    </xdr:from>
    <xdr:to>
      <xdr:col>23</xdr:col>
      <xdr:colOff>0</xdr:colOff>
      <xdr:row>124</xdr:row>
      <xdr:rowOff>152399</xdr:rowOff>
    </xdr:to>
    <xdr:graphicFrame macro="">
      <xdr:nvGraphicFramePr>
        <xdr:cNvPr id="22" name="Diagramm 21">
          <a:extLst>
            <a:ext uri="{FF2B5EF4-FFF2-40B4-BE49-F238E27FC236}">
              <a16:creationId xmlns:a16="http://schemas.microsoft.com/office/drawing/2014/main" id="{93EA0546-D8B5-47FD-9607-B6BCA7CF15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0</xdr:colOff>
      <xdr:row>125</xdr:row>
      <xdr:rowOff>0</xdr:rowOff>
    </xdr:from>
    <xdr:to>
      <xdr:col>18</xdr:col>
      <xdr:colOff>9525</xdr:colOff>
      <xdr:row>134</xdr:row>
      <xdr:rowOff>114299</xdr:rowOff>
    </xdr:to>
    <xdr:graphicFrame macro="">
      <xdr:nvGraphicFramePr>
        <xdr:cNvPr id="23" name="Diagramm 22">
          <a:extLst>
            <a:ext uri="{FF2B5EF4-FFF2-40B4-BE49-F238E27FC236}">
              <a16:creationId xmlns:a16="http://schemas.microsoft.com/office/drawing/2014/main" id="{3A8810F7-EFE1-481D-8733-EE3C89A082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0</xdr:colOff>
      <xdr:row>125</xdr:row>
      <xdr:rowOff>0</xdr:rowOff>
    </xdr:from>
    <xdr:to>
      <xdr:col>23</xdr:col>
      <xdr:colOff>0</xdr:colOff>
      <xdr:row>134</xdr:row>
      <xdr:rowOff>114299</xdr:rowOff>
    </xdr:to>
    <xdr:graphicFrame macro="">
      <xdr:nvGraphicFramePr>
        <xdr:cNvPr id="24" name="Diagramm 23">
          <a:extLst>
            <a:ext uri="{FF2B5EF4-FFF2-40B4-BE49-F238E27FC236}">
              <a16:creationId xmlns:a16="http://schemas.microsoft.com/office/drawing/2014/main" id="{5CA2FCB7-917E-443A-8AC6-DA8F16A366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0</xdr:colOff>
      <xdr:row>135</xdr:row>
      <xdr:rowOff>0</xdr:rowOff>
    </xdr:from>
    <xdr:to>
      <xdr:col>18</xdr:col>
      <xdr:colOff>9525</xdr:colOff>
      <xdr:row>144</xdr:row>
      <xdr:rowOff>114299</xdr:rowOff>
    </xdr:to>
    <xdr:graphicFrame macro="">
      <xdr:nvGraphicFramePr>
        <xdr:cNvPr id="25" name="Diagramm 24">
          <a:extLst>
            <a:ext uri="{FF2B5EF4-FFF2-40B4-BE49-F238E27FC236}">
              <a16:creationId xmlns:a16="http://schemas.microsoft.com/office/drawing/2014/main" id="{7290281F-2DC7-40E6-BE85-344BCF744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19</xdr:col>
      <xdr:colOff>0</xdr:colOff>
      <xdr:row>135</xdr:row>
      <xdr:rowOff>0</xdr:rowOff>
    </xdr:from>
    <xdr:to>
      <xdr:col>23</xdr:col>
      <xdr:colOff>0</xdr:colOff>
      <xdr:row>144</xdr:row>
      <xdr:rowOff>114299</xdr:rowOff>
    </xdr:to>
    <xdr:graphicFrame macro="">
      <xdr:nvGraphicFramePr>
        <xdr:cNvPr id="26" name="Diagramm 25">
          <a:extLst>
            <a:ext uri="{FF2B5EF4-FFF2-40B4-BE49-F238E27FC236}">
              <a16:creationId xmlns:a16="http://schemas.microsoft.com/office/drawing/2014/main" id="{E5CAD4F7-F3F9-40BB-A5D7-7C0DDF3A33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xdr:col>
      <xdr:colOff>0</xdr:colOff>
      <xdr:row>85</xdr:row>
      <xdr:rowOff>0</xdr:rowOff>
    </xdr:from>
    <xdr:to>
      <xdr:col>18</xdr:col>
      <xdr:colOff>9525</xdr:colOff>
      <xdr:row>94</xdr:row>
      <xdr:rowOff>110066</xdr:rowOff>
    </xdr:to>
    <xdr:graphicFrame macro="">
      <xdr:nvGraphicFramePr>
        <xdr:cNvPr id="27" name="Diagramm 26">
          <a:extLst>
            <a:ext uri="{FF2B5EF4-FFF2-40B4-BE49-F238E27FC236}">
              <a16:creationId xmlns:a16="http://schemas.microsoft.com/office/drawing/2014/main" id="{0D763AF7-2C21-4410-84E1-ADDDBD75AA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0.01972</cdr:x>
      <cdr:y>0.03354</cdr:y>
    </cdr:from>
    <cdr:to>
      <cdr:x>0.25324</cdr:x>
      <cdr:y>0.17719</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2.xml><?xml version="1.0" encoding="utf-8"?>
<c:userShapes xmlns:c="http://schemas.openxmlformats.org/drawingml/2006/chart">
  <cdr:relSizeAnchor xmlns:cdr="http://schemas.openxmlformats.org/drawingml/2006/chartDrawing">
    <cdr:from>
      <cdr:x>0.01972</cdr:x>
      <cdr:y>0.03354</cdr:y>
    </cdr:from>
    <cdr:to>
      <cdr:x>0.25324</cdr:x>
      <cdr:y>0.17719</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3.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4.xml><?xml version="1.0" encoding="utf-8"?>
<c:userShapes xmlns:c="http://schemas.openxmlformats.org/drawingml/2006/chart">
  <cdr:relSizeAnchor xmlns:cdr="http://schemas.openxmlformats.org/drawingml/2006/chartDrawing">
    <cdr:from>
      <cdr:x>0.01954</cdr:x>
      <cdr:y>0.03509</cdr:y>
    </cdr:from>
    <cdr:to>
      <cdr:x>0.25092</cdr:x>
      <cdr:y>0.18535</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5.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6.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7.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3"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8.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9.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0</xdr:colOff>
      <xdr:row>68</xdr:row>
      <xdr:rowOff>10026</xdr:rowOff>
    </xdr:from>
    <xdr:to>
      <xdr:col>9</xdr:col>
      <xdr:colOff>515471</xdr:colOff>
      <xdr:row>70</xdr:row>
      <xdr:rowOff>47625</xdr:rowOff>
    </xdr:to>
    <xdr:sp macro="" textlink="">
      <xdr:nvSpPr>
        <xdr:cNvPr id="2" name="Textfeld 1">
          <a:extLst>
            <a:ext uri="{FF2B5EF4-FFF2-40B4-BE49-F238E27FC236}">
              <a16:creationId xmlns:a16="http://schemas.microsoft.com/office/drawing/2014/main" id="{7DD3B843-8CAD-4D22-A700-688C34A1BCBA}"/>
            </a:ext>
          </a:extLst>
        </xdr:cNvPr>
        <xdr:cNvSpPr txBox="1"/>
      </xdr:nvSpPr>
      <xdr:spPr>
        <a:xfrm>
          <a:off x="0" y="5725026"/>
          <a:ext cx="5316071" cy="285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t"/>
        <a:lstStyle/>
        <a:p>
          <a:r>
            <a:rPr lang="de-DE" sz="600">
              <a:solidFill>
                <a:schemeClr val="tx1"/>
              </a:solidFill>
              <a:latin typeface="Arial" panose="020B0604020202020204" pitchFamily="34" charset="0"/>
              <a:cs typeface="Arial" panose="020B0604020202020204" pitchFamily="34" charset="0"/>
            </a:rPr>
            <a:t>1) Gliederung und Reihenfolge nach Sortenregister BSA;  Vorstufen-, Basis- und zertifiziertes Saatgut zusammen. - 2) Auch Hopfenklee genannt. - 3) Außer für Zierzwecke. -</a:t>
          </a:r>
          <a:r>
            <a:rPr lang="de-DE" sz="600" baseline="0">
              <a:solidFill>
                <a:schemeClr val="tx1"/>
              </a:solidFill>
              <a:latin typeface="Arial" panose="020B0604020202020204" pitchFamily="34" charset="0"/>
              <a:cs typeface="Arial" panose="020B0604020202020204" pitchFamily="34" charset="0"/>
            </a:rPr>
            <a:t> 4) Außer zur Nutzung als Blattgemüse.</a:t>
          </a:r>
          <a:endParaRPr lang="de-DE" sz="600">
            <a:solidFill>
              <a:schemeClr val="tx1"/>
            </a:solidFill>
            <a:latin typeface="Arial" panose="020B0604020202020204" pitchFamily="34" charset="0"/>
            <a:cs typeface="Arial" panose="020B0604020202020204" pitchFamily="34" charset="0"/>
          </a:endParaRP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1.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2.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3.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4.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5.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6.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7.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8.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9.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0</xdr:colOff>
      <xdr:row>54</xdr:row>
      <xdr:rowOff>0</xdr:rowOff>
    </xdr:from>
    <xdr:to>
      <xdr:col>14</xdr:col>
      <xdr:colOff>337038</xdr:colOff>
      <xdr:row>56</xdr:row>
      <xdr:rowOff>62167</xdr:rowOff>
    </xdr:to>
    <xdr:sp macro="" textlink="">
      <xdr:nvSpPr>
        <xdr:cNvPr id="2" name="Text Box 3">
          <a:extLst>
            <a:ext uri="{FF2B5EF4-FFF2-40B4-BE49-F238E27FC236}">
              <a16:creationId xmlns:a16="http://schemas.microsoft.com/office/drawing/2014/main" id="{16E53AED-E2AF-4C7A-83F1-781447E8FB83}"/>
            </a:ext>
          </a:extLst>
        </xdr:cNvPr>
        <xdr:cNvSpPr txBox="1">
          <a:spLocks noChangeArrowheads="1"/>
        </xdr:cNvSpPr>
      </xdr:nvSpPr>
      <xdr:spPr bwMode="auto">
        <a:xfrm>
          <a:off x="762000" y="8743950"/>
          <a:ext cx="10243038" cy="386017"/>
        </a:xfrm>
        <a:prstGeom prst="rect">
          <a:avLst/>
        </a:prstGeom>
        <a:noFill/>
        <a:ln w="9525">
          <a:noFill/>
          <a:miter lim="800000"/>
          <a:headEnd/>
          <a:tailEnd/>
        </a:ln>
      </xdr:spPr>
      <xdr:txBody>
        <a:bodyPr vertOverflow="clip" wrap="square" lIns="27432" tIns="18288" rIns="27432" bIns="0" anchor="t" upright="1"/>
        <a:lstStyle/>
        <a:p>
          <a:pPr algn="just" rtl="0">
            <a:defRPr sz="1000"/>
          </a:pPr>
          <a:r>
            <a:rPr lang="de-DE" sz="600" b="0" i="0" u="none" strike="noStrike" baseline="0">
              <a:solidFill>
                <a:srgbClr val="000000"/>
              </a:solidFill>
              <a:latin typeface="Arial" pitchFamily="34" charset="0"/>
              <a:cs typeface="Arial" pitchFamily="34" charset="0"/>
            </a:rPr>
            <a:t>Anm.: Aufgeführt sind nur Sorten mit Anteilen von </a:t>
          </a:r>
          <a:r>
            <a:rPr lang="de-DE" sz="600" b="0" i="0" u="sng" strike="noStrike" baseline="0">
              <a:solidFill>
                <a:srgbClr val="000000"/>
              </a:solidFill>
              <a:latin typeface="Arial" pitchFamily="34" charset="0"/>
              <a:cs typeface="Arial" pitchFamily="34" charset="0"/>
            </a:rPr>
            <a:t>&gt;</a:t>
          </a:r>
          <a:r>
            <a:rPr lang="de-DE" sz="600" b="0" i="0" u="none" strike="noStrike" baseline="0">
              <a:solidFill>
                <a:srgbClr val="000000"/>
              </a:solidFill>
              <a:latin typeface="Arial" pitchFamily="34" charset="0"/>
              <a:cs typeface="Arial" pitchFamily="34" charset="0"/>
            </a:rPr>
            <a:t> 5% der Anbauflächen in den Ländern bzw. </a:t>
          </a:r>
          <a:r>
            <a:rPr lang="de-DE" sz="600" b="0" i="0" u="sng" strike="noStrike" baseline="0">
              <a:solidFill>
                <a:srgbClr val="000000"/>
              </a:solidFill>
              <a:latin typeface="Arial" pitchFamily="34" charset="0"/>
              <a:cs typeface="Arial" pitchFamily="34" charset="0"/>
            </a:rPr>
            <a:t>&gt;</a:t>
          </a:r>
          <a:r>
            <a:rPr lang="de-DE" sz="600" b="0" i="0" u="none" strike="noStrike" baseline="0">
              <a:solidFill>
                <a:srgbClr val="000000"/>
              </a:solidFill>
              <a:latin typeface="Arial" pitchFamily="34" charset="0"/>
              <a:cs typeface="Arial" pitchFamily="34" charset="0"/>
            </a:rPr>
            <a:t> 0,5% in Deutschland. Die nicht einzeln aufgeführten Sorten wurden unter "Restliche Sorten" zusammengefasst . - 1) Gewogen mit den Anbauflächen der Länder. Nordrhein-Westfalen und Saarland führen für Winterraps keine BEE durch. - 2) Eigenschaftsgruppe nicht zuordenbar.</a:t>
          </a:r>
        </a:p>
      </xdr:txBody>
    </xdr:sp>
    <xdr:clientData/>
  </xdr:twoCellAnchor>
</xdr:wsDr>
</file>

<file path=xl/drawings/drawing40.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1.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2.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3.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4.xml><?xml version="1.0" encoding="utf-8"?>
<c:userShapes xmlns:c="http://schemas.openxmlformats.org/drawingml/2006/chart">
  <cdr:relSizeAnchor xmlns:cdr="http://schemas.openxmlformats.org/drawingml/2006/chartDrawing">
    <cdr:from>
      <cdr:x>0.01954</cdr:x>
      <cdr:y>0.03628</cdr:y>
    </cdr:from>
    <cdr:to>
      <cdr:x>0.25092</cdr:x>
      <cdr:y>0.19166</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5.xml><?xml version="1.0" encoding="utf-8"?>
<c:userShapes xmlns:c="http://schemas.openxmlformats.org/drawingml/2006/chart">
  <cdr:relSizeAnchor xmlns:cdr="http://schemas.openxmlformats.org/drawingml/2006/chartDrawing">
    <cdr:from>
      <cdr:x>0.01954</cdr:x>
      <cdr:y>0.03628</cdr:y>
    </cdr:from>
    <cdr:to>
      <cdr:x>0.25092</cdr:x>
      <cdr:y>0.19166</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6.xml><?xml version="1.0" encoding="utf-8"?>
<c:userShapes xmlns:c="http://schemas.openxmlformats.org/drawingml/2006/chart">
  <cdr:relSizeAnchor xmlns:cdr="http://schemas.openxmlformats.org/drawingml/2006/chartDrawing">
    <cdr:from>
      <cdr:x>0.01954</cdr:x>
      <cdr:y>0.03542</cdr:y>
    </cdr:from>
    <cdr:to>
      <cdr:x>0.25092</cdr:x>
      <cdr:y>0.18713</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7.xml><?xml version="1.0" encoding="utf-8"?>
<xdr:wsDr xmlns:xdr="http://schemas.openxmlformats.org/drawingml/2006/spreadsheetDrawing" xmlns:a="http://schemas.openxmlformats.org/drawingml/2006/main">
  <xdr:twoCellAnchor>
    <xdr:from>
      <xdr:col>15</xdr:col>
      <xdr:colOff>753945</xdr:colOff>
      <xdr:row>6</xdr:row>
      <xdr:rowOff>83093</xdr:rowOff>
    </xdr:from>
    <xdr:to>
      <xdr:col>23</xdr:col>
      <xdr:colOff>554521</xdr:colOff>
      <xdr:row>17</xdr:row>
      <xdr:rowOff>19050</xdr:rowOff>
    </xdr:to>
    <xdr:graphicFrame macro="">
      <xdr:nvGraphicFramePr>
        <xdr:cNvPr id="2" name="Diagramm 1" descr="Dargestellt werden die Merkmale ab Hof sowie der Grundpreis beider Jahre." title="Baden-Württemberg">
          <a:extLst>
            <a:ext uri="{FF2B5EF4-FFF2-40B4-BE49-F238E27FC236}">
              <a16:creationId xmlns:a16="http://schemas.microsoft.com/office/drawing/2014/main" id="{A23F797A-BC7A-47A7-9D35-8B363AEE04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2071</xdr:colOff>
      <xdr:row>21</xdr:row>
      <xdr:rowOff>95250</xdr:rowOff>
    </xdr:from>
    <xdr:to>
      <xdr:col>23</xdr:col>
      <xdr:colOff>564647</xdr:colOff>
      <xdr:row>32</xdr:row>
      <xdr:rowOff>31207</xdr:rowOff>
    </xdr:to>
    <xdr:graphicFrame macro="">
      <xdr:nvGraphicFramePr>
        <xdr:cNvPr id="3" name="Diagramm 2" descr="Dargestellt werden die Merkmale ab Hof sowie der Grundpreis beider Jahre." title="Baden-Württemberg">
          <a:extLst>
            <a:ext uri="{FF2B5EF4-FFF2-40B4-BE49-F238E27FC236}">
              <a16:creationId xmlns:a16="http://schemas.microsoft.com/office/drawing/2014/main" id="{8D0E6220-7395-4C35-B40B-7DBBE86B2D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759515</xdr:colOff>
      <xdr:row>36</xdr:row>
      <xdr:rowOff>50109</xdr:rowOff>
    </xdr:from>
    <xdr:to>
      <xdr:col>23</xdr:col>
      <xdr:colOff>560091</xdr:colOff>
      <xdr:row>46</xdr:row>
      <xdr:rowOff>367066</xdr:rowOff>
    </xdr:to>
    <xdr:graphicFrame macro="">
      <xdr:nvGraphicFramePr>
        <xdr:cNvPr id="4" name="Diagramm 3" descr="Dargestellt werden die Merkmale ab Hof sowie der Grundpreis beider Jahre." title="Hessen / Rheinland-Pfalz / Saarland">
          <a:extLst>
            <a:ext uri="{FF2B5EF4-FFF2-40B4-BE49-F238E27FC236}">
              <a16:creationId xmlns:a16="http://schemas.microsoft.com/office/drawing/2014/main" id="{3C26E4F9-4FDC-44C9-A32C-585BD46C1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52</xdr:row>
      <xdr:rowOff>0</xdr:rowOff>
    </xdr:from>
    <xdr:to>
      <xdr:col>23</xdr:col>
      <xdr:colOff>562576</xdr:colOff>
      <xdr:row>62</xdr:row>
      <xdr:rowOff>107407</xdr:rowOff>
    </xdr:to>
    <xdr:graphicFrame macro="">
      <xdr:nvGraphicFramePr>
        <xdr:cNvPr id="5" name="Diagramm 4" descr="Dargestellt werden die Merkmale ab Hof sowie der Grundpreis beider Jahre." title="Niedersachsen / Bremen">
          <a:extLst>
            <a:ext uri="{FF2B5EF4-FFF2-40B4-BE49-F238E27FC236}">
              <a16:creationId xmlns:a16="http://schemas.microsoft.com/office/drawing/2014/main" id="{B2CBDAB4-D3FE-4B34-AD5E-A34C87F566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67</xdr:row>
      <xdr:rowOff>38100</xdr:rowOff>
    </xdr:from>
    <xdr:to>
      <xdr:col>23</xdr:col>
      <xdr:colOff>572101</xdr:colOff>
      <xdr:row>77</xdr:row>
      <xdr:rowOff>145507</xdr:rowOff>
    </xdr:to>
    <xdr:graphicFrame macro="">
      <xdr:nvGraphicFramePr>
        <xdr:cNvPr id="6" name="Diagramm 5" descr="Dargestellt werden die Merkmale ab Hof sowie der Grundpreis beider Jahre." title="Nordrhein-Westfalen">
          <a:extLst>
            <a:ext uri="{FF2B5EF4-FFF2-40B4-BE49-F238E27FC236}">
              <a16:creationId xmlns:a16="http://schemas.microsoft.com/office/drawing/2014/main" id="{07DA7873-637C-40EE-8F42-B1F9D38977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758272</xdr:colOff>
      <xdr:row>81</xdr:row>
      <xdr:rowOff>101048</xdr:rowOff>
    </xdr:from>
    <xdr:to>
      <xdr:col>23</xdr:col>
      <xdr:colOff>558848</xdr:colOff>
      <xdr:row>92</xdr:row>
      <xdr:rowOff>37005</xdr:rowOff>
    </xdr:to>
    <xdr:graphicFrame macro="">
      <xdr:nvGraphicFramePr>
        <xdr:cNvPr id="7" name="Diagramm 6" descr="Dargestellt werden die Merkmale ab Hof sowie der Grundpreis beider Jahre." title="Schleswig-Hostein / Hamburg">
          <a:extLst>
            <a:ext uri="{FF2B5EF4-FFF2-40B4-BE49-F238E27FC236}">
              <a16:creationId xmlns:a16="http://schemas.microsoft.com/office/drawing/2014/main" id="{64CC077F-B4FE-49BE-AC88-FD6FA881A6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759515</xdr:colOff>
      <xdr:row>96</xdr:row>
      <xdr:rowOff>58392</xdr:rowOff>
    </xdr:from>
    <xdr:to>
      <xdr:col>23</xdr:col>
      <xdr:colOff>560091</xdr:colOff>
      <xdr:row>106</xdr:row>
      <xdr:rowOff>375349</xdr:rowOff>
    </xdr:to>
    <xdr:graphicFrame macro="">
      <xdr:nvGraphicFramePr>
        <xdr:cNvPr id="8" name="Diagramm 7" descr="Dargestellt werden die Merkmale ab Hof sowie der Grundpreis beider Jahre." title="Brandenburg / Berlin">
          <a:extLst>
            <a:ext uri="{FF2B5EF4-FFF2-40B4-BE49-F238E27FC236}">
              <a16:creationId xmlns:a16="http://schemas.microsoft.com/office/drawing/2014/main" id="{48F97C27-C05E-4E3A-A023-295815A184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752475</xdr:colOff>
      <xdr:row>111</xdr:row>
      <xdr:rowOff>66675</xdr:rowOff>
    </xdr:from>
    <xdr:to>
      <xdr:col>23</xdr:col>
      <xdr:colOff>553051</xdr:colOff>
      <xdr:row>122</xdr:row>
      <xdr:rowOff>2632</xdr:rowOff>
    </xdr:to>
    <xdr:graphicFrame macro="">
      <xdr:nvGraphicFramePr>
        <xdr:cNvPr id="9" name="Diagramm 8" descr="Dargestellt werden die Merkmale ab Hof sowie der Grundpreis beider Jahre." title="Mecklenburg-Vorpommern">
          <a:extLst>
            <a:ext uri="{FF2B5EF4-FFF2-40B4-BE49-F238E27FC236}">
              <a16:creationId xmlns:a16="http://schemas.microsoft.com/office/drawing/2014/main" id="{8D794FBA-3CC8-4940-8C5E-ABFD62CD9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3313</xdr:colOff>
      <xdr:row>126</xdr:row>
      <xdr:rowOff>54665</xdr:rowOff>
    </xdr:from>
    <xdr:to>
      <xdr:col>23</xdr:col>
      <xdr:colOff>565889</xdr:colOff>
      <xdr:row>136</xdr:row>
      <xdr:rowOff>371622</xdr:rowOff>
    </xdr:to>
    <xdr:graphicFrame macro="">
      <xdr:nvGraphicFramePr>
        <xdr:cNvPr id="10" name="Diagramm 9" descr="Dargestellt werden die Merkmale ab Hof sowie der Grundpreis beider Jahre." title="Sachsen">
          <a:extLst>
            <a:ext uri="{FF2B5EF4-FFF2-40B4-BE49-F238E27FC236}">
              <a16:creationId xmlns:a16="http://schemas.microsoft.com/office/drawing/2014/main" id="{4674436F-CF31-484C-8247-9135A6B3EE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749990</xdr:colOff>
      <xdr:row>141</xdr:row>
      <xdr:rowOff>97735</xdr:rowOff>
    </xdr:from>
    <xdr:to>
      <xdr:col>23</xdr:col>
      <xdr:colOff>550566</xdr:colOff>
      <xdr:row>152</xdr:row>
      <xdr:rowOff>33692</xdr:rowOff>
    </xdr:to>
    <xdr:graphicFrame macro="">
      <xdr:nvGraphicFramePr>
        <xdr:cNvPr id="11" name="Diagramm 10" descr="Dargestellt werden die Merkmale ab Hof sowie der Grundpreis beider Jahre." title="Sachsen-Anhalt">
          <a:extLst>
            <a:ext uri="{FF2B5EF4-FFF2-40B4-BE49-F238E27FC236}">
              <a16:creationId xmlns:a16="http://schemas.microsoft.com/office/drawing/2014/main" id="{77F56308-9594-4FCF-BEC5-696B2E7AFE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7455</xdr:colOff>
      <xdr:row>156</xdr:row>
      <xdr:rowOff>55908</xdr:rowOff>
    </xdr:from>
    <xdr:to>
      <xdr:col>23</xdr:col>
      <xdr:colOff>570031</xdr:colOff>
      <xdr:row>166</xdr:row>
      <xdr:rowOff>372865</xdr:rowOff>
    </xdr:to>
    <xdr:graphicFrame macro="">
      <xdr:nvGraphicFramePr>
        <xdr:cNvPr id="12" name="Diagramm 11" descr="Dargestellt werden die Merkmale ab Hof sowie der Grundpreis beider Jahre." title="Thüringen">
          <a:extLst>
            <a:ext uri="{FF2B5EF4-FFF2-40B4-BE49-F238E27FC236}">
              <a16:creationId xmlns:a16="http://schemas.microsoft.com/office/drawing/2014/main" id="{9912A806-31E9-4070-B4A2-17AB52C7AF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0</xdr:colOff>
      <xdr:row>171</xdr:row>
      <xdr:rowOff>66261</xdr:rowOff>
    </xdr:from>
    <xdr:to>
      <xdr:col>23</xdr:col>
      <xdr:colOff>562576</xdr:colOff>
      <xdr:row>182</xdr:row>
      <xdr:rowOff>2217</xdr:rowOff>
    </xdr:to>
    <xdr:graphicFrame macro="">
      <xdr:nvGraphicFramePr>
        <xdr:cNvPr id="13" name="Diagramm 12" descr="Dargestellt werden die Merkmale ab Hof sowie der Grundpreis beider Jahre." title="Bundesgebiet West">
          <a:extLst>
            <a:ext uri="{FF2B5EF4-FFF2-40B4-BE49-F238E27FC236}">
              <a16:creationId xmlns:a16="http://schemas.microsoft.com/office/drawing/2014/main" id="{F3EA6FF3-F10F-4A0C-B597-1ECAA3A152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8282</xdr:colOff>
      <xdr:row>186</xdr:row>
      <xdr:rowOff>49695</xdr:rowOff>
    </xdr:from>
    <xdr:to>
      <xdr:col>23</xdr:col>
      <xdr:colOff>570858</xdr:colOff>
      <xdr:row>196</xdr:row>
      <xdr:rowOff>366651</xdr:rowOff>
    </xdr:to>
    <xdr:graphicFrame macro="">
      <xdr:nvGraphicFramePr>
        <xdr:cNvPr id="14" name="Diagramm 13" descr="Dargestellt werden die Merkmale ab Hof sowie der Grundpreis beider Jahre." title="Bundesgebiet Ost">
          <a:extLst>
            <a:ext uri="{FF2B5EF4-FFF2-40B4-BE49-F238E27FC236}">
              <a16:creationId xmlns:a16="http://schemas.microsoft.com/office/drawing/2014/main" id="{7AF85396-7762-416A-9188-D2B9A42BAB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16</xdr:col>
      <xdr:colOff>0</xdr:colOff>
      <xdr:row>201</xdr:row>
      <xdr:rowOff>49695</xdr:rowOff>
    </xdr:from>
    <xdr:to>
      <xdr:col>23</xdr:col>
      <xdr:colOff>562576</xdr:colOff>
      <xdr:row>211</xdr:row>
      <xdr:rowOff>366652</xdr:rowOff>
    </xdr:to>
    <xdr:graphicFrame macro="">
      <xdr:nvGraphicFramePr>
        <xdr:cNvPr id="15" name="Diagramm 14" descr="Dargestellt werden die Merkmale ab Hof sowie der Grundpreis beider Jahre." title="Deutschland">
          <a:extLst>
            <a:ext uri="{FF2B5EF4-FFF2-40B4-BE49-F238E27FC236}">
              <a16:creationId xmlns:a16="http://schemas.microsoft.com/office/drawing/2014/main" id="{C90EFC0A-99EF-4516-88D8-5EF643920D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49.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xml><?xml version="1.0" encoding="utf-8"?>
<xdr:wsDr xmlns:xdr="http://schemas.openxmlformats.org/drawingml/2006/spreadsheetDrawing" xmlns:a="http://schemas.openxmlformats.org/drawingml/2006/main">
  <xdr:twoCellAnchor>
    <xdr:from>
      <xdr:col>1</xdr:col>
      <xdr:colOff>0</xdr:colOff>
      <xdr:row>61</xdr:row>
      <xdr:rowOff>0</xdr:rowOff>
    </xdr:from>
    <xdr:to>
      <xdr:col>14</xdr:col>
      <xdr:colOff>337038</xdr:colOff>
      <xdr:row>63</xdr:row>
      <xdr:rowOff>0</xdr:rowOff>
    </xdr:to>
    <xdr:sp macro="" textlink="">
      <xdr:nvSpPr>
        <xdr:cNvPr id="2" name="Text Box 3">
          <a:extLst>
            <a:ext uri="{FF2B5EF4-FFF2-40B4-BE49-F238E27FC236}">
              <a16:creationId xmlns:a16="http://schemas.microsoft.com/office/drawing/2014/main" id="{535CC49B-E826-4C84-90DD-02099FE01410}"/>
            </a:ext>
          </a:extLst>
        </xdr:cNvPr>
        <xdr:cNvSpPr txBox="1">
          <a:spLocks noChangeArrowheads="1"/>
        </xdr:cNvSpPr>
      </xdr:nvSpPr>
      <xdr:spPr bwMode="auto">
        <a:xfrm>
          <a:off x="762000" y="9877425"/>
          <a:ext cx="10243038" cy="323850"/>
        </a:xfrm>
        <a:prstGeom prst="rect">
          <a:avLst/>
        </a:prstGeom>
        <a:noFill/>
        <a:ln w="9525">
          <a:noFill/>
          <a:miter lim="800000"/>
          <a:headEnd/>
          <a:tailEnd/>
        </a:ln>
      </xdr:spPr>
      <xdr:txBody>
        <a:bodyPr vertOverflow="clip" wrap="square" lIns="27432" tIns="18288" rIns="27432" bIns="0" anchor="t" upright="1"/>
        <a:lstStyle/>
        <a:p>
          <a:pPr algn="just" rtl="0">
            <a:defRPr sz="1000"/>
          </a:pPr>
          <a:r>
            <a:rPr lang="de-DE" sz="600" b="0" i="0" u="none" strike="noStrike" baseline="0">
              <a:solidFill>
                <a:srgbClr val="000000"/>
              </a:solidFill>
              <a:latin typeface="Arial" pitchFamily="34" charset="0"/>
              <a:cs typeface="Arial" pitchFamily="34" charset="0"/>
            </a:rPr>
            <a:t>Anm.: Aufgeführt sind nur Sorten mit Anteilen von </a:t>
          </a:r>
          <a:r>
            <a:rPr lang="de-DE" sz="600" b="0" i="0" u="sng" strike="noStrike" baseline="0">
              <a:solidFill>
                <a:srgbClr val="000000"/>
              </a:solidFill>
              <a:latin typeface="Arial" pitchFamily="34" charset="0"/>
              <a:cs typeface="Arial" pitchFamily="34" charset="0"/>
            </a:rPr>
            <a:t>&gt;</a:t>
          </a:r>
          <a:r>
            <a:rPr lang="de-DE" sz="600" b="0" i="0" u="none" strike="noStrike" baseline="0">
              <a:solidFill>
                <a:srgbClr val="000000"/>
              </a:solidFill>
              <a:latin typeface="Arial" pitchFamily="34" charset="0"/>
              <a:cs typeface="Arial" pitchFamily="34" charset="0"/>
            </a:rPr>
            <a:t> 5% der Anbauflächen in den Ländern bzw. </a:t>
          </a:r>
          <a:r>
            <a:rPr lang="de-DE" sz="600" b="0" i="0" u="sng" strike="noStrike" baseline="0">
              <a:solidFill>
                <a:srgbClr val="000000"/>
              </a:solidFill>
              <a:latin typeface="Arial" pitchFamily="34" charset="0"/>
              <a:cs typeface="Arial" pitchFamily="34" charset="0"/>
            </a:rPr>
            <a:t>&gt;</a:t>
          </a:r>
          <a:r>
            <a:rPr lang="de-DE" sz="600" b="0" i="0" u="none" strike="noStrike" baseline="0">
              <a:solidFill>
                <a:srgbClr val="000000"/>
              </a:solidFill>
              <a:latin typeface="Arial" pitchFamily="34" charset="0"/>
              <a:cs typeface="Arial" pitchFamily="34" charset="0"/>
            </a:rPr>
            <a:t> 0,5% in Deutschland. Die nicht einzeln aufgeführten Sorten wurden unter "Restliche Sorten" zusammengefasst . - 1) Gewogen mit den Anbauflächen der Länder. Nordrhein-Westfalen und Saarland führen für Winterraps keine BEE durch. - 2) Eigenschaftsgruppe nicht zuordenbar.</a:t>
          </a:r>
        </a:p>
      </xdr:txBody>
    </xdr:sp>
    <xdr:clientData/>
  </xdr:twoCellAnchor>
</xdr:wsDr>
</file>

<file path=xl/drawings/drawing50.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1.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2.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3.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4.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5.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6.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7.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8.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59.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0</xdr:colOff>
      <xdr:row>56</xdr:row>
      <xdr:rowOff>6350</xdr:rowOff>
    </xdr:from>
    <xdr:to>
      <xdr:col>14</xdr:col>
      <xdr:colOff>476250</xdr:colOff>
      <xdr:row>59</xdr:row>
      <xdr:rowOff>7328</xdr:rowOff>
    </xdr:to>
    <xdr:sp macro="" textlink="">
      <xdr:nvSpPr>
        <xdr:cNvPr id="2" name="Text Box 3">
          <a:extLst>
            <a:ext uri="{FF2B5EF4-FFF2-40B4-BE49-F238E27FC236}">
              <a16:creationId xmlns:a16="http://schemas.microsoft.com/office/drawing/2014/main" id="{6A9D9C65-7F83-4063-A99B-2AD9E75D8AA4}"/>
            </a:ext>
          </a:extLst>
        </xdr:cNvPr>
        <xdr:cNvSpPr txBox="1">
          <a:spLocks noChangeArrowheads="1"/>
        </xdr:cNvSpPr>
      </xdr:nvSpPr>
      <xdr:spPr bwMode="auto">
        <a:xfrm>
          <a:off x="762000" y="9074150"/>
          <a:ext cx="10382250" cy="486753"/>
        </a:xfrm>
        <a:prstGeom prst="rect">
          <a:avLst/>
        </a:prstGeom>
        <a:noFill/>
        <a:ln w="9525">
          <a:noFill/>
          <a:miter lim="800000"/>
          <a:headEnd/>
          <a:tailEnd/>
        </a:ln>
      </xdr:spPr>
      <xdr:txBody>
        <a:bodyPr vertOverflow="clip" wrap="square" lIns="27432" tIns="18288" rIns="27432" bIns="0" anchor="t" upright="1"/>
        <a:lstStyle/>
        <a:p>
          <a:pPr algn="just" rtl="0">
            <a:defRPr sz="1000"/>
          </a:pPr>
          <a:r>
            <a:rPr lang="de-DE" sz="600" b="0" i="0" u="none" strike="noStrike" baseline="0">
              <a:solidFill>
                <a:srgbClr val="000000"/>
              </a:solidFill>
              <a:latin typeface="Arial" pitchFamily="34" charset="0"/>
              <a:cs typeface="Arial" pitchFamily="34" charset="0"/>
            </a:rPr>
            <a:t>Anm.: Aufgeführt sind nur Sorten mit Anteilen von </a:t>
          </a:r>
          <a:r>
            <a:rPr lang="de-DE" sz="600" b="0" i="0" u="sng" strike="noStrike" baseline="0">
              <a:solidFill>
                <a:srgbClr val="000000"/>
              </a:solidFill>
              <a:latin typeface="Arial" pitchFamily="34" charset="0"/>
              <a:cs typeface="Arial" pitchFamily="34" charset="0"/>
            </a:rPr>
            <a:t>&gt;</a:t>
          </a:r>
          <a:r>
            <a:rPr lang="de-DE" sz="600" b="0" i="0" u="none" strike="noStrike" baseline="0">
              <a:solidFill>
                <a:srgbClr val="000000"/>
              </a:solidFill>
              <a:latin typeface="Arial" pitchFamily="34" charset="0"/>
              <a:cs typeface="Arial" pitchFamily="34" charset="0"/>
            </a:rPr>
            <a:t> 5% der Anbauflächen in den Ländern bzw. </a:t>
          </a:r>
          <a:r>
            <a:rPr lang="de-DE" sz="600" b="0" i="0" u="sng" strike="noStrike" baseline="0">
              <a:solidFill>
                <a:srgbClr val="000000"/>
              </a:solidFill>
              <a:latin typeface="Arial" pitchFamily="34" charset="0"/>
              <a:cs typeface="Arial" pitchFamily="34" charset="0"/>
            </a:rPr>
            <a:t>&gt;</a:t>
          </a:r>
          <a:r>
            <a:rPr lang="de-DE" sz="600" b="0" i="0" u="none" strike="noStrike" baseline="0">
              <a:solidFill>
                <a:srgbClr val="000000"/>
              </a:solidFill>
              <a:latin typeface="Arial" pitchFamily="34" charset="0"/>
              <a:cs typeface="Arial" pitchFamily="34" charset="0"/>
            </a:rPr>
            <a:t> 0,5% in Deutschland. Die nicht einzeln aufgeführten Sorten wurden unter "Restliche Sorten" zusammengefasst . - 1) Gewogen mit den Anbauflächen der Länder. Nordrhein-Westfalen und Saarland führen für Winterraps keine BEE durch. - 2) Eigenschaftsgruppe nicht zuordenbar.</a:t>
          </a:r>
        </a:p>
      </xdr:txBody>
    </xdr:sp>
    <xdr:clientData/>
  </xdr:twoCellAnchor>
</xdr:wsDr>
</file>

<file path=xl/drawings/drawing60.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1.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2.xml><?xml version="1.0" encoding="utf-8"?>
<xdr:wsDr xmlns:xdr="http://schemas.openxmlformats.org/drawingml/2006/spreadsheetDrawing" xmlns:a="http://schemas.openxmlformats.org/drawingml/2006/main">
  <xdr:twoCellAnchor>
    <xdr:from>
      <xdr:col>15</xdr:col>
      <xdr:colOff>753945</xdr:colOff>
      <xdr:row>6</xdr:row>
      <xdr:rowOff>83092</xdr:rowOff>
    </xdr:from>
    <xdr:to>
      <xdr:col>23</xdr:col>
      <xdr:colOff>554521</xdr:colOff>
      <xdr:row>16</xdr:row>
      <xdr:rowOff>341118</xdr:rowOff>
    </xdr:to>
    <xdr:graphicFrame macro="">
      <xdr:nvGraphicFramePr>
        <xdr:cNvPr id="2" name="Diagramm 1" descr="Dargestellt werden die Merkmale ab Hof sowie der Grundpreis beider Jahre." title="Baden-Württemberg">
          <a:extLst>
            <a:ext uri="{FF2B5EF4-FFF2-40B4-BE49-F238E27FC236}">
              <a16:creationId xmlns:a16="http://schemas.microsoft.com/office/drawing/2014/main" id="{A4C08A22-5598-45FB-B519-1B7A090522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2071</xdr:colOff>
      <xdr:row>17</xdr:row>
      <xdr:rowOff>95249</xdr:rowOff>
    </xdr:from>
    <xdr:to>
      <xdr:col>23</xdr:col>
      <xdr:colOff>564647</xdr:colOff>
      <xdr:row>27</xdr:row>
      <xdr:rowOff>353275</xdr:rowOff>
    </xdr:to>
    <xdr:graphicFrame macro="">
      <xdr:nvGraphicFramePr>
        <xdr:cNvPr id="3" name="Diagramm 2" descr="Dargestellt werden die Merkmale ab Hof sowie der Grundpreis beider Jahre." title="Baden-Württemberg">
          <a:extLst>
            <a:ext uri="{FF2B5EF4-FFF2-40B4-BE49-F238E27FC236}">
              <a16:creationId xmlns:a16="http://schemas.microsoft.com/office/drawing/2014/main" id="{6FE7276B-D550-4E83-BE0C-11EEED3675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759515</xdr:colOff>
      <xdr:row>28</xdr:row>
      <xdr:rowOff>50108</xdr:rowOff>
    </xdr:from>
    <xdr:to>
      <xdr:col>23</xdr:col>
      <xdr:colOff>560091</xdr:colOff>
      <xdr:row>38</xdr:row>
      <xdr:rowOff>308134</xdr:rowOff>
    </xdr:to>
    <xdr:graphicFrame macro="">
      <xdr:nvGraphicFramePr>
        <xdr:cNvPr id="4" name="Diagramm 3" descr="Dargestellt werden die Merkmale ab Hof sowie der Grundpreis beider Jahre." title="Hessen / Rheinland-Pfalz / Saarland">
          <a:extLst>
            <a:ext uri="{FF2B5EF4-FFF2-40B4-BE49-F238E27FC236}">
              <a16:creationId xmlns:a16="http://schemas.microsoft.com/office/drawing/2014/main" id="{9190C1CF-696A-40FD-AE30-6FE8541B44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40</xdr:row>
      <xdr:rowOff>0</xdr:rowOff>
    </xdr:from>
    <xdr:to>
      <xdr:col>23</xdr:col>
      <xdr:colOff>562576</xdr:colOff>
      <xdr:row>50</xdr:row>
      <xdr:rowOff>50961</xdr:rowOff>
    </xdr:to>
    <xdr:graphicFrame macro="">
      <xdr:nvGraphicFramePr>
        <xdr:cNvPr id="5" name="Diagramm 4" descr="Dargestellt werden die Merkmale ab Hof sowie der Grundpreis beider Jahre." title="Niedersachsen / Bremen">
          <a:extLst>
            <a:ext uri="{FF2B5EF4-FFF2-40B4-BE49-F238E27FC236}">
              <a16:creationId xmlns:a16="http://schemas.microsoft.com/office/drawing/2014/main" id="{F0DA6A28-2067-4328-8E0F-507BD21368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51</xdr:row>
      <xdr:rowOff>0</xdr:rowOff>
    </xdr:from>
    <xdr:to>
      <xdr:col>23</xdr:col>
      <xdr:colOff>572101</xdr:colOff>
      <xdr:row>61</xdr:row>
      <xdr:rowOff>50961</xdr:rowOff>
    </xdr:to>
    <xdr:graphicFrame macro="">
      <xdr:nvGraphicFramePr>
        <xdr:cNvPr id="6" name="Diagramm 5" descr="Dargestellt werden die Merkmale ab Hof sowie der Grundpreis beider Jahre." title="Nordrhein-Westfalen">
          <a:extLst>
            <a:ext uri="{FF2B5EF4-FFF2-40B4-BE49-F238E27FC236}">
              <a16:creationId xmlns:a16="http://schemas.microsoft.com/office/drawing/2014/main" id="{4F8FC886-5750-4D1B-8F9F-54CE8EE4E9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758272</xdr:colOff>
      <xdr:row>61</xdr:row>
      <xdr:rowOff>101047</xdr:rowOff>
    </xdr:from>
    <xdr:to>
      <xdr:col>23</xdr:col>
      <xdr:colOff>558848</xdr:colOff>
      <xdr:row>71</xdr:row>
      <xdr:rowOff>359073</xdr:rowOff>
    </xdr:to>
    <xdr:graphicFrame macro="">
      <xdr:nvGraphicFramePr>
        <xdr:cNvPr id="7" name="Diagramm 6" descr="Dargestellt werden die Merkmale ab Hof sowie der Grundpreis beider Jahre." title="Schleswig-Hostein / Hamburg">
          <a:extLst>
            <a:ext uri="{FF2B5EF4-FFF2-40B4-BE49-F238E27FC236}">
              <a16:creationId xmlns:a16="http://schemas.microsoft.com/office/drawing/2014/main" id="{0090D7A0-1EB3-484F-8815-C7322769C3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0</xdr:colOff>
      <xdr:row>72</xdr:row>
      <xdr:rowOff>66261</xdr:rowOff>
    </xdr:from>
    <xdr:to>
      <xdr:col>23</xdr:col>
      <xdr:colOff>562576</xdr:colOff>
      <xdr:row>82</xdr:row>
      <xdr:rowOff>324287</xdr:rowOff>
    </xdr:to>
    <xdr:graphicFrame macro="">
      <xdr:nvGraphicFramePr>
        <xdr:cNvPr id="8" name="Diagramm 7" descr="Dargestellt werden die Merkmale ab Hof sowie der Grundpreis beider Jahre." title="Bundesgebiet West">
          <a:extLst>
            <a:ext uri="{FF2B5EF4-FFF2-40B4-BE49-F238E27FC236}">
              <a16:creationId xmlns:a16="http://schemas.microsoft.com/office/drawing/2014/main" id="{2F802EDD-DCD5-4299-952E-3359E518EA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8282</xdr:colOff>
      <xdr:row>83</xdr:row>
      <xdr:rowOff>49694</xdr:rowOff>
    </xdr:from>
    <xdr:to>
      <xdr:col>23</xdr:col>
      <xdr:colOff>570858</xdr:colOff>
      <xdr:row>93</xdr:row>
      <xdr:rowOff>307721</xdr:rowOff>
    </xdr:to>
    <xdr:graphicFrame macro="">
      <xdr:nvGraphicFramePr>
        <xdr:cNvPr id="9" name="Diagramm 8" descr="Dargestellt werden die Merkmale ab Hof sowie der Grundpreis beider Jahre." title="Bundesgebiet Ost">
          <a:extLst>
            <a:ext uri="{FF2B5EF4-FFF2-40B4-BE49-F238E27FC236}">
              <a16:creationId xmlns:a16="http://schemas.microsoft.com/office/drawing/2014/main" id="{5110D2D3-2CD5-434E-9362-D856C1A1B3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0</xdr:colOff>
      <xdr:row>94</xdr:row>
      <xdr:rowOff>49694</xdr:rowOff>
    </xdr:from>
    <xdr:to>
      <xdr:col>23</xdr:col>
      <xdr:colOff>562576</xdr:colOff>
      <xdr:row>104</xdr:row>
      <xdr:rowOff>307720</xdr:rowOff>
    </xdr:to>
    <xdr:graphicFrame macro="">
      <xdr:nvGraphicFramePr>
        <xdr:cNvPr id="10" name="Diagramm 9" descr="Dargestellt werden die Merkmale ab Hof sowie der Grundpreis beider Jahre." title="Deutschland">
          <a:extLst>
            <a:ext uri="{FF2B5EF4-FFF2-40B4-BE49-F238E27FC236}">
              <a16:creationId xmlns:a16="http://schemas.microsoft.com/office/drawing/2014/main" id="{067E48B4-E698-4A64-BCA6-FD7EB129D2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4.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5.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6.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7.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8.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9.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0</xdr:colOff>
      <xdr:row>40</xdr:row>
      <xdr:rowOff>117231</xdr:rowOff>
    </xdr:from>
    <xdr:to>
      <xdr:col>9</xdr:col>
      <xdr:colOff>146538</xdr:colOff>
      <xdr:row>57</xdr:row>
      <xdr:rowOff>126022</xdr:rowOff>
    </xdr:to>
    <xdr:graphicFrame macro="">
      <xdr:nvGraphicFramePr>
        <xdr:cNvPr id="2" name="Diagramm 1" title="Weichweizen Käufe">
          <a:extLst>
            <a:ext uri="{FF2B5EF4-FFF2-40B4-BE49-F238E27FC236}">
              <a16:creationId xmlns:a16="http://schemas.microsoft.com/office/drawing/2014/main" id="{DC29AAA9-63C5-43A0-BF4D-A4C64AD6D9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245451</xdr:colOff>
      <xdr:row>40</xdr:row>
      <xdr:rowOff>123093</xdr:rowOff>
    </xdr:from>
    <xdr:to>
      <xdr:col>17</xdr:col>
      <xdr:colOff>333374</xdr:colOff>
      <xdr:row>57</xdr:row>
      <xdr:rowOff>126023</xdr:rowOff>
    </xdr:to>
    <xdr:graphicFrame macro="">
      <xdr:nvGraphicFramePr>
        <xdr:cNvPr id="3" name="Diagramm 2" title="Roggen Käufe">
          <a:extLst>
            <a:ext uri="{FF2B5EF4-FFF2-40B4-BE49-F238E27FC236}">
              <a16:creationId xmlns:a16="http://schemas.microsoft.com/office/drawing/2014/main" id="{D614B392-E2D7-44CD-A96A-E7BBBC0894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58</xdr:row>
      <xdr:rowOff>49822</xdr:rowOff>
    </xdr:from>
    <xdr:to>
      <xdr:col>9</xdr:col>
      <xdr:colOff>142874</xdr:colOff>
      <xdr:row>75</xdr:row>
      <xdr:rowOff>52753</xdr:rowOff>
    </xdr:to>
    <xdr:graphicFrame macro="">
      <xdr:nvGraphicFramePr>
        <xdr:cNvPr id="4" name="Diagramm 3" title="Übrige Gerste Käufe">
          <a:extLst>
            <a:ext uri="{FF2B5EF4-FFF2-40B4-BE49-F238E27FC236}">
              <a16:creationId xmlns:a16="http://schemas.microsoft.com/office/drawing/2014/main" id="{AB435CCE-82D9-4773-95E9-CD7B59DC06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252777</xdr:colOff>
      <xdr:row>58</xdr:row>
      <xdr:rowOff>42496</xdr:rowOff>
    </xdr:from>
    <xdr:to>
      <xdr:col>17</xdr:col>
      <xdr:colOff>340700</xdr:colOff>
      <xdr:row>75</xdr:row>
      <xdr:rowOff>45427</xdr:rowOff>
    </xdr:to>
    <xdr:graphicFrame macro="">
      <xdr:nvGraphicFramePr>
        <xdr:cNvPr id="5" name="Diagramm 4" title="Mais Käufe">
          <a:extLst>
            <a:ext uri="{FF2B5EF4-FFF2-40B4-BE49-F238E27FC236}">
              <a16:creationId xmlns:a16="http://schemas.microsoft.com/office/drawing/2014/main" id="{2BCF7110-AAA3-4471-9E44-05F3147AA7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425972</xdr:colOff>
      <xdr:row>76</xdr:row>
      <xdr:rowOff>60384</xdr:rowOff>
    </xdr:from>
    <xdr:to>
      <xdr:col>15</xdr:col>
      <xdr:colOff>403992</xdr:colOff>
      <xdr:row>102</xdr:row>
      <xdr:rowOff>114704</xdr:rowOff>
    </xdr:to>
    <xdr:graphicFrame macro="">
      <xdr:nvGraphicFramePr>
        <xdr:cNvPr id="6" name="Diagramm 5" title="Gesamt in 1.000 t">
          <a:extLst>
            <a:ext uri="{FF2B5EF4-FFF2-40B4-BE49-F238E27FC236}">
              <a16:creationId xmlns:a16="http://schemas.microsoft.com/office/drawing/2014/main" id="{397AB941-B710-4A42-BBF5-D382F5898E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0.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1.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2.xml><?xml version="1.0" encoding="utf-8"?>
<xdr:wsDr xmlns:xdr="http://schemas.openxmlformats.org/drawingml/2006/spreadsheetDrawing" xmlns:a="http://schemas.openxmlformats.org/drawingml/2006/main">
  <xdr:twoCellAnchor>
    <xdr:from>
      <xdr:col>15</xdr:col>
      <xdr:colOff>753945</xdr:colOff>
      <xdr:row>6</xdr:row>
      <xdr:rowOff>83092</xdr:rowOff>
    </xdr:from>
    <xdr:to>
      <xdr:col>23</xdr:col>
      <xdr:colOff>554521</xdr:colOff>
      <xdr:row>16</xdr:row>
      <xdr:rowOff>341118</xdr:rowOff>
    </xdr:to>
    <xdr:graphicFrame macro="">
      <xdr:nvGraphicFramePr>
        <xdr:cNvPr id="2" name="Diagramm 1" descr="Dargestellt werden die Merkmale ab Hof sowie der Grundpreis beider Jahre." title="Deutschland">
          <a:extLst>
            <a:ext uri="{FF2B5EF4-FFF2-40B4-BE49-F238E27FC236}">
              <a16:creationId xmlns:a16="http://schemas.microsoft.com/office/drawing/2014/main" id="{8BFF7AF5-6D12-4576-B932-1B15CD1DB2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4.xml><?xml version="1.0" encoding="utf-8"?>
<xdr:wsDr xmlns:xdr="http://schemas.openxmlformats.org/drawingml/2006/spreadsheetDrawing" xmlns:a="http://schemas.openxmlformats.org/drawingml/2006/main">
  <xdr:twoCellAnchor>
    <xdr:from>
      <xdr:col>15</xdr:col>
      <xdr:colOff>439206</xdr:colOff>
      <xdr:row>2</xdr:row>
      <xdr:rowOff>49695</xdr:rowOff>
    </xdr:from>
    <xdr:to>
      <xdr:col>22</xdr:col>
      <xdr:colOff>588065</xdr:colOff>
      <xdr:row>12</xdr:row>
      <xdr:rowOff>336916</xdr:rowOff>
    </xdr:to>
    <xdr:graphicFrame macro="">
      <xdr:nvGraphicFramePr>
        <xdr:cNvPr id="2" name="Diagramm 1" descr="Dargestellt werden die Merkmale ab Hof sowie der Grundpreis beider Jahre." title="Deutschland">
          <a:extLst>
            <a:ext uri="{FF2B5EF4-FFF2-40B4-BE49-F238E27FC236}">
              <a16:creationId xmlns:a16="http://schemas.microsoft.com/office/drawing/2014/main" id="{286DFDCD-E427-4019-81A4-8B9B714C2C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0.8016</cdr:x>
      <cdr:y>0.91847</cdr:y>
    </cdr:from>
    <cdr:to>
      <cdr:x>0.95137</cdr:x>
      <cdr:y>1</cdr:y>
    </cdr:to>
    <cdr:sp macro="" textlink="">
      <cdr:nvSpPr>
        <cdr:cNvPr id="2" name="Textfeld 1"/>
        <cdr:cNvSpPr txBox="1"/>
      </cdr:nvSpPr>
      <cdr:spPr>
        <a:xfrm xmlns:a="http://schemas.openxmlformats.org/drawingml/2006/main">
          <a:off x="4395077" y="3002443"/>
          <a:ext cx="821168" cy="266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6.xml><?xml version="1.0" encoding="utf-8"?>
<xdr:wsDr xmlns:xdr="http://schemas.openxmlformats.org/drawingml/2006/spreadsheetDrawing" xmlns:a="http://schemas.openxmlformats.org/drawingml/2006/main">
  <xdr:twoCellAnchor>
    <xdr:from>
      <xdr:col>15</xdr:col>
      <xdr:colOff>0</xdr:colOff>
      <xdr:row>5</xdr:row>
      <xdr:rowOff>9525</xdr:rowOff>
    </xdr:from>
    <xdr:to>
      <xdr:col>15</xdr:col>
      <xdr:colOff>0</xdr:colOff>
      <xdr:row>7</xdr:row>
      <xdr:rowOff>0</xdr:rowOff>
    </xdr:to>
    <xdr:sp macro="" textlink="">
      <xdr:nvSpPr>
        <xdr:cNvPr id="2" name="Text 2">
          <a:extLst>
            <a:ext uri="{FF2B5EF4-FFF2-40B4-BE49-F238E27FC236}">
              <a16:creationId xmlns:a16="http://schemas.microsoft.com/office/drawing/2014/main" id="{868FF4F9-95BA-4E82-9BC9-A07619C0342F}"/>
            </a:ext>
          </a:extLst>
        </xdr:cNvPr>
        <xdr:cNvSpPr txBox="1">
          <a:spLocks noChangeArrowheads="1"/>
        </xdr:cNvSpPr>
      </xdr:nvSpPr>
      <xdr:spPr bwMode="auto">
        <a:xfrm>
          <a:off x="10277475" y="1400175"/>
          <a:ext cx="0" cy="438150"/>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1" i="0" u="none" strike="noStrike" baseline="0">
              <a:solidFill>
                <a:srgbClr val="000000"/>
              </a:solidFill>
              <a:latin typeface="Helv"/>
            </a:rPr>
            <a:t>zurück</a:t>
          </a:r>
          <a:endParaRPr lang="de-DE"/>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0</xdr:colOff>
      <xdr:row>34</xdr:row>
      <xdr:rowOff>31751</xdr:rowOff>
    </xdr:from>
    <xdr:to>
      <xdr:col>9</xdr:col>
      <xdr:colOff>774700</xdr:colOff>
      <xdr:row>37</xdr:row>
      <xdr:rowOff>19050</xdr:rowOff>
    </xdr:to>
    <xdr:sp macro="" textlink="">
      <xdr:nvSpPr>
        <xdr:cNvPr id="2" name="Text 1">
          <a:extLst>
            <a:ext uri="{FF2B5EF4-FFF2-40B4-BE49-F238E27FC236}">
              <a16:creationId xmlns:a16="http://schemas.microsoft.com/office/drawing/2014/main" id="{BF974878-1A4E-4EC5-BCCB-2F7F66101684}"/>
            </a:ext>
          </a:extLst>
        </xdr:cNvPr>
        <xdr:cNvSpPr txBox="1">
          <a:spLocks noChangeArrowheads="1"/>
        </xdr:cNvSpPr>
      </xdr:nvSpPr>
      <xdr:spPr bwMode="auto">
        <a:xfrm>
          <a:off x="0" y="3756026"/>
          <a:ext cx="5784850" cy="330199"/>
        </a:xfrm>
        <a:prstGeom prst="rect">
          <a:avLst/>
        </a:prstGeom>
        <a:noFill/>
        <a:ln w="9525">
          <a:noFill/>
          <a:miter lim="800000"/>
          <a:headEnd/>
          <a:tailEnd/>
        </a:ln>
      </xdr:spPr>
      <xdr:txBody>
        <a:bodyPr vertOverflow="clip" wrap="square" lIns="27432" tIns="18288" rIns="27432" bIns="0" anchor="t" upright="1"/>
        <a:lstStyle/>
        <a:p>
          <a:pPr algn="just" rtl="0">
            <a:defRPr sz="1000"/>
          </a:pPr>
          <a:r>
            <a:rPr lang="de-DE" sz="600" b="0" i="0" u="none" strike="noStrike" baseline="0">
              <a:solidFill>
                <a:schemeClr val="tx1"/>
              </a:solidFill>
              <a:latin typeface="Times New Roman"/>
              <a:cs typeface="Times New Roman"/>
            </a:rPr>
            <a:t>Anm.: Die durchschnittliche Ertragsmesszahl (EMZ) je Hektar veräußerter Fläche wird seit 2021 nicht mehr ausgewiesen. Ab 2021 durchschnittlicher Kaufwert für landwirtschaftliche Flächen insgesamt. </a:t>
          </a:r>
        </a:p>
        <a:p>
          <a:pPr algn="just" rtl="0">
            <a:defRPr sz="1000"/>
          </a:pPr>
          <a:r>
            <a:rPr lang="de-DE" sz="600" b="0" i="0" u="none" strike="noStrike" baseline="0">
              <a:solidFill>
                <a:schemeClr val="tx1"/>
              </a:solidFill>
              <a:latin typeface="Times New Roman"/>
              <a:cs typeface="Times New Roman"/>
            </a:rPr>
            <a:t>1) </a:t>
          </a:r>
          <a:r>
            <a:rPr lang="de-DE" sz="600" b="0" i="0" u="none" strike="noStrike" baseline="0">
              <a:solidFill>
                <a:srgbClr val="000000"/>
              </a:solidFill>
              <a:latin typeface="Times New Roman"/>
              <a:cs typeface="Times New Roman"/>
            </a:rPr>
            <a:t>Kaufwerte für Flächen ohne Gebäude und ohne Inventar. Ohne Hamburg, Bremen und Berlin; die Abgrenzung  der FdlN deckt sich nicht voll mit der in der Agrarstatistik üblichen Abgrenzung der LF. - 2) FdlN je Veräußerungsfall von ... bis unter ... ha.</a:t>
          </a:r>
        </a:p>
      </xdr:txBody>
    </xdr:sp>
    <xdr:clientData/>
  </xdr:twoCellAnchor>
</xdr:wsDr>
</file>

<file path=xl/drawings/drawing8.xml><?xml version="1.0" encoding="utf-8"?>
<c:userShapes xmlns:c="http://schemas.openxmlformats.org/drawingml/2006/chart">
  <cdr:relSizeAnchor xmlns:cdr="http://schemas.openxmlformats.org/drawingml/2006/chartDrawing">
    <cdr:from>
      <cdr:x>0.83643</cdr:x>
      <cdr:y>0.8742</cdr:y>
    </cdr:from>
    <cdr:to>
      <cdr:x>0.97906</cdr:x>
      <cdr:y>1</cdr:y>
    </cdr:to>
    <cdr:sp macro="" textlink="">
      <cdr:nvSpPr>
        <cdr:cNvPr id="3" name="Textfeld 1"/>
        <cdr:cNvSpPr txBox="1"/>
      </cdr:nvSpPr>
      <cdr:spPr>
        <a:xfrm xmlns:a="http://schemas.openxmlformats.org/drawingml/2006/main">
          <a:off x="3824165" y="2403217"/>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9.xml><?xml version="1.0" encoding="utf-8"?>
<c:userShapes xmlns:c="http://schemas.openxmlformats.org/drawingml/2006/chart">
  <cdr:relSizeAnchor xmlns:cdr="http://schemas.openxmlformats.org/drawingml/2006/chartDrawing">
    <cdr:from>
      <cdr:x>0.84605</cdr:x>
      <cdr:y>0.87393</cdr:y>
    </cdr:from>
    <cdr:to>
      <cdr:x>0.98868</cdr:x>
      <cdr:y>1</cdr:y>
    </cdr:to>
    <cdr:sp macro="" textlink="">
      <cdr:nvSpPr>
        <cdr:cNvPr id="2" name="Textfeld 1"/>
        <cdr:cNvSpPr txBox="1"/>
      </cdr:nvSpPr>
      <cdr:spPr>
        <a:xfrm xmlns:a="http://schemas.openxmlformats.org/drawingml/2006/main">
          <a:off x="3868127"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Wieth&#246;lter\STMB\Stmb_BML\Br&#252;tereien.372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ffice.ble.de\Referate2019\Referat%20414\60%20Monatsbericht\10%20Monate%202024\01\format_Excel\Einzelne%20Tabellen\010903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V-FS-04\Vol_b\G-VB\G-VB-Daten\VB-5\VB-52\VB-52-Daten\Statistik-Shop\Reihe1_Monat\2005\01\R1%20Monat%202005%20S-41%20Tab%207-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Org\A7\UA72\R723\OrgEinheit\M&#228;rkte\Getreidepreise\Getreidepreise.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V-FS-04\VOL_B\G-VB\G-VB-Daten\VB-3\VB-46\Gr&#252;ber\tabellen\Monatl2006\C%2002%20Ergebnisse%20EGW_u_L&#228;ndergruppe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G-VB\G-VB-Daten\VB-5\VB-52\VB-52-Daten\Statistik-Shop\Reihe1_Jahr\2005%20vorl&#228;ufig\1%20Spezialhandel\R1%20Jahr,%20Grafik%201.1%20Gesamtzahlen%202005%20V.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V-FS-04\VOL_B\G-VB\G-VB-Daten\VB-3\VB-46\_Fachserie%207\R1_Monat_2006-mit_vorl&#228;ufigen_Ergebnissen_2005\R1%20Monat%202006%20S-47%20Tab%207-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spielmju\Downloads\0070000-2024.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Referat%20414\60%20Monatsbericht\Neuer%20Monatsbericht%20ab%202024\Internetver&#246;ffentlichung%20St.%20Monatsbericht\0120000-2023-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eferat%20414/60%20Monatsbericht/Neuer%20Monatsbericht%20ab%202024/Internetver&#246;ffentlichung%20St.%20Monatsbericht/0120000-202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V-FS-04\Vol_b\G-VB\G-VB-Daten\VB-5\VB-52\VB-52-Daten\Statistik-Shop\Reihe1_Jahr\2005%20vorl&#228;ufig\1%20Spezialhandel\R1%20Jahr,%20Grafik%201.1%20Gesamtzahlen%202005%20V.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FS-04\Vol_b\G-VB\G-VB-Daten\VB-3\VB-46\Presse\PRESSETABELLE_NACH_RAHN_Stand_28.1.05_Gr&#252;b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Referat%20625\DATEN\Ref513\MVO800\StatMonatsb\Milch\2024\Herstellung\Versanddateien\Versand%20MBT-0204190-202223-Komplet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AT\GEWE91\GEWEDAT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Referat%20414\60%20Monatsbericht\10%20Monate%202024\02\formatExcel\0020000-202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ferat%20414/60%20Monatsbericht/10%20Monate%202024/02/formatExcel/0020000-202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ferat%20414/60%20Monatsbericht/10%20Monate%202024/02/formatExcel/formatExcel/einzelne%20Tabellen/020126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Referat%20414\60%20Monatsbericht\10%20Monate%202024\02\formatExcel\formatExcel\einzelne%20Tabellen\02012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720.0"/>
      <sheetName val="Anz.Brütereien"/>
      <sheetName val="Eingel.Brute.Legerassen"/>
      <sheetName val="Eingel.Brute.Mastrassen"/>
      <sheetName val="Eingel.Brute.Enten,Gänse,Trut "/>
      <sheetName val="Geschl.Küken Legerassen"/>
      <sheetName val="Geschl.Küken Mastrassen"/>
      <sheetName val="Geschl.Kük.Enten,Gänse,Trut"/>
    </sheetNames>
    <sheetDataSet>
      <sheetData sheetId="0"/>
      <sheetData sheetId="1"/>
      <sheetData sheetId="2"/>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09030"/>
    </sheetNames>
    <definedNames>
      <definedName name="Such_KjD" refersTo="#BEZUG!"/>
      <definedName name="Ziel_KjD" refersTo="#BEZUG!"/>
    </defined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pps zum Monat"/>
      <sheetName val="Genesis Eintrag"/>
      <sheetName val="Genesis Übertrag"/>
      <sheetName val="02-12 Eintrag 1000 EUR (2)"/>
      <sheetName val="02-12 Übertrag Mill. EUR"/>
      <sheetName val=" Januar"/>
      <sheetName val="Februar"/>
      <sheetName val="März"/>
      <sheetName val="April"/>
      <sheetName val="Mai"/>
      <sheetName val="Juni"/>
      <sheetName val="Juli"/>
      <sheetName val="August"/>
      <sheetName val="September"/>
      <sheetName val="Oktober"/>
      <sheetName val="November"/>
      <sheetName val="Dezember"/>
      <sheetName val="02-12 Eintrag 1000 EUR"/>
      <sheetName val="Januar Eintrag 1000 EUR"/>
      <sheetName val="Übertrag Januar Mill. EUR"/>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6">
          <cell r="B16">
            <v>32035</v>
          </cell>
          <cell r="C16">
            <v>51316</v>
          </cell>
          <cell r="D16">
            <v>51316</v>
          </cell>
          <cell r="E16">
            <v>32035</v>
          </cell>
        </row>
        <row r="17">
          <cell r="B17">
            <v>936225</v>
          </cell>
          <cell r="C17">
            <v>875060</v>
          </cell>
          <cell r="D17">
            <v>875060</v>
          </cell>
          <cell r="E17">
            <v>936225</v>
          </cell>
        </row>
        <row r="18">
          <cell r="B18">
            <v>2090419</v>
          </cell>
          <cell r="C18">
            <v>1903541</v>
          </cell>
          <cell r="D18">
            <v>1903541</v>
          </cell>
          <cell r="E18">
            <v>2090419</v>
          </cell>
        </row>
        <row r="19">
          <cell r="B19">
            <v>409140</v>
          </cell>
          <cell r="C19">
            <v>499263</v>
          </cell>
          <cell r="D19">
            <v>499263</v>
          </cell>
          <cell r="E19">
            <v>409140</v>
          </cell>
        </row>
        <row r="23">
          <cell r="B23">
            <v>3436619</v>
          </cell>
          <cell r="C23">
            <v>4387629</v>
          </cell>
          <cell r="D23">
            <v>4387629</v>
          </cell>
          <cell r="E23">
            <v>3436619</v>
          </cell>
        </row>
        <row r="24">
          <cell r="B24">
            <v>2585373</v>
          </cell>
          <cell r="C24">
            <v>3280716</v>
          </cell>
          <cell r="D24">
            <v>3280716</v>
          </cell>
          <cell r="E24">
            <v>2585373</v>
          </cell>
        </row>
        <row r="26">
          <cell r="B26">
            <v>4444115</v>
          </cell>
          <cell r="C26">
            <v>4873588</v>
          </cell>
          <cell r="D26">
            <v>4873588</v>
          </cell>
          <cell r="E26">
            <v>4444115</v>
          </cell>
        </row>
        <row r="27">
          <cell r="B27">
            <v>25858765</v>
          </cell>
          <cell r="C27">
            <v>27347536</v>
          </cell>
          <cell r="D27">
            <v>27347536</v>
          </cell>
          <cell r="E27">
            <v>25858765</v>
          </cell>
        </row>
        <row r="29">
          <cell r="B29">
            <v>340566</v>
          </cell>
          <cell r="C29">
            <v>344408</v>
          </cell>
          <cell r="D29">
            <v>344408</v>
          </cell>
          <cell r="E29">
            <v>340566</v>
          </cell>
        </row>
        <row r="32">
          <cell r="B32">
            <v>3039923</v>
          </cell>
          <cell r="C32">
            <v>3652692</v>
          </cell>
          <cell r="D32">
            <v>3652692</v>
          </cell>
          <cell r="E32">
            <v>3039923</v>
          </cell>
        </row>
        <row r="42">
          <cell r="B42">
            <v>52379</v>
          </cell>
          <cell r="C42">
            <v>48996</v>
          </cell>
          <cell r="D42">
            <v>48996</v>
          </cell>
          <cell r="E42">
            <v>52379</v>
          </cell>
        </row>
        <row r="43">
          <cell r="B43">
            <v>898521</v>
          </cell>
          <cell r="C43">
            <v>915655</v>
          </cell>
          <cell r="D43">
            <v>915655</v>
          </cell>
          <cell r="E43">
            <v>898521</v>
          </cell>
        </row>
        <row r="44">
          <cell r="B44">
            <v>1199478</v>
          </cell>
          <cell r="C44">
            <v>1277395</v>
          </cell>
          <cell r="D44">
            <v>1277395</v>
          </cell>
          <cell r="E44">
            <v>1199478</v>
          </cell>
        </row>
        <row r="45">
          <cell r="B45">
            <v>315359</v>
          </cell>
          <cell r="C45">
            <v>457791</v>
          </cell>
          <cell r="D45">
            <v>457791</v>
          </cell>
          <cell r="E45">
            <v>315359</v>
          </cell>
        </row>
        <row r="49">
          <cell r="B49">
            <v>732825</v>
          </cell>
          <cell r="C49">
            <v>774964</v>
          </cell>
          <cell r="D49">
            <v>774964</v>
          </cell>
          <cell r="E49">
            <v>732825</v>
          </cell>
        </row>
        <row r="50">
          <cell r="B50">
            <v>2134841</v>
          </cell>
          <cell r="C50">
            <v>2569935</v>
          </cell>
          <cell r="D50">
            <v>2569935</v>
          </cell>
          <cell r="E50">
            <v>2134841</v>
          </cell>
        </row>
        <row r="52">
          <cell r="B52">
            <v>7190836</v>
          </cell>
          <cell r="C52">
            <v>7718622</v>
          </cell>
          <cell r="D52">
            <v>7718622</v>
          </cell>
          <cell r="E52">
            <v>7190836</v>
          </cell>
        </row>
        <row r="53">
          <cell r="B53">
            <v>40419842</v>
          </cell>
          <cell r="C53">
            <v>43635126</v>
          </cell>
          <cell r="D53">
            <v>43635126</v>
          </cell>
          <cell r="E53">
            <v>40419842</v>
          </cell>
        </row>
        <row r="55">
          <cell r="B55">
            <v>112740</v>
          </cell>
          <cell r="C55">
            <v>111195</v>
          </cell>
          <cell r="D55">
            <v>111195</v>
          </cell>
          <cell r="E55">
            <v>112740</v>
          </cell>
        </row>
        <row r="58">
          <cell r="B58">
            <v>2548295</v>
          </cell>
          <cell r="C58">
            <v>3004928</v>
          </cell>
          <cell r="D58">
            <v>3004928</v>
          </cell>
          <cell r="E58">
            <v>2548295</v>
          </cell>
        </row>
        <row r="93">
          <cell r="B93">
            <v>26994510</v>
          </cell>
          <cell r="C93">
            <v>2867197</v>
          </cell>
          <cell r="D93">
            <v>26716025</v>
          </cell>
          <cell r="E93">
            <v>2681795</v>
          </cell>
        </row>
        <row r="97">
          <cell r="B97">
            <v>6164726</v>
          </cell>
          <cell r="C97">
            <v>561493</v>
          </cell>
          <cell r="D97">
            <v>6511117</v>
          </cell>
          <cell r="E97">
            <v>663278</v>
          </cell>
        </row>
        <row r="98">
          <cell r="B98">
            <v>22002909</v>
          </cell>
          <cell r="C98">
            <v>2518187</v>
          </cell>
          <cell r="D98">
            <v>23549001</v>
          </cell>
          <cell r="E98">
            <v>2243498</v>
          </cell>
        </row>
        <row r="100">
          <cell r="B100">
            <v>74524960</v>
          </cell>
          <cell r="C100">
            <v>8546691</v>
          </cell>
          <cell r="D100">
            <v>82156721</v>
          </cell>
          <cell r="E100">
            <v>7637674</v>
          </cell>
        </row>
        <row r="101">
          <cell r="B101">
            <v>428664695</v>
          </cell>
          <cell r="C101">
            <v>49945911</v>
          </cell>
          <cell r="D101">
            <v>462367860</v>
          </cell>
          <cell r="E101">
            <v>46528066</v>
          </cell>
        </row>
        <row r="103">
          <cell r="B103">
            <v>1130514</v>
          </cell>
          <cell r="C103">
            <v>141845</v>
          </cell>
          <cell r="D103">
            <v>1325734</v>
          </cell>
          <cell r="E103">
            <v>124759</v>
          </cell>
        </row>
      </sheetData>
      <sheetData sheetId="18" refreshError="1"/>
      <sheetData sheetId="1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chenspiegel"/>
      <sheetName val="Großhandelspreise"/>
      <sheetName val="Erzeugerpreise"/>
      <sheetName val="Startwerte Matrix"/>
      <sheetName val="Grafikdaten"/>
      <sheetName val="Auswertung"/>
      <sheetName val="KW in Monate"/>
    </sheetNames>
    <sheetDataSet>
      <sheetData sheetId="0"/>
      <sheetData sheetId="1">
        <row r="6">
          <cell r="B6">
            <v>18.524999999999999</v>
          </cell>
          <cell r="C6">
            <v>18.274999999999999</v>
          </cell>
          <cell r="D6">
            <v>18.087499999999999</v>
          </cell>
          <cell r="E6">
            <v>17.912500000000001</v>
          </cell>
          <cell r="F6">
            <v>17.75</v>
          </cell>
          <cell r="G6">
            <v>17.524999999999999</v>
          </cell>
          <cell r="H6">
            <v>17.416666666666664</v>
          </cell>
          <cell r="I6">
            <v>17.387499999999999</v>
          </cell>
          <cell r="J6">
            <v>17.287500000000001</v>
          </cell>
          <cell r="K6">
            <v>17.233333333333334</v>
          </cell>
          <cell r="L6">
            <v>17.362499999999997</v>
          </cell>
          <cell r="M6">
            <v>17.975000000000001</v>
          </cell>
          <cell r="N6">
            <v>17.349999999999998</v>
          </cell>
          <cell r="O6">
            <v>17.425000000000001</v>
          </cell>
          <cell r="P6">
            <v>17.400000000000002</v>
          </cell>
          <cell r="Q6">
            <v>17.425000000000001</v>
          </cell>
          <cell r="R6">
            <v>17.366666666666667</v>
          </cell>
          <cell r="S6">
            <v>17.333333333333332</v>
          </cell>
          <cell r="T6">
            <v>17.2</v>
          </cell>
          <cell r="U6">
            <v>17.3</v>
          </cell>
          <cell r="V6">
            <v>17.366666666666664</v>
          </cell>
          <cell r="W6">
            <v>17.399999999999999</v>
          </cell>
          <cell r="X6">
            <v>17.425000000000001</v>
          </cell>
          <cell r="Y6">
            <v>17.383333333333333</v>
          </cell>
          <cell r="Z6">
            <v>17.725000000000001</v>
          </cell>
          <cell r="AA6">
            <v>17.7</v>
          </cell>
          <cell r="AB6">
            <v>17.850000000000001</v>
          </cell>
          <cell r="AC6">
            <v>18.225000000000001</v>
          </cell>
          <cell r="AD6">
            <v>18.350000000000001</v>
          </cell>
          <cell r="AE6">
            <v>18.866666666666667</v>
          </cell>
          <cell r="AF6">
            <v>19.0625</v>
          </cell>
          <cell r="AG6">
            <v>18.916666666666668</v>
          </cell>
          <cell r="AH6">
            <v>19.612500000000001</v>
          </cell>
          <cell r="AI6">
            <v>19.175000000000001</v>
          </cell>
          <cell r="AJ6">
            <v>19.533333333333331</v>
          </cell>
          <cell r="AK6">
            <v>19.787500000000001</v>
          </cell>
          <cell r="AL6">
            <v>19.599999999999998</v>
          </cell>
          <cell r="AM6">
            <v>19.675000000000001</v>
          </cell>
          <cell r="AN6">
            <v>19.524999999999999</v>
          </cell>
          <cell r="AO6">
            <v>19.225000000000001</v>
          </cell>
          <cell r="AP6">
            <v>19.55</v>
          </cell>
          <cell r="AQ6">
            <v>19.774999999999999</v>
          </cell>
          <cell r="AR6">
            <v>20.016666666666669</v>
          </cell>
          <cell r="AS6">
            <v>20</v>
          </cell>
          <cell r="AT6">
            <v>20.05</v>
          </cell>
          <cell r="AU6">
            <v>19.95</v>
          </cell>
          <cell r="AV6">
            <v>20.099999999999998</v>
          </cell>
          <cell r="AW6">
            <v>20.087499999999999</v>
          </cell>
          <cell r="AX6">
            <v>20.037499999999998</v>
          </cell>
          <cell r="AY6">
            <v>19.9375</v>
          </cell>
          <cell r="AZ6">
            <v>20</v>
          </cell>
          <cell r="BB6">
            <v>20.100000000000001</v>
          </cell>
          <cell r="BC6">
            <v>20.083333333333332</v>
          </cell>
          <cell r="BD6">
            <v>19.924999999999997</v>
          </cell>
          <cell r="BE6">
            <v>19.9375</v>
          </cell>
          <cell r="BF6">
            <v>19.866666666666667</v>
          </cell>
          <cell r="BG6">
            <v>19.787500000000001</v>
          </cell>
          <cell r="BH6">
            <v>19.818750000000001</v>
          </cell>
          <cell r="BI6">
            <v>19.883333333333336</v>
          </cell>
          <cell r="BJ6">
            <v>19.824999999999999</v>
          </cell>
          <cell r="BK6">
            <v>19.009999999999998</v>
          </cell>
          <cell r="BL6">
            <v>19.824999999999999</v>
          </cell>
          <cell r="BM6">
            <v>19.916666666666664</v>
          </cell>
          <cell r="BN6">
            <v>19.95</v>
          </cell>
          <cell r="BO6">
            <v>19.883333333333333</v>
          </cell>
          <cell r="BP6">
            <v>19.924999999999997</v>
          </cell>
          <cell r="BQ6">
            <v>20.024999999999999</v>
          </cell>
          <cell r="BR6">
            <v>20.016666666666666</v>
          </cell>
          <cell r="BS6">
            <v>20.166666666666668</v>
          </cell>
          <cell r="BT6">
            <v>20.216666666666669</v>
          </cell>
          <cell r="BU6">
            <v>20.183333333333334</v>
          </cell>
          <cell r="BV6">
            <v>20.150000000000002</v>
          </cell>
          <cell r="BW6">
            <v>19.850000000000001</v>
          </cell>
          <cell r="BX6">
            <v>20.325000000000003</v>
          </cell>
          <cell r="BY6">
            <v>20.425000000000001</v>
          </cell>
          <cell r="BZ6">
            <v>20.325000000000003</v>
          </cell>
          <cell r="CA6">
            <v>20.6</v>
          </cell>
          <cell r="CB6">
            <v>20.549999999999997</v>
          </cell>
          <cell r="CC6">
            <v>20.3125</v>
          </cell>
          <cell r="CD6">
            <v>20.524999999999999</v>
          </cell>
          <cell r="CE6">
            <v>20.837499999999999</v>
          </cell>
          <cell r="CF6">
            <v>20.75</v>
          </cell>
          <cell r="CG6">
            <v>22.0625</v>
          </cell>
          <cell r="CH6">
            <v>21.425000000000001</v>
          </cell>
          <cell r="CI6">
            <v>21.975000000000001</v>
          </cell>
          <cell r="CJ6">
            <v>21.983333333333334</v>
          </cell>
          <cell r="CK6">
            <v>21.574999999999999</v>
          </cell>
          <cell r="CL6">
            <v>21.975000000000001</v>
          </cell>
          <cell r="CM6">
            <v>22.612500000000001</v>
          </cell>
          <cell r="CN6">
            <v>22.475000000000001</v>
          </cell>
          <cell r="CO6">
            <v>22.599999999999998</v>
          </cell>
          <cell r="CP6">
            <v>22.637499999999999</v>
          </cell>
          <cell r="CQ6">
            <v>22.516666666666666</v>
          </cell>
          <cell r="CR6">
            <v>22.75</v>
          </cell>
          <cell r="CS6">
            <v>22.6</v>
          </cell>
          <cell r="CT6">
            <v>22.45</v>
          </cell>
          <cell r="CU6">
            <v>22.487500000000001</v>
          </cell>
          <cell r="CV6">
            <v>22.512499999999999</v>
          </cell>
          <cell r="CW6">
            <v>22.587499999999999</v>
          </cell>
          <cell r="CX6">
            <v>22.583000000000002</v>
          </cell>
          <cell r="CY6">
            <v>22.762499999999999</v>
          </cell>
          <cell r="CZ6">
            <v>23.1</v>
          </cell>
          <cell r="DB6">
            <v>22.8</v>
          </cell>
          <cell r="DC6">
            <v>22.616666666666667</v>
          </cell>
          <cell r="DD6">
            <v>22.3</v>
          </cell>
          <cell r="DE6">
            <v>22.433333333333334</v>
          </cell>
          <cell r="DF6">
            <v>22.45</v>
          </cell>
          <cell r="DG6">
            <v>22.024999999999999</v>
          </cell>
          <cell r="DH6">
            <v>22.3</v>
          </cell>
          <cell r="DI6">
            <v>22.283333333333335</v>
          </cell>
          <cell r="DJ6">
            <v>22.462499999999999</v>
          </cell>
          <cell r="DK6">
            <v>22.383333333333333</v>
          </cell>
          <cell r="DL6">
            <v>22.15</v>
          </cell>
          <cell r="DM6">
            <v>22.225000000000001</v>
          </cell>
          <cell r="DN6">
            <v>22.85</v>
          </cell>
          <cell r="DO6">
            <v>21.65</v>
          </cell>
          <cell r="DP6">
            <v>22.316666666666666</v>
          </cell>
          <cell r="DQ6">
            <v>22.125</v>
          </cell>
          <cell r="DR6">
            <v>22.1</v>
          </cell>
          <cell r="DS6">
            <v>22.25</v>
          </cell>
          <cell r="DT6">
            <v>22.2</v>
          </cell>
          <cell r="DU6">
            <v>22.233333333333334</v>
          </cell>
          <cell r="DV6">
            <v>22.175000000000001</v>
          </cell>
          <cell r="DW6">
            <v>22.15</v>
          </cell>
          <cell r="DX6">
            <v>21.675000000000001</v>
          </cell>
          <cell r="DY6">
            <v>22.3</v>
          </cell>
          <cell r="DZ6">
            <v>22.6</v>
          </cell>
          <cell r="EA6">
            <v>21.95</v>
          </cell>
          <cell r="EB6">
            <v>22</v>
          </cell>
          <cell r="EC6">
            <v>22.1</v>
          </cell>
          <cell r="ED6">
            <v>23.383333333333333</v>
          </cell>
          <cell r="EE6">
            <v>22.25</v>
          </cell>
          <cell r="EF6">
            <v>25.95</v>
          </cell>
          <cell r="EG6">
            <v>26.05</v>
          </cell>
          <cell r="EH6">
            <v>25.925000000000001</v>
          </cell>
          <cell r="EI6">
            <v>24.75</v>
          </cell>
          <cell r="EJ6">
            <v>26.75</v>
          </cell>
          <cell r="EK6">
            <v>26.6</v>
          </cell>
          <cell r="EL6">
            <v>26.6</v>
          </cell>
          <cell r="EM6">
            <v>26.5</v>
          </cell>
          <cell r="EN6">
            <v>26.6</v>
          </cell>
          <cell r="EO6">
            <v>25.9</v>
          </cell>
          <cell r="EP6">
            <v>26.332999999999998</v>
          </cell>
          <cell r="EQ6">
            <v>26.35</v>
          </cell>
          <cell r="ER6">
            <v>26.225000000000001</v>
          </cell>
          <cell r="ES6">
            <v>26.225000000000001</v>
          </cell>
          <cell r="ET6">
            <v>25.9</v>
          </cell>
          <cell r="EU6">
            <v>25.9</v>
          </cell>
          <cell r="EV6">
            <v>25.9</v>
          </cell>
          <cell r="EW6">
            <v>26.516666666666669</v>
          </cell>
          <cell r="EX6">
            <v>26.466666666666669</v>
          </cell>
          <cell r="EY6">
            <v>25.85</v>
          </cell>
          <cell r="EZ6">
            <v>25.774999999999999</v>
          </cell>
          <cell r="FB6">
            <v>26.2</v>
          </cell>
          <cell r="FC6">
            <v>26.3</v>
          </cell>
          <cell r="FD6">
            <v>25.925000000000001</v>
          </cell>
          <cell r="FE6">
            <v>25.75</v>
          </cell>
          <cell r="FF6">
            <v>25.612500000000001</v>
          </cell>
          <cell r="FG6">
            <v>25.083333333333336</v>
          </cell>
          <cell r="FH6">
            <v>23.85</v>
          </cell>
          <cell r="FI6">
            <v>22.483333333333334</v>
          </cell>
          <cell r="FJ6">
            <v>22.416666666666664</v>
          </cell>
          <cell r="FK6">
            <v>22.3</v>
          </cell>
          <cell r="FL6">
            <v>21.866666666666667</v>
          </cell>
          <cell r="FM6">
            <v>21.824999999999999</v>
          </cell>
          <cell r="FN6">
            <v>22.024999999999999</v>
          </cell>
          <cell r="FO6">
            <v>22.05</v>
          </cell>
          <cell r="FP6">
            <v>21.725000000000001</v>
          </cell>
          <cell r="FQ6">
            <v>21.6</v>
          </cell>
          <cell r="FR6">
            <v>22.6</v>
          </cell>
          <cell r="FS6">
            <v>21.3</v>
          </cell>
          <cell r="FT6">
            <v>21.95</v>
          </cell>
          <cell r="FU6">
            <v>21.5</v>
          </cell>
          <cell r="FV6">
            <v>21.65</v>
          </cell>
          <cell r="FW6">
            <v>21.1</v>
          </cell>
          <cell r="FX6">
            <v>20.95</v>
          </cell>
          <cell r="FZ6">
            <v>22</v>
          </cell>
          <cell r="GA6">
            <v>21.375</v>
          </cell>
          <cell r="GB6">
            <v>21.2</v>
          </cell>
          <cell r="GC6">
            <v>20.05</v>
          </cell>
          <cell r="GD6">
            <v>20.875</v>
          </cell>
          <cell r="GE6">
            <v>20.75</v>
          </cell>
          <cell r="GF6">
            <v>20.45</v>
          </cell>
          <cell r="GG6">
            <v>20.350000000000001</v>
          </cell>
          <cell r="GH6">
            <v>21.25</v>
          </cell>
          <cell r="GI6">
            <v>20.85</v>
          </cell>
          <cell r="GJ6">
            <v>20.85</v>
          </cell>
          <cell r="GK6">
            <v>20.633333333333333</v>
          </cell>
          <cell r="GL6">
            <v>20.483333333333334</v>
          </cell>
          <cell r="GM6">
            <v>20.633333333333333</v>
          </cell>
          <cell r="GN6">
            <v>20.65</v>
          </cell>
          <cell r="GO6">
            <v>20.516666666666666</v>
          </cell>
          <cell r="GP6">
            <v>20.45</v>
          </cell>
          <cell r="GQ6">
            <v>20.5</v>
          </cell>
          <cell r="GR6">
            <v>20.475000000000001</v>
          </cell>
          <cell r="GS6">
            <v>20</v>
          </cell>
          <cell r="GT6">
            <v>20.512499999999999</v>
          </cell>
          <cell r="GU6">
            <v>20.333333333333336</v>
          </cell>
          <cell r="GV6">
            <v>20.399999999999999</v>
          </cell>
          <cell r="GW6">
            <v>20.350000000000001</v>
          </cell>
          <cell r="GX6">
            <v>20.425000000000001</v>
          </cell>
          <cell r="GY6">
            <v>20.316666666666666</v>
          </cell>
          <cell r="GZ6">
            <v>20.166666666666664</v>
          </cell>
          <cell r="HA6">
            <v>19.75</v>
          </cell>
          <cell r="HB6">
            <v>19.925000000000001</v>
          </cell>
          <cell r="HC6">
            <v>20.350000000000001</v>
          </cell>
          <cell r="HD6">
            <v>19.866666666666667</v>
          </cell>
          <cell r="HE6">
            <v>19.816666666666666</v>
          </cell>
          <cell r="HF6">
            <v>19.975000000000001</v>
          </cell>
          <cell r="HG6">
            <v>19.675000000000001</v>
          </cell>
          <cell r="HH6">
            <v>19.649999999999999</v>
          </cell>
          <cell r="HI6">
            <v>19.55</v>
          </cell>
          <cell r="HJ6">
            <v>19.524999999999999</v>
          </cell>
          <cell r="HK6">
            <v>19.350000000000001</v>
          </cell>
          <cell r="HL6">
            <v>19.05</v>
          </cell>
          <cell r="HM6">
            <v>18.850000000000001</v>
          </cell>
          <cell r="HN6">
            <v>18.925000000000001</v>
          </cell>
          <cell r="HO6">
            <v>18.45</v>
          </cell>
          <cell r="HP6">
            <v>17.8</v>
          </cell>
          <cell r="HQ6">
            <v>19.600000000000001</v>
          </cell>
          <cell r="HR6">
            <v>17.375</v>
          </cell>
          <cell r="HS6">
            <v>18.149999999999999</v>
          </cell>
          <cell r="HT6">
            <v>19.25</v>
          </cell>
          <cell r="HU6">
            <v>18.149999999999999</v>
          </cell>
          <cell r="HV6">
            <v>18</v>
          </cell>
          <cell r="HW6">
            <v>18</v>
          </cell>
          <cell r="HY6">
            <v>18.675000000000001</v>
          </cell>
          <cell r="HZ6">
            <v>17.8</v>
          </cell>
          <cell r="IA6">
            <v>17.7</v>
          </cell>
          <cell r="IB6">
            <v>17.55</v>
          </cell>
          <cell r="IC6">
            <v>18.399999999999999</v>
          </cell>
          <cell r="ID6">
            <v>18.149999999999999</v>
          </cell>
          <cell r="IE6">
            <v>18.149999999999999</v>
          </cell>
          <cell r="IF6">
            <v>18.95</v>
          </cell>
          <cell r="IG6">
            <v>18.725000000000001</v>
          </cell>
          <cell r="IH6">
            <v>18.600000000000001</v>
          </cell>
          <cell r="II6">
            <v>18.350000000000001</v>
          </cell>
          <cell r="IJ6">
            <v>18.324999999999999</v>
          </cell>
          <cell r="IK6">
            <v>18.625</v>
          </cell>
          <cell r="IL6">
            <v>18.574999999999999</v>
          </cell>
          <cell r="IM6">
            <v>18.600000000000001</v>
          </cell>
          <cell r="IN6">
            <v>18.7</v>
          </cell>
          <cell r="IO6">
            <v>18.8</v>
          </cell>
          <cell r="IP6">
            <v>19.324999999999999</v>
          </cell>
          <cell r="IQ6">
            <v>19.399999999999999</v>
          </cell>
          <cell r="IR6">
            <v>20.2</v>
          </cell>
          <cell r="IS6">
            <v>20.25</v>
          </cell>
          <cell r="IT6">
            <v>19.7</v>
          </cell>
          <cell r="IU6">
            <v>20.11</v>
          </cell>
          <cell r="IV6">
            <v>20.074999999999999</v>
          </cell>
          <cell r="IW6">
            <v>20.05</v>
          </cell>
          <cell r="IX6">
            <v>20.074999999999999</v>
          </cell>
          <cell r="IY6">
            <v>20.125</v>
          </cell>
          <cell r="IZ6">
            <v>20.175000000000001</v>
          </cell>
          <cell r="JA6">
            <v>20</v>
          </cell>
          <cell r="JD6">
            <v>20.824999999999999</v>
          </cell>
          <cell r="JE6">
            <v>21.225000000000001</v>
          </cell>
          <cell r="JF6">
            <v>21.625</v>
          </cell>
          <cell r="JG6">
            <v>21.55</v>
          </cell>
          <cell r="JH6">
            <v>21.675000000000001</v>
          </cell>
          <cell r="JI6">
            <v>21.675000000000001</v>
          </cell>
          <cell r="JJ6">
            <v>21.675000000000001</v>
          </cell>
          <cell r="JK6">
            <v>21.9</v>
          </cell>
          <cell r="JL6">
            <v>22.75</v>
          </cell>
          <cell r="JM6">
            <v>22.125</v>
          </cell>
          <cell r="JN6">
            <v>22.125</v>
          </cell>
          <cell r="JO6">
            <v>22.05</v>
          </cell>
          <cell r="JP6">
            <v>22</v>
          </cell>
          <cell r="JQ6">
            <v>22.05</v>
          </cell>
          <cell r="JR6">
            <v>22.2</v>
          </cell>
          <cell r="JS6">
            <v>24</v>
          </cell>
          <cell r="JY6">
            <v>23.55</v>
          </cell>
          <cell r="KB6">
            <v>22.25</v>
          </cell>
          <cell r="KE6">
            <v>23.75</v>
          </cell>
          <cell r="KF6">
            <v>24</v>
          </cell>
          <cell r="KL6">
            <v>29.75</v>
          </cell>
          <cell r="KM6">
            <v>29.75</v>
          </cell>
          <cell r="KO6">
            <v>32.5</v>
          </cell>
          <cell r="KP6">
            <v>31.75</v>
          </cell>
          <cell r="KQ6">
            <v>33.875</v>
          </cell>
          <cell r="KR6">
            <v>34.5</v>
          </cell>
          <cell r="KS6">
            <v>35</v>
          </cell>
          <cell r="KU6">
            <v>35</v>
          </cell>
          <cell r="KV6">
            <v>37</v>
          </cell>
          <cell r="KY6">
            <v>39.5</v>
          </cell>
          <cell r="KZ6">
            <v>39.5</v>
          </cell>
          <cell r="LA6">
            <v>39.75</v>
          </cell>
          <cell r="LD6">
            <v>40.5</v>
          </cell>
          <cell r="LE6">
            <v>39</v>
          </cell>
          <cell r="LF6">
            <v>40.125</v>
          </cell>
          <cell r="LG6">
            <v>39.875</v>
          </cell>
          <cell r="LH6">
            <v>39.674999999999997</v>
          </cell>
          <cell r="LI6">
            <v>39.5</v>
          </cell>
          <cell r="LJ6">
            <v>39.68</v>
          </cell>
          <cell r="LK6">
            <v>41.5</v>
          </cell>
          <cell r="MC6">
            <v>43.15</v>
          </cell>
          <cell r="MD6">
            <v>42.2</v>
          </cell>
          <cell r="ME6">
            <v>40.75</v>
          </cell>
          <cell r="MG6">
            <v>0</v>
          </cell>
          <cell r="MH6">
            <v>0</v>
          </cell>
          <cell r="MI6">
            <v>0</v>
          </cell>
          <cell r="MJ6">
            <v>0</v>
          </cell>
          <cell r="MK6">
            <v>39.25</v>
          </cell>
          <cell r="MM6">
            <v>38.875</v>
          </cell>
          <cell r="MN6">
            <v>39.5</v>
          </cell>
          <cell r="MO6">
            <v>39.25</v>
          </cell>
          <cell r="MP6">
            <v>39.375</v>
          </cell>
          <cell r="MQ6">
            <v>39.625</v>
          </cell>
          <cell r="MR6">
            <v>39.549999999999997</v>
          </cell>
          <cell r="MS6">
            <v>39.725000000000001</v>
          </cell>
          <cell r="MT6">
            <v>39.5</v>
          </cell>
          <cell r="MU6">
            <v>39.75</v>
          </cell>
          <cell r="MV6">
            <v>39.33</v>
          </cell>
          <cell r="MW6">
            <v>39.25</v>
          </cell>
          <cell r="MX6">
            <v>38.950000000000003</v>
          </cell>
        </row>
        <row r="7">
          <cell r="B7">
            <v>15.350000000000001</v>
          </cell>
          <cell r="C7">
            <v>14.703125</v>
          </cell>
          <cell r="D7">
            <v>14.85</v>
          </cell>
          <cell r="E7">
            <v>14.339285714285714</v>
          </cell>
          <cell r="F7">
            <v>14.324999999999999</v>
          </cell>
          <cell r="G7">
            <v>13.921428571428573</v>
          </cell>
          <cell r="H7">
            <v>13.792857142857143</v>
          </cell>
          <cell r="I7">
            <v>13.687500000000002</v>
          </cell>
          <cell r="J7">
            <v>13.762500000000001</v>
          </cell>
          <cell r="K7">
            <v>13.75</v>
          </cell>
          <cell r="L7">
            <v>13.716666666666667</v>
          </cell>
          <cell r="M7">
            <v>13.408333333333333</v>
          </cell>
          <cell r="N7">
            <v>14.24</v>
          </cell>
          <cell r="O7">
            <v>13.637499999999999</v>
          </cell>
          <cell r="P7">
            <v>13.625</v>
          </cell>
          <cell r="Q7">
            <v>13.98</v>
          </cell>
          <cell r="R7">
            <v>13.924999999999999</v>
          </cell>
          <cell r="S7">
            <v>13.966666666666667</v>
          </cell>
          <cell r="T7">
            <v>13.824999999999999</v>
          </cell>
          <cell r="U7">
            <v>14.410000000000002</v>
          </cell>
          <cell r="V7">
            <v>14.01</v>
          </cell>
          <cell r="W7">
            <v>14.080000000000002</v>
          </cell>
          <cell r="X7">
            <v>14.209999999999999</v>
          </cell>
          <cell r="Y7">
            <v>14.219999999999999</v>
          </cell>
          <cell r="Z7">
            <v>13.833333333333334</v>
          </cell>
          <cell r="AA7">
            <v>13.614999999999998</v>
          </cell>
          <cell r="AB7">
            <v>13.63</v>
          </cell>
          <cell r="AC7">
            <v>13.564285714285715</v>
          </cell>
          <cell r="AD7">
            <v>13.5375</v>
          </cell>
          <cell r="AE7">
            <v>14.017857142857142</v>
          </cell>
          <cell r="AF7">
            <v>13.96875</v>
          </cell>
          <cell r="AG7">
            <v>13.975</v>
          </cell>
          <cell r="AH7">
            <v>14.1</v>
          </cell>
          <cell r="AI7">
            <v>14.008333333333335</v>
          </cell>
          <cell r="AJ7">
            <v>14.391666666666666</v>
          </cell>
          <cell r="AK7">
            <v>13.944444444444445</v>
          </cell>
          <cell r="AL7">
            <v>14.174999999999999</v>
          </cell>
          <cell r="AM7">
            <v>14.0625</v>
          </cell>
          <cell r="AN7">
            <v>14.512499999999999</v>
          </cell>
          <cell r="AO7">
            <v>14.484999999999999</v>
          </cell>
          <cell r="AP7">
            <v>14.695833333333335</v>
          </cell>
          <cell r="AQ7">
            <v>14.478125</v>
          </cell>
          <cell r="AR7">
            <v>14.112500000000001</v>
          </cell>
          <cell r="AS7">
            <v>14.73</v>
          </cell>
          <cell r="AT7">
            <v>14.319999999999999</v>
          </cell>
          <cell r="AU7">
            <v>14.404166666666667</v>
          </cell>
          <cell r="AV7">
            <v>14.987499999999999</v>
          </cell>
          <cell r="AW7">
            <v>14.81875</v>
          </cell>
          <cell r="AX7">
            <v>14.921875</v>
          </cell>
          <cell r="AY7">
            <v>14.885714285714284</v>
          </cell>
          <cell r="AZ7">
            <v>14.959999999999999</v>
          </cell>
          <cell r="BA7">
            <v>15.2</v>
          </cell>
          <cell r="BB7">
            <v>15.6875</v>
          </cell>
          <cell r="BC7">
            <v>15.530000000000001</v>
          </cell>
          <cell r="BD7">
            <v>15.071428571428571</v>
          </cell>
          <cell r="BE7">
            <v>15.308333333333332</v>
          </cell>
          <cell r="BF7">
            <v>15.093750000000002</v>
          </cell>
          <cell r="BG7">
            <v>15.014285714285716</v>
          </cell>
          <cell r="BH7">
            <v>15.185714285714285</v>
          </cell>
          <cell r="BI7">
            <v>15.399999999999999</v>
          </cell>
          <cell r="BJ7">
            <v>15.77</v>
          </cell>
          <cell r="BK7">
            <v>15.657142857142857</v>
          </cell>
          <cell r="BL7">
            <v>15.742857142857142</v>
          </cell>
          <cell r="BM7">
            <v>15.875</v>
          </cell>
          <cell r="BN7">
            <v>15.766666666666666</v>
          </cell>
          <cell r="BO7">
            <v>16.28125</v>
          </cell>
          <cell r="BP7">
            <v>16.225000000000001</v>
          </cell>
          <cell r="BQ7">
            <v>16.887499999999999</v>
          </cell>
          <cell r="BR7">
            <v>16.75</v>
          </cell>
          <cell r="BS7">
            <v>16.669999999999998</v>
          </cell>
          <cell r="BT7">
            <v>17.192857142857143</v>
          </cell>
          <cell r="BU7">
            <v>17.066666666666666</v>
          </cell>
          <cell r="BV7">
            <v>17.166666666666668</v>
          </cell>
          <cell r="BW7">
            <v>16.900000000000002</v>
          </cell>
          <cell r="BX7">
            <v>17.649999999999999</v>
          </cell>
          <cell r="BY7">
            <v>17</v>
          </cell>
          <cell r="BZ7">
            <v>14.366666666666667</v>
          </cell>
          <cell r="CA7">
            <v>14.933333333333332</v>
          </cell>
          <cell r="CB7">
            <v>15.637499999999999</v>
          </cell>
          <cell r="CC7">
            <v>15.435714285714283</v>
          </cell>
          <cell r="CD7">
            <v>15.699999999999998</v>
          </cell>
          <cell r="CE7">
            <v>16.208333333333332</v>
          </cell>
          <cell r="CF7">
            <v>16.740000000000002</v>
          </cell>
          <cell r="CG7">
            <v>16.724999999999998</v>
          </cell>
          <cell r="CH7">
            <v>16.506250000000001</v>
          </cell>
          <cell r="CI7">
            <v>16.724999999999998</v>
          </cell>
          <cell r="CJ7">
            <v>16.87222222222222</v>
          </cell>
          <cell r="CK7">
            <v>17.192857142857143</v>
          </cell>
          <cell r="CL7">
            <v>17.157142857142855</v>
          </cell>
          <cell r="CM7">
            <v>17.024999999999999</v>
          </cell>
          <cell r="CN7">
            <v>16.95</v>
          </cell>
          <cell r="CO7">
            <v>17.470000000000002</v>
          </cell>
          <cell r="CP7">
            <v>16.899999999999999</v>
          </cell>
          <cell r="CQ7">
            <v>17.141666666666666</v>
          </cell>
          <cell r="CR7">
            <v>17.125</v>
          </cell>
          <cell r="CS7">
            <v>17.25</v>
          </cell>
          <cell r="CT7">
            <v>17.192857142857143</v>
          </cell>
          <cell r="CU7">
            <v>17.45</v>
          </cell>
          <cell r="CV7">
            <v>17.05</v>
          </cell>
          <cell r="CW7">
            <v>17.233333333333334</v>
          </cell>
          <cell r="CX7">
            <v>17.05</v>
          </cell>
          <cell r="CY7">
            <v>17.47</v>
          </cell>
          <cell r="CZ7">
            <v>17.5</v>
          </cell>
          <cell r="DA7">
            <v>16.2</v>
          </cell>
          <cell r="DB7">
            <v>17.383333333333333</v>
          </cell>
          <cell r="DC7">
            <v>17.53</v>
          </cell>
          <cell r="DD7">
            <v>17.066666666666666</v>
          </cell>
          <cell r="DE7">
            <v>17.408333333333335</v>
          </cell>
          <cell r="DF7">
            <v>17.675000000000001</v>
          </cell>
          <cell r="DG7">
            <v>16.66</v>
          </cell>
          <cell r="DH7">
            <v>16.787500000000001</v>
          </cell>
          <cell r="DI7">
            <v>16.850000000000001</v>
          </cell>
          <cell r="DJ7">
            <v>16.75</v>
          </cell>
          <cell r="DK7">
            <v>16.49285714285714</v>
          </cell>
          <cell r="DL7">
            <v>16.850000000000001</v>
          </cell>
          <cell r="DM7">
            <v>17.008333333333333</v>
          </cell>
          <cell r="DN7">
            <v>16.233333333333334</v>
          </cell>
          <cell r="DO7">
            <v>17.316666666666666</v>
          </cell>
          <cell r="DP7">
            <v>17.1875</v>
          </cell>
          <cell r="DQ7">
            <v>16.850000000000001</v>
          </cell>
          <cell r="DR7">
            <v>16.54</v>
          </cell>
          <cell r="DS7">
            <v>17.183</v>
          </cell>
          <cell r="DT7">
            <v>16.68</v>
          </cell>
          <cell r="DU7">
            <v>16.74285714285714</v>
          </cell>
          <cell r="DV7">
            <v>17.433333333333334</v>
          </cell>
          <cell r="DW7">
            <v>16.912500000000001</v>
          </cell>
          <cell r="DX7">
            <v>17.130000000000003</v>
          </cell>
          <cell r="DY7">
            <v>16.483333333333334</v>
          </cell>
          <cell r="DZ7">
            <v>17.600000000000001</v>
          </cell>
          <cell r="EA7">
            <v>16.53</v>
          </cell>
          <cell r="EB7">
            <v>16.387499999999999</v>
          </cell>
          <cell r="EC7">
            <v>16.958333333333336</v>
          </cell>
          <cell r="ED7">
            <v>17.666666666666664</v>
          </cell>
          <cell r="EE7">
            <v>18.5</v>
          </cell>
          <cell r="EF7">
            <v>19.375</v>
          </cell>
          <cell r="EG7">
            <v>20.114285714285714</v>
          </cell>
          <cell r="EH7">
            <v>19.919999999999998</v>
          </cell>
          <cell r="EI7">
            <v>19.725000000000001</v>
          </cell>
          <cell r="EJ7">
            <v>19.64</v>
          </cell>
          <cell r="EK7">
            <v>19.990000000000002</v>
          </cell>
          <cell r="EL7">
            <v>19.7</v>
          </cell>
          <cell r="EM7">
            <v>19.858333333333334</v>
          </cell>
          <cell r="EN7">
            <v>19.64</v>
          </cell>
          <cell r="EO7">
            <v>19.899999999999999</v>
          </cell>
          <cell r="EP7">
            <v>20.43</v>
          </cell>
          <cell r="EQ7">
            <v>20.02</v>
          </cell>
          <cell r="ER7">
            <v>19.7</v>
          </cell>
          <cell r="ES7">
            <v>20.262499999999999</v>
          </cell>
          <cell r="ET7">
            <v>19.837499999999999</v>
          </cell>
          <cell r="EU7">
            <v>20.07</v>
          </cell>
          <cell r="EV7">
            <v>20.07</v>
          </cell>
          <cell r="EW7">
            <v>19.77</v>
          </cell>
          <cell r="EX7">
            <v>19.899999999999999</v>
          </cell>
          <cell r="EY7">
            <v>20.080000000000002</v>
          </cell>
          <cell r="EZ7">
            <v>20</v>
          </cell>
          <cell r="FB7">
            <v>20.475000000000001</v>
          </cell>
          <cell r="FC7">
            <v>20.7</v>
          </cell>
          <cell r="FD7">
            <v>20.158333333333335</v>
          </cell>
          <cell r="FE7">
            <v>20.190000000000001</v>
          </cell>
          <cell r="FF7">
            <v>20.25</v>
          </cell>
          <cell r="FG7">
            <v>20.178571428571427</v>
          </cell>
          <cell r="FH7">
            <v>19.762499999999999</v>
          </cell>
          <cell r="FI7">
            <v>19.433333333333334</v>
          </cell>
          <cell r="FJ7">
            <v>18.95</v>
          </cell>
          <cell r="FK7">
            <v>18.707142857142859</v>
          </cell>
          <cell r="FL7">
            <v>18.41</v>
          </cell>
          <cell r="FM7">
            <v>18.283333333333335</v>
          </cell>
          <cell r="FN7">
            <v>18.283333333333335</v>
          </cell>
          <cell r="FO7">
            <v>18.975000000000001</v>
          </cell>
          <cell r="FP7">
            <v>18.893750000000001</v>
          </cell>
          <cell r="FQ7">
            <v>18.774999999999999</v>
          </cell>
          <cell r="FR7">
            <v>18.55</v>
          </cell>
          <cell r="FS7">
            <v>18.975000000000001</v>
          </cell>
          <cell r="FT7">
            <v>18.433</v>
          </cell>
          <cell r="FU7">
            <v>17.82</v>
          </cell>
          <cell r="FV7">
            <v>17.630000000000003</v>
          </cell>
          <cell r="FW7">
            <v>17.866666666666667</v>
          </cell>
          <cell r="FX7">
            <v>17.990000000000002</v>
          </cell>
          <cell r="FY7">
            <v>17.399999999999999</v>
          </cell>
          <cell r="FZ7">
            <v>17.350000000000001</v>
          </cell>
          <cell r="GA7">
            <v>17.512499999999999</v>
          </cell>
          <cell r="GB7">
            <v>17.39</v>
          </cell>
          <cell r="GC7">
            <v>16.566666666666666</v>
          </cell>
          <cell r="GD7">
            <v>16.440000000000001</v>
          </cell>
          <cell r="GE7">
            <v>16.16</v>
          </cell>
          <cell r="GF7">
            <v>15.738888888888889</v>
          </cell>
          <cell r="GG7">
            <v>16.05</v>
          </cell>
          <cell r="GH7">
            <v>16.158000000000001</v>
          </cell>
          <cell r="GI7">
            <v>15.959999999999999</v>
          </cell>
          <cell r="GJ7">
            <v>16.112500000000001</v>
          </cell>
          <cell r="GK7">
            <v>16.09</v>
          </cell>
          <cell r="GL7">
            <v>15.942857142857141</v>
          </cell>
          <cell r="GM7">
            <v>16.125</v>
          </cell>
          <cell r="GN7">
            <v>16.055</v>
          </cell>
          <cell r="GO7">
            <v>16.043749999999999</v>
          </cell>
          <cell r="GP7">
            <v>16.237500000000001</v>
          </cell>
          <cell r="GQ7">
            <v>16.262499999999999</v>
          </cell>
          <cell r="GR7">
            <v>16.09375</v>
          </cell>
          <cell r="GS7">
            <v>16.412500000000001</v>
          </cell>
          <cell r="GT7">
            <v>16.216666666666665</v>
          </cell>
          <cell r="GU7">
            <v>16.2</v>
          </cell>
          <cell r="GV7">
            <v>16.274999999999999</v>
          </cell>
          <cell r="GW7">
            <v>16.169999999999998</v>
          </cell>
          <cell r="GX7">
            <v>16.274999999999999</v>
          </cell>
          <cell r="GY7">
            <v>16.23</v>
          </cell>
          <cell r="GZ7">
            <v>16.240000000000002</v>
          </cell>
          <cell r="HA7">
            <v>16.350000000000001</v>
          </cell>
          <cell r="HB7">
            <v>16.350000000000001</v>
          </cell>
          <cell r="HC7">
            <v>16.490000000000002</v>
          </cell>
          <cell r="HD7">
            <v>16.262499999999999</v>
          </cell>
          <cell r="HE7">
            <v>16.212499999999999</v>
          </cell>
          <cell r="HF7">
            <v>16.083300000000001</v>
          </cell>
          <cell r="HG7">
            <v>16.23</v>
          </cell>
          <cell r="HH7">
            <v>16.237500000000001</v>
          </cell>
          <cell r="HI7">
            <v>16.25</v>
          </cell>
          <cell r="HJ7">
            <v>16.170000000000002</v>
          </cell>
          <cell r="HK7">
            <v>16.1875</v>
          </cell>
          <cell r="HL7">
            <v>16.085000000000001</v>
          </cell>
          <cell r="HM7">
            <v>16.257999999999999</v>
          </cell>
          <cell r="HN7">
            <v>16.405000000000001</v>
          </cell>
          <cell r="HO7">
            <v>16.414999999999999</v>
          </cell>
          <cell r="HP7">
            <v>16.5625</v>
          </cell>
          <cell r="HQ7">
            <v>16.443000000000001</v>
          </cell>
          <cell r="HR7">
            <v>16.491</v>
          </cell>
          <cell r="HS7">
            <v>16.350000000000001</v>
          </cell>
          <cell r="HT7">
            <v>16.315999999999999</v>
          </cell>
          <cell r="HU7">
            <v>16.324999999999999</v>
          </cell>
          <cell r="HV7">
            <v>16.3</v>
          </cell>
          <cell r="HW7">
            <v>16.55</v>
          </cell>
          <cell r="HX7">
            <v>16.065999999999999</v>
          </cell>
          <cell r="HY7">
            <v>16.100000000000001</v>
          </cell>
          <cell r="HZ7">
            <v>16.079999999999998</v>
          </cell>
          <cell r="IA7">
            <v>15.987500000000001</v>
          </cell>
          <cell r="IB7">
            <v>16.07</v>
          </cell>
          <cell r="IC7">
            <v>15.7875</v>
          </cell>
          <cell r="ID7">
            <v>15.9625</v>
          </cell>
          <cell r="IE7">
            <v>15.762499999999999</v>
          </cell>
          <cell r="IF7">
            <v>15.816000000000001</v>
          </cell>
          <cell r="IG7">
            <v>15.83</v>
          </cell>
          <cell r="IH7">
            <v>15.6875</v>
          </cell>
          <cell r="II7">
            <v>15.775</v>
          </cell>
          <cell r="IJ7">
            <v>15.785</v>
          </cell>
          <cell r="IK7">
            <v>15.935</v>
          </cell>
          <cell r="IL7">
            <v>15.946</v>
          </cell>
          <cell r="IM7">
            <v>15.9625</v>
          </cell>
          <cell r="IN7">
            <v>15.97</v>
          </cell>
          <cell r="IO7">
            <v>16.079999999999998</v>
          </cell>
          <cell r="IP7">
            <v>16.094999999999999</v>
          </cell>
          <cell r="IQ7">
            <v>16.184999999999999</v>
          </cell>
          <cell r="IR7">
            <v>16.212499999999999</v>
          </cell>
          <cell r="IS7">
            <v>16.45</v>
          </cell>
          <cell r="IT7">
            <v>16.41</v>
          </cell>
          <cell r="IU7">
            <v>16.399999999999999</v>
          </cell>
          <cell r="IV7">
            <v>16.190000000000001</v>
          </cell>
          <cell r="IW7">
            <v>16.309999999999999</v>
          </cell>
          <cell r="IX7">
            <v>16.649999999999999</v>
          </cell>
          <cell r="IY7">
            <v>16.487500000000001</v>
          </cell>
          <cell r="IZ7">
            <v>16.75</v>
          </cell>
          <cell r="JA7">
            <v>16.975000000000001</v>
          </cell>
          <cell r="JB7">
            <v>17.350000000000001</v>
          </cell>
          <cell r="JC7">
            <v>17.649999999999999</v>
          </cell>
          <cell r="JD7">
            <v>18.024999999999999</v>
          </cell>
          <cell r="JE7">
            <v>19.03</v>
          </cell>
          <cell r="JF7">
            <v>18.625</v>
          </cell>
          <cell r="JG7">
            <v>18.466000000000001</v>
          </cell>
          <cell r="JH7">
            <v>18.524999999999999</v>
          </cell>
          <cell r="JI7">
            <v>18.862500000000001</v>
          </cell>
          <cell r="JJ7">
            <v>18.366</v>
          </cell>
          <cell r="JK7">
            <v>19.612500000000001</v>
          </cell>
          <cell r="JL7">
            <v>19.966000000000001</v>
          </cell>
          <cell r="JM7">
            <v>18.350000000000001</v>
          </cell>
          <cell r="JN7">
            <v>18.649999999999999</v>
          </cell>
          <cell r="JO7">
            <v>19.175000000000001</v>
          </cell>
          <cell r="JP7">
            <v>18.5</v>
          </cell>
          <cell r="JQ7">
            <v>19.512499999999999</v>
          </cell>
          <cell r="JR7">
            <v>19.5</v>
          </cell>
          <cell r="JS7">
            <v>20.25</v>
          </cell>
          <cell r="JT7">
            <v>20.366</v>
          </cell>
          <cell r="JU7">
            <v>20.574999999999999</v>
          </cell>
          <cell r="JV7">
            <v>21.8</v>
          </cell>
          <cell r="JW7">
            <v>22.15</v>
          </cell>
          <cell r="JX7">
            <v>22.35</v>
          </cell>
          <cell r="JY7">
            <v>22.4</v>
          </cell>
          <cell r="JZ7">
            <v>20.75</v>
          </cell>
          <cell r="KA7">
            <v>20.475000000000001</v>
          </cell>
          <cell r="KB7">
            <v>18.100000000000001</v>
          </cell>
          <cell r="KC7">
            <v>19.033000000000001</v>
          </cell>
          <cell r="KD7">
            <v>16.5</v>
          </cell>
          <cell r="KE7">
            <v>17.716000000000001</v>
          </cell>
          <cell r="KF7">
            <v>17.350000000000001</v>
          </cell>
          <cell r="KG7">
            <v>19.100000000000001</v>
          </cell>
          <cell r="KH7">
            <v>19.149999999999999</v>
          </cell>
          <cell r="KI7">
            <v>20.8</v>
          </cell>
          <cell r="KJ7">
            <v>22.074999999999999</v>
          </cell>
          <cell r="KK7">
            <v>21.733000000000001</v>
          </cell>
          <cell r="KL7">
            <v>21.387499999999999</v>
          </cell>
          <cell r="KM7">
            <v>21.774999999999999</v>
          </cell>
          <cell r="KN7">
            <v>21.875</v>
          </cell>
          <cell r="KO7">
            <v>22.337499999999999</v>
          </cell>
          <cell r="KP7">
            <v>22.487500000000001</v>
          </cell>
          <cell r="KQ7">
            <v>22.975000000000001</v>
          </cell>
          <cell r="KR7">
            <v>23.475000000000001</v>
          </cell>
          <cell r="KS7">
            <v>24.487500000000001</v>
          </cell>
          <cell r="KT7">
            <v>25.815999999999999</v>
          </cell>
          <cell r="KU7">
            <v>25.337499999999999</v>
          </cell>
          <cell r="KV7">
            <v>27.2</v>
          </cell>
          <cell r="KW7">
            <v>28.8</v>
          </cell>
          <cell r="KX7">
            <v>26.4</v>
          </cell>
          <cell r="KY7">
            <v>27.8</v>
          </cell>
          <cell r="KZ7">
            <v>26.58</v>
          </cell>
          <cell r="LA7">
            <v>26.55</v>
          </cell>
          <cell r="LB7">
            <v>27.5</v>
          </cell>
          <cell r="LC7">
            <v>27.08</v>
          </cell>
          <cell r="LD7">
            <v>27.2</v>
          </cell>
          <cell r="LE7">
            <v>26.3125</v>
          </cell>
          <cell r="LF7">
            <v>26.84</v>
          </cell>
          <cell r="LG7">
            <v>27.225000000000001</v>
          </cell>
          <cell r="LH7">
            <v>27.38</v>
          </cell>
          <cell r="LI7">
            <v>27</v>
          </cell>
          <cell r="LJ7">
            <v>28.015999999999998</v>
          </cell>
          <cell r="LK7">
            <v>35</v>
          </cell>
          <cell r="LM7">
            <v>40</v>
          </cell>
          <cell r="LO7">
            <v>35</v>
          </cell>
          <cell r="LP7">
            <v>38</v>
          </cell>
          <cell r="LQ7">
            <v>39.5</v>
          </cell>
          <cell r="LR7">
            <v>40.380000000000003</v>
          </cell>
          <cell r="LS7">
            <v>35.5</v>
          </cell>
          <cell r="LT7">
            <v>39.130000000000003</v>
          </cell>
          <cell r="LU7">
            <v>39.6</v>
          </cell>
          <cell r="LV7">
            <v>40</v>
          </cell>
          <cell r="LW7">
            <v>42</v>
          </cell>
          <cell r="LX7">
            <v>40.9</v>
          </cell>
          <cell r="LY7">
            <v>35.700000000000003</v>
          </cell>
          <cell r="LZ7">
            <v>40</v>
          </cell>
          <cell r="MA7">
            <v>36.299999999999997</v>
          </cell>
          <cell r="MB7">
            <v>32.524999999999999</v>
          </cell>
          <cell r="MC7">
            <v>31.25</v>
          </cell>
          <cell r="MD7">
            <v>30.75</v>
          </cell>
          <cell r="ME7">
            <v>32.5</v>
          </cell>
          <cell r="MF7">
            <v>30.45</v>
          </cell>
          <cell r="MG7">
            <v>30.72</v>
          </cell>
          <cell r="MH7">
            <v>31.463000000000001</v>
          </cell>
          <cell r="MI7">
            <v>30.774999999999999</v>
          </cell>
          <cell r="MJ7">
            <v>30.233000000000001</v>
          </cell>
          <cell r="MK7">
            <v>31.312999999999999</v>
          </cell>
          <cell r="ML7">
            <v>31.09</v>
          </cell>
          <cell r="MM7">
            <v>31.663</v>
          </cell>
          <cell r="MN7">
            <v>32.049999999999997</v>
          </cell>
          <cell r="MO7">
            <v>32.4</v>
          </cell>
          <cell r="MP7">
            <v>32.524999999999999</v>
          </cell>
          <cell r="MQ7">
            <v>32.783000000000001</v>
          </cell>
          <cell r="MR7">
            <v>31.838000000000001</v>
          </cell>
          <cell r="MS7">
            <v>32.700000000000003</v>
          </cell>
          <cell r="MT7">
            <v>32.517000000000003</v>
          </cell>
          <cell r="MU7">
            <v>31.7</v>
          </cell>
          <cell r="MV7">
            <v>31.24</v>
          </cell>
          <cell r="MW7">
            <v>31.15</v>
          </cell>
          <cell r="MX7">
            <v>30.524999999999999</v>
          </cell>
        </row>
        <row r="8">
          <cell r="B8">
            <v>16.495000000000001</v>
          </cell>
          <cell r="C8">
            <v>15.769444444444446</v>
          </cell>
          <cell r="D8">
            <v>15.583333333333334</v>
          </cell>
          <cell r="E8">
            <v>15.45</v>
          </cell>
          <cell r="F8">
            <v>15.280000000000001</v>
          </cell>
          <cell r="G8">
            <v>14.578571428571427</v>
          </cell>
          <cell r="H8">
            <v>14.674999999999999</v>
          </cell>
          <cell r="I8">
            <v>14.408333333333331</v>
          </cell>
          <cell r="J8">
            <v>14.382499999999999</v>
          </cell>
          <cell r="K8">
            <v>14.313888888888888</v>
          </cell>
          <cell r="L8">
            <v>14.374999999999998</v>
          </cell>
          <cell r="M8">
            <v>14.557142857142859</v>
          </cell>
          <cell r="N8">
            <v>14.77</v>
          </cell>
          <cell r="O8">
            <v>14.625</v>
          </cell>
          <cell r="P8">
            <v>14.7</v>
          </cell>
          <cell r="Q8">
            <v>14.612499999999999</v>
          </cell>
          <cell r="R8">
            <v>14.649999999999999</v>
          </cell>
          <cell r="S8">
            <v>14.675000000000001</v>
          </cell>
          <cell r="T8">
            <v>14.721428571428572</v>
          </cell>
          <cell r="U8">
            <v>15.055000000000001</v>
          </cell>
          <cell r="V8">
            <v>14.6</v>
          </cell>
          <cell r="W8">
            <v>14.80625</v>
          </cell>
          <cell r="X8">
            <v>15.112500000000001</v>
          </cell>
          <cell r="Y8">
            <v>15.137499999999999</v>
          </cell>
          <cell r="Z8">
            <v>14.950000000000001</v>
          </cell>
          <cell r="AA8">
            <v>14.925000000000001</v>
          </cell>
          <cell r="AB8">
            <v>14.714285714285717</v>
          </cell>
          <cell r="AC8">
            <v>14.605555555555554</v>
          </cell>
          <cell r="AD8">
            <v>14.869444444444447</v>
          </cell>
          <cell r="AE8">
            <v>15.122222222222222</v>
          </cell>
          <cell r="AF8">
            <v>15.24</v>
          </cell>
          <cell r="AG8">
            <v>15.350000000000001</v>
          </cell>
          <cell r="AH8">
            <v>15.4625</v>
          </cell>
          <cell r="AI8">
            <v>15.537500000000001</v>
          </cell>
          <cell r="AJ8">
            <v>15.1875</v>
          </cell>
          <cell r="AK8">
            <v>15.333333333333334</v>
          </cell>
          <cell r="AL8">
            <v>15.361111111111111</v>
          </cell>
          <cell r="AM8">
            <v>15.344444444444443</v>
          </cell>
          <cell r="AN8">
            <v>15.31</v>
          </cell>
          <cell r="AO8">
            <v>15.658333333333331</v>
          </cell>
          <cell r="AP8">
            <v>15.544444444444443</v>
          </cell>
          <cell r="AQ8">
            <v>15.53125</v>
          </cell>
          <cell r="AR8">
            <v>15.525000000000002</v>
          </cell>
          <cell r="AS8">
            <v>16.083333333333332</v>
          </cell>
          <cell r="AT8">
            <v>15.920000000000002</v>
          </cell>
          <cell r="AU8">
            <v>15.922222222222224</v>
          </cell>
          <cell r="AV8">
            <v>15.987499999999999</v>
          </cell>
          <cell r="AW8">
            <v>16.194444444444443</v>
          </cell>
          <cell r="AX8">
            <v>15.988888888888892</v>
          </cell>
          <cell r="AY8">
            <v>15.981249999999999</v>
          </cell>
          <cell r="AZ8">
            <v>16.016666666666666</v>
          </cell>
          <cell r="BA8">
            <v>17.2</v>
          </cell>
          <cell r="BB8">
            <v>17.274999999999999</v>
          </cell>
          <cell r="BC8">
            <v>16.635714285714283</v>
          </cell>
          <cell r="BD8">
            <v>16.341666666666669</v>
          </cell>
          <cell r="BF8">
            <v>16.355555555555558</v>
          </cell>
          <cell r="BG8">
            <v>16.338888888888889</v>
          </cell>
          <cell r="BH8">
            <v>16.733333333333334</v>
          </cell>
          <cell r="BI8">
            <v>16.428125000000001</v>
          </cell>
          <cell r="BJ8">
            <v>16.55</v>
          </cell>
          <cell r="BK8">
            <v>16.794999999999998</v>
          </cell>
          <cell r="BL8">
            <v>16.541666666666668</v>
          </cell>
          <cell r="BM8">
            <v>16.56388888888889</v>
          </cell>
          <cell r="BN8">
            <v>16.436111111111114</v>
          </cell>
          <cell r="BO8">
            <v>16.552500000000002</v>
          </cell>
          <cell r="BP8">
            <v>16.5</v>
          </cell>
          <cell r="BQ8">
            <v>16.585000000000001</v>
          </cell>
          <cell r="BR8">
            <v>16.527499999999996</v>
          </cell>
          <cell r="BS8">
            <v>16.599999999999998</v>
          </cell>
          <cell r="BT8">
            <v>17.014285714285716</v>
          </cell>
          <cell r="BU8">
            <v>16.606249999999999</v>
          </cell>
          <cell r="BV8">
            <v>16.464285714285715</v>
          </cell>
          <cell r="BW8">
            <v>17.16</v>
          </cell>
          <cell r="BX8">
            <v>17.137500000000003</v>
          </cell>
          <cell r="BY8">
            <v>16.99285714285714</v>
          </cell>
          <cell r="BZ8">
            <v>17.012499999999996</v>
          </cell>
          <cell r="CA8">
            <v>16.891666666666666</v>
          </cell>
          <cell r="CB8">
            <v>17.178571428571427</v>
          </cell>
          <cell r="CC8">
            <v>17.042857142857141</v>
          </cell>
          <cell r="CD8">
            <v>16.649999999999999</v>
          </cell>
          <cell r="CE8">
            <v>16.878571428571426</v>
          </cell>
          <cell r="CF8">
            <v>16.527777777777775</v>
          </cell>
          <cell r="CG8">
            <v>16.457142857142859</v>
          </cell>
          <cell r="CH8">
            <v>16.172222222222221</v>
          </cell>
          <cell r="CI8">
            <v>15.714285714285717</v>
          </cell>
          <cell r="CJ8">
            <v>15.866666666666665</v>
          </cell>
          <cell r="CK8">
            <v>16.293750000000003</v>
          </cell>
          <cell r="CL8">
            <v>15.987500000000001</v>
          </cell>
          <cell r="CM8">
            <v>16.049999999999997</v>
          </cell>
          <cell r="CN8">
            <v>15.8</v>
          </cell>
          <cell r="CO8">
            <v>16.464285714285712</v>
          </cell>
          <cell r="CP8">
            <v>16.106249999999999</v>
          </cell>
          <cell r="CQ8">
            <v>16.141666666666669</v>
          </cell>
          <cell r="CR8">
            <v>15.924000000000001</v>
          </cell>
          <cell r="CS8">
            <v>16.262499999999999</v>
          </cell>
          <cell r="CT8">
            <v>16.240625000000001</v>
          </cell>
          <cell r="CU8">
            <v>16.55</v>
          </cell>
          <cell r="CV8">
            <v>16.234375</v>
          </cell>
          <cell r="CW8">
            <v>16.107142857142858</v>
          </cell>
          <cell r="CX8">
            <v>16.387999999999998</v>
          </cell>
          <cell r="CY8">
            <v>16.425000000000001</v>
          </cell>
          <cell r="CZ8">
            <v>16.7</v>
          </cell>
          <cell r="DA8">
            <v>16.25</v>
          </cell>
          <cell r="DB8">
            <v>16.762499999999999</v>
          </cell>
          <cell r="DC8">
            <v>16.266666666666666</v>
          </cell>
          <cell r="DD8">
            <v>16.204166666666666</v>
          </cell>
          <cell r="DE8">
            <v>16.05</v>
          </cell>
          <cell r="DF8">
            <v>15.714285714285714</v>
          </cell>
          <cell r="DG8">
            <v>15.558333333333334</v>
          </cell>
          <cell r="DH8">
            <v>15.953571428571427</v>
          </cell>
          <cell r="DI8">
            <v>15.978125</v>
          </cell>
          <cell r="DJ8">
            <v>16.137499999999999</v>
          </cell>
          <cell r="DK8">
            <v>16.207142857142859</v>
          </cell>
          <cell r="DL8">
            <v>15.992857142857142</v>
          </cell>
          <cell r="DM8">
            <v>16.168749999999999</v>
          </cell>
          <cell r="DN8">
            <v>16.274999999999999</v>
          </cell>
          <cell r="DO8">
            <v>16.425000000000001</v>
          </cell>
          <cell r="DP8">
            <v>16.842857142857142</v>
          </cell>
          <cell r="DQ8">
            <v>16.175000000000001</v>
          </cell>
          <cell r="DR8">
            <v>16.32</v>
          </cell>
          <cell r="DS8">
            <v>17.024999999999999</v>
          </cell>
          <cell r="DT8">
            <v>16.596</v>
          </cell>
          <cell r="DU8">
            <v>16.696428571428573</v>
          </cell>
          <cell r="DV8">
            <v>17.337499999999999</v>
          </cell>
          <cell r="DW8">
            <v>16.89</v>
          </cell>
          <cell r="DX8">
            <v>17.431249999999999</v>
          </cell>
          <cell r="DY8">
            <v>16.815000000000001</v>
          </cell>
          <cell r="DZ8">
            <v>17.36</v>
          </cell>
          <cell r="EA8">
            <v>16.571428571428573</v>
          </cell>
          <cell r="EB8">
            <v>17.008333333333333</v>
          </cell>
          <cell r="EC8">
            <v>17.356249999999999</v>
          </cell>
          <cell r="ED8">
            <v>17.850000000000001</v>
          </cell>
          <cell r="EE8">
            <v>18.71</v>
          </cell>
          <cell r="EF8">
            <v>19.39</v>
          </cell>
          <cell r="EG8">
            <v>20.933333333333334</v>
          </cell>
          <cell r="EH8">
            <v>20.574999999999999</v>
          </cell>
          <cell r="EI8">
            <v>20.442857142857143</v>
          </cell>
          <cell r="EJ8">
            <v>19.957142857142859</v>
          </cell>
          <cell r="EK8">
            <v>20.172222222222224</v>
          </cell>
          <cell r="EL8">
            <v>19.740625000000001</v>
          </cell>
          <cell r="EM8">
            <v>20.091666666666665</v>
          </cell>
          <cell r="EN8">
            <v>20.16</v>
          </cell>
          <cell r="EO8">
            <v>19.841999999999999</v>
          </cell>
          <cell r="EP8">
            <v>20.350000000000001</v>
          </cell>
          <cell r="EQ8">
            <v>20.081250000000001</v>
          </cell>
          <cell r="ER8">
            <v>19.846428571428572</v>
          </cell>
          <cell r="ES8">
            <v>20.09</v>
          </cell>
          <cell r="ET8">
            <v>19.857142857142858</v>
          </cell>
          <cell r="EU8">
            <v>20.09375</v>
          </cell>
          <cell r="EV8">
            <v>20.084375000000001</v>
          </cell>
          <cell r="EW8">
            <v>19.978571428571428</v>
          </cell>
          <cell r="EX8">
            <v>20.021428571428572</v>
          </cell>
          <cell r="EY8">
            <v>20.216666666666665</v>
          </cell>
          <cell r="EZ8">
            <v>20.399999999999999</v>
          </cell>
          <cell r="FB8">
            <v>20.95</v>
          </cell>
          <cell r="FC8">
            <v>20.34</v>
          </cell>
          <cell r="FD8">
            <v>20.328125</v>
          </cell>
          <cell r="FE8">
            <v>20.309374999999999</v>
          </cell>
          <cell r="FF8">
            <v>20.147222222222222</v>
          </cell>
          <cell r="FG8">
            <v>20.517500000000002</v>
          </cell>
          <cell r="FH8">
            <v>20.131250000000001</v>
          </cell>
          <cell r="FI8">
            <v>19.533333333333335</v>
          </cell>
          <cell r="FJ8">
            <v>19.143750000000001</v>
          </cell>
          <cell r="FK8">
            <v>19</v>
          </cell>
          <cell r="FL8">
            <v>18.527777777777779</v>
          </cell>
          <cell r="FM8">
            <v>18.568750000000001</v>
          </cell>
          <cell r="FN8">
            <v>18.685714285714287</v>
          </cell>
          <cell r="FO8">
            <v>18.683333333333334</v>
          </cell>
          <cell r="FP8">
            <v>18.625</v>
          </cell>
          <cell r="FQ8">
            <v>18.537500000000001</v>
          </cell>
          <cell r="FR8">
            <v>18.316666699999999</v>
          </cell>
          <cell r="FS8">
            <v>19.25</v>
          </cell>
          <cell r="FT8">
            <v>18.5</v>
          </cell>
          <cell r="FU8">
            <v>18.104166666666664</v>
          </cell>
          <cell r="FV8">
            <v>17.875</v>
          </cell>
          <cell r="FW8">
            <v>18.350000000000001</v>
          </cell>
          <cell r="FX8">
            <v>18.433333333333334</v>
          </cell>
          <cell r="FY8">
            <v>18.016666666666666</v>
          </cell>
          <cell r="FZ8">
            <v>17.862500000000001</v>
          </cell>
          <cell r="GA8">
            <v>17.858333333333334</v>
          </cell>
          <cell r="GB8">
            <v>17.93</v>
          </cell>
          <cell r="GC8">
            <v>17.458333333333336</v>
          </cell>
          <cell r="GD8">
            <v>17.285714285714285</v>
          </cell>
          <cell r="GE8">
            <v>16.95</v>
          </cell>
          <cell r="GF8">
            <v>16.833333333333336</v>
          </cell>
          <cell r="GG8">
            <v>17.081250000000001</v>
          </cell>
          <cell r="GH8">
            <v>16.574999999999999</v>
          </cell>
          <cell r="GI8">
            <v>16.666666666666664</v>
          </cell>
          <cell r="GJ8">
            <v>16.717857142857142</v>
          </cell>
          <cell r="GK8">
            <v>16.417857142857141</v>
          </cell>
          <cell r="GL8">
            <v>16.587499999999999</v>
          </cell>
          <cell r="GM8">
            <v>16.528571428571428</v>
          </cell>
          <cell r="GN8">
            <v>16.585714285714285</v>
          </cell>
          <cell r="GO8">
            <v>16.55</v>
          </cell>
          <cell r="GP8">
            <v>17.085714285714285</v>
          </cell>
          <cell r="GQ8">
            <v>17.235714285714288</v>
          </cell>
          <cell r="GR8">
            <v>16.965</v>
          </cell>
          <cell r="GS8">
            <v>17.45</v>
          </cell>
          <cell r="GT8">
            <v>17.185714285714287</v>
          </cell>
          <cell r="GU8">
            <v>17.289285714285715</v>
          </cell>
          <cell r="GV8">
            <v>17.475000000000001</v>
          </cell>
          <cell r="GW8">
            <v>17.675000000000001</v>
          </cell>
          <cell r="GX8">
            <v>17.758333333333333</v>
          </cell>
          <cell r="GY8">
            <v>17.774999999999999</v>
          </cell>
          <cell r="GZ8">
            <v>17.899999999999999</v>
          </cell>
          <cell r="HA8">
            <v>17.600000000000001</v>
          </cell>
          <cell r="HB8">
            <v>17.7</v>
          </cell>
          <cell r="HC8">
            <v>18.580000000000002</v>
          </cell>
          <cell r="HD8">
            <v>18.524999999999999</v>
          </cell>
          <cell r="HE8">
            <v>18.490000000000002</v>
          </cell>
          <cell r="HF8">
            <v>18.170000000000002</v>
          </cell>
          <cell r="HG8">
            <v>18.510000000000002</v>
          </cell>
          <cell r="HH8">
            <v>18.27</v>
          </cell>
          <cell r="HI8">
            <v>18.065000000000001</v>
          </cell>
          <cell r="HJ8">
            <v>18.25</v>
          </cell>
          <cell r="HK8">
            <v>17.933</v>
          </cell>
          <cell r="HL8">
            <v>17.512499999999999</v>
          </cell>
          <cell r="HM8">
            <v>17.690000000000001</v>
          </cell>
          <cell r="HN8">
            <v>18.675000000000001</v>
          </cell>
          <cell r="HO8">
            <v>18.666</v>
          </cell>
          <cell r="HP8">
            <v>18.9375</v>
          </cell>
          <cell r="HQ8">
            <v>18.962499999999999</v>
          </cell>
          <cell r="HR8">
            <v>19.237500000000001</v>
          </cell>
          <cell r="HS8">
            <v>18.989999999999998</v>
          </cell>
          <cell r="HT8">
            <v>18.93</v>
          </cell>
          <cell r="HU8">
            <v>19.010000000000002</v>
          </cell>
          <cell r="HV8">
            <v>18.88</v>
          </cell>
          <cell r="HW8">
            <v>19.024999999999999</v>
          </cell>
          <cell r="HX8">
            <v>19.324999999999999</v>
          </cell>
          <cell r="HY8">
            <v>18.608000000000001</v>
          </cell>
          <cell r="HZ8">
            <v>18.635000000000002</v>
          </cell>
          <cell r="IA8">
            <v>18.43</v>
          </cell>
          <cell r="IB8">
            <v>18.285</v>
          </cell>
          <cell r="IC8">
            <v>18.0916</v>
          </cell>
          <cell r="ID8">
            <v>18</v>
          </cell>
          <cell r="IE8">
            <v>17.858000000000001</v>
          </cell>
          <cell r="IF8">
            <v>17.600000000000001</v>
          </cell>
          <cell r="IG8">
            <v>17.458300000000001</v>
          </cell>
          <cell r="IH8">
            <v>17.28</v>
          </cell>
          <cell r="II8">
            <v>17.34</v>
          </cell>
          <cell r="IJ8">
            <v>17.757999999999999</v>
          </cell>
          <cell r="IK8">
            <v>17.957999999999998</v>
          </cell>
          <cell r="IL8">
            <v>18.303000000000001</v>
          </cell>
          <cell r="IM8">
            <v>18.291</v>
          </cell>
          <cell r="IN8">
            <v>18.600000000000001</v>
          </cell>
          <cell r="IO8">
            <v>18.760000000000002</v>
          </cell>
          <cell r="IP8">
            <v>18.933</v>
          </cell>
          <cell r="IQ8">
            <v>19.295999999999999</v>
          </cell>
          <cell r="IR8">
            <v>19.829999999999998</v>
          </cell>
          <cell r="IS8">
            <v>19.739999999999998</v>
          </cell>
          <cell r="IT8">
            <v>20.058</v>
          </cell>
          <cell r="IU8">
            <v>19.957999999999998</v>
          </cell>
          <cell r="IV8">
            <v>20.183</v>
          </cell>
          <cell r="IW8">
            <v>20.1875</v>
          </cell>
          <cell r="IX8">
            <v>20.25</v>
          </cell>
          <cell r="IY8">
            <v>19.989999999999998</v>
          </cell>
          <cell r="IZ8">
            <v>20.149999999999999</v>
          </cell>
          <cell r="JA8">
            <v>20.55</v>
          </cell>
          <cell r="JB8">
            <v>21.55</v>
          </cell>
          <cell r="JC8">
            <v>21.93</v>
          </cell>
          <cell r="JD8">
            <v>21.341000000000001</v>
          </cell>
          <cell r="JE8">
            <v>22.24</v>
          </cell>
          <cell r="JF8">
            <v>22.15</v>
          </cell>
          <cell r="JG8">
            <v>22.007000000000001</v>
          </cell>
          <cell r="JH8">
            <v>21.978999999999999</v>
          </cell>
          <cell r="JI8">
            <v>22.237500000000001</v>
          </cell>
          <cell r="JJ8">
            <v>22.779</v>
          </cell>
          <cell r="JK8">
            <v>23.071000000000002</v>
          </cell>
          <cell r="JL8">
            <v>23.13</v>
          </cell>
          <cell r="JM8">
            <v>22.565999999999999</v>
          </cell>
          <cell r="JN8">
            <v>22.225000000000001</v>
          </cell>
          <cell r="JO8">
            <v>21.875</v>
          </cell>
          <cell r="JP8">
            <v>21.216000000000001</v>
          </cell>
          <cell r="JQ8">
            <v>21.7</v>
          </cell>
          <cell r="JR8">
            <v>21.81</v>
          </cell>
          <cell r="JS8">
            <v>23.79</v>
          </cell>
          <cell r="JT8">
            <v>24.38</v>
          </cell>
          <cell r="JU8">
            <v>24.662500000000001</v>
          </cell>
          <cell r="JV8">
            <v>24.074999999999999</v>
          </cell>
          <cell r="JW8">
            <v>25.05</v>
          </cell>
          <cell r="JX8">
            <v>22.88</v>
          </cell>
          <cell r="JY8">
            <v>24.5</v>
          </cell>
          <cell r="JZ8">
            <v>22.1</v>
          </cell>
          <cell r="KA8">
            <v>21.59</v>
          </cell>
          <cell r="KB8">
            <v>21.475000000000001</v>
          </cell>
          <cell r="KC8">
            <v>21.94</v>
          </cell>
          <cell r="KD8">
            <v>20</v>
          </cell>
          <cell r="KE8">
            <v>20.71</v>
          </cell>
          <cell r="KF8">
            <v>21.082999999999998</v>
          </cell>
          <cell r="KG8">
            <v>22.116</v>
          </cell>
          <cell r="KH8">
            <v>23.45</v>
          </cell>
          <cell r="KI8">
            <v>24.28</v>
          </cell>
          <cell r="KJ8">
            <v>25.015999999999998</v>
          </cell>
          <cell r="KK8">
            <v>23.037500000000001</v>
          </cell>
          <cell r="KL8">
            <v>23.99</v>
          </cell>
          <cell r="KM8">
            <v>24.05</v>
          </cell>
          <cell r="KN8">
            <v>24.28</v>
          </cell>
          <cell r="KO8">
            <v>24.91</v>
          </cell>
          <cell r="KP8">
            <v>25.940999999999999</v>
          </cell>
          <cell r="KQ8">
            <v>26.62</v>
          </cell>
          <cell r="KR8">
            <v>26.9</v>
          </cell>
          <cell r="KS8">
            <v>27.68</v>
          </cell>
          <cell r="KT8">
            <v>28.6</v>
          </cell>
          <cell r="KU8">
            <v>28.28</v>
          </cell>
          <cell r="KV8">
            <v>29.66</v>
          </cell>
          <cell r="KW8">
            <v>31.28</v>
          </cell>
          <cell r="KX8">
            <v>29.63</v>
          </cell>
          <cell r="KY8">
            <v>29.73</v>
          </cell>
          <cell r="KZ8">
            <v>28.66</v>
          </cell>
          <cell r="LA8">
            <v>28.75</v>
          </cell>
          <cell r="LB8">
            <v>29.3</v>
          </cell>
          <cell r="LC8">
            <v>28.83</v>
          </cell>
          <cell r="LD8">
            <v>28.65</v>
          </cell>
          <cell r="LE8">
            <v>28.287500000000001</v>
          </cell>
          <cell r="LF8">
            <v>29.07</v>
          </cell>
          <cell r="LG8">
            <v>28.425000000000001</v>
          </cell>
          <cell r="LH8">
            <v>28.184999999999999</v>
          </cell>
          <cell r="LI8">
            <v>28.25</v>
          </cell>
          <cell r="LJ8">
            <v>29.28</v>
          </cell>
          <cell r="LK8">
            <v>35</v>
          </cell>
          <cell r="LL8">
            <v>42.5</v>
          </cell>
          <cell r="LM8">
            <v>39.85</v>
          </cell>
          <cell r="LN8">
            <v>41.2</v>
          </cell>
          <cell r="LO8">
            <v>40.9</v>
          </cell>
          <cell r="LP8">
            <v>40.57</v>
          </cell>
          <cell r="LQ8">
            <v>41.65</v>
          </cell>
          <cell r="LR8">
            <v>41.63</v>
          </cell>
          <cell r="LS8">
            <v>40.75</v>
          </cell>
          <cell r="LT8">
            <v>40.03</v>
          </cell>
          <cell r="LU8">
            <v>40.08</v>
          </cell>
          <cell r="LV8">
            <v>42.1</v>
          </cell>
          <cell r="LW8">
            <v>42.5</v>
          </cell>
          <cell r="LX8">
            <v>40.4</v>
          </cell>
          <cell r="LY8">
            <v>39.325000000000003</v>
          </cell>
          <cell r="LZ8">
            <v>38.125</v>
          </cell>
          <cell r="MA8">
            <v>37.75</v>
          </cell>
          <cell r="MB8">
            <v>35.524999999999999</v>
          </cell>
          <cell r="MC8">
            <v>33.375</v>
          </cell>
          <cell r="MD8">
            <v>33.450000000000003</v>
          </cell>
          <cell r="ME8">
            <v>32.5</v>
          </cell>
          <cell r="MF8">
            <v>33.35</v>
          </cell>
          <cell r="MG8">
            <v>33.5</v>
          </cell>
          <cell r="MH8">
            <v>33.883000000000003</v>
          </cell>
          <cell r="MI8">
            <v>34.85</v>
          </cell>
          <cell r="MJ8">
            <v>33.549999999999997</v>
          </cell>
          <cell r="MK8">
            <v>33.262999999999998</v>
          </cell>
          <cell r="ML8">
            <v>33.438000000000002</v>
          </cell>
          <cell r="MM8">
            <v>33.225000000000001</v>
          </cell>
          <cell r="MN8">
            <v>33.887999999999998</v>
          </cell>
          <cell r="MO8">
            <v>34.25</v>
          </cell>
          <cell r="MP8">
            <v>33.588000000000001</v>
          </cell>
          <cell r="MQ8">
            <v>35.262999999999998</v>
          </cell>
          <cell r="MR8">
            <v>34.4</v>
          </cell>
          <cell r="MS8">
            <v>34.119999999999997</v>
          </cell>
          <cell r="MT8">
            <v>35.017000000000003</v>
          </cell>
          <cell r="MU8">
            <v>34.200000000000003</v>
          </cell>
          <cell r="MV8">
            <v>32.700000000000003</v>
          </cell>
          <cell r="MW8">
            <v>32.6</v>
          </cell>
          <cell r="MX8">
            <v>32.125</v>
          </cell>
        </row>
        <row r="9">
          <cell r="B9">
            <v>138</v>
          </cell>
          <cell r="F9">
            <v>135</v>
          </cell>
          <cell r="J9">
            <v>132</v>
          </cell>
          <cell r="O9">
            <v>130</v>
          </cell>
          <cell r="T9">
            <v>133</v>
          </cell>
          <cell r="W9">
            <v>135</v>
          </cell>
          <cell r="AB9">
            <v>132.5</v>
          </cell>
          <cell r="AF9">
            <v>134</v>
          </cell>
          <cell r="AK9">
            <v>135</v>
          </cell>
          <cell r="AP9">
            <v>134.5</v>
          </cell>
          <cell r="AT9">
            <v>135</v>
          </cell>
          <cell r="AW9">
            <v>135</v>
          </cell>
          <cell r="BB9">
            <v>131</v>
          </cell>
          <cell r="BF9">
            <v>127.5</v>
          </cell>
          <cell r="BO9">
            <v>120</v>
          </cell>
          <cell r="BT9">
            <v>121</v>
          </cell>
          <cell r="BW9">
            <v>119</v>
          </cell>
          <cell r="CB9">
            <v>119</v>
          </cell>
          <cell r="CF9">
            <v>113</v>
          </cell>
          <cell r="CK9">
            <v>117.5</v>
          </cell>
          <cell r="CP9">
            <v>117.5</v>
          </cell>
          <cell r="CS9">
            <v>118</v>
          </cell>
          <cell r="CX9">
            <v>127</v>
          </cell>
          <cell r="DB9">
            <v>131</v>
          </cell>
          <cell r="DD9">
            <v>0</v>
          </cell>
          <cell r="DF9">
            <v>130</v>
          </cell>
          <cell r="DP9">
            <v>127.5</v>
          </cell>
          <cell r="DS9">
            <v>130</v>
          </cell>
          <cell r="DX9">
            <v>128</v>
          </cell>
          <cell r="EB9">
            <v>128</v>
          </cell>
          <cell r="EG9">
            <v>124</v>
          </cell>
          <cell r="EK9">
            <v>125.5</v>
          </cell>
          <cell r="EP9">
            <v>128</v>
          </cell>
          <cell r="EU9">
            <v>130</v>
          </cell>
          <cell r="EX9">
            <v>127.5</v>
          </cell>
          <cell r="FB9">
            <v>133</v>
          </cell>
          <cell r="FG9">
            <v>129.5</v>
          </cell>
          <cell r="FK9">
            <v>127.5</v>
          </cell>
          <cell r="FO9">
            <v>131</v>
          </cell>
          <cell r="FS9">
            <v>129</v>
          </cell>
          <cell r="FX9">
            <v>131</v>
          </cell>
          <cell r="GB9">
            <v>128</v>
          </cell>
          <cell r="GG9">
            <v>129.5</v>
          </cell>
          <cell r="GX9">
            <v>128</v>
          </cell>
          <cell r="HC9">
            <v>126</v>
          </cell>
          <cell r="HG9">
            <v>128</v>
          </cell>
          <cell r="HK9">
            <v>134</v>
          </cell>
          <cell r="HO9">
            <v>128</v>
          </cell>
          <cell r="HT9">
            <v>132</v>
          </cell>
          <cell r="HX9">
            <v>128</v>
          </cell>
          <cell r="IB9">
            <v>130</v>
          </cell>
          <cell r="IG9">
            <v>126</v>
          </cell>
          <cell r="IL9">
            <v>125</v>
          </cell>
          <cell r="IQ9">
            <v>123.5</v>
          </cell>
          <cell r="IT9">
            <v>123</v>
          </cell>
          <cell r="IX9">
            <v>125</v>
          </cell>
          <cell r="JG9">
            <v>121.5</v>
          </cell>
          <cell r="JP9">
            <v>123.5</v>
          </cell>
          <cell r="JT9">
            <v>123.5</v>
          </cell>
          <cell r="JX9">
            <v>124</v>
          </cell>
          <cell r="KC9">
            <v>122</v>
          </cell>
          <cell r="KG9">
            <v>124.5</v>
          </cell>
          <cell r="KK9">
            <v>124</v>
          </cell>
          <cell r="KQ9">
            <v>126</v>
          </cell>
          <cell r="KU9">
            <v>126</v>
          </cell>
          <cell r="KX9">
            <v>126</v>
          </cell>
          <cell r="LC9">
            <v>125.5</v>
          </cell>
          <cell r="LG9">
            <v>126</v>
          </cell>
          <cell r="LP9">
            <v>145</v>
          </cell>
          <cell r="LT9">
            <v>152</v>
          </cell>
          <cell r="LX9">
            <v>151</v>
          </cell>
          <cell r="MC9">
            <v>152.5</v>
          </cell>
          <cell r="MG9">
            <v>158</v>
          </cell>
          <cell r="ML9">
            <v>160</v>
          </cell>
          <cell r="MQ9">
            <v>139</v>
          </cell>
          <cell r="MT9">
            <v>150</v>
          </cell>
          <cell r="MX9">
            <v>163</v>
          </cell>
        </row>
        <row r="10">
          <cell r="B10">
            <v>15.299999999999999</v>
          </cell>
          <cell r="C10">
            <v>14.4125</v>
          </cell>
          <cell r="D10">
            <v>14.253571428571428</v>
          </cell>
          <cell r="E10">
            <v>14.085714285714285</v>
          </cell>
          <cell r="F10">
            <v>14.015625</v>
          </cell>
          <cell r="G10">
            <v>13.308333333333332</v>
          </cell>
          <cell r="H10">
            <v>13.366666666666665</v>
          </cell>
          <cell r="I10">
            <v>13.293749999999999</v>
          </cell>
          <cell r="J10">
            <v>13.172222222222222</v>
          </cell>
          <cell r="K10">
            <v>13.025</v>
          </cell>
          <cell r="L10">
            <v>13.071428571428571</v>
          </cell>
          <cell r="M10">
            <v>13.066666666666665</v>
          </cell>
          <cell r="N10">
            <v>13.612499999999999</v>
          </cell>
          <cell r="O10">
            <v>13.383333333333333</v>
          </cell>
          <cell r="P10">
            <v>13.235714285714286</v>
          </cell>
          <cell r="Q10">
            <v>13.264285714285714</v>
          </cell>
          <cell r="R10">
            <v>13.206249999999999</v>
          </cell>
          <cell r="S10">
            <v>13.2125</v>
          </cell>
          <cell r="T10">
            <v>13.337499999999999</v>
          </cell>
          <cell r="U10">
            <v>13.475</v>
          </cell>
          <cell r="V10">
            <v>13.20833333333333</v>
          </cell>
          <cell r="W10">
            <v>13.45</v>
          </cell>
          <cell r="X10">
            <v>13.341666666666667</v>
          </cell>
          <cell r="Y10">
            <v>13.214285714285714</v>
          </cell>
          <cell r="Z10">
            <v>13.23</v>
          </cell>
          <cell r="AA10">
            <v>12.664285714285715</v>
          </cell>
          <cell r="AB10">
            <v>12.456249999999999</v>
          </cell>
          <cell r="AC10">
            <v>11.914285714285715</v>
          </cell>
          <cell r="AD10">
            <v>11.918750000000001</v>
          </cell>
          <cell r="AE10">
            <v>12.475000000000001</v>
          </cell>
          <cell r="AF10">
            <v>12.712500000000002</v>
          </cell>
          <cell r="AG10">
            <v>12.678571428571431</v>
          </cell>
          <cell r="AH10">
            <v>12.75</v>
          </cell>
          <cell r="AI10">
            <v>12.807142857142859</v>
          </cell>
          <cell r="AJ10">
            <v>12.920000000000002</v>
          </cell>
          <cell r="AK10">
            <v>12.956250000000001</v>
          </cell>
          <cell r="AL10">
            <v>12.585714285714287</v>
          </cell>
          <cell r="AM10">
            <v>12.996428571428572</v>
          </cell>
          <cell r="AN10">
            <v>13.016666666666666</v>
          </cell>
          <cell r="AO10">
            <v>13.025</v>
          </cell>
          <cell r="AP10">
            <v>13.261111111111111</v>
          </cell>
          <cell r="AQ10">
            <v>13.231249999999999</v>
          </cell>
          <cell r="AR10">
            <v>13.114285714285714</v>
          </cell>
          <cell r="AS10">
            <v>13.75</v>
          </cell>
          <cell r="AT10">
            <v>13.600000000000001</v>
          </cell>
          <cell r="AU10">
            <v>13.543749999999999</v>
          </cell>
          <cell r="AV10">
            <v>13.737499999999999</v>
          </cell>
          <cell r="AW10">
            <v>13.944444444444445</v>
          </cell>
          <cell r="AX10">
            <v>13.856249999999999</v>
          </cell>
          <cell r="AY10">
            <v>13.918749999999999</v>
          </cell>
          <cell r="AZ10">
            <v>14.041666666666666</v>
          </cell>
          <cell r="BA10">
            <v>15</v>
          </cell>
          <cell r="BB10">
            <v>14.799999999999999</v>
          </cell>
          <cell r="BC10">
            <v>14.3125</v>
          </cell>
          <cell r="BD10">
            <v>14.021875</v>
          </cell>
          <cell r="BE10">
            <v>13.950000000000001</v>
          </cell>
          <cell r="BF10">
            <v>14.13125</v>
          </cell>
          <cell r="BG10">
            <v>14.1875</v>
          </cell>
          <cell r="BH10">
            <v>14.014285714285714</v>
          </cell>
          <cell r="BI10">
            <v>14.275</v>
          </cell>
          <cell r="BJ10">
            <v>14.328571428571427</v>
          </cell>
          <cell r="BK10">
            <v>14.306249999999999</v>
          </cell>
          <cell r="BL10">
            <v>14.535714285714283</v>
          </cell>
          <cell r="BM10">
            <v>14.353125</v>
          </cell>
          <cell r="BN10">
            <v>14.4</v>
          </cell>
          <cell r="BO10">
            <v>14.69375</v>
          </cell>
          <cell r="BP10">
            <v>14.595833333333333</v>
          </cell>
          <cell r="BQ10">
            <v>14.5625</v>
          </cell>
          <cell r="BR10">
            <v>14.607142857142856</v>
          </cell>
          <cell r="BS10">
            <v>14.464285714285714</v>
          </cell>
          <cell r="BT10">
            <v>15.15</v>
          </cell>
          <cell r="BU10">
            <v>14.69375</v>
          </cell>
          <cell r="BV10">
            <v>14.793749999999999</v>
          </cell>
          <cell r="BW10">
            <v>15.049999999999999</v>
          </cell>
          <cell r="BX10">
            <v>14.175000000000001</v>
          </cell>
          <cell r="BY10">
            <v>14.75</v>
          </cell>
          <cell r="BZ10">
            <v>14.12</v>
          </cell>
          <cell r="CA10">
            <v>13.6</v>
          </cell>
          <cell r="CB10">
            <v>14.068749999999998</v>
          </cell>
          <cell r="CC10">
            <v>13.99375</v>
          </cell>
          <cell r="CD10">
            <v>13.881250000000001</v>
          </cell>
          <cell r="CE10">
            <v>13.7875</v>
          </cell>
          <cell r="CF10">
            <v>14.549999999999999</v>
          </cell>
          <cell r="CG10">
            <v>14.275</v>
          </cell>
          <cell r="CH10">
            <v>14.1</v>
          </cell>
          <cell r="CI10">
            <v>13.920000000000002</v>
          </cell>
          <cell r="CJ10">
            <v>14.137499999999999</v>
          </cell>
          <cell r="CK10">
            <v>14.635714285714286</v>
          </cell>
          <cell r="CL10">
            <v>14.1625</v>
          </cell>
          <cell r="CM10">
            <v>14.207142857142857</v>
          </cell>
          <cell r="CN10">
            <v>14.125</v>
          </cell>
          <cell r="CO10">
            <v>14.819999999999999</v>
          </cell>
          <cell r="CP10">
            <v>14.825000000000001</v>
          </cell>
          <cell r="CQ10">
            <v>14.266666666666666</v>
          </cell>
          <cell r="CR10">
            <v>14.336666666666666</v>
          </cell>
          <cell r="CS10">
            <v>14.928571428571427</v>
          </cell>
          <cell r="CT10">
            <v>14.578571428571427</v>
          </cell>
          <cell r="CU10">
            <v>14.755000000000001</v>
          </cell>
          <cell r="CV10">
            <v>14.391666666666666</v>
          </cell>
          <cell r="CW10">
            <v>14.425000000000001</v>
          </cell>
          <cell r="CX10">
            <v>15.125</v>
          </cell>
          <cell r="CY10">
            <v>14.8</v>
          </cell>
          <cell r="CZ10">
            <v>14.5</v>
          </cell>
          <cell r="DA10">
            <v>15.35</v>
          </cell>
          <cell r="DB10">
            <v>15.4625</v>
          </cell>
          <cell r="DC10">
            <v>14.830000000000002</v>
          </cell>
          <cell r="DD10">
            <v>14.483333333333334</v>
          </cell>
          <cell r="DE10">
            <v>14.621428571428572</v>
          </cell>
          <cell r="DF10">
            <v>14.65</v>
          </cell>
          <cell r="DG10">
            <v>14.175000000000001</v>
          </cell>
          <cell r="DH10">
            <v>14.375</v>
          </cell>
          <cell r="DI10">
            <v>14.628571428571428</v>
          </cell>
          <cell r="DJ10">
            <v>14.821428571428573</v>
          </cell>
          <cell r="DK10">
            <v>15.257142857142858</v>
          </cell>
          <cell r="DL10">
            <v>14.975</v>
          </cell>
          <cell r="DM10">
            <v>15.291666666666666</v>
          </cell>
          <cell r="DN10">
            <v>15.45</v>
          </cell>
          <cell r="DO10">
            <v>15.475</v>
          </cell>
          <cell r="DP10">
            <v>16.399999999999999</v>
          </cell>
          <cell r="DQ10">
            <v>15.98</v>
          </cell>
          <cell r="DR10">
            <v>15.3</v>
          </cell>
          <cell r="DS10">
            <v>17.033000000000001</v>
          </cell>
          <cell r="DT10">
            <v>16.14</v>
          </cell>
          <cell r="DU10">
            <v>16.169999999999998</v>
          </cell>
          <cell r="DV10">
            <v>16.3</v>
          </cell>
          <cell r="DW10">
            <v>15.7</v>
          </cell>
          <cell r="DX10">
            <v>16.566666666666666</v>
          </cell>
          <cell r="DY10">
            <v>15.819999999999999</v>
          </cell>
          <cell r="DZ10">
            <v>15.283333333333335</v>
          </cell>
          <cell r="EA10">
            <v>14.994999999999999</v>
          </cell>
          <cell r="EB10">
            <v>15.391666666666666</v>
          </cell>
          <cell r="EC10">
            <v>15.916666666666666</v>
          </cell>
          <cell r="ED10">
            <v>16.5</v>
          </cell>
          <cell r="EE10">
            <v>18.024999999999999</v>
          </cell>
          <cell r="EF10">
            <v>18.23</v>
          </cell>
          <cell r="EG10">
            <v>20.008333333333333</v>
          </cell>
          <cell r="EH10">
            <v>18.887499999999999</v>
          </cell>
          <cell r="EI10">
            <v>19.600000000000001</v>
          </cell>
          <cell r="EJ10">
            <v>18.875</v>
          </cell>
          <cell r="EK10">
            <v>19.607142857142858</v>
          </cell>
          <cell r="EL10">
            <v>19.43</v>
          </cell>
          <cell r="EM10">
            <v>19.083333333333336</v>
          </cell>
          <cell r="EN10">
            <v>19.11</v>
          </cell>
          <cell r="EO10">
            <v>18.7</v>
          </cell>
          <cell r="EP10">
            <v>19.613</v>
          </cell>
          <cell r="EQ10">
            <v>19.366666666666667</v>
          </cell>
          <cell r="ER10">
            <v>19.283333333333335</v>
          </cell>
          <cell r="ES10">
            <v>19.662500000000001</v>
          </cell>
          <cell r="ET10">
            <v>19.237500000000001</v>
          </cell>
          <cell r="EU10">
            <v>19.578571428571429</v>
          </cell>
          <cell r="EV10">
            <v>19.466666666666665</v>
          </cell>
          <cell r="EW10">
            <v>18.89</v>
          </cell>
          <cell r="EX10">
            <v>19.358333333333334</v>
          </cell>
          <cell r="EY10">
            <v>19.274999999999999</v>
          </cell>
          <cell r="EZ10">
            <v>19.440000000000001</v>
          </cell>
          <cell r="FB10">
            <v>20.725000000000001</v>
          </cell>
          <cell r="FC10">
            <v>20.487500000000001</v>
          </cell>
          <cell r="FD10">
            <v>20.271428571428572</v>
          </cell>
          <cell r="FE10">
            <v>20.350000000000001</v>
          </cell>
          <cell r="FF10">
            <v>20.55</v>
          </cell>
          <cell r="FG10">
            <v>20.211111111111112</v>
          </cell>
          <cell r="FH10">
            <v>19.264285714285712</v>
          </cell>
          <cell r="FI10">
            <v>18.350000000000001</v>
          </cell>
          <cell r="FJ10">
            <v>17.84375</v>
          </cell>
          <cell r="FK10">
            <v>17.685714285714287</v>
          </cell>
          <cell r="FL10">
            <v>17.793749999999999</v>
          </cell>
          <cell r="FM10">
            <v>17.778571428571428</v>
          </cell>
          <cell r="FN10">
            <v>17.564285714285713</v>
          </cell>
          <cell r="FO10">
            <v>17.852777777777778</v>
          </cell>
          <cell r="FP10">
            <v>17.466666666666665</v>
          </cell>
          <cell r="FQ10">
            <v>17.728571428571428</v>
          </cell>
          <cell r="FR10">
            <v>20</v>
          </cell>
          <cell r="FS10">
            <v>18.399999999999999</v>
          </cell>
          <cell r="FT10">
            <v>18.766999999999999</v>
          </cell>
          <cell r="FU10">
            <v>17.990000000000002</v>
          </cell>
          <cell r="FV10">
            <v>17.95</v>
          </cell>
          <cell r="FW10">
            <v>17.3</v>
          </cell>
          <cell r="FX10">
            <v>17.675000000000001</v>
          </cell>
          <cell r="FY10">
            <v>16.8</v>
          </cell>
          <cell r="FZ10">
            <v>17.8</v>
          </cell>
          <cell r="GA10">
            <v>16.0625</v>
          </cell>
          <cell r="GB10">
            <v>15.319999999999999</v>
          </cell>
          <cell r="GC10">
            <v>15.425000000000001</v>
          </cell>
          <cell r="GD10">
            <v>15.305000000000001</v>
          </cell>
          <cell r="GE10">
            <v>15.169999999999998</v>
          </cell>
          <cell r="GF10">
            <v>14.95</v>
          </cell>
          <cell r="GG10">
            <v>15.26</v>
          </cell>
          <cell r="GH10">
            <v>15.217000000000001</v>
          </cell>
          <cell r="GI10">
            <v>14.75</v>
          </cell>
          <cell r="GJ10">
            <v>15.25</v>
          </cell>
          <cell r="GK10">
            <v>14.98</v>
          </cell>
          <cell r="GL10">
            <v>15.308333333333334</v>
          </cell>
          <cell r="GM10">
            <v>15.1875</v>
          </cell>
          <cell r="GN10">
            <v>15.3</v>
          </cell>
          <cell r="GO10">
            <v>15.0375</v>
          </cell>
          <cell r="GP10">
            <v>15.430000000000001</v>
          </cell>
          <cell r="GQ10">
            <v>15.780000000000001</v>
          </cell>
          <cell r="GR10">
            <v>15.55</v>
          </cell>
          <cell r="GS10">
            <v>16.056249999999999</v>
          </cell>
          <cell r="GT10">
            <v>15.780000000000001</v>
          </cell>
          <cell r="GU10">
            <v>15.76</v>
          </cell>
          <cell r="GV10">
            <v>15.89</v>
          </cell>
          <cell r="GW10">
            <v>16.081250000000001</v>
          </cell>
          <cell r="GX10">
            <v>16.287500000000001</v>
          </cell>
          <cell r="GY10">
            <v>16.212499999999999</v>
          </cell>
          <cell r="GZ10">
            <v>16.11</v>
          </cell>
          <cell r="HA10">
            <v>15.65</v>
          </cell>
          <cell r="HB10">
            <v>15.75</v>
          </cell>
          <cell r="HC10">
            <v>16.3125</v>
          </cell>
          <cell r="HD10">
            <v>16.25</v>
          </cell>
          <cell r="HE10">
            <v>16.024999999999999</v>
          </cell>
          <cell r="HF10">
            <v>16.024999999999999</v>
          </cell>
          <cell r="HG10">
            <v>16.375</v>
          </cell>
          <cell r="HH10">
            <v>16.079999999999998</v>
          </cell>
          <cell r="HI10">
            <v>16.362500000000001</v>
          </cell>
          <cell r="HJ10">
            <v>16.2</v>
          </cell>
          <cell r="HK10">
            <v>16.082999999999998</v>
          </cell>
          <cell r="HL10">
            <v>15.59</v>
          </cell>
          <cell r="HM10">
            <v>15.45</v>
          </cell>
          <cell r="HN10">
            <v>15.5625</v>
          </cell>
          <cell r="HO10">
            <v>16.36</v>
          </cell>
          <cell r="HP10">
            <v>15.733000000000001</v>
          </cell>
          <cell r="HQ10">
            <v>15.5</v>
          </cell>
          <cell r="HR10">
            <v>16.037500000000001</v>
          </cell>
          <cell r="HS10">
            <v>15.9625</v>
          </cell>
          <cell r="HT10">
            <v>16.382999999999999</v>
          </cell>
          <cell r="HU10">
            <v>16.07</v>
          </cell>
          <cell r="HV10">
            <v>15.956250000000001</v>
          </cell>
          <cell r="HW10">
            <v>15.725</v>
          </cell>
          <cell r="HX10">
            <v>16.166</v>
          </cell>
          <cell r="HY10">
            <v>15.725</v>
          </cell>
          <cell r="HZ10">
            <v>15.765000000000001</v>
          </cell>
          <cell r="IA10">
            <v>15.266</v>
          </cell>
          <cell r="IB10">
            <v>16.675000000000001</v>
          </cell>
          <cell r="IC10">
            <v>14.3</v>
          </cell>
          <cell r="ID10">
            <v>14.8</v>
          </cell>
          <cell r="IE10">
            <v>14.866</v>
          </cell>
          <cell r="IF10">
            <v>15.691000000000001</v>
          </cell>
          <cell r="IG10">
            <v>15.766</v>
          </cell>
          <cell r="IH10">
            <v>15.35</v>
          </cell>
          <cell r="II10">
            <v>15.2666</v>
          </cell>
          <cell r="IJ10">
            <v>15.75</v>
          </cell>
          <cell r="IK10">
            <v>15.62</v>
          </cell>
          <cell r="IL10">
            <v>16.27</v>
          </cell>
          <cell r="IM10">
            <v>16.082999999999998</v>
          </cell>
          <cell r="IN10">
            <v>16.2</v>
          </cell>
          <cell r="IO10">
            <v>16.25</v>
          </cell>
          <cell r="IP10">
            <v>16.487500000000001</v>
          </cell>
          <cell r="IQ10">
            <v>16.704000000000001</v>
          </cell>
          <cell r="IR10">
            <v>17.237500000000001</v>
          </cell>
          <cell r="IS10">
            <v>16.809999999999999</v>
          </cell>
          <cell r="IT10">
            <v>17.489999999999998</v>
          </cell>
          <cell r="IU10">
            <v>17.600000000000001</v>
          </cell>
          <cell r="IV10">
            <v>17.52</v>
          </cell>
          <cell r="IW10">
            <v>17.600000000000001</v>
          </cell>
          <cell r="IX10">
            <v>17.914999999999999</v>
          </cell>
          <cell r="IY10">
            <v>17.787500000000001</v>
          </cell>
          <cell r="IZ10">
            <v>17.38</v>
          </cell>
          <cell r="JA10">
            <v>17.574999999999999</v>
          </cell>
          <cell r="JB10">
            <v>18.5</v>
          </cell>
          <cell r="JC10">
            <v>19.475000000000001</v>
          </cell>
          <cell r="JD10">
            <v>18.899999999999999</v>
          </cell>
          <cell r="JE10">
            <v>19.787500000000001</v>
          </cell>
          <cell r="JF10">
            <v>19.760000000000002</v>
          </cell>
          <cell r="JG10">
            <v>20.112500000000001</v>
          </cell>
          <cell r="JH10">
            <v>20.4375</v>
          </cell>
          <cell r="JI10">
            <v>20.149999999999999</v>
          </cell>
          <cell r="JJ10">
            <v>20.585000000000001</v>
          </cell>
          <cell r="JK10">
            <v>20.741</v>
          </cell>
          <cell r="JL10">
            <v>20.69</v>
          </cell>
          <cell r="JM10">
            <v>20.5625</v>
          </cell>
          <cell r="JN10">
            <v>20.425000000000001</v>
          </cell>
          <cell r="JO10">
            <v>19.933</v>
          </cell>
          <cell r="JP10">
            <v>19.862500000000001</v>
          </cell>
          <cell r="JQ10">
            <v>19.783300000000001</v>
          </cell>
          <cell r="JR10">
            <v>20.262499999999999</v>
          </cell>
          <cell r="JS10">
            <v>21.364999999999998</v>
          </cell>
          <cell r="JT10">
            <v>23.1</v>
          </cell>
          <cell r="JU10">
            <v>23.2166</v>
          </cell>
          <cell r="JV10">
            <v>23.765999999999998</v>
          </cell>
          <cell r="JW10">
            <v>19.399999999999999</v>
          </cell>
          <cell r="JX10">
            <v>24.4</v>
          </cell>
          <cell r="JY10">
            <v>23.832999999999998</v>
          </cell>
          <cell r="JZ10">
            <v>24.074999999999999</v>
          </cell>
          <cell r="KA10">
            <v>22.75</v>
          </cell>
          <cell r="KB10">
            <v>19.350000000000001</v>
          </cell>
          <cell r="KC10">
            <v>19.95</v>
          </cell>
          <cell r="KD10">
            <v>17.925000000000001</v>
          </cell>
          <cell r="KE10">
            <v>18.233000000000001</v>
          </cell>
          <cell r="KF10">
            <v>18.116</v>
          </cell>
          <cell r="KG10">
            <v>19.725000000000001</v>
          </cell>
          <cell r="KH10">
            <v>19.675000000000001</v>
          </cell>
          <cell r="KI10">
            <v>22.3</v>
          </cell>
          <cell r="KJ10">
            <v>22.35</v>
          </cell>
          <cell r="KK10">
            <v>20.91</v>
          </cell>
          <cell r="KL10">
            <v>21.416</v>
          </cell>
          <cell r="KM10">
            <v>21.233000000000001</v>
          </cell>
          <cell r="KN10">
            <v>21.25</v>
          </cell>
          <cell r="KO10">
            <v>21.75</v>
          </cell>
          <cell r="KP10">
            <v>22.237500000000001</v>
          </cell>
          <cell r="KQ10">
            <v>23.475000000000001</v>
          </cell>
          <cell r="KR10">
            <v>23.45</v>
          </cell>
          <cell r="KS10">
            <v>23.9375</v>
          </cell>
          <cell r="KT10">
            <v>25.166</v>
          </cell>
          <cell r="KU10">
            <v>25.087499999999999</v>
          </cell>
          <cell r="KV10">
            <v>25.62</v>
          </cell>
          <cell r="KW10">
            <v>27.9</v>
          </cell>
          <cell r="KX10">
            <v>26.4</v>
          </cell>
          <cell r="KY10">
            <v>26.17</v>
          </cell>
          <cell r="KZ10">
            <v>26.47</v>
          </cell>
          <cell r="LA10">
            <v>25.45</v>
          </cell>
          <cell r="LB10">
            <v>26.5</v>
          </cell>
          <cell r="LC10">
            <v>26.45</v>
          </cell>
          <cell r="LD10">
            <v>25.7</v>
          </cell>
          <cell r="LE10">
            <v>25.462499999999999</v>
          </cell>
          <cell r="LF10">
            <v>26.037500000000001</v>
          </cell>
          <cell r="LG10">
            <v>25.79</v>
          </cell>
          <cell r="LH10">
            <v>25.262499999999999</v>
          </cell>
          <cell r="LI10">
            <v>25.475000000000001</v>
          </cell>
          <cell r="LJ10">
            <v>25.324999999999999</v>
          </cell>
          <cell r="LK10">
            <v>31.68</v>
          </cell>
          <cell r="LL10">
            <v>38.799999999999997</v>
          </cell>
          <cell r="LM10">
            <v>37.625</v>
          </cell>
          <cell r="LN10">
            <v>38.174999999999997</v>
          </cell>
          <cell r="LO10">
            <v>36.65</v>
          </cell>
          <cell r="LP10">
            <v>37.83</v>
          </cell>
          <cell r="LQ10">
            <v>37.880000000000003</v>
          </cell>
          <cell r="LR10">
            <v>39.200000000000003</v>
          </cell>
          <cell r="LS10">
            <v>38.130000000000003</v>
          </cell>
          <cell r="LT10">
            <v>37.11</v>
          </cell>
          <cell r="LU10">
            <v>36.950000000000003</v>
          </cell>
          <cell r="LV10">
            <v>39.799999999999997</v>
          </cell>
          <cell r="LW10">
            <v>38.549999999999997</v>
          </cell>
          <cell r="LX10">
            <v>36.450000000000003</v>
          </cell>
          <cell r="LY10">
            <v>35.5</v>
          </cell>
          <cell r="LZ10">
            <v>32.35</v>
          </cell>
          <cell r="MA10">
            <v>35.450000000000003</v>
          </cell>
          <cell r="MB10">
            <v>31</v>
          </cell>
          <cell r="MC10">
            <v>27.2</v>
          </cell>
          <cell r="MD10">
            <v>29.7</v>
          </cell>
          <cell r="ME10">
            <v>28.5</v>
          </cell>
          <cell r="MF10">
            <v>28.475000000000001</v>
          </cell>
          <cell r="MG10">
            <v>29.433</v>
          </cell>
          <cell r="MH10">
            <v>29.15</v>
          </cell>
          <cell r="MI10">
            <v>29.5</v>
          </cell>
          <cell r="MJ10">
            <v>30.15</v>
          </cell>
          <cell r="MK10">
            <v>29.55</v>
          </cell>
          <cell r="ML10">
            <v>29.163</v>
          </cell>
          <cell r="MM10">
            <v>29.774999999999999</v>
          </cell>
          <cell r="MN10">
            <v>30.125</v>
          </cell>
          <cell r="MO10">
            <v>30.167000000000002</v>
          </cell>
          <cell r="MP10">
            <v>30.632999999999999</v>
          </cell>
          <cell r="MQ10">
            <v>31.013000000000002</v>
          </cell>
          <cell r="MR10">
            <v>30.033000000000001</v>
          </cell>
          <cell r="MS10">
            <v>30.074999999999999</v>
          </cell>
          <cell r="MT10">
            <v>31.117000000000001</v>
          </cell>
          <cell r="MU10">
            <v>30.024999999999999</v>
          </cell>
          <cell r="MV10">
            <v>29.25</v>
          </cell>
          <cell r="MW10">
            <v>28.937999999999999</v>
          </cell>
          <cell r="MX10">
            <v>28.463000000000001</v>
          </cell>
        </row>
        <row r="11">
          <cell r="B11">
            <v>18.25</v>
          </cell>
          <cell r="D11">
            <v>14.5</v>
          </cell>
          <cell r="F11">
            <v>18.25</v>
          </cell>
          <cell r="L11">
            <v>15.25</v>
          </cell>
          <cell r="M11">
            <v>17</v>
          </cell>
          <cell r="O11">
            <v>18</v>
          </cell>
          <cell r="Q11">
            <v>14.8</v>
          </cell>
          <cell r="R11">
            <v>14.5</v>
          </cell>
          <cell r="S11">
            <v>14.5</v>
          </cell>
          <cell r="T11">
            <v>17.25</v>
          </cell>
          <cell r="W11">
            <v>17.3</v>
          </cell>
          <cell r="AB11">
            <v>16.95</v>
          </cell>
          <cell r="AC11">
            <v>15.8</v>
          </cell>
          <cell r="AF11">
            <v>17</v>
          </cell>
          <cell r="AH11">
            <v>16.7</v>
          </cell>
          <cell r="AI11">
            <v>17.100000000000001</v>
          </cell>
          <cell r="AJ11">
            <v>15.316666666666668</v>
          </cell>
          <cell r="AK11">
            <v>15.95</v>
          </cell>
          <cell r="AM11">
            <v>18.5</v>
          </cell>
          <cell r="AP11">
            <v>17.5</v>
          </cell>
          <cell r="AT11">
            <v>16.3</v>
          </cell>
          <cell r="AU11">
            <v>18.8</v>
          </cell>
          <cell r="AW11">
            <v>17.75</v>
          </cell>
          <cell r="AY11">
            <v>14</v>
          </cell>
          <cell r="BB11">
            <v>17.8</v>
          </cell>
          <cell r="BE11">
            <v>15.7</v>
          </cell>
          <cell r="BF11">
            <v>18.399999999999999</v>
          </cell>
          <cell r="BG11">
            <v>18.3</v>
          </cell>
          <cell r="BH11">
            <v>18.3</v>
          </cell>
          <cell r="BJ11">
            <v>14.1</v>
          </cell>
          <cell r="BK11">
            <v>17.8</v>
          </cell>
          <cell r="BN11">
            <v>15.5</v>
          </cell>
          <cell r="BO11">
            <v>16.75</v>
          </cell>
          <cell r="BS11">
            <v>14</v>
          </cell>
          <cell r="BT11">
            <v>18</v>
          </cell>
          <cell r="BU11">
            <v>17.625</v>
          </cell>
          <cell r="BW11">
            <v>17.8</v>
          </cell>
          <cell r="CC11">
            <v>16.5</v>
          </cell>
          <cell r="CH11">
            <v>19.25</v>
          </cell>
          <cell r="CI11">
            <v>13.6</v>
          </cell>
          <cell r="CK11">
            <v>16</v>
          </cell>
          <cell r="CL11">
            <v>15.3</v>
          </cell>
          <cell r="CP11">
            <v>13</v>
          </cell>
          <cell r="CS11">
            <v>16</v>
          </cell>
          <cell r="CW11">
            <v>16.8</v>
          </cell>
          <cell r="CX11">
            <v>17.95</v>
          </cell>
          <cell r="CY11">
            <v>18.350000000000001</v>
          </cell>
          <cell r="DB11">
            <v>17</v>
          </cell>
          <cell r="DD11">
            <v>16.899999999999999</v>
          </cell>
          <cell r="DE11">
            <v>18.5</v>
          </cell>
          <cell r="DF11">
            <v>17.75</v>
          </cell>
          <cell r="DH11">
            <v>18.399999999999999</v>
          </cell>
          <cell r="DK11">
            <v>17</v>
          </cell>
          <cell r="DL11">
            <v>15.7</v>
          </cell>
          <cell r="DP11">
            <v>17</v>
          </cell>
          <cell r="DS11">
            <v>17</v>
          </cell>
          <cell r="DX11">
            <v>17</v>
          </cell>
          <cell r="EB11">
            <v>17.5</v>
          </cell>
          <cell r="EE11">
            <v>19.5</v>
          </cell>
          <cell r="EF11">
            <v>19.5</v>
          </cell>
          <cell r="EG11">
            <v>19</v>
          </cell>
          <cell r="EH11">
            <v>18.850000000000001</v>
          </cell>
          <cell r="EK11">
            <v>20.583333333333336</v>
          </cell>
          <cell r="EL11">
            <v>19.5</v>
          </cell>
          <cell r="EO11">
            <v>23.75</v>
          </cell>
          <cell r="EP11">
            <v>21</v>
          </cell>
          <cell r="EQ11">
            <v>24</v>
          </cell>
          <cell r="EU11">
            <v>22.5</v>
          </cell>
          <cell r="EV11">
            <v>23.75</v>
          </cell>
          <cell r="EZ11">
            <v>24.3</v>
          </cell>
          <cell r="FD11" t="e">
            <v>#DIV/0!</v>
          </cell>
          <cell r="FF11">
            <v>20.5</v>
          </cell>
          <cell r="FG11">
            <v>20.5</v>
          </cell>
          <cell r="FH11">
            <v>20.6</v>
          </cell>
          <cell r="FI11">
            <v>23.8</v>
          </cell>
          <cell r="FK11">
            <v>22</v>
          </cell>
          <cell r="FN11">
            <v>23.5</v>
          </cell>
          <cell r="FO11">
            <v>20.75</v>
          </cell>
          <cell r="FP11">
            <v>23.25</v>
          </cell>
          <cell r="FQ11">
            <v>20.625</v>
          </cell>
          <cell r="FR11">
            <v>23.5</v>
          </cell>
          <cell r="FS11">
            <v>21.8</v>
          </cell>
          <cell r="FT11">
            <v>19.5</v>
          </cell>
          <cell r="FU11">
            <v>19.5</v>
          </cell>
          <cell r="FX11">
            <v>19</v>
          </cell>
          <cell r="FY11">
            <v>18.5</v>
          </cell>
          <cell r="FZ11">
            <v>18.149999999999999</v>
          </cell>
          <cell r="GA11">
            <v>18.824999999999999</v>
          </cell>
          <cell r="GB11">
            <v>19.5</v>
          </cell>
          <cell r="GC11">
            <v>20</v>
          </cell>
          <cell r="GD11">
            <v>20.5</v>
          </cell>
          <cell r="GE11">
            <v>20.5</v>
          </cell>
          <cell r="GF11">
            <v>17.975000000000001</v>
          </cell>
          <cell r="GG11">
            <v>17.5</v>
          </cell>
          <cell r="GL11">
            <v>18.75</v>
          </cell>
          <cell r="GX11">
            <v>19</v>
          </cell>
          <cell r="HC11">
            <v>19.5</v>
          </cell>
          <cell r="HG11">
            <v>19.5</v>
          </cell>
          <cell r="HJ11">
            <v>20</v>
          </cell>
          <cell r="HK11">
            <v>20</v>
          </cell>
          <cell r="HO11">
            <v>21</v>
          </cell>
          <cell r="HZ11">
            <v>18.5</v>
          </cell>
          <cell r="IB11">
            <v>18.600000000000001</v>
          </cell>
          <cell r="IG11">
            <v>19</v>
          </cell>
          <cell r="IH11">
            <v>19.75</v>
          </cell>
          <cell r="IJ11">
            <v>19.75</v>
          </cell>
          <cell r="IK11">
            <v>19.850000000000001</v>
          </cell>
          <cell r="IL11">
            <v>19.175000000000001</v>
          </cell>
          <cell r="IM11">
            <v>19.7</v>
          </cell>
          <cell r="IN11">
            <v>19.899999999999999</v>
          </cell>
          <cell r="IO11">
            <v>20.5</v>
          </cell>
          <cell r="IQ11">
            <v>19.5</v>
          </cell>
          <cell r="IT11">
            <v>18.5</v>
          </cell>
          <cell r="IX11">
            <v>19.2</v>
          </cell>
          <cell r="JC11">
            <v>19.7</v>
          </cell>
          <cell r="JG11">
            <v>19.5</v>
          </cell>
          <cell r="JH11">
            <v>19.5</v>
          </cell>
          <cell r="JK11">
            <v>19.350000000000001</v>
          </cell>
          <cell r="JL11">
            <v>18.7</v>
          </cell>
          <cell r="JM11">
            <v>20</v>
          </cell>
          <cell r="JP11">
            <v>19</v>
          </cell>
          <cell r="JQ11">
            <v>20</v>
          </cell>
          <cell r="JS11">
            <v>19.5</v>
          </cell>
          <cell r="JX11">
            <v>19</v>
          </cell>
          <cell r="KC11">
            <v>19</v>
          </cell>
          <cell r="KG11">
            <v>19.05</v>
          </cell>
          <cell r="KJ11">
            <v>20.9</v>
          </cell>
          <cell r="KK11">
            <v>20.3</v>
          </cell>
          <cell r="KL11">
            <v>21.5</v>
          </cell>
          <cell r="KN11">
            <v>22.5</v>
          </cell>
          <cell r="KO11">
            <v>22.75</v>
          </cell>
          <cell r="KQ11">
            <v>22.5</v>
          </cell>
          <cell r="KU11">
            <v>23.5</v>
          </cell>
          <cell r="KX11">
            <v>27.5</v>
          </cell>
          <cell r="LC11">
            <v>27.5</v>
          </cell>
          <cell r="LD11">
            <v>27.5</v>
          </cell>
          <cell r="LE11">
            <v>27.5</v>
          </cell>
          <cell r="LG11">
            <v>28.3</v>
          </cell>
          <cell r="LH11">
            <v>28.3</v>
          </cell>
          <cell r="LI11">
            <v>28.3</v>
          </cell>
          <cell r="LO11">
            <v>34.5</v>
          </cell>
          <cell r="LP11">
            <v>29</v>
          </cell>
          <cell r="LR11">
            <v>29</v>
          </cell>
          <cell r="LS11">
            <v>36.25</v>
          </cell>
          <cell r="LT11">
            <v>35.630000000000003</v>
          </cell>
          <cell r="LU11">
            <v>36.25</v>
          </cell>
          <cell r="LV11">
            <v>36.25</v>
          </cell>
          <cell r="LX11">
            <v>35</v>
          </cell>
          <cell r="LY11">
            <v>36</v>
          </cell>
          <cell r="MA11">
            <v>35.25</v>
          </cell>
          <cell r="MC11">
            <v>33.125</v>
          </cell>
          <cell r="MF11">
            <v>34.75</v>
          </cell>
          <cell r="MG11">
            <v>30.5</v>
          </cell>
          <cell r="MH11">
            <v>33.75</v>
          </cell>
          <cell r="MK11">
            <v>34.25</v>
          </cell>
          <cell r="ML11">
            <v>31.25</v>
          </cell>
          <cell r="MM11">
            <v>34.25</v>
          </cell>
          <cell r="MO11">
            <v>34.700000000000003</v>
          </cell>
          <cell r="MP11">
            <v>34.700000000000003</v>
          </cell>
          <cell r="MQ11">
            <v>31.5</v>
          </cell>
          <cell r="MR11">
            <v>35.25</v>
          </cell>
          <cell r="MS11">
            <v>35.25</v>
          </cell>
          <cell r="MT11">
            <v>33.5</v>
          </cell>
          <cell r="MV11">
            <v>34.5</v>
          </cell>
          <cell r="MX11">
            <v>32</v>
          </cell>
        </row>
        <row r="12">
          <cell r="B12">
            <v>16.65625</v>
          </cell>
          <cell r="C12">
            <v>15.757142857142856</v>
          </cell>
          <cell r="D12">
            <v>15.620833333333332</v>
          </cell>
          <cell r="E12">
            <v>15.7</v>
          </cell>
          <cell r="F12">
            <v>15.216666666666667</v>
          </cell>
          <cell r="G12">
            <v>14.51</v>
          </cell>
          <cell r="H12">
            <v>14.483333333333334</v>
          </cell>
          <cell r="I12">
            <v>14.307142857142855</v>
          </cell>
          <cell r="J12">
            <v>14.293749999999999</v>
          </cell>
          <cell r="K12">
            <v>14.157142857142857</v>
          </cell>
          <cell r="L12">
            <v>14.207142857142856</v>
          </cell>
          <cell r="M12">
            <v>14.529999999999998</v>
          </cell>
          <cell r="N12">
            <v>14.7</v>
          </cell>
          <cell r="O12">
            <v>14.735714285714284</v>
          </cell>
          <cell r="P12">
            <v>14.520000000000001</v>
          </cell>
          <cell r="Q12">
            <v>14.403124999999998</v>
          </cell>
          <cell r="R12">
            <v>14.599999999999998</v>
          </cell>
          <cell r="S12">
            <v>14.542857142857141</v>
          </cell>
          <cell r="T12">
            <v>14.875</v>
          </cell>
          <cell r="U12">
            <v>14.887499999999999</v>
          </cell>
          <cell r="V12">
            <v>15</v>
          </cell>
          <cell r="W12">
            <v>14.868749999999999</v>
          </cell>
          <cell r="X12">
            <v>14.921428571428574</v>
          </cell>
          <cell r="Y12">
            <v>14.892857142857142</v>
          </cell>
          <cell r="Z12">
            <v>14.8</v>
          </cell>
          <cell r="AA12">
            <v>14.450000000000001</v>
          </cell>
          <cell r="AB12">
            <v>13.885714285714286</v>
          </cell>
          <cell r="AC12">
            <v>13.964285714285714</v>
          </cell>
          <cell r="AD12">
            <v>14.271428571428572</v>
          </cell>
          <cell r="AE12">
            <v>14.858333333333333</v>
          </cell>
          <cell r="AF12">
            <v>14.778571428571427</v>
          </cell>
          <cell r="AG12">
            <v>14.806249999999999</v>
          </cell>
          <cell r="AH12">
            <v>14.683333333333332</v>
          </cell>
          <cell r="AI12">
            <v>14.808333333333332</v>
          </cell>
          <cell r="AJ12">
            <v>14.45</v>
          </cell>
          <cell r="AK12">
            <v>14.606250000000001</v>
          </cell>
          <cell r="AL12">
            <v>14.5875</v>
          </cell>
          <cell r="AM12">
            <v>14.721874999999999</v>
          </cell>
          <cell r="AN12">
            <v>14.88</v>
          </cell>
          <cell r="AO12">
            <v>14.916666666666666</v>
          </cell>
          <cell r="AP12">
            <v>15.283333333333335</v>
          </cell>
          <cell r="AQ12">
            <v>15.038888888888888</v>
          </cell>
          <cell r="AR12">
            <v>14.925000000000002</v>
          </cell>
          <cell r="AS12">
            <v>15.591666666666667</v>
          </cell>
          <cell r="AT12">
            <v>15.494999999999999</v>
          </cell>
          <cell r="AU12">
            <v>15.646875</v>
          </cell>
          <cell r="AV12">
            <v>15.762500000000001</v>
          </cell>
          <cell r="AW12">
            <v>15.755000000000001</v>
          </cell>
          <cell r="AX12">
            <v>15.564285714285715</v>
          </cell>
          <cell r="AY12">
            <v>15.8125</v>
          </cell>
          <cell r="AZ12">
            <v>15.983333333333334</v>
          </cell>
          <cell r="BA12">
            <v>16.7</v>
          </cell>
          <cell r="BB12">
            <v>16.75</v>
          </cell>
          <cell r="BC12">
            <v>16.164285714285715</v>
          </cell>
          <cell r="BD12">
            <v>16.217857142857145</v>
          </cell>
          <cell r="BE12">
            <v>15.857142857142861</v>
          </cell>
          <cell r="BF12">
            <v>16.142857142857142</v>
          </cell>
          <cell r="BG12">
            <v>16.178571428571427</v>
          </cell>
          <cell r="BH12">
            <v>16.060000000000002</v>
          </cell>
          <cell r="BI12">
            <v>16.3</v>
          </cell>
          <cell r="BJ12">
            <v>16.268750000000001</v>
          </cell>
          <cell r="BK12">
            <v>16.942857142857143</v>
          </cell>
          <cell r="BL12">
            <v>16.425000000000001</v>
          </cell>
          <cell r="BM12">
            <v>16.507142857142856</v>
          </cell>
          <cell r="BN12">
            <v>16.435714285714287</v>
          </cell>
          <cell r="BO12">
            <v>16.664285714285715</v>
          </cell>
          <cell r="BP12">
            <v>16.71</v>
          </cell>
          <cell r="BQ12">
            <v>16.12</v>
          </cell>
          <cell r="BR12">
            <v>16.594999999999999</v>
          </cell>
          <cell r="BS12">
            <v>16.4375</v>
          </cell>
          <cell r="BT12">
            <v>17</v>
          </cell>
          <cell r="BU12">
            <v>16.7</v>
          </cell>
          <cell r="BV12">
            <v>16.658333333333335</v>
          </cell>
          <cell r="BW12">
            <v>16.77</v>
          </cell>
          <cell r="BX12">
            <v>16.95</v>
          </cell>
          <cell r="BY12">
            <v>17.21</v>
          </cell>
          <cell r="BZ12">
            <v>17.400000000000002</v>
          </cell>
          <cell r="CA12">
            <v>16.25</v>
          </cell>
          <cell r="CB12">
            <v>16.87142857142857</v>
          </cell>
          <cell r="CC12">
            <v>16.908333333333331</v>
          </cell>
          <cell r="CD12">
            <v>16.2</v>
          </cell>
          <cell r="CE12">
            <v>15.9375</v>
          </cell>
          <cell r="CF12">
            <v>15.744444444444447</v>
          </cell>
          <cell r="CG12">
            <v>15.821428571428571</v>
          </cell>
          <cell r="CH12">
            <v>15.518749999999999</v>
          </cell>
          <cell r="CI12">
            <v>15.3</v>
          </cell>
          <cell r="CJ12">
            <v>15.393749999999999</v>
          </cell>
          <cell r="CK12">
            <v>16.004166666666666</v>
          </cell>
          <cell r="CL12">
            <v>15.644444444444446</v>
          </cell>
          <cell r="CM12">
            <v>15.55</v>
          </cell>
          <cell r="CN12">
            <v>15.5</v>
          </cell>
          <cell r="CO12">
            <v>16.000000000000004</v>
          </cell>
          <cell r="CP12">
            <v>15.96875</v>
          </cell>
          <cell r="CQ12">
            <v>15.535714285714286</v>
          </cell>
          <cell r="CR12">
            <v>15.386666666666668</v>
          </cell>
          <cell r="CS12">
            <v>15.95</v>
          </cell>
          <cell r="CT12">
            <v>15.935714285714287</v>
          </cell>
          <cell r="CU12">
            <v>16.083333333333336</v>
          </cell>
          <cell r="CV12">
            <v>15.928571428571427</v>
          </cell>
          <cell r="CW12">
            <v>15.664285714285715</v>
          </cell>
          <cell r="CX12">
            <v>16.055</v>
          </cell>
          <cell r="CY12">
            <v>16.041666666666664</v>
          </cell>
          <cell r="CZ12">
            <v>16.399999999999999</v>
          </cell>
          <cell r="DA12">
            <v>16.3</v>
          </cell>
          <cell r="DB12">
            <v>16.916666666666664</v>
          </cell>
          <cell r="DC12">
            <v>16.080000000000002</v>
          </cell>
          <cell r="DD12">
            <v>15.916666666666666</v>
          </cell>
          <cell r="DE12">
            <v>15.69375</v>
          </cell>
          <cell r="DF12">
            <v>15.791666666666666</v>
          </cell>
          <cell r="DG12">
            <v>15.4125</v>
          </cell>
          <cell r="DH12">
            <v>15.719999999999999</v>
          </cell>
          <cell r="DI12">
            <v>15.7</v>
          </cell>
          <cell r="DJ12">
            <v>15.966666666666665</v>
          </cell>
          <cell r="DK12">
            <v>15.907142857142858</v>
          </cell>
          <cell r="DL12">
            <v>15.862500000000001</v>
          </cell>
          <cell r="DM12">
            <v>15.846428571428572</v>
          </cell>
          <cell r="DN12">
            <v>16.058333333333334</v>
          </cell>
          <cell r="DO12">
            <v>15.933333333333334</v>
          </cell>
          <cell r="DP12">
            <v>16.785</v>
          </cell>
          <cell r="DQ12">
            <v>16.115000000000002</v>
          </cell>
          <cell r="DR12">
            <v>16.190000000000001</v>
          </cell>
          <cell r="DS12">
            <v>16.8</v>
          </cell>
          <cell r="DT12">
            <v>16.641999999999999</v>
          </cell>
          <cell r="DU12">
            <v>17.087499999999999</v>
          </cell>
          <cell r="DV12">
            <v>16.783333333333335</v>
          </cell>
          <cell r="DW12">
            <v>16.633333333333333</v>
          </cell>
          <cell r="DX12">
            <v>17.57</v>
          </cell>
          <cell r="DY12">
            <v>17.45</v>
          </cell>
          <cell r="DZ12">
            <v>17.083333333333336</v>
          </cell>
          <cell r="EA12">
            <v>16.47</v>
          </cell>
          <cell r="EB12">
            <v>16.899999999999999</v>
          </cell>
          <cell r="EC12">
            <v>17.712499999999999</v>
          </cell>
          <cell r="ED12">
            <v>17.55</v>
          </cell>
          <cell r="EE12">
            <v>18.762499999999999</v>
          </cell>
          <cell r="EF12">
            <v>20.074999999999999</v>
          </cell>
          <cell r="EG12">
            <v>21.009999999999998</v>
          </cell>
          <cell r="EH12">
            <v>19.89</v>
          </cell>
          <cell r="EI12">
            <v>20.100000000000001</v>
          </cell>
          <cell r="EJ12">
            <v>20.333333333333336</v>
          </cell>
          <cell r="EK12">
            <v>20.47</v>
          </cell>
          <cell r="EL12">
            <v>19.91</v>
          </cell>
          <cell r="EM12">
            <v>19.675000000000001</v>
          </cell>
          <cell r="EN12">
            <v>19.88</v>
          </cell>
          <cell r="EO12">
            <v>19.489999999999998</v>
          </cell>
          <cell r="EP12">
            <v>20.09</v>
          </cell>
          <cell r="EQ12">
            <v>19.616666666666667</v>
          </cell>
          <cell r="ER12">
            <v>19.883333333333333</v>
          </cell>
          <cell r="ES12">
            <v>19.45</v>
          </cell>
          <cell r="ET12">
            <v>19.73</v>
          </cell>
          <cell r="EU12">
            <v>20.235714285714288</v>
          </cell>
          <cell r="EV12">
            <v>19.916666666666664</v>
          </cell>
          <cell r="EW12">
            <v>19.8</v>
          </cell>
          <cell r="EX12">
            <v>20.04</v>
          </cell>
          <cell r="EY12">
            <v>20.100000000000001</v>
          </cell>
          <cell r="EZ12">
            <v>20.324999999999999</v>
          </cell>
          <cell r="FB12">
            <v>20.85</v>
          </cell>
          <cell r="FC12">
            <v>20.75</v>
          </cell>
          <cell r="FD12">
            <v>20.207142857142859</v>
          </cell>
          <cell r="FE12">
            <v>20.053125000000001</v>
          </cell>
          <cell r="FF12">
            <v>19.972222222222221</v>
          </cell>
          <cell r="FG12">
            <v>20.357499999999998</v>
          </cell>
          <cell r="FH12">
            <v>19.887499999999999</v>
          </cell>
          <cell r="FI12">
            <v>19.387499999999999</v>
          </cell>
          <cell r="FJ12">
            <v>18.921428571428571</v>
          </cell>
          <cell r="FK12">
            <v>18.59375</v>
          </cell>
          <cell r="FL12">
            <v>18.100000000000001</v>
          </cell>
          <cell r="FM12">
            <v>18.371428571428574</v>
          </cell>
          <cell r="FN12">
            <v>18.362500000000001</v>
          </cell>
          <cell r="FO12">
            <v>18.711111111111112</v>
          </cell>
          <cell r="FP12">
            <v>18.649999999999999</v>
          </cell>
          <cell r="FQ12">
            <v>18.868749999999999</v>
          </cell>
          <cell r="FR12">
            <v>19</v>
          </cell>
          <cell r="FS12">
            <v>19.350000000000001</v>
          </cell>
          <cell r="FT12">
            <v>18.908000000000001</v>
          </cell>
          <cell r="FU12">
            <v>18.100000000000001</v>
          </cell>
          <cell r="FV12">
            <v>18.116666666666667</v>
          </cell>
          <cell r="FW12">
            <v>18.391666666666666</v>
          </cell>
          <cell r="FX12">
            <v>18.21</v>
          </cell>
          <cell r="FY12">
            <v>17.766666666666666</v>
          </cell>
          <cell r="FZ12">
            <v>17.975000000000001</v>
          </cell>
          <cell r="GA12">
            <v>17.75</v>
          </cell>
          <cell r="GB12">
            <v>17.419999999999998</v>
          </cell>
          <cell r="GC12">
            <v>17.27</v>
          </cell>
          <cell r="GD12">
            <v>17.32</v>
          </cell>
          <cell r="GE12">
            <v>17.009999999999998</v>
          </cell>
          <cell r="GF12">
            <v>16.5</v>
          </cell>
          <cell r="GG12">
            <v>16.880000000000003</v>
          </cell>
          <cell r="GH12">
            <v>16.687999999999999</v>
          </cell>
          <cell r="GI12">
            <v>16.18</v>
          </cell>
          <cell r="GJ12">
            <v>16.350000000000001</v>
          </cell>
          <cell r="GK12">
            <v>16.316666666666666</v>
          </cell>
          <cell r="GL12">
            <v>16.241666666666667</v>
          </cell>
          <cell r="GM12">
            <v>16.191666666666666</v>
          </cell>
          <cell r="GN12">
            <v>16.5</v>
          </cell>
          <cell r="GO12">
            <v>16.350000000000001</v>
          </cell>
          <cell r="GP12">
            <v>16.716666666666665</v>
          </cell>
          <cell r="GQ12">
            <v>17.141666666666666</v>
          </cell>
          <cell r="GR12">
            <v>16.649999999999999</v>
          </cell>
          <cell r="GS12">
            <v>17.36</v>
          </cell>
          <cell r="GT12">
            <v>17.108333333333334</v>
          </cell>
          <cell r="GU12">
            <v>17.100000000000001</v>
          </cell>
          <cell r="GV12">
            <v>17.216666666666665</v>
          </cell>
          <cell r="GW12">
            <v>17.55</v>
          </cell>
          <cell r="GX12">
            <v>17.574999999999999</v>
          </cell>
          <cell r="GY12">
            <v>17.554166666666667</v>
          </cell>
          <cell r="GZ12">
            <v>17.419999999999998</v>
          </cell>
          <cell r="HA12">
            <v>17.399999999999999</v>
          </cell>
          <cell r="HB12">
            <v>17.399999999999999</v>
          </cell>
          <cell r="HC12">
            <v>18.149999999999999</v>
          </cell>
          <cell r="HD12">
            <v>18.066666666666666</v>
          </cell>
          <cell r="HE12">
            <v>18.119999999999997</v>
          </cell>
          <cell r="HF12">
            <v>17.887499999999999</v>
          </cell>
          <cell r="HG12">
            <v>18.27</v>
          </cell>
          <cell r="HH12">
            <v>17.850000000000001</v>
          </cell>
          <cell r="HI12">
            <v>18.03</v>
          </cell>
          <cell r="HJ12">
            <v>18</v>
          </cell>
          <cell r="HK12">
            <v>17.806999999999999</v>
          </cell>
          <cell r="HL12">
            <v>17.41</v>
          </cell>
          <cell r="HM12">
            <v>17.5</v>
          </cell>
          <cell r="HN12">
            <v>18.510000000000002</v>
          </cell>
          <cell r="HO12">
            <v>18.882999999999999</v>
          </cell>
          <cell r="HP12">
            <v>18.625</v>
          </cell>
          <cell r="HQ12">
            <v>18.612500000000001</v>
          </cell>
          <cell r="HR12">
            <v>18.899999999999999</v>
          </cell>
          <cell r="HS12">
            <v>19.149999999999999</v>
          </cell>
          <cell r="HT12">
            <v>18.824999999999999</v>
          </cell>
          <cell r="HU12">
            <v>18.824999999999999</v>
          </cell>
          <cell r="HV12">
            <v>18.899999999999999</v>
          </cell>
          <cell r="HW12">
            <v>18.625</v>
          </cell>
          <cell r="HX12">
            <v>19.11</v>
          </cell>
          <cell r="HY12">
            <v>18.7</v>
          </cell>
          <cell r="HZ12">
            <v>18.353999999999999</v>
          </cell>
          <cell r="IA12">
            <v>18.237500000000001</v>
          </cell>
          <cell r="IB12">
            <v>18.64</v>
          </cell>
          <cell r="IC12">
            <v>17.737500000000001</v>
          </cell>
          <cell r="ID12">
            <v>18.100000000000001</v>
          </cell>
          <cell r="IE12">
            <v>18.065999999999999</v>
          </cell>
          <cell r="IF12">
            <v>17.5</v>
          </cell>
          <cell r="IG12">
            <v>17.6875</v>
          </cell>
          <cell r="IH12">
            <v>17.283300000000001</v>
          </cell>
          <cell r="II12">
            <v>17.079999999999998</v>
          </cell>
          <cell r="IJ12">
            <v>17.725000000000001</v>
          </cell>
          <cell r="IK12">
            <v>18.03</v>
          </cell>
          <cell r="IL12">
            <v>18.25</v>
          </cell>
          <cell r="IM12">
            <v>18.329999999999998</v>
          </cell>
          <cell r="IN12">
            <v>18.405000000000001</v>
          </cell>
          <cell r="IO12">
            <v>18.649999999999999</v>
          </cell>
          <cell r="IP12">
            <v>19.04</v>
          </cell>
          <cell r="IQ12">
            <v>19.164000000000001</v>
          </cell>
          <cell r="IR12">
            <v>19.600000000000001</v>
          </cell>
          <cell r="IS12">
            <v>19.48</v>
          </cell>
          <cell r="IT12">
            <v>19.945</v>
          </cell>
          <cell r="IU12">
            <v>19.98</v>
          </cell>
          <cell r="IV12">
            <v>20.079999999999998</v>
          </cell>
          <cell r="IW12">
            <v>20.079999999999998</v>
          </cell>
          <cell r="IX12">
            <v>20.329999999999998</v>
          </cell>
          <cell r="IY12">
            <v>19.89</v>
          </cell>
          <cell r="IZ12">
            <v>20.387499999999999</v>
          </cell>
          <cell r="JA12">
            <v>20.8</v>
          </cell>
          <cell r="JB12">
            <v>20.95</v>
          </cell>
          <cell r="JC12">
            <v>21.8</v>
          </cell>
          <cell r="JD12">
            <v>21.25</v>
          </cell>
          <cell r="JE12">
            <v>22.162500000000001</v>
          </cell>
          <cell r="JF12">
            <v>21.82</v>
          </cell>
          <cell r="JG12">
            <v>22.116</v>
          </cell>
          <cell r="JH12">
            <v>21.99</v>
          </cell>
          <cell r="JI12">
            <v>21.75</v>
          </cell>
          <cell r="JJ12">
            <v>22.666</v>
          </cell>
          <cell r="JK12">
            <v>23.228000000000002</v>
          </cell>
          <cell r="JL12">
            <v>23.074999999999999</v>
          </cell>
          <cell r="JM12">
            <v>22.55</v>
          </cell>
          <cell r="JN12">
            <v>22.037500000000001</v>
          </cell>
          <cell r="JO12">
            <v>27.166</v>
          </cell>
          <cell r="JP12">
            <v>21.15</v>
          </cell>
          <cell r="JQ12">
            <v>21.42</v>
          </cell>
          <cell r="JR12">
            <v>21.62</v>
          </cell>
          <cell r="JS12">
            <v>23.21</v>
          </cell>
          <cell r="JT12">
            <v>23.82</v>
          </cell>
          <cell r="JU12">
            <v>24.675000000000001</v>
          </cell>
          <cell r="JV12">
            <v>23.375</v>
          </cell>
          <cell r="JW12">
            <v>25.2</v>
          </cell>
          <cell r="JX12">
            <v>24.8</v>
          </cell>
          <cell r="JY12">
            <v>24.587499999999999</v>
          </cell>
          <cell r="JZ12">
            <v>24.783300000000001</v>
          </cell>
          <cell r="KA12">
            <v>22.15</v>
          </cell>
          <cell r="KB12">
            <v>21.5</v>
          </cell>
          <cell r="KC12">
            <v>23.25</v>
          </cell>
          <cell r="KD12">
            <v>22.5</v>
          </cell>
          <cell r="KE12">
            <v>20.212499999999999</v>
          </cell>
          <cell r="KF12">
            <v>19.875</v>
          </cell>
          <cell r="KG12">
            <v>21.31</v>
          </cell>
          <cell r="KH12">
            <v>22.75</v>
          </cell>
          <cell r="KI12">
            <v>23.9</v>
          </cell>
          <cell r="KJ12">
            <v>24.265999999999998</v>
          </cell>
          <cell r="KK12">
            <v>22.966000000000001</v>
          </cell>
          <cell r="KL12">
            <v>22.88</v>
          </cell>
          <cell r="KM12">
            <v>22.925000000000001</v>
          </cell>
          <cell r="KN12">
            <v>23.137499999999999</v>
          </cell>
          <cell r="KO12">
            <v>24</v>
          </cell>
          <cell r="KP12">
            <v>24.66</v>
          </cell>
          <cell r="KQ12">
            <v>25.3</v>
          </cell>
          <cell r="KR12">
            <v>25.67</v>
          </cell>
          <cell r="KS12">
            <v>26.425000000000001</v>
          </cell>
          <cell r="KT12">
            <v>27.662500000000001</v>
          </cell>
          <cell r="KU12">
            <v>27.712499999999999</v>
          </cell>
          <cell r="KV12">
            <v>28.54</v>
          </cell>
          <cell r="KW12">
            <v>30</v>
          </cell>
          <cell r="KX12">
            <v>29.03</v>
          </cell>
          <cell r="KY12">
            <v>28.62</v>
          </cell>
          <cell r="KZ12">
            <v>27.54</v>
          </cell>
          <cell r="LA12">
            <v>28.25</v>
          </cell>
          <cell r="LB12">
            <v>29</v>
          </cell>
          <cell r="LC12">
            <v>28.32</v>
          </cell>
          <cell r="LD12">
            <v>27.8</v>
          </cell>
          <cell r="LE12">
            <v>27.67</v>
          </cell>
          <cell r="LF12">
            <v>28.425000000000001</v>
          </cell>
          <cell r="LG12">
            <v>28.13</v>
          </cell>
          <cell r="LH12">
            <v>27.75</v>
          </cell>
          <cell r="LI12">
            <v>27.882999999999999</v>
          </cell>
          <cell r="LJ12">
            <v>28.366</v>
          </cell>
          <cell r="LK12">
            <v>34.5</v>
          </cell>
          <cell r="LL12">
            <v>41.9</v>
          </cell>
          <cell r="LM12">
            <v>40.200000000000003</v>
          </cell>
          <cell r="LN12">
            <v>40.625</v>
          </cell>
          <cell r="LO12">
            <v>39.200000000000003</v>
          </cell>
          <cell r="LP12">
            <v>39.6</v>
          </cell>
          <cell r="LQ12">
            <v>40.950000000000003</v>
          </cell>
          <cell r="LR12">
            <v>41.5</v>
          </cell>
          <cell r="LS12">
            <v>39.75</v>
          </cell>
          <cell r="LT12">
            <v>39.450000000000003</v>
          </cell>
          <cell r="LU12">
            <v>39.049999999999997</v>
          </cell>
          <cell r="LV12">
            <v>42</v>
          </cell>
          <cell r="LW12">
            <v>41.5</v>
          </cell>
          <cell r="LX12">
            <v>39.716999999999999</v>
          </cell>
          <cell r="LY12">
            <v>38.774999999999999</v>
          </cell>
          <cell r="LZ12">
            <v>39.5</v>
          </cell>
          <cell r="MA12">
            <v>36.700000000000003</v>
          </cell>
          <cell r="MB12">
            <v>33.65</v>
          </cell>
          <cell r="MC12">
            <v>31.875</v>
          </cell>
          <cell r="MD12">
            <v>34.700000000000003</v>
          </cell>
          <cell r="ME12">
            <v>32.130000000000003</v>
          </cell>
          <cell r="MF12">
            <v>32.287999999999997</v>
          </cell>
          <cell r="MG12">
            <v>32.200000000000003</v>
          </cell>
          <cell r="MH12">
            <v>32.063000000000002</v>
          </cell>
          <cell r="MI12">
            <v>32.1</v>
          </cell>
          <cell r="MJ12">
            <v>31.332999999999998</v>
          </cell>
          <cell r="MK12">
            <v>32.299999999999997</v>
          </cell>
          <cell r="ML12">
            <v>32.35</v>
          </cell>
          <cell r="MM12">
            <v>32.463000000000001</v>
          </cell>
          <cell r="MN12">
            <v>32.680999999999997</v>
          </cell>
          <cell r="MO12">
            <v>32.950000000000003</v>
          </cell>
          <cell r="MP12">
            <v>33.206000000000003</v>
          </cell>
          <cell r="MQ12">
            <v>32.783000000000001</v>
          </cell>
          <cell r="MR12">
            <v>33.6</v>
          </cell>
          <cell r="MS12">
            <v>33.713000000000001</v>
          </cell>
          <cell r="MT12">
            <v>34.125</v>
          </cell>
          <cell r="MU12">
            <v>33.375</v>
          </cell>
          <cell r="MV12">
            <v>31.187999999999999</v>
          </cell>
          <cell r="MW12">
            <v>31.9</v>
          </cell>
          <cell r="MX12">
            <v>31.8</v>
          </cell>
        </row>
        <row r="13">
          <cell r="B13">
            <v>17.8</v>
          </cell>
          <cell r="C13">
            <v>17.262499999999999</v>
          </cell>
          <cell r="D13">
            <v>16.783333333333331</v>
          </cell>
          <cell r="E13">
            <v>16.928571428571427</v>
          </cell>
          <cell r="F13">
            <v>16.807142857142857</v>
          </cell>
          <cell r="G13">
            <v>17</v>
          </cell>
          <cell r="H13">
            <v>16.266666666666666</v>
          </cell>
          <cell r="I13">
            <v>16.00714285714286</v>
          </cell>
          <cell r="J13">
            <v>16.157142857142855</v>
          </cell>
          <cell r="K13">
            <v>15.87857142857143</v>
          </cell>
          <cell r="L13">
            <v>15.941666666666668</v>
          </cell>
          <cell r="M13">
            <v>15.837499999999999</v>
          </cell>
          <cell r="N13">
            <v>16.149999999999999</v>
          </cell>
          <cell r="O13">
            <v>16.194444444444443</v>
          </cell>
          <cell r="P13">
            <v>16.12857142857143</v>
          </cell>
          <cell r="Q13">
            <v>16.464285714285715</v>
          </cell>
          <cell r="R13">
            <v>16.7</v>
          </cell>
          <cell r="S13">
            <v>16.841666666666669</v>
          </cell>
          <cell r="T13">
            <v>17.208333333333332</v>
          </cell>
          <cell r="U13">
            <v>17.25</v>
          </cell>
          <cell r="V13">
            <v>17.114285714285714</v>
          </cell>
          <cell r="W13">
            <v>17.771428571428569</v>
          </cell>
          <cell r="X13">
            <v>17.928571428571427</v>
          </cell>
          <cell r="Y13">
            <v>17.935714285714287</v>
          </cell>
          <cell r="Z13">
            <v>17.990000000000002</v>
          </cell>
          <cell r="AA13">
            <v>18</v>
          </cell>
          <cell r="AB13">
            <v>17.8</v>
          </cell>
          <cell r="AC13">
            <v>17.442857142857143</v>
          </cell>
          <cell r="AD13">
            <v>17.440000000000001</v>
          </cell>
          <cell r="AE13">
            <v>17.589999999999996</v>
          </cell>
          <cell r="AF13">
            <v>17.650000000000002</v>
          </cell>
          <cell r="AG13">
            <v>17.516666666666666</v>
          </cell>
          <cell r="AH13">
            <v>17.5</v>
          </cell>
          <cell r="AI13">
            <v>17.509999999999998</v>
          </cell>
          <cell r="AJ13">
            <v>17.07</v>
          </cell>
          <cell r="AK13">
            <v>16.899999999999999</v>
          </cell>
          <cell r="AL13">
            <v>15.76</v>
          </cell>
          <cell r="AM13">
            <v>16.05</v>
          </cell>
          <cell r="AN13">
            <v>15.308333333333334</v>
          </cell>
          <cell r="AO13">
            <v>15.55</v>
          </cell>
          <cell r="AP13">
            <v>15.685714285714287</v>
          </cell>
          <cell r="AQ13">
            <v>15.816666666666665</v>
          </cell>
          <cell r="AR13">
            <v>15.583333333333334</v>
          </cell>
          <cell r="AS13">
            <v>16.287500000000001</v>
          </cell>
          <cell r="AT13">
            <v>16.458333333333332</v>
          </cell>
          <cell r="AU13">
            <v>16.308333333333334</v>
          </cell>
          <cell r="AV13">
            <v>16.341666666666665</v>
          </cell>
          <cell r="AW13">
            <v>16.774999999999999</v>
          </cell>
          <cell r="AX13">
            <v>16.383333333333329</v>
          </cell>
          <cell r="AY13">
            <v>16.610000000000003</v>
          </cell>
          <cell r="AZ13">
            <v>16.45</v>
          </cell>
          <cell r="BB13">
            <v>17.533333333333331</v>
          </cell>
          <cell r="BC13">
            <v>17.03</v>
          </cell>
          <cell r="BD13">
            <v>17.059999999999999</v>
          </cell>
          <cell r="BE13">
            <v>16.791666666666668</v>
          </cell>
          <cell r="BF13">
            <v>16.807142857142857</v>
          </cell>
          <cell r="BG13">
            <v>16.600000000000001</v>
          </cell>
          <cell r="BH13">
            <v>16.95</v>
          </cell>
          <cell r="BI13">
            <v>16.949999999999996</v>
          </cell>
          <cell r="BJ13">
            <v>17.212499999999999</v>
          </cell>
          <cell r="BK13">
            <v>16.918750000000003</v>
          </cell>
          <cell r="BL13">
            <v>16.891666666666666</v>
          </cell>
          <cell r="BM13">
            <v>16.933333333333334</v>
          </cell>
          <cell r="BN13">
            <v>16.891666666666669</v>
          </cell>
          <cell r="BO13">
            <v>17.157142857142855</v>
          </cell>
          <cell r="BP13">
            <v>17.133333333333333</v>
          </cell>
          <cell r="BQ13">
            <v>17.275000000000002</v>
          </cell>
          <cell r="BR13">
            <v>17.237500000000001</v>
          </cell>
          <cell r="BS13">
            <v>17.27</v>
          </cell>
          <cell r="BT13">
            <v>17.759999999999998</v>
          </cell>
          <cell r="BU13">
            <v>17.375</v>
          </cell>
          <cell r="BV13">
            <v>17.537500000000001</v>
          </cell>
          <cell r="BW13">
            <v>17.925000000000001</v>
          </cell>
          <cell r="BX13">
            <v>17.25</v>
          </cell>
          <cell r="BY13">
            <v>17.537500000000001</v>
          </cell>
          <cell r="BZ13">
            <v>17.29</v>
          </cell>
          <cell r="CA13">
            <v>17.524999999999999</v>
          </cell>
          <cell r="CB13">
            <v>17.833333333333332</v>
          </cell>
          <cell r="CC13">
            <v>17.66</v>
          </cell>
          <cell r="CE13">
            <v>17.560000000000002</v>
          </cell>
          <cell r="CF13">
            <v>17.274999999999999</v>
          </cell>
          <cell r="CG13">
            <v>17.262499999999999</v>
          </cell>
          <cell r="CH13">
            <v>17.240000000000002</v>
          </cell>
          <cell r="CI13">
            <v>17.3</v>
          </cell>
          <cell r="CJ13">
            <v>16.899999999999999</v>
          </cell>
          <cell r="CK13">
            <v>17.025000000000002</v>
          </cell>
          <cell r="CL13">
            <v>16.690000000000005</v>
          </cell>
          <cell r="CN13">
            <v>16.650000000000002</v>
          </cell>
          <cell r="CO13">
            <v>16.139999999999997</v>
          </cell>
          <cell r="CP13">
            <v>16.266666666666666</v>
          </cell>
          <cell r="CQ13">
            <v>16</v>
          </cell>
          <cell r="CR13">
            <v>15.85</v>
          </cell>
          <cell r="CS13">
            <v>16.3</v>
          </cell>
          <cell r="CT13">
            <v>16.125</v>
          </cell>
          <cell r="CU13">
            <v>16.350000000000001</v>
          </cell>
          <cell r="CV13">
            <v>16.337499999999999</v>
          </cell>
          <cell r="CW13">
            <v>16.39</v>
          </cell>
          <cell r="CX13">
            <v>16.524999999999999</v>
          </cell>
          <cell r="CY13">
            <v>16.45</v>
          </cell>
          <cell r="CZ13">
            <v>16.274999999999999</v>
          </cell>
          <cell r="DB13">
            <v>16.816666666666666</v>
          </cell>
          <cell r="DC13">
            <v>16.600000000000001</v>
          </cell>
          <cell r="DD13">
            <v>16.407142857142858</v>
          </cell>
          <cell r="DE13">
            <v>16.324999999999999</v>
          </cell>
          <cell r="DF13">
            <v>16.641666666666666</v>
          </cell>
          <cell r="DG13">
            <v>16.119999999999997</v>
          </cell>
          <cell r="DH13">
            <v>16.475000000000001</v>
          </cell>
          <cell r="DI13">
            <v>16.574999999999999</v>
          </cell>
          <cell r="DJ13">
            <v>16.55</v>
          </cell>
          <cell r="DK13">
            <v>16.75</v>
          </cell>
          <cell r="DL13">
            <v>16.43</v>
          </cell>
          <cell r="DM13">
            <v>16.716666666666665</v>
          </cell>
          <cell r="DN13">
            <v>16.574999999999999</v>
          </cell>
          <cell r="DO13">
            <v>17.133333333333333</v>
          </cell>
          <cell r="DP13">
            <v>17.52</v>
          </cell>
          <cell r="DQ13">
            <v>16.899999999999999</v>
          </cell>
          <cell r="DR13">
            <v>17.309999999999999</v>
          </cell>
          <cell r="DS13">
            <v>18.466999999999999</v>
          </cell>
          <cell r="DT13">
            <v>17.375</v>
          </cell>
          <cell r="DU13">
            <v>17.46</v>
          </cell>
          <cell r="DV13">
            <v>17.716666666666665</v>
          </cell>
          <cell r="DW13">
            <v>17</v>
          </cell>
          <cell r="DX13">
            <v>17.84375</v>
          </cell>
          <cell r="DY13">
            <v>16.966666666666665</v>
          </cell>
          <cell r="DZ13">
            <v>17.2</v>
          </cell>
          <cell r="EA13">
            <v>17.587499999999999</v>
          </cell>
          <cell r="EB13">
            <v>17.880000000000003</v>
          </cell>
          <cell r="EC13">
            <v>17.891666666666666</v>
          </cell>
          <cell r="ED13">
            <v>18.137499999999999</v>
          </cell>
          <cell r="EE13">
            <v>19.45</v>
          </cell>
          <cell r="EF13">
            <v>18.55</v>
          </cell>
          <cell r="EG13">
            <v>19.5</v>
          </cell>
          <cell r="EH13">
            <v>21.7</v>
          </cell>
          <cell r="EI13">
            <v>20.350000000000001</v>
          </cell>
          <cell r="EJ13">
            <v>19.975000000000001</v>
          </cell>
          <cell r="EK13">
            <v>19.399999999999999</v>
          </cell>
          <cell r="EL13">
            <v>18.7</v>
          </cell>
          <cell r="EM13">
            <v>18.274999999999999</v>
          </cell>
          <cell r="EN13">
            <v>17.84</v>
          </cell>
          <cell r="EO13">
            <v>18.274999999999999</v>
          </cell>
          <cell r="EP13">
            <v>18.39</v>
          </cell>
          <cell r="EQ13">
            <v>18.512499999999999</v>
          </cell>
          <cell r="ER13">
            <v>18.262499999999999</v>
          </cell>
          <cell r="ES13">
            <v>18.383333333333333</v>
          </cell>
          <cell r="ET13">
            <v>18.612500000000001</v>
          </cell>
          <cell r="EU13">
            <v>18.758333333333333</v>
          </cell>
          <cell r="EV13">
            <v>18.7</v>
          </cell>
          <cell r="EW13">
            <v>18.337499999999999</v>
          </cell>
          <cell r="EX13">
            <v>18.625</v>
          </cell>
          <cell r="EY13">
            <v>18.587499999999999</v>
          </cell>
          <cell r="EZ13">
            <v>18.766666666666666</v>
          </cell>
          <cell r="FB13">
            <v>19.45</v>
          </cell>
          <cell r="FC13">
            <v>18.45</v>
          </cell>
          <cell r="FD13">
            <v>18.683333333333334</v>
          </cell>
          <cell r="FE13">
            <v>18.45</v>
          </cell>
          <cell r="FF13">
            <v>18.399999999999999</v>
          </cell>
          <cell r="FG13">
            <v>18.291666666666664</v>
          </cell>
          <cell r="FH13">
            <v>18.324999999999999</v>
          </cell>
          <cell r="FI13">
            <v>18.3</v>
          </cell>
          <cell r="FJ13">
            <v>17.95</v>
          </cell>
          <cell r="FK13">
            <v>17.837499999999999</v>
          </cell>
          <cell r="FL13">
            <v>17.919999999999998</v>
          </cell>
          <cell r="FM13">
            <v>17.740000000000002</v>
          </cell>
          <cell r="FN13">
            <v>18</v>
          </cell>
          <cell r="FO13">
            <v>17.490000000000002</v>
          </cell>
          <cell r="FP13">
            <v>17.23</v>
          </cell>
          <cell r="FQ13">
            <v>17.149999999999999</v>
          </cell>
          <cell r="FR13">
            <v>17.100000000000001</v>
          </cell>
          <cell r="FS13">
            <v>18.55</v>
          </cell>
          <cell r="FT13">
            <v>18.324999999999999</v>
          </cell>
          <cell r="FU13">
            <v>17.3</v>
          </cell>
          <cell r="FV13">
            <v>17.274999999999999</v>
          </cell>
          <cell r="FW13">
            <v>17</v>
          </cell>
          <cell r="FX13">
            <v>17.96875</v>
          </cell>
          <cell r="FY13">
            <v>17.350000000000001</v>
          </cell>
          <cell r="FZ13">
            <v>16.45</v>
          </cell>
          <cell r="GA13">
            <v>17.912500000000001</v>
          </cell>
          <cell r="GB13">
            <v>18.18</v>
          </cell>
          <cell r="GC13">
            <v>17.7</v>
          </cell>
          <cell r="GD13">
            <v>17.875</v>
          </cell>
          <cell r="GE13">
            <v>17.45</v>
          </cell>
          <cell r="GF13">
            <v>17.208333333333336</v>
          </cell>
          <cell r="GG13">
            <v>18.27</v>
          </cell>
          <cell r="GH13">
            <v>17.7</v>
          </cell>
          <cell r="GI13">
            <v>17.25</v>
          </cell>
          <cell r="GJ13">
            <v>17.05</v>
          </cell>
          <cell r="GK13">
            <v>16.6875</v>
          </cell>
          <cell r="GL13">
            <v>16.737500000000001</v>
          </cell>
          <cell r="GM13">
            <v>16.524999999999999</v>
          </cell>
          <cell r="GN13">
            <v>16.362500000000001</v>
          </cell>
          <cell r="GO13">
            <v>15.933333333333334</v>
          </cell>
          <cell r="GP13">
            <v>16.5625</v>
          </cell>
          <cell r="GQ13">
            <v>16.8</v>
          </cell>
          <cell r="GR13">
            <v>16.283333333333335</v>
          </cell>
          <cell r="GS13">
            <v>16.816666666666666</v>
          </cell>
          <cell r="GT13">
            <v>16.987500000000001</v>
          </cell>
          <cell r="GU13">
            <v>17.149999999999999</v>
          </cell>
          <cell r="GV13">
            <v>17.149999999999999</v>
          </cell>
          <cell r="GW13">
            <v>17.633333333333333</v>
          </cell>
          <cell r="GX13">
            <v>17.64</v>
          </cell>
          <cell r="GY13">
            <v>17.3125</v>
          </cell>
          <cell r="GZ13">
            <v>17.337499999999999</v>
          </cell>
          <cell r="HA13">
            <v>17.100000000000001</v>
          </cell>
          <cell r="HB13">
            <v>17.3</v>
          </cell>
          <cell r="HC13">
            <v>17.637499999999999</v>
          </cell>
          <cell r="HD13">
            <v>18.183333333333334</v>
          </cell>
          <cell r="HE13">
            <v>17.899999999999999</v>
          </cell>
          <cell r="HF13">
            <v>18.100000000000001</v>
          </cell>
          <cell r="HG13">
            <v>18.05</v>
          </cell>
          <cell r="HH13">
            <v>17.53</v>
          </cell>
          <cell r="HI13">
            <v>17.53</v>
          </cell>
          <cell r="HJ13">
            <v>18</v>
          </cell>
          <cell r="HK13">
            <v>18.18</v>
          </cell>
          <cell r="HL13">
            <v>17.28</v>
          </cell>
          <cell r="HM13">
            <v>18.05</v>
          </cell>
          <cell r="HN13">
            <v>18.25</v>
          </cell>
          <cell r="HO13">
            <v>18.362500000000001</v>
          </cell>
          <cell r="HP13">
            <v>17.866</v>
          </cell>
          <cell r="HQ13">
            <v>17.983000000000001</v>
          </cell>
          <cell r="HR13">
            <v>18.582999999999998</v>
          </cell>
          <cell r="HS13">
            <v>18.45</v>
          </cell>
          <cell r="HT13">
            <v>18.112500000000001</v>
          </cell>
          <cell r="HU13">
            <v>18.112500000000001</v>
          </cell>
          <cell r="HV13">
            <v>17.966000000000001</v>
          </cell>
          <cell r="HW13">
            <v>17.9833</v>
          </cell>
          <cell r="HX13">
            <v>17.8</v>
          </cell>
          <cell r="HY13">
            <v>17.649999999999999</v>
          </cell>
          <cell r="HZ13">
            <v>17.916</v>
          </cell>
          <cell r="IA13">
            <v>18.3</v>
          </cell>
          <cell r="IB13">
            <v>18.375</v>
          </cell>
          <cell r="IC13">
            <v>18.487500000000001</v>
          </cell>
          <cell r="ID13">
            <v>18.662500000000001</v>
          </cell>
          <cell r="IE13">
            <v>18.8125</v>
          </cell>
          <cell r="IF13">
            <v>19.125</v>
          </cell>
          <cell r="IG13">
            <v>19.183299999999999</v>
          </cell>
          <cell r="IH13">
            <v>19.762499999999999</v>
          </cell>
          <cell r="II13">
            <v>20.2</v>
          </cell>
          <cell r="IJ13">
            <v>19.832999999999998</v>
          </cell>
          <cell r="IK13">
            <v>20.5</v>
          </cell>
          <cell r="IL13">
            <v>19.175000000000001</v>
          </cell>
          <cell r="IM13">
            <v>19.55</v>
          </cell>
          <cell r="IN13">
            <v>17.925000000000001</v>
          </cell>
          <cell r="IO13">
            <v>17.649999999999999</v>
          </cell>
          <cell r="IP13">
            <v>18.012499999999999</v>
          </cell>
          <cell r="IQ13">
            <v>18.690000000000001</v>
          </cell>
          <cell r="IR13">
            <v>18.8</v>
          </cell>
          <cell r="IS13">
            <v>18.75</v>
          </cell>
          <cell r="IT13">
            <v>19.912500000000001</v>
          </cell>
          <cell r="IU13">
            <v>19.587499999999999</v>
          </cell>
          <cell r="IV13">
            <v>19.600000000000001</v>
          </cell>
          <cell r="IW13">
            <v>19.912500000000001</v>
          </cell>
          <cell r="IX13">
            <v>19.987500000000001</v>
          </cell>
          <cell r="IY13">
            <v>19.675000000000001</v>
          </cell>
          <cell r="IZ13">
            <v>20.329999999999998</v>
          </cell>
          <cell r="JA13">
            <v>20.2</v>
          </cell>
          <cell r="JC13">
            <v>22</v>
          </cell>
          <cell r="JD13">
            <v>21.582999999999998</v>
          </cell>
          <cell r="JE13">
            <v>21.8125</v>
          </cell>
          <cell r="JF13">
            <v>21.887499999999999</v>
          </cell>
          <cell r="JG13">
            <v>22.24</v>
          </cell>
          <cell r="JH13">
            <v>22.53</v>
          </cell>
          <cell r="JI13">
            <v>22.716000000000001</v>
          </cell>
          <cell r="JJ13">
            <v>23.35</v>
          </cell>
          <cell r="JK13">
            <v>23.42</v>
          </cell>
          <cell r="JL13">
            <v>23.716000000000001</v>
          </cell>
          <cell r="JM13">
            <v>23.112500000000001</v>
          </cell>
          <cell r="JN13">
            <v>23.112500000000001</v>
          </cell>
          <cell r="JO13">
            <v>23.925000000000001</v>
          </cell>
          <cell r="JP13">
            <v>23.75</v>
          </cell>
          <cell r="JQ13">
            <v>23.175000000000001</v>
          </cell>
          <cell r="JR13">
            <v>24.66</v>
          </cell>
          <cell r="JS13">
            <v>24.862500000000001</v>
          </cell>
          <cell r="JT13">
            <v>25.9</v>
          </cell>
          <cell r="JU13">
            <v>26.875</v>
          </cell>
          <cell r="JV13">
            <v>27.716000000000001</v>
          </cell>
          <cell r="JW13">
            <v>29</v>
          </cell>
          <cell r="JX13">
            <v>27.9</v>
          </cell>
          <cell r="JY13">
            <v>28.533000000000001</v>
          </cell>
          <cell r="JZ13">
            <v>28.966000000000001</v>
          </cell>
          <cell r="KA13">
            <v>27.33</v>
          </cell>
          <cell r="KB13">
            <v>26.78</v>
          </cell>
          <cell r="KC13">
            <v>27.36</v>
          </cell>
          <cell r="KD13">
            <v>26.283000000000001</v>
          </cell>
          <cell r="KE13">
            <v>26.75</v>
          </cell>
          <cell r="KF13">
            <v>27.675000000000001</v>
          </cell>
          <cell r="KG13">
            <v>27.925000000000001</v>
          </cell>
          <cell r="KH13">
            <v>27.6</v>
          </cell>
          <cell r="KI13">
            <v>28.25</v>
          </cell>
          <cell r="KJ13">
            <v>29.55</v>
          </cell>
          <cell r="KK13">
            <v>27.32</v>
          </cell>
          <cell r="KL13">
            <v>28.68</v>
          </cell>
          <cell r="KM13">
            <v>28.315999999999999</v>
          </cell>
          <cell r="KN13">
            <v>26.875</v>
          </cell>
          <cell r="KO13">
            <v>22.55</v>
          </cell>
          <cell r="KP13">
            <v>23.5</v>
          </cell>
          <cell r="KQ13">
            <v>25.625</v>
          </cell>
          <cell r="KR13">
            <v>25.83</v>
          </cell>
          <cell r="KS13">
            <v>25.815999999999999</v>
          </cell>
          <cell r="KT13">
            <v>26.65</v>
          </cell>
          <cell r="KU13">
            <v>26.08</v>
          </cell>
          <cell r="KV13">
            <v>26.35</v>
          </cell>
          <cell r="KW13">
            <v>26.9</v>
          </cell>
          <cell r="KX13">
            <v>27.3</v>
          </cell>
          <cell r="KY13">
            <v>26.22</v>
          </cell>
          <cell r="KZ13">
            <v>26.23</v>
          </cell>
          <cell r="LA13">
            <v>25.85</v>
          </cell>
          <cell r="LC13">
            <v>27.7</v>
          </cell>
          <cell r="LD13">
            <v>26.7</v>
          </cell>
          <cell r="LE13">
            <v>26.07</v>
          </cell>
          <cell r="LF13">
            <v>26.416599999999999</v>
          </cell>
          <cell r="LG13">
            <v>26.837499999999999</v>
          </cell>
          <cell r="LH13">
            <v>26.466000000000001</v>
          </cell>
          <cell r="LI13">
            <v>26.3</v>
          </cell>
          <cell r="LJ13">
            <v>26.375</v>
          </cell>
          <cell r="LK13">
            <v>33.5</v>
          </cell>
          <cell r="LL13">
            <v>42.25</v>
          </cell>
          <cell r="LM13">
            <v>38.75</v>
          </cell>
          <cell r="LN13">
            <v>38.75</v>
          </cell>
          <cell r="LO13">
            <v>38.75</v>
          </cell>
          <cell r="LP13">
            <v>37.94</v>
          </cell>
          <cell r="LQ13">
            <v>36.25</v>
          </cell>
          <cell r="LS13">
            <v>36.75</v>
          </cell>
          <cell r="LT13">
            <v>36.83</v>
          </cell>
          <cell r="LU13">
            <v>37.25</v>
          </cell>
          <cell r="LX13">
            <v>37.6</v>
          </cell>
          <cell r="MB13">
            <v>35.5</v>
          </cell>
          <cell r="MC13">
            <v>33.25</v>
          </cell>
          <cell r="ME13">
            <v>33.130000000000003</v>
          </cell>
          <cell r="MF13">
            <v>34.332999999999998</v>
          </cell>
          <cell r="MG13">
            <v>35.188000000000002</v>
          </cell>
          <cell r="MH13">
            <v>35.133000000000003</v>
          </cell>
          <cell r="MI13">
            <v>35.85</v>
          </cell>
          <cell r="MJ13">
            <v>36.75</v>
          </cell>
          <cell r="MK13">
            <v>34.667000000000002</v>
          </cell>
          <cell r="ML13">
            <v>35</v>
          </cell>
          <cell r="MM13">
            <v>34.75</v>
          </cell>
          <cell r="MN13">
            <v>31.875</v>
          </cell>
          <cell r="MO13">
            <v>35.15</v>
          </cell>
          <cell r="MP13">
            <v>35.049999999999997</v>
          </cell>
          <cell r="MQ13">
            <v>35.317</v>
          </cell>
          <cell r="MR13">
            <v>35</v>
          </cell>
          <cell r="MS13">
            <v>34.625</v>
          </cell>
          <cell r="MT13">
            <v>34.917000000000002</v>
          </cell>
          <cell r="MU13">
            <v>35.25</v>
          </cell>
          <cell r="MV13">
            <v>34.383000000000003</v>
          </cell>
          <cell r="MW13">
            <v>33.875</v>
          </cell>
          <cell r="MX13">
            <v>32.625</v>
          </cell>
        </row>
        <row r="14">
          <cell r="B14">
            <v>20.3</v>
          </cell>
          <cell r="C14">
            <v>20.160000000000004</v>
          </cell>
          <cell r="D14">
            <v>19.62</v>
          </cell>
          <cell r="E14">
            <v>19.237500000000001</v>
          </cell>
          <cell r="F14">
            <v>18.612500000000001</v>
          </cell>
          <cell r="G14">
            <v>17.989999999999998</v>
          </cell>
          <cell r="H14">
            <v>17.900000000000002</v>
          </cell>
          <cell r="I14">
            <v>17.649999999999999</v>
          </cell>
          <cell r="J14">
            <v>18.528571428571428</v>
          </cell>
          <cell r="K14">
            <v>19.470000000000002</v>
          </cell>
          <cell r="L14">
            <v>20.189999999999998</v>
          </cell>
          <cell r="M14">
            <v>21.066666666666666</v>
          </cell>
          <cell r="N14">
            <v>20.389999999999997</v>
          </cell>
          <cell r="O14">
            <v>20.36428571428571</v>
          </cell>
          <cell r="P14">
            <v>21.439999999999998</v>
          </cell>
          <cell r="Q14">
            <v>22.82</v>
          </cell>
          <cell r="R14">
            <v>22.75</v>
          </cell>
          <cell r="S14">
            <v>22.639999999999997</v>
          </cell>
          <cell r="U14">
            <v>22.880000000000003</v>
          </cell>
          <cell r="V14">
            <v>23.466666666666669</v>
          </cell>
          <cell r="W14">
            <v>23.958333333333332</v>
          </cell>
          <cell r="X14">
            <v>23.31</v>
          </cell>
          <cell r="Y14">
            <v>22.84</v>
          </cell>
          <cell r="Z14">
            <v>21.637499999999999</v>
          </cell>
          <cell r="AA14">
            <v>21.866666666666664</v>
          </cell>
          <cell r="AB14">
            <v>20.94</v>
          </cell>
          <cell r="AC14">
            <v>21.116666666666667</v>
          </cell>
          <cell r="AD14">
            <v>20.708333333333332</v>
          </cell>
          <cell r="AE14">
            <v>20.683333333333334</v>
          </cell>
          <cell r="AF14">
            <v>20.25</v>
          </cell>
          <cell r="AG14">
            <v>19.833333333333332</v>
          </cell>
          <cell r="AH14">
            <v>19.89</v>
          </cell>
          <cell r="AI14">
            <v>19.830000000000002</v>
          </cell>
          <cell r="AJ14">
            <v>19.369999999999997</v>
          </cell>
          <cell r="AK14">
            <v>19.866666666666667</v>
          </cell>
          <cell r="AL14">
            <v>19.400000000000002</v>
          </cell>
          <cell r="AM14">
            <v>19.25</v>
          </cell>
          <cell r="AN14">
            <v>18.899999999999999</v>
          </cell>
          <cell r="AO14">
            <v>19.239999999999998</v>
          </cell>
          <cell r="AP14">
            <v>18.733333333333334</v>
          </cell>
          <cell r="AQ14">
            <v>19.500000000000004</v>
          </cell>
          <cell r="AR14">
            <v>20.099999999999998</v>
          </cell>
          <cell r="AS14">
            <v>19.875</v>
          </cell>
          <cell r="AT14">
            <v>20.066666666666666</v>
          </cell>
          <cell r="AU14">
            <v>20.160000000000004</v>
          </cell>
          <cell r="AV14">
            <v>19.933333333333334</v>
          </cell>
          <cell r="AW14">
            <v>19.828571428571426</v>
          </cell>
          <cell r="AX14">
            <v>19.824999999999999</v>
          </cell>
          <cell r="AY14">
            <v>20.079999999999998</v>
          </cell>
          <cell r="AZ14">
            <v>20.233333333333334</v>
          </cell>
          <cell r="BA14">
            <v>19.899999999999999</v>
          </cell>
          <cell r="BB14">
            <v>20.0625</v>
          </cell>
          <cell r="BC14">
            <v>20.141666666666669</v>
          </cell>
          <cell r="BD14">
            <v>20.566666666666666</v>
          </cell>
          <cell r="BE14">
            <v>20.919999999999998</v>
          </cell>
          <cell r="BF14">
            <v>22.380000000000003</v>
          </cell>
          <cell r="BG14">
            <v>22.425000000000001</v>
          </cell>
          <cell r="BH14">
            <v>23.03</v>
          </cell>
          <cell r="BI14">
            <v>23.05</v>
          </cell>
          <cell r="BJ14">
            <v>22.675000000000001</v>
          </cell>
          <cell r="BK14">
            <v>22.457142857142859</v>
          </cell>
          <cell r="BL14">
            <v>22.516666666666666</v>
          </cell>
          <cell r="BM14">
            <v>22.466666666666669</v>
          </cell>
          <cell r="BN14">
            <v>22.64</v>
          </cell>
          <cell r="BO14">
            <v>22.650000000000002</v>
          </cell>
          <cell r="BP14">
            <v>22.5</v>
          </cell>
          <cell r="BQ14">
            <v>20.470000000000002</v>
          </cell>
          <cell r="BR14">
            <v>21.7</v>
          </cell>
          <cell r="BS14">
            <v>22.000000000000004</v>
          </cell>
          <cell r="BT14">
            <v>21.700000000000003</v>
          </cell>
          <cell r="BU14">
            <v>21.97</v>
          </cell>
          <cell r="BV14">
            <v>23.699999999999996</v>
          </cell>
          <cell r="BW14">
            <v>21.74</v>
          </cell>
          <cell r="BX14">
            <v>22.616666666666664</v>
          </cell>
          <cell r="BY14">
            <v>22.037500000000001</v>
          </cell>
          <cell r="BZ14">
            <v>21.509999999999998</v>
          </cell>
          <cell r="CA14">
            <v>21.0625</v>
          </cell>
          <cell r="CB14">
            <v>20.607142857142858</v>
          </cell>
          <cell r="CC14">
            <v>19.77</v>
          </cell>
          <cell r="CD14">
            <v>19.2</v>
          </cell>
          <cell r="CE14">
            <v>18.425000000000001</v>
          </cell>
          <cell r="CF14">
            <v>18.666666666666668</v>
          </cell>
          <cell r="CG14">
            <v>18.369999999999997</v>
          </cell>
          <cell r="CH14">
            <v>18.599999999999998</v>
          </cell>
          <cell r="CI14">
            <v>18.5</v>
          </cell>
          <cell r="CJ14">
            <v>18.116666666666667</v>
          </cell>
          <cell r="CK14">
            <v>18.283333333333335</v>
          </cell>
          <cell r="CL14">
            <v>18.083333333333332</v>
          </cell>
          <cell r="CM14">
            <v>18.380000000000003</v>
          </cell>
          <cell r="CN14">
            <v>19.399999999999999</v>
          </cell>
          <cell r="CO14">
            <v>18.541666666666668</v>
          </cell>
          <cell r="CP14">
            <v>18.516666666666666</v>
          </cell>
          <cell r="CQ14">
            <v>18.18</v>
          </cell>
          <cell r="CR14">
            <v>18.225000000000001</v>
          </cell>
          <cell r="CS14">
            <v>17.95</v>
          </cell>
          <cell r="CT14">
            <v>18.259999999999998</v>
          </cell>
          <cell r="CU14">
            <v>17.86</v>
          </cell>
          <cell r="CV14">
            <v>18.11</v>
          </cell>
          <cell r="CW14">
            <v>18.662500000000001</v>
          </cell>
          <cell r="CX14">
            <v>18.829000000000001</v>
          </cell>
          <cell r="CY14">
            <v>19.537500000000001</v>
          </cell>
          <cell r="CZ14">
            <v>19.2</v>
          </cell>
          <cell r="DA14">
            <v>18.899999999999999</v>
          </cell>
          <cell r="DB14">
            <v>19.633333333333333</v>
          </cell>
          <cell r="DC14">
            <v>19.7</v>
          </cell>
          <cell r="DD14">
            <v>20.125</v>
          </cell>
          <cell r="DE14">
            <v>21</v>
          </cell>
          <cell r="DF14">
            <v>21.074999999999999</v>
          </cell>
          <cell r="DG14">
            <v>21.5</v>
          </cell>
          <cell r="DH14">
            <v>21.512499999999999</v>
          </cell>
          <cell r="DI14">
            <v>22.1875</v>
          </cell>
          <cell r="DJ14">
            <v>25</v>
          </cell>
          <cell r="DK14">
            <v>22.89</v>
          </cell>
          <cell r="DL14">
            <v>23.333333333333336</v>
          </cell>
          <cell r="DM14">
            <v>24</v>
          </cell>
          <cell r="DN14">
            <v>24.183333333333334</v>
          </cell>
          <cell r="DO14">
            <v>24.774999999999999</v>
          </cell>
          <cell r="DP14">
            <v>25.130000000000003</v>
          </cell>
          <cell r="DQ14">
            <v>25.3</v>
          </cell>
          <cell r="DR14">
            <v>24.45</v>
          </cell>
          <cell r="DS14">
            <v>24.92</v>
          </cell>
          <cell r="DT14">
            <v>24.75</v>
          </cell>
          <cell r="DU14">
            <v>23.875</v>
          </cell>
          <cell r="DV14">
            <v>23.912500000000001</v>
          </cell>
          <cell r="DW14">
            <v>23.975000000000001</v>
          </cell>
          <cell r="DX14">
            <v>22.2</v>
          </cell>
          <cell r="DY14">
            <v>22.5</v>
          </cell>
          <cell r="DZ14">
            <v>22.1875</v>
          </cell>
          <cell r="EA14">
            <v>22.31</v>
          </cell>
          <cell r="EB14">
            <v>22.824999999999999</v>
          </cell>
          <cell r="EC14">
            <v>23.2</v>
          </cell>
          <cell r="ED14">
            <v>23.116666666666667</v>
          </cell>
          <cell r="EE14">
            <v>23.637499999999999</v>
          </cell>
          <cell r="EF14">
            <v>24.475000000000001</v>
          </cell>
          <cell r="EH14">
            <v>24.733333333333334</v>
          </cell>
          <cell r="EI14">
            <v>24.419999999999998</v>
          </cell>
          <cell r="EJ14">
            <v>24.675000000000001</v>
          </cell>
          <cell r="EK14">
            <v>24.408333333333335</v>
          </cell>
          <cell r="EL14">
            <v>24</v>
          </cell>
          <cell r="EM14">
            <v>23.22</v>
          </cell>
          <cell r="EN14">
            <v>23.88</v>
          </cell>
          <cell r="EO14">
            <v>24.132999999999999</v>
          </cell>
          <cell r="EP14">
            <v>24.52</v>
          </cell>
          <cell r="EQ14">
            <v>24.240000000000002</v>
          </cell>
          <cell r="ER14">
            <v>24.5</v>
          </cell>
          <cell r="ES14">
            <v>24.95</v>
          </cell>
          <cell r="ET14">
            <v>25.55</v>
          </cell>
          <cell r="EU14">
            <v>25.29</v>
          </cell>
          <cell r="EV14">
            <v>25.387499999999999</v>
          </cell>
          <cell r="EW14">
            <v>25.75</v>
          </cell>
          <cell r="EX14">
            <v>24.96</v>
          </cell>
          <cell r="EY14">
            <v>24.566666666666666</v>
          </cell>
          <cell r="EZ14">
            <v>24.012499999999999</v>
          </cell>
          <cell r="FB14">
            <v>25.1</v>
          </cell>
          <cell r="FC14">
            <v>23.9375</v>
          </cell>
          <cell r="FD14">
            <v>24.166666666666664</v>
          </cell>
          <cell r="FE14">
            <v>24.6875</v>
          </cell>
          <cell r="FF14">
            <v>24.419999999999998</v>
          </cell>
          <cell r="FG14">
            <v>24.558333333333334</v>
          </cell>
          <cell r="FH14">
            <v>24.14</v>
          </cell>
          <cell r="FI14">
            <v>23.662500000000001</v>
          </cell>
          <cell r="FJ14">
            <v>22.733333333333334</v>
          </cell>
          <cell r="FK14">
            <v>22.44</v>
          </cell>
          <cell r="FL14">
            <v>22.16</v>
          </cell>
          <cell r="FM14">
            <v>22.22</v>
          </cell>
          <cell r="FN14">
            <v>22.32</v>
          </cell>
          <cell r="FO14">
            <v>22.458333333333336</v>
          </cell>
          <cell r="FP14">
            <v>21.8</v>
          </cell>
          <cell r="FQ14">
            <v>21.987500000000001</v>
          </cell>
          <cell r="FR14">
            <v>21.5833333</v>
          </cell>
          <cell r="FS14">
            <v>21.466999999999999</v>
          </cell>
          <cell r="FT14">
            <v>21.4</v>
          </cell>
          <cell r="FU14">
            <v>20.8</v>
          </cell>
          <cell r="FV14">
            <v>20.880000000000003</v>
          </cell>
          <cell r="FW14">
            <v>21.274999999999999</v>
          </cell>
          <cell r="FX14">
            <v>21.35</v>
          </cell>
          <cell r="FY14">
            <v>20.866666666666667</v>
          </cell>
          <cell r="FZ14">
            <v>21.083333333333336</v>
          </cell>
          <cell r="GA14">
            <v>21.68</v>
          </cell>
          <cell r="GB14">
            <v>20.524999999999999</v>
          </cell>
          <cell r="GC14">
            <v>20.6</v>
          </cell>
          <cell r="GD14">
            <v>20.93</v>
          </cell>
          <cell r="GE14">
            <v>20.466666666666665</v>
          </cell>
          <cell r="GF14">
            <v>25.18</v>
          </cell>
          <cell r="GG14">
            <v>19.916666666666664</v>
          </cell>
          <cell r="GH14">
            <v>19.649999999999999</v>
          </cell>
          <cell r="GI14">
            <v>19.2</v>
          </cell>
          <cell r="GJ14">
            <v>18.925000000000001</v>
          </cell>
          <cell r="GK14">
            <v>18.766666666666666</v>
          </cell>
          <cell r="GL14">
            <v>18.86</v>
          </cell>
          <cell r="GM14">
            <v>19.333333333333336</v>
          </cell>
          <cell r="GN14">
            <v>19.066666666666666</v>
          </cell>
          <cell r="GO14">
            <v>19.55</v>
          </cell>
          <cell r="GP14">
            <v>19.75</v>
          </cell>
          <cell r="GQ14">
            <v>19.600000000000001</v>
          </cell>
          <cell r="GR14">
            <v>19.55</v>
          </cell>
          <cell r="GS14">
            <v>19.419999999999998</v>
          </cell>
          <cell r="GT14">
            <v>19.208333333333336</v>
          </cell>
          <cell r="GU14">
            <v>19.616666666666667</v>
          </cell>
          <cell r="GV14">
            <v>20.350000000000001</v>
          </cell>
          <cell r="GW14">
            <v>20.04</v>
          </cell>
          <cell r="GX14">
            <v>21.15</v>
          </cell>
          <cell r="GY14">
            <v>21.9</v>
          </cell>
          <cell r="GZ14">
            <v>21.941666666666666</v>
          </cell>
          <cell r="HA14">
            <v>22.8</v>
          </cell>
          <cell r="HB14">
            <v>22.9</v>
          </cell>
          <cell r="HC14">
            <v>21.78</v>
          </cell>
          <cell r="HD14">
            <v>21.45</v>
          </cell>
          <cell r="HE14">
            <v>21.830000000000002</v>
          </cell>
          <cell r="HF14">
            <v>21.97</v>
          </cell>
          <cell r="HG14">
            <v>22.11</v>
          </cell>
          <cell r="HH14">
            <v>22.35</v>
          </cell>
          <cell r="HI14">
            <v>22.86</v>
          </cell>
          <cell r="HJ14">
            <v>22.666599999999999</v>
          </cell>
          <cell r="HK14">
            <v>22.757000000000001</v>
          </cell>
          <cell r="HL14">
            <v>22.79</v>
          </cell>
          <cell r="HM14">
            <v>23.46</v>
          </cell>
          <cell r="HN14">
            <v>24.824999999999999</v>
          </cell>
          <cell r="HO14">
            <v>27.175000000000001</v>
          </cell>
          <cell r="HP14">
            <v>25.515999999999998</v>
          </cell>
          <cell r="HQ14">
            <v>25.887499999999999</v>
          </cell>
          <cell r="HR14">
            <v>26.26</v>
          </cell>
          <cell r="HS14">
            <v>27.12</v>
          </cell>
          <cell r="HT14">
            <v>27.483000000000001</v>
          </cell>
          <cell r="HU14">
            <v>25.12</v>
          </cell>
          <cell r="HV14">
            <v>24.4</v>
          </cell>
          <cell r="HW14">
            <v>23.45</v>
          </cell>
          <cell r="HX14">
            <v>22.34</v>
          </cell>
          <cell r="HY14">
            <v>22.416</v>
          </cell>
          <cell r="HZ14">
            <v>22.41</v>
          </cell>
          <cell r="IA14">
            <v>22.45</v>
          </cell>
          <cell r="IB14">
            <v>22.64</v>
          </cell>
          <cell r="IC14">
            <v>21.67</v>
          </cell>
          <cell r="ID14">
            <v>22.15</v>
          </cell>
          <cell r="IE14">
            <v>21.387499999999999</v>
          </cell>
          <cell r="IF14">
            <v>20.53</v>
          </cell>
          <cell r="IG14">
            <v>20.329999999999998</v>
          </cell>
          <cell r="IH14">
            <v>20.48</v>
          </cell>
          <cell r="II14">
            <v>20.83</v>
          </cell>
          <cell r="IJ14">
            <v>21.33</v>
          </cell>
          <cell r="IK14">
            <v>21.67</v>
          </cell>
          <cell r="IL14">
            <v>22.52</v>
          </cell>
          <cell r="IM14">
            <v>22.737500000000001</v>
          </cell>
          <cell r="IN14">
            <v>24.79</v>
          </cell>
          <cell r="IO14">
            <v>24.14</v>
          </cell>
          <cell r="IP14">
            <v>25.06</v>
          </cell>
          <cell r="IQ14">
            <v>25.713999999999999</v>
          </cell>
          <cell r="IR14">
            <v>25.966000000000001</v>
          </cell>
          <cell r="IS14">
            <v>25.94</v>
          </cell>
          <cell r="IT14">
            <v>26.65</v>
          </cell>
          <cell r="IU14">
            <v>29.991</v>
          </cell>
          <cell r="IV14">
            <v>28.56</v>
          </cell>
          <cell r="IW14">
            <v>28.8</v>
          </cell>
          <cell r="IX14">
            <v>29.25</v>
          </cell>
          <cell r="IY14">
            <v>28.55</v>
          </cell>
          <cell r="IZ14">
            <v>28.058</v>
          </cell>
          <cell r="JA14">
            <v>28.4</v>
          </cell>
          <cell r="JB14">
            <v>27.25</v>
          </cell>
          <cell r="JC14">
            <v>29.03</v>
          </cell>
          <cell r="JD14">
            <v>30.41</v>
          </cell>
          <cell r="JE14">
            <v>32.659999999999997</v>
          </cell>
          <cell r="JF14">
            <v>32.909999999999997</v>
          </cell>
          <cell r="JG14">
            <v>32.427999999999997</v>
          </cell>
          <cell r="JH14">
            <v>32.229999999999997</v>
          </cell>
          <cell r="JI14">
            <v>32.15</v>
          </cell>
          <cell r="JJ14">
            <v>32.457999999999998</v>
          </cell>
          <cell r="JK14">
            <v>32.741</v>
          </cell>
          <cell r="JL14">
            <v>32.841000000000001</v>
          </cell>
          <cell r="JM14">
            <v>31.925000000000001</v>
          </cell>
          <cell r="JN14">
            <v>30.48</v>
          </cell>
          <cell r="JO14">
            <v>30.25</v>
          </cell>
          <cell r="JP14">
            <v>29.5625</v>
          </cell>
          <cell r="JQ14">
            <v>29.22</v>
          </cell>
          <cell r="JR14">
            <v>30.26</v>
          </cell>
          <cell r="JS14">
            <v>32.625</v>
          </cell>
          <cell r="JT14">
            <v>32</v>
          </cell>
          <cell r="JU14">
            <v>32.287500000000001</v>
          </cell>
          <cell r="JV14">
            <v>34.133000000000003</v>
          </cell>
          <cell r="JW14">
            <v>32.200000000000003</v>
          </cell>
          <cell r="JX14">
            <v>35.512500000000003</v>
          </cell>
          <cell r="JY14">
            <v>34.9</v>
          </cell>
          <cell r="KA14">
            <v>32.237499999999997</v>
          </cell>
          <cell r="KB14">
            <v>31.925000000000001</v>
          </cell>
          <cell r="KC14">
            <v>31.8</v>
          </cell>
          <cell r="KD14">
            <v>33.533000000000001</v>
          </cell>
          <cell r="KE14">
            <v>32.415999999999997</v>
          </cell>
          <cell r="KF14">
            <v>30.1875</v>
          </cell>
          <cell r="KG14">
            <v>26.73</v>
          </cell>
          <cell r="KH14">
            <v>26.082999999999998</v>
          </cell>
          <cell r="KI14">
            <v>28.45</v>
          </cell>
          <cell r="KJ14">
            <v>28.074999999999999</v>
          </cell>
          <cell r="KK14">
            <v>27.135000000000002</v>
          </cell>
          <cell r="KL14">
            <v>27.412500000000001</v>
          </cell>
          <cell r="KM14">
            <v>27.4</v>
          </cell>
          <cell r="KN14">
            <v>28.1875</v>
          </cell>
          <cell r="KO14">
            <v>28.375</v>
          </cell>
          <cell r="KP14">
            <v>29.27</v>
          </cell>
          <cell r="KQ14">
            <v>29.858000000000001</v>
          </cell>
          <cell r="KR14">
            <v>30.51</v>
          </cell>
          <cell r="KS14">
            <v>31.81</v>
          </cell>
          <cell r="KT14">
            <v>32.837499999999999</v>
          </cell>
          <cell r="KU14">
            <v>32.9</v>
          </cell>
          <cell r="KV14">
            <v>32.619999999999997</v>
          </cell>
          <cell r="KW14">
            <v>33.770000000000003</v>
          </cell>
          <cell r="KX14">
            <v>36.049999999999997</v>
          </cell>
          <cell r="KY14">
            <v>38.61</v>
          </cell>
          <cell r="KZ14">
            <v>41.48</v>
          </cell>
          <cell r="LA14">
            <v>39.43</v>
          </cell>
          <cell r="LB14">
            <v>37.200000000000003</v>
          </cell>
          <cell r="LC14">
            <v>37.33</v>
          </cell>
          <cell r="LD14">
            <v>39.92</v>
          </cell>
          <cell r="LE14">
            <v>37.0625</v>
          </cell>
          <cell r="LF14">
            <v>37</v>
          </cell>
          <cell r="LG14">
            <v>37.19</v>
          </cell>
          <cell r="LH14">
            <v>37.75</v>
          </cell>
          <cell r="LI14">
            <v>37.9</v>
          </cell>
          <cell r="LJ14">
            <v>38.35</v>
          </cell>
          <cell r="LK14">
            <v>45</v>
          </cell>
          <cell r="LL14">
            <v>50.52</v>
          </cell>
          <cell r="LM14">
            <v>51.75</v>
          </cell>
          <cell r="LN14">
            <v>51.637999999999998</v>
          </cell>
          <cell r="LO14">
            <v>52.9</v>
          </cell>
          <cell r="LP14">
            <v>52.08</v>
          </cell>
          <cell r="LQ14">
            <v>51.25</v>
          </cell>
          <cell r="LR14">
            <v>44.18</v>
          </cell>
          <cell r="LS14">
            <v>47.81</v>
          </cell>
          <cell r="LT14">
            <v>49.08</v>
          </cell>
          <cell r="LU14">
            <v>46.7</v>
          </cell>
          <cell r="LV14">
            <v>45.5</v>
          </cell>
          <cell r="LW14">
            <v>43</v>
          </cell>
          <cell r="LX14">
            <v>41.283000000000001</v>
          </cell>
          <cell r="LY14">
            <v>35.725000000000001</v>
          </cell>
          <cell r="LZ14">
            <v>32.200000000000003</v>
          </cell>
          <cell r="MA14">
            <v>34.5</v>
          </cell>
          <cell r="MB14">
            <v>33.267000000000003</v>
          </cell>
          <cell r="MC14">
            <v>37.375</v>
          </cell>
          <cell r="MD14">
            <v>36.75</v>
          </cell>
          <cell r="ME14">
            <v>37.380000000000003</v>
          </cell>
          <cell r="MF14">
            <v>33.887999999999998</v>
          </cell>
          <cell r="MG14">
            <v>36.35</v>
          </cell>
          <cell r="MH14">
            <v>39.46</v>
          </cell>
          <cell r="MI14">
            <v>36.982999999999997</v>
          </cell>
          <cell r="MJ14">
            <v>37.933</v>
          </cell>
          <cell r="MK14">
            <v>35.917000000000002</v>
          </cell>
          <cell r="ML14">
            <v>347.5</v>
          </cell>
          <cell r="MM14">
            <v>35.631</v>
          </cell>
          <cell r="MN14">
            <v>36.200000000000003</v>
          </cell>
          <cell r="MO14">
            <v>36</v>
          </cell>
          <cell r="MP14">
            <v>37.988</v>
          </cell>
          <cell r="MQ14">
            <v>38.17</v>
          </cell>
          <cell r="MR14">
            <v>37.637999999999998</v>
          </cell>
          <cell r="MS14">
            <v>38.387999999999998</v>
          </cell>
          <cell r="MT14">
            <v>37.887999999999998</v>
          </cell>
          <cell r="MU14">
            <v>37.5</v>
          </cell>
          <cell r="MV14">
            <v>36.56</v>
          </cell>
          <cell r="MW14">
            <v>36.119999999999997</v>
          </cell>
          <cell r="MX14">
            <v>36.063000000000002</v>
          </cell>
        </row>
        <row r="15">
          <cell r="B15">
            <v>10.15</v>
          </cell>
          <cell r="C15">
            <v>10.25</v>
          </cell>
          <cell r="D15">
            <v>10.6</v>
          </cell>
          <cell r="E15">
            <v>10.6</v>
          </cell>
          <cell r="F15">
            <v>10.65</v>
          </cell>
          <cell r="G15">
            <v>10.35</v>
          </cell>
          <cell r="H15">
            <v>10.1</v>
          </cell>
          <cell r="I15">
            <v>10.55</v>
          </cell>
          <cell r="J15">
            <v>10.1</v>
          </cell>
          <cell r="K15">
            <v>9.9499999999999993</v>
          </cell>
          <cell r="L15">
            <v>9.5</v>
          </cell>
          <cell r="N15">
            <v>9.15</v>
          </cell>
          <cell r="O15">
            <v>9.15</v>
          </cell>
          <cell r="P15">
            <v>9.25</v>
          </cell>
          <cell r="Q15">
            <v>9.25</v>
          </cell>
          <cell r="R15">
            <v>9.15</v>
          </cell>
          <cell r="S15">
            <v>9.15</v>
          </cell>
          <cell r="U15">
            <v>9.15</v>
          </cell>
          <cell r="V15">
            <v>8.8000000000000007</v>
          </cell>
          <cell r="W15">
            <v>8.5500000000000007</v>
          </cell>
          <cell r="X15">
            <v>7.75</v>
          </cell>
          <cell r="AB15">
            <v>6.7</v>
          </cell>
          <cell r="AE15">
            <v>8.25</v>
          </cell>
          <cell r="AG15">
            <v>8.35</v>
          </cell>
          <cell r="AH15">
            <v>8.35</v>
          </cell>
          <cell r="AI15">
            <v>8.6</v>
          </cell>
          <cell r="AL15">
            <v>8</v>
          </cell>
          <cell r="AM15">
            <v>8</v>
          </cell>
          <cell r="AY15">
            <v>8.1</v>
          </cell>
          <cell r="DD15">
            <v>0</v>
          </cell>
          <cell r="EG15">
            <v>24.466666666666665</v>
          </cell>
          <cell r="KD15">
            <v>38.1875</v>
          </cell>
          <cell r="MG15">
            <v>0</v>
          </cell>
          <cell r="MH15">
            <v>0</v>
          </cell>
          <cell r="MI15">
            <v>0</v>
          </cell>
          <cell r="MJ15">
            <v>0</v>
          </cell>
          <cell r="MK15">
            <v>0</v>
          </cell>
          <cell r="ML15">
            <v>0</v>
          </cell>
          <cell r="MM15">
            <v>0</v>
          </cell>
          <cell r="MN15">
            <v>0</v>
          </cell>
          <cell r="MO15">
            <v>0</v>
          </cell>
          <cell r="MP15">
            <v>0</v>
          </cell>
          <cell r="MQ15">
            <v>0</v>
          </cell>
          <cell r="MR15">
            <v>0</v>
          </cell>
          <cell r="MS15">
            <v>0</v>
          </cell>
          <cell r="MT15">
            <v>0</v>
          </cell>
        </row>
        <row r="16">
          <cell r="B16">
            <v>31.24</v>
          </cell>
          <cell r="C16">
            <v>31.360000000000003</v>
          </cell>
          <cell r="D16">
            <v>31.35</v>
          </cell>
          <cell r="E16">
            <v>30.550000000000004</v>
          </cell>
          <cell r="F16">
            <v>30.074999999999999</v>
          </cell>
          <cell r="G16">
            <v>28.1875</v>
          </cell>
          <cell r="H16">
            <v>28.619999999999997</v>
          </cell>
          <cell r="I16">
            <v>28.849999999999998</v>
          </cell>
          <cell r="J16">
            <v>29.257142857142856</v>
          </cell>
          <cell r="K16">
            <v>29.016666666666669</v>
          </cell>
          <cell r="L16">
            <v>28.441666666666666</v>
          </cell>
          <cell r="M16">
            <v>26.15</v>
          </cell>
          <cell r="N16">
            <v>27.65</v>
          </cell>
          <cell r="O16">
            <v>28.221428571428568</v>
          </cell>
          <cell r="P16">
            <v>30.15</v>
          </cell>
          <cell r="Q16">
            <v>32.89</v>
          </cell>
          <cell r="R16">
            <v>33.116666666666667</v>
          </cell>
          <cell r="S16">
            <v>33.739999999999995</v>
          </cell>
          <cell r="T16">
            <v>35.590000000000003</v>
          </cell>
          <cell r="U16">
            <v>37.029999999999994</v>
          </cell>
          <cell r="V16">
            <v>39.730000000000004</v>
          </cell>
          <cell r="W16">
            <v>40.221428571428575</v>
          </cell>
          <cell r="X16">
            <v>40.6</v>
          </cell>
          <cell r="Y16">
            <v>40.270000000000003</v>
          </cell>
          <cell r="Z16">
            <v>39.129999999999995</v>
          </cell>
          <cell r="AA16">
            <v>39.583333333333336</v>
          </cell>
          <cell r="AB16">
            <v>38.842857142857142</v>
          </cell>
          <cell r="AC16">
            <v>38.225000000000001</v>
          </cell>
          <cell r="AD16">
            <v>36.458333333333336</v>
          </cell>
          <cell r="AE16">
            <v>35.091666666666661</v>
          </cell>
          <cell r="AF16">
            <v>34.421428571428571</v>
          </cell>
          <cell r="AG16">
            <v>34.4</v>
          </cell>
          <cell r="AH16">
            <v>34.56</v>
          </cell>
          <cell r="AI16">
            <v>33.875</v>
          </cell>
          <cell r="AJ16">
            <v>33.283333333333331</v>
          </cell>
          <cell r="AK16">
            <v>33.128571428571426</v>
          </cell>
          <cell r="AL16">
            <v>32.07</v>
          </cell>
          <cell r="AM16">
            <v>31.639999999999997</v>
          </cell>
          <cell r="AN16">
            <v>31.287500000000001</v>
          </cell>
          <cell r="AO16">
            <v>31.659999999999997</v>
          </cell>
          <cell r="AP16">
            <v>31.775000000000002</v>
          </cell>
          <cell r="AQ16">
            <v>32.160000000000004</v>
          </cell>
          <cell r="AR16">
            <v>32.929999999999993</v>
          </cell>
          <cell r="AS16">
            <v>32.130000000000003</v>
          </cell>
          <cell r="AT16">
            <v>33.407142857142858</v>
          </cell>
          <cell r="AU16">
            <v>33.909999999999997</v>
          </cell>
          <cell r="AV16">
            <v>35.049999999999997</v>
          </cell>
          <cell r="AW16">
            <v>34.99285714285714</v>
          </cell>
          <cell r="AX16">
            <v>35.4</v>
          </cell>
          <cell r="AY16">
            <v>35.666666666666664</v>
          </cell>
          <cell r="AZ16">
            <v>35.037499999999994</v>
          </cell>
          <cell r="BA16">
            <v>33</v>
          </cell>
          <cell r="BB16">
            <v>33.987499999999997</v>
          </cell>
          <cell r="BC16">
            <v>34.500000000000007</v>
          </cell>
          <cell r="BD16">
            <v>35.916666666666671</v>
          </cell>
          <cell r="BF16">
            <v>34.019999999999996</v>
          </cell>
          <cell r="BG16">
            <v>35.06</v>
          </cell>
          <cell r="BH16">
            <v>35.19166666666667</v>
          </cell>
          <cell r="BI16">
            <v>34.6</v>
          </cell>
          <cell r="BJ16">
            <v>34.112499999999997</v>
          </cell>
          <cell r="BK16">
            <v>34.335714285714282</v>
          </cell>
          <cell r="BL16">
            <v>33.516666666666673</v>
          </cell>
          <cell r="BM16">
            <v>32.791666666666664</v>
          </cell>
          <cell r="BN16">
            <v>31.987500000000001</v>
          </cell>
          <cell r="BO16">
            <v>32.11666666666666</v>
          </cell>
          <cell r="BP16">
            <v>32.725000000000001</v>
          </cell>
          <cell r="BQ16">
            <v>27.79</v>
          </cell>
          <cell r="BR16">
            <v>31.73</v>
          </cell>
          <cell r="BS16">
            <v>31.433333333333334</v>
          </cell>
          <cell r="BT16">
            <v>31.678571428571434</v>
          </cell>
          <cell r="BU16">
            <v>30.458333333333332</v>
          </cell>
          <cell r="BV16">
            <v>28.419999999999998</v>
          </cell>
          <cell r="BW16">
            <v>29.775000000000002</v>
          </cell>
          <cell r="BX16">
            <v>29.887500000000003</v>
          </cell>
          <cell r="BY16">
            <v>29.375</v>
          </cell>
          <cell r="BZ16">
            <v>28.98</v>
          </cell>
          <cell r="CA16">
            <v>28.580000000000002</v>
          </cell>
          <cell r="CB16">
            <v>30.535714285714285</v>
          </cell>
          <cell r="CC16">
            <v>29.900000000000002</v>
          </cell>
          <cell r="CD16">
            <v>29.5</v>
          </cell>
          <cell r="CE16">
            <v>28.883333333333336</v>
          </cell>
          <cell r="CF16">
            <v>28.333333333333332</v>
          </cell>
          <cell r="CG16">
            <v>28.941666666666666</v>
          </cell>
          <cell r="CH16">
            <v>28.659999999999997</v>
          </cell>
          <cell r="CI16">
            <v>28.53</v>
          </cell>
          <cell r="CJ16">
            <v>28.5</v>
          </cell>
          <cell r="CK16">
            <v>28.890000000000004</v>
          </cell>
          <cell r="CL16">
            <v>29.191666666666666</v>
          </cell>
          <cell r="CM16">
            <v>29.650000000000002</v>
          </cell>
          <cell r="CN16">
            <v>30.675000000000001</v>
          </cell>
          <cell r="CO16">
            <v>29.791666666666668</v>
          </cell>
          <cell r="CP16">
            <v>30.391666666666666</v>
          </cell>
          <cell r="CQ16">
            <v>29.958333333333332</v>
          </cell>
          <cell r="CR16">
            <v>29.137500000000003</v>
          </cell>
          <cell r="CS16">
            <v>29.725000000000001</v>
          </cell>
          <cell r="CT16">
            <v>29.55</v>
          </cell>
          <cell r="CU16">
            <v>29.4</v>
          </cell>
          <cell r="CV16">
            <v>30.087499999999999</v>
          </cell>
          <cell r="CW16">
            <v>30.65</v>
          </cell>
          <cell r="CX16">
            <v>31.986000000000001</v>
          </cell>
          <cell r="CY16">
            <v>31.04</v>
          </cell>
          <cell r="CZ16">
            <v>29.95</v>
          </cell>
          <cell r="DA16">
            <v>28.6</v>
          </cell>
          <cell r="DB16">
            <v>31.216666666666669</v>
          </cell>
          <cell r="DC16">
            <v>30.9</v>
          </cell>
          <cell r="DD16">
            <v>30.74</v>
          </cell>
          <cell r="DE16">
            <v>32.225000000000001</v>
          </cell>
          <cell r="DF16">
            <v>32.269999999999996</v>
          </cell>
          <cell r="DG16">
            <v>32.68333333333333</v>
          </cell>
          <cell r="DH16">
            <v>34.962499999999999</v>
          </cell>
          <cell r="DI16">
            <v>35.82</v>
          </cell>
          <cell r="DJ16">
            <v>36.333333333333329</v>
          </cell>
          <cell r="DK16">
            <v>35.962499999999999</v>
          </cell>
          <cell r="DL16">
            <v>35.524999999999999</v>
          </cell>
          <cell r="DM16">
            <v>35.71</v>
          </cell>
          <cell r="DN16">
            <v>35.983333333333334</v>
          </cell>
          <cell r="DO16">
            <v>37.012500000000003</v>
          </cell>
          <cell r="DP16">
            <v>37.841666666666669</v>
          </cell>
          <cell r="DQ16">
            <v>36.516666666666666</v>
          </cell>
          <cell r="DR16">
            <v>38.090000000000003</v>
          </cell>
          <cell r="DS16">
            <v>39.479999999999997</v>
          </cell>
          <cell r="DT16">
            <v>38.674999999999997</v>
          </cell>
          <cell r="DU16">
            <v>37.133333333333333</v>
          </cell>
          <cell r="DV16">
            <v>36.637500000000003</v>
          </cell>
          <cell r="DW16">
            <v>36.783333333333331</v>
          </cell>
          <cell r="DX16">
            <v>36.012500000000003</v>
          </cell>
          <cell r="DY16">
            <v>34.5</v>
          </cell>
          <cell r="DZ16">
            <v>34.049999999999997</v>
          </cell>
          <cell r="EA16">
            <v>33.774999999999999</v>
          </cell>
          <cell r="EB16">
            <v>34.524999999999999</v>
          </cell>
          <cell r="EC16">
            <v>36.22</v>
          </cell>
          <cell r="ED16">
            <v>33.8125</v>
          </cell>
          <cell r="EE16">
            <v>34.716666666666669</v>
          </cell>
          <cell r="EF16">
            <v>34.06666666666667</v>
          </cell>
          <cell r="EG16">
            <v>34.43</v>
          </cell>
          <cell r="EH16">
            <v>34.85</v>
          </cell>
          <cell r="EI16">
            <v>33.162500000000001</v>
          </cell>
          <cell r="EJ16">
            <v>31.97</v>
          </cell>
          <cell r="EK16">
            <v>33.458333333333329</v>
          </cell>
          <cell r="EL16">
            <v>32.549999999999997</v>
          </cell>
          <cell r="EM16">
            <v>31.475000000000001</v>
          </cell>
          <cell r="EN16">
            <v>32.43</v>
          </cell>
          <cell r="EO16">
            <v>31.766999999999999</v>
          </cell>
          <cell r="EP16">
            <v>32.424999999999997</v>
          </cell>
          <cell r="EQ16">
            <v>32.5</v>
          </cell>
          <cell r="ER16">
            <v>32.339999999999996</v>
          </cell>
          <cell r="ES16">
            <v>30.916666666666668</v>
          </cell>
          <cell r="ET16">
            <v>31.79</v>
          </cell>
          <cell r="EU16">
            <v>32.091666666666669</v>
          </cell>
          <cell r="EV16">
            <v>31.639999999999997</v>
          </cell>
          <cell r="EW16">
            <v>31.837499999999999</v>
          </cell>
          <cell r="EX16">
            <v>32.4</v>
          </cell>
          <cell r="EY16">
            <v>32.299999999999997</v>
          </cell>
          <cell r="EZ16">
            <v>31.06666666666667</v>
          </cell>
          <cell r="FB16">
            <v>31.85</v>
          </cell>
          <cell r="FC16">
            <v>31.8</v>
          </cell>
          <cell r="FD16">
            <v>31.2</v>
          </cell>
          <cell r="FE16">
            <v>32.85</v>
          </cell>
          <cell r="FF16">
            <v>31.04</v>
          </cell>
          <cell r="FG16">
            <v>32.450000000000003</v>
          </cell>
          <cell r="FH16">
            <v>30.95</v>
          </cell>
          <cell r="FI16">
            <v>30.641666666666669</v>
          </cell>
          <cell r="FJ16">
            <v>30.53</v>
          </cell>
          <cell r="FK16">
            <v>30.35</v>
          </cell>
          <cell r="FL16">
            <v>29.389999999999997</v>
          </cell>
          <cell r="FM16">
            <v>29.55</v>
          </cell>
          <cell r="FN16">
            <v>29.55</v>
          </cell>
          <cell r="FO16">
            <v>30.358333333333331</v>
          </cell>
          <cell r="FP16">
            <v>29.162500000000001</v>
          </cell>
          <cell r="FQ16">
            <v>30.060000000000002</v>
          </cell>
          <cell r="FR16">
            <v>29.3333333</v>
          </cell>
          <cell r="FS16">
            <v>29.983000000000001</v>
          </cell>
          <cell r="FT16">
            <v>30.65</v>
          </cell>
          <cell r="FU16">
            <v>28.880000000000003</v>
          </cell>
          <cell r="FV16">
            <v>29.26</v>
          </cell>
          <cell r="FW16">
            <v>29.975000000000001</v>
          </cell>
          <cell r="FX16">
            <v>33.125</v>
          </cell>
          <cell r="FY16">
            <v>31.266666666666669</v>
          </cell>
          <cell r="FZ16">
            <v>32.833333333333329</v>
          </cell>
          <cell r="GA16">
            <v>31.43</v>
          </cell>
          <cell r="GB16">
            <v>30.524999999999999</v>
          </cell>
          <cell r="GC16">
            <v>32.987499999999997</v>
          </cell>
          <cell r="GD16">
            <v>32.04</v>
          </cell>
          <cell r="GE16">
            <v>31.660000000000004</v>
          </cell>
          <cell r="GF16">
            <v>30.15</v>
          </cell>
          <cell r="GG16">
            <v>31.733333333333331</v>
          </cell>
          <cell r="GH16">
            <v>30.3</v>
          </cell>
          <cell r="GI16">
            <v>29.762499999999999</v>
          </cell>
          <cell r="GJ16">
            <v>29.462499999999999</v>
          </cell>
          <cell r="GK16">
            <v>29.774999999999999</v>
          </cell>
          <cell r="GL16">
            <v>30.02</v>
          </cell>
          <cell r="GM16">
            <v>31.910000000000004</v>
          </cell>
          <cell r="GN16">
            <v>29.830000000000002</v>
          </cell>
          <cell r="GO16">
            <v>29.824999999999999</v>
          </cell>
          <cell r="GP16">
            <v>30.82</v>
          </cell>
          <cell r="GQ16">
            <v>30.130000000000003</v>
          </cell>
          <cell r="GR16">
            <v>29.725000000000001</v>
          </cell>
          <cell r="GS16">
            <v>29.55</v>
          </cell>
          <cell r="GT16">
            <v>30.93</v>
          </cell>
          <cell r="GU16">
            <v>29.889999999999997</v>
          </cell>
          <cell r="GV16">
            <v>29.95</v>
          </cell>
          <cell r="GW16">
            <v>29.75</v>
          </cell>
          <cell r="GX16">
            <v>30.712499999999999</v>
          </cell>
          <cell r="GY16">
            <v>30.610000000000003</v>
          </cell>
          <cell r="GZ16">
            <v>30.787500000000001</v>
          </cell>
          <cell r="HA16">
            <v>31.2</v>
          </cell>
          <cell r="HB16">
            <v>31.1</v>
          </cell>
          <cell r="HC16">
            <v>30.660000000000004</v>
          </cell>
          <cell r="HD16">
            <v>30.48</v>
          </cell>
          <cell r="HE16">
            <v>31.29</v>
          </cell>
          <cell r="HF16">
            <v>31.762499999999999</v>
          </cell>
          <cell r="HG16">
            <v>31.39</v>
          </cell>
          <cell r="HH16">
            <v>31.64</v>
          </cell>
          <cell r="HI16">
            <v>31.881250000000001</v>
          </cell>
          <cell r="HJ16">
            <v>31.745000000000001</v>
          </cell>
          <cell r="HK16">
            <v>32.633000000000003</v>
          </cell>
          <cell r="HL16">
            <v>31.11</v>
          </cell>
          <cell r="HM16">
            <v>34.25</v>
          </cell>
          <cell r="HN16">
            <v>38.22</v>
          </cell>
          <cell r="HO16">
            <v>38.31</v>
          </cell>
          <cell r="HP16">
            <v>37</v>
          </cell>
          <cell r="HQ16">
            <v>36.075000000000003</v>
          </cell>
          <cell r="HR16">
            <v>35.46</v>
          </cell>
          <cell r="HS16">
            <v>34.33</v>
          </cell>
          <cell r="HT16">
            <v>32.024999999999999</v>
          </cell>
          <cell r="HU16">
            <v>31.98</v>
          </cell>
          <cell r="HV16">
            <v>31.0625</v>
          </cell>
          <cell r="HW16">
            <v>30.8125</v>
          </cell>
          <cell r="HX16">
            <v>30.574999999999999</v>
          </cell>
          <cell r="HY16">
            <v>29.716000000000001</v>
          </cell>
          <cell r="HZ16">
            <v>30.31</v>
          </cell>
          <cell r="IA16">
            <v>29.89</v>
          </cell>
          <cell r="IB16">
            <v>30.35</v>
          </cell>
          <cell r="IC16">
            <v>30.21</v>
          </cell>
          <cell r="ID16">
            <v>29.47</v>
          </cell>
          <cell r="IE16">
            <v>29.64</v>
          </cell>
          <cell r="IF16">
            <v>30.19</v>
          </cell>
          <cell r="IG16">
            <v>30.458300000000001</v>
          </cell>
          <cell r="IH16">
            <v>30.24</v>
          </cell>
          <cell r="II16">
            <v>30.65</v>
          </cell>
          <cell r="IJ16">
            <v>30.74</v>
          </cell>
          <cell r="IK16">
            <v>31.762499999999999</v>
          </cell>
          <cell r="IL16">
            <v>32.799999999999997</v>
          </cell>
          <cell r="IM16">
            <v>32.89</v>
          </cell>
          <cell r="IN16">
            <v>35.0625</v>
          </cell>
          <cell r="IO16">
            <v>35.53</v>
          </cell>
          <cell r="IP16">
            <v>36.590000000000003</v>
          </cell>
          <cell r="IQ16">
            <v>37.607999999999997</v>
          </cell>
          <cell r="IR16">
            <v>38.94</v>
          </cell>
          <cell r="IS16">
            <v>39.93</v>
          </cell>
          <cell r="IT16">
            <v>40.83</v>
          </cell>
          <cell r="IU16">
            <v>40.8125</v>
          </cell>
          <cell r="IV16">
            <v>41.03</v>
          </cell>
          <cell r="IW16">
            <v>40.840000000000003</v>
          </cell>
          <cell r="IX16">
            <v>40.07</v>
          </cell>
          <cell r="IY16">
            <v>38.6875</v>
          </cell>
          <cell r="IZ16">
            <v>38.85</v>
          </cell>
          <cell r="JA16">
            <v>40</v>
          </cell>
          <cell r="JB16">
            <v>39.200000000000003</v>
          </cell>
          <cell r="JC16">
            <v>43.53</v>
          </cell>
          <cell r="JD16">
            <v>46</v>
          </cell>
          <cell r="JE16">
            <v>46.18</v>
          </cell>
          <cell r="JF16">
            <v>44.64</v>
          </cell>
          <cell r="JG16">
            <v>45.691000000000003</v>
          </cell>
          <cell r="JH16">
            <v>44.81</v>
          </cell>
          <cell r="JI16">
            <v>44.64</v>
          </cell>
          <cell r="JJ16">
            <v>44.11</v>
          </cell>
          <cell r="JK16">
            <v>43.341000000000001</v>
          </cell>
          <cell r="JL16">
            <v>41.85</v>
          </cell>
          <cell r="JM16">
            <v>40.18</v>
          </cell>
          <cell r="JN16">
            <v>39.32</v>
          </cell>
          <cell r="JO16">
            <v>39.049999999999997</v>
          </cell>
          <cell r="JP16">
            <v>38.837499999999999</v>
          </cell>
          <cell r="JQ16">
            <v>37.64</v>
          </cell>
          <cell r="JR16">
            <v>38.174999999999997</v>
          </cell>
          <cell r="JS16">
            <v>38.975000000000001</v>
          </cell>
          <cell r="JT16">
            <v>39.35</v>
          </cell>
          <cell r="JU16">
            <v>39.75</v>
          </cell>
          <cell r="JV16">
            <v>38.29</v>
          </cell>
          <cell r="JW16">
            <v>37</v>
          </cell>
          <cell r="JX16">
            <v>37.862499999999997</v>
          </cell>
          <cell r="JY16">
            <v>37.637500000000003</v>
          </cell>
          <cell r="KA16">
            <v>37.369999999999997</v>
          </cell>
          <cell r="KB16">
            <v>38.35</v>
          </cell>
          <cell r="KC16">
            <v>40.03</v>
          </cell>
          <cell r="KE16">
            <v>38.683</v>
          </cell>
          <cell r="KF16">
            <v>38.125</v>
          </cell>
          <cell r="KG16">
            <v>38.020000000000003</v>
          </cell>
          <cell r="KH16">
            <v>38.783000000000001</v>
          </cell>
          <cell r="KI16">
            <v>39.537500000000001</v>
          </cell>
          <cell r="KJ16">
            <v>39.165999999999997</v>
          </cell>
          <cell r="KK16">
            <v>39.258000000000003</v>
          </cell>
          <cell r="KL16">
            <v>38.68</v>
          </cell>
          <cell r="KM16">
            <v>39.332999999999998</v>
          </cell>
          <cell r="KN16">
            <v>39.6</v>
          </cell>
          <cell r="KO16">
            <v>39.520000000000003</v>
          </cell>
          <cell r="KP16">
            <v>39.39</v>
          </cell>
          <cell r="KQ16">
            <v>40.058</v>
          </cell>
          <cell r="KR16">
            <v>39.96</v>
          </cell>
          <cell r="KS16">
            <v>39.71</v>
          </cell>
          <cell r="KT16">
            <v>39.462499999999999</v>
          </cell>
          <cell r="KU16">
            <v>38.837499999999999</v>
          </cell>
          <cell r="KV16">
            <v>42.39</v>
          </cell>
          <cell r="KW16">
            <v>42.52</v>
          </cell>
          <cell r="KX16">
            <v>41.99</v>
          </cell>
          <cell r="KY16">
            <v>41.7</v>
          </cell>
          <cell r="KZ16">
            <v>43.33</v>
          </cell>
          <cell r="LA16">
            <v>44.3</v>
          </cell>
          <cell r="LB16">
            <v>44.65</v>
          </cell>
          <cell r="LC16">
            <v>48.23</v>
          </cell>
          <cell r="LD16">
            <v>47.23</v>
          </cell>
          <cell r="LE16">
            <v>46.09</v>
          </cell>
          <cell r="LF16">
            <v>44.45</v>
          </cell>
          <cell r="LG16">
            <v>47.93</v>
          </cell>
          <cell r="LH16">
            <v>49.83</v>
          </cell>
          <cell r="LI16">
            <v>47.89</v>
          </cell>
          <cell r="LJ16">
            <v>48.13</v>
          </cell>
          <cell r="LK16">
            <v>48.7</v>
          </cell>
          <cell r="LL16">
            <v>57.95</v>
          </cell>
          <cell r="LM16">
            <v>56.4</v>
          </cell>
          <cell r="LN16">
            <v>55.524999999999999</v>
          </cell>
          <cell r="LO16">
            <v>54.213000000000001</v>
          </cell>
          <cell r="LP16">
            <v>53.68</v>
          </cell>
          <cell r="LQ16">
            <v>52.68</v>
          </cell>
          <cell r="LR16">
            <v>53.5</v>
          </cell>
          <cell r="LS16">
            <v>52.3</v>
          </cell>
          <cell r="LT16">
            <v>50.78</v>
          </cell>
          <cell r="LU16">
            <v>47.69</v>
          </cell>
          <cell r="LV16">
            <v>49.8</v>
          </cell>
          <cell r="LW16">
            <v>49.875</v>
          </cell>
          <cell r="LX16">
            <v>50.917000000000002</v>
          </cell>
          <cell r="LY16">
            <v>50.075000000000003</v>
          </cell>
          <cell r="LZ16">
            <v>51.075000000000003</v>
          </cell>
          <cell r="MA16">
            <v>52.45</v>
          </cell>
          <cell r="MB16">
            <v>52.783000000000001</v>
          </cell>
          <cell r="MC16">
            <v>54.5</v>
          </cell>
          <cell r="MD16">
            <v>56.2</v>
          </cell>
          <cell r="ME16">
            <v>54.53</v>
          </cell>
          <cell r="MF16">
            <v>56.616999999999997</v>
          </cell>
          <cell r="MG16">
            <v>56.97</v>
          </cell>
          <cell r="MH16">
            <v>57.93</v>
          </cell>
          <cell r="MI16">
            <v>56.567</v>
          </cell>
          <cell r="MJ16">
            <v>58.966999999999999</v>
          </cell>
          <cell r="MK16">
            <v>58.5</v>
          </cell>
          <cell r="ML16">
            <v>53.813000000000002</v>
          </cell>
          <cell r="MM16">
            <v>53.912999999999997</v>
          </cell>
          <cell r="MN16">
            <v>55.966999999999999</v>
          </cell>
          <cell r="MO16">
            <v>56.75</v>
          </cell>
          <cell r="MP16">
            <v>54.988</v>
          </cell>
          <cell r="MQ16">
            <v>57.88</v>
          </cell>
          <cell r="MR16">
            <v>57.975000000000001</v>
          </cell>
          <cell r="MS16">
            <v>58.674999999999997</v>
          </cell>
          <cell r="MT16">
            <v>58.04</v>
          </cell>
          <cell r="MU16">
            <v>54.988</v>
          </cell>
          <cell r="MV16">
            <v>52.57</v>
          </cell>
          <cell r="MW16">
            <v>52.78</v>
          </cell>
          <cell r="MX16">
            <v>52.238</v>
          </cell>
        </row>
        <row r="17">
          <cell r="B17">
            <v>15.337499999999999</v>
          </cell>
          <cell r="C17">
            <v>14.525</v>
          </cell>
          <cell r="D17">
            <v>14.2</v>
          </cell>
          <cell r="E17">
            <v>14.3125</v>
          </cell>
          <cell r="F17">
            <v>14.283333333333333</v>
          </cell>
          <cell r="G17">
            <v>13.330000000000002</v>
          </cell>
          <cell r="H17">
            <v>13.39</v>
          </cell>
          <cell r="I17">
            <v>13.190000000000001</v>
          </cell>
          <cell r="J17">
            <v>13.333333333333334</v>
          </cell>
          <cell r="K17">
            <v>13.180000000000001</v>
          </cell>
          <cell r="L17">
            <v>13.35</v>
          </cell>
          <cell r="M17">
            <v>13.5</v>
          </cell>
          <cell r="N17">
            <v>13.4</v>
          </cell>
          <cell r="O17">
            <v>13.55</v>
          </cell>
          <cell r="P17">
            <v>13.324999999999999</v>
          </cell>
          <cell r="Q17">
            <v>13.374999999999998</v>
          </cell>
          <cell r="R17">
            <v>13.440000000000001</v>
          </cell>
          <cell r="S17">
            <v>13.324999999999999</v>
          </cell>
          <cell r="T17">
            <v>13.774999999999999</v>
          </cell>
          <cell r="U17">
            <v>13.366666666666667</v>
          </cell>
          <cell r="V17">
            <v>13.299999999999999</v>
          </cell>
          <cell r="W17">
            <v>13.809999999999999</v>
          </cell>
          <cell r="X17">
            <v>14.1</v>
          </cell>
          <cell r="Y17">
            <v>14.066666666666668</v>
          </cell>
          <cell r="Z17">
            <v>14.5</v>
          </cell>
          <cell r="AA17">
            <v>12.25</v>
          </cell>
          <cell r="AB17">
            <v>13.290000000000001</v>
          </cell>
          <cell r="AC17">
            <v>12.55</v>
          </cell>
          <cell r="AD17">
            <v>12.629999999999999</v>
          </cell>
          <cell r="AE17">
            <v>12.991666666666667</v>
          </cell>
          <cell r="AF17">
            <v>13.775</v>
          </cell>
          <cell r="AG17">
            <v>13.5</v>
          </cell>
          <cell r="AH17">
            <v>13.187500000000002</v>
          </cell>
          <cell r="AI17">
            <v>13.483333333333334</v>
          </cell>
          <cell r="AJ17">
            <v>13.4</v>
          </cell>
          <cell r="AK17">
            <v>13.428571428571429</v>
          </cell>
          <cell r="AL17">
            <v>12.9</v>
          </cell>
          <cell r="AM17">
            <v>13.16</v>
          </cell>
          <cell r="AN17">
            <v>13.280000000000001</v>
          </cell>
          <cell r="AO17">
            <v>13.950000000000001</v>
          </cell>
          <cell r="AP17">
            <v>13.95</v>
          </cell>
          <cell r="AQ17">
            <v>13.7</v>
          </cell>
          <cell r="AR17">
            <v>13.35</v>
          </cell>
          <cell r="AS17">
            <v>13.950000000000001</v>
          </cell>
          <cell r="AT17">
            <v>14.266666666666666</v>
          </cell>
          <cell r="AU17">
            <v>14.133333333333333</v>
          </cell>
          <cell r="AV17">
            <v>14.25</v>
          </cell>
          <cell r="AX17">
            <v>14.212499999999999</v>
          </cell>
          <cell r="AY17">
            <v>14.387499999999999</v>
          </cell>
          <cell r="AZ17">
            <v>14.5</v>
          </cell>
          <cell r="BB17">
            <v>15.566666666666668</v>
          </cell>
          <cell r="BC17">
            <v>14.866666666666665</v>
          </cell>
          <cell r="BD17">
            <v>14.516666666666667</v>
          </cell>
          <cell r="BE17">
            <v>14.649999999999999</v>
          </cell>
          <cell r="BF17">
            <v>14.958333333333334</v>
          </cell>
          <cell r="BG17">
            <v>14.725</v>
          </cell>
          <cell r="BH17">
            <v>14.9</v>
          </cell>
          <cell r="BI17">
            <v>14.229999999999999</v>
          </cell>
          <cell r="BJ17">
            <v>14.825000000000001</v>
          </cell>
          <cell r="BK17">
            <v>15.36</v>
          </cell>
          <cell r="BL17">
            <v>14.987499999999999</v>
          </cell>
          <cell r="BM17">
            <v>14.920000000000002</v>
          </cell>
          <cell r="BN17">
            <v>14.920000000000002</v>
          </cell>
          <cell r="BO17">
            <v>15.233333333333333</v>
          </cell>
          <cell r="BP17">
            <v>15</v>
          </cell>
          <cell r="BQ17">
            <v>15.366666666666667</v>
          </cell>
          <cell r="BR17">
            <v>14</v>
          </cell>
          <cell r="BS17">
            <v>14.799999999999999</v>
          </cell>
          <cell r="BT17">
            <v>15.566666666666668</v>
          </cell>
          <cell r="BU17">
            <v>14.833333333333334</v>
          </cell>
          <cell r="BV17">
            <v>14.824999999999999</v>
          </cell>
          <cell r="BW17">
            <v>17.8</v>
          </cell>
          <cell r="BY17">
            <v>15.3</v>
          </cell>
          <cell r="BZ17">
            <v>15.2</v>
          </cell>
          <cell r="CA17">
            <v>14.8</v>
          </cell>
          <cell r="CB17">
            <v>15.375</v>
          </cell>
          <cell r="CC17">
            <v>14.3375</v>
          </cell>
          <cell r="CE17">
            <v>14.05</v>
          </cell>
          <cell r="CF17">
            <v>15.45</v>
          </cell>
          <cell r="CH17">
            <v>14.549999999999999</v>
          </cell>
          <cell r="CI17">
            <v>14.45</v>
          </cell>
          <cell r="CJ17">
            <v>14.449999999999998</v>
          </cell>
          <cell r="CK17">
            <v>14.77</v>
          </cell>
          <cell r="CL17">
            <v>14.487500000000001</v>
          </cell>
          <cell r="CM17">
            <v>14.4375</v>
          </cell>
          <cell r="CN17">
            <v>14.383333333333335</v>
          </cell>
          <cell r="CO17">
            <v>14.633333333333333</v>
          </cell>
          <cell r="CP17">
            <v>14.824999999999999</v>
          </cell>
          <cell r="CQ17">
            <v>14.65</v>
          </cell>
          <cell r="CR17">
            <v>14.275</v>
          </cell>
          <cell r="CS17">
            <v>14.958333333333334</v>
          </cell>
          <cell r="CT17">
            <v>14.612500000000001</v>
          </cell>
          <cell r="CU17">
            <v>14.716666666666665</v>
          </cell>
          <cell r="CV17">
            <v>14.66</v>
          </cell>
          <cell r="CW17">
            <v>14.680000000000001</v>
          </cell>
          <cell r="CX17">
            <v>15.108000000000001</v>
          </cell>
          <cell r="CY17">
            <v>14.716666666666665</v>
          </cell>
          <cell r="CZ17">
            <v>15.5</v>
          </cell>
          <cell r="DB17">
            <v>15.925000000000001</v>
          </cell>
          <cell r="DC17">
            <v>14.716666666666665</v>
          </cell>
          <cell r="DD17">
            <v>14.616666666666665</v>
          </cell>
          <cell r="DE17">
            <v>14.6</v>
          </cell>
          <cell r="DF17">
            <v>15.1</v>
          </cell>
          <cell r="DG17">
            <v>14.233333333333334</v>
          </cell>
          <cell r="DH17">
            <v>14.59</v>
          </cell>
          <cell r="DI17">
            <v>14.85</v>
          </cell>
          <cell r="DJ17">
            <v>15.15</v>
          </cell>
          <cell r="DK17">
            <v>15.030000000000001</v>
          </cell>
          <cell r="DL17">
            <v>14.7</v>
          </cell>
          <cell r="DM17">
            <v>15.033333333333335</v>
          </cell>
          <cell r="DN17">
            <v>15.466666666666665</v>
          </cell>
          <cell r="DO17">
            <v>15.45</v>
          </cell>
          <cell r="DP17">
            <v>16.266666666666666</v>
          </cell>
          <cell r="DQ17">
            <v>15.2</v>
          </cell>
          <cell r="DR17">
            <v>14.6</v>
          </cell>
          <cell r="DS17">
            <v>16.817</v>
          </cell>
          <cell r="DT17">
            <v>15.5</v>
          </cell>
          <cell r="DU17">
            <v>17.45</v>
          </cell>
          <cell r="DV17">
            <v>16.5</v>
          </cell>
          <cell r="DW17">
            <v>14.7</v>
          </cell>
          <cell r="DX17">
            <v>16.133333333333333</v>
          </cell>
          <cell r="DY17">
            <v>14.35</v>
          </cell>
          <cell r="DZ17">
            <v>15.45</v>
          </cell>
          <cell r="EA17">
            <v>14.516666666666666</v>
          </cell>
          <cell r="EB17">
            <v>16.324999999999999</v>
          </cell>
          <cell r="EC17">
            <v>15.833333333333334</v>
          </cell>
          <cell r="ED17">
            <v>15.866666666666665</v>
          </cell>
          <cell r="EE17">
            <v>18.149999999999999</v>
          </cell>
          <cell r="EF17">
            <v>16.5</v>
          </cell>
          <cell r="EG17">
            <v>20.133333333333333</v>
          </cell>
          <cell r="EH17">
            <v>19.399999999999999</v>
          </cell>
          <cell r="EI17">
            <v>18.7</v>
          </cell>
          <cell r="EJ17">
            <v>17.75</v>
          </cell>
          <cell r="EK17">
            <v>19.5</v>
          </cell>
          <cell r="EL17">
            <v>18.466666666666665</v>
          </cell>
          <cell r="EM17">
            <v>18.416666666666664</v>
          </cell>
          <cell r="EN17">
            <v>19.05</v>
          </cell>
          <cell r="EO17">
            <v>19.274999999999999</v>
          </cell>
          <cell r="EP17">
            <v>19.632999999999999</v>
          </cell>
          <cell r="EQ17">
            <v>17.55</v>
          </cell>
          <cell r="ER17">
            <v>19</v>
          </cell>
          <cell r="ES17">
            <v>17.8</v>
          </cell>
          <cell r="ET17">
            <v>19</v>
          </cell>
          <cell r="EU17">
            <v>19.666666666666664</v>
          </cell>
          <cell r="EV17">
            <v>17.899999999999999</v>
          </cell>
          <cell r="EW17">
            <v>17.55</v>
          </cell>
          <cell r="EX17">
            <v>18.95</v>
          </cell>
          <cell r="EY17">
            <v>17.75</v>
          </cell>
          <cell r="EZ17">
            <v>17.75</v>
          </cell>
          <cell r="FB17">
            <v>19.850000000000001</v>
          </cell>
          <cell r="FC17">
            <v>20.6</v>
          </cell>
          <cell r="FD17">
            <v>19.2</v>
          </cell>
          <cell r="FE17">
            <v>18.55</v>
          </cell>
          <cell r="FF17">
            <v>19.016666666666666</v>
          </cell>
          <cell r="FG17">
            <v>19.100000000000001</v>
          </cell>
          <cell r="FH17">
            <v>18.383333333333333</v>
          </cell>
          <cell r="FI17">
            <v>17.862500000000001</v>
          </cell>
          <cell r="FJ17">
            <v>17.383333333333333</v>
          </cell>
          <cell r="FK17">
            <v>17.75</v>
          </cell>
          <cell r="FL17">
            <v>17.2</v>
          </cell>
          <cell r="FM17">
            <v>17.533333333333335</v>
          </cell>
          <cell r="FN17">
            <v>16.95</v>
          </cell>
          <cell r="FO17">
            <v>17.8</v>
          </cell>
          <cell r="FP17">
            <v>16.5</v>
          </cell>
          <cell r="FS17">
            <v>19.100000000000001</v>
          </cell>
          <cell r="FV17">
            <v>18.3</v>
          </cell>
          <cell r="FX17">
            <v>18.3</v>
          </cell>
          <cell r="FY17">
            <v>17.899999999999999</v>
          </cell>
          <cell r="FZ17">
            <v>17.899999999999999</v>
          </cell>
          <cell r="GA17">
            <v>17.899999999999999</v>
          </cell>
          <cell r="GB17">
            <v>16.25</v>
          </cell>
          <cell r="GC17">
            <v>15.5</v>
          </cell>
          <cell r="GD17">
            <v>15.225</v>
          </cell>
          <cell r="GE17">
            <v>15.125</v>
          </cell>
          <cell r="GF17">
            <v>12.907142857142858</v>
          </cell>
          <cell r="GG17">
            <v>16.75</v>
          </cell>
          <cell r="GH17">
            <v>15.375</v>
          </cell>
          <cell r="GI17">
            <v>15.35</v>
          </cell>
          <cell r="GJ17">
            <v>15.15</v>
          </cell>
          <cell r="GK17">
            <v>15.1</v>
          </cell>
          <cell r="GL17">
            <v>15.6</v>
          </cell>
          <cell r="GM17">
            <v>15.15</v>
          </cell>
          <cell r="GN17">
            <v>15.25</v>
          </cell>
          <cell r="GO17">
            <v>14.5</v>
          </cell>
          <cell r="GP17">
            <v>15.55</v>
          </cell>
          <cell r="GQ17">
            <v>15.9</v>
          </cell>
          <cell r="GR17">
            <v>15.1</v>
          </cell>
          <cell r="GS17">
            <v>16.600000000000001</v>
          </cell>
          <cell r="GT17">
            <v>15.85</v>
          </cell>
          <cell r="GU17">
            <v>15.85</v>
          </cell>
          <cell r="GV17">
            <v>15.85</v>
          </cell>
          <cell r="GW17">
            <v>15.8</v>
          </cell>
          <cell r="GX17">
            <v>16.566666666666666</v>
          </cell>
          <cell r="GY17">
            <v>16.225000000000001</v>
          </cell>
          <cell r="GZ17">
            <v>16.225000000000001</v>
          </cell>
          <cell r="HC17">
            <v>17.183333333333334</v>
          </cell>
          <cell r="HD17">
            <v>16.875</v>
          </cell>
          <cell r="HE17">
            <v>16.875</v>
          </cell>
          <cell r="HF17">
            <v>16.824999999999999</v>
          </cell>
          <cell r="HG17">
            <v>17.183299999999999</v>
          </cell>
          <cell r="HH17">
            <v>16.824999999999999</v>
          </cell>
          <cell r="HI17">
            <v>15.45</v>
          </cell>
          <cell r="HJ17">
            <v>16.725000000000001</v>
          </cell>
          <cell r="HK17">
            <v>16.916</v>
          </cell>
          <cell r="HL17">
            <v>15.1</v>
          </cell>
          <cell r="HM17">
            <v>15.1</v>
          </cell>
          <cell r="HN17">
            <v>15.5</v>
          </cell>
          <cell r="HO17">
            <v>18</v>
          </cell>
          <cell r="HP17">
            <v>18.399999999999999</v>
          </cell>
          <cell r="HQ17">
            <v>16.600000000000001</v>
          </cell>
          <cell r="HR17">
            <v>16.75</v>
          </cell>
          <cell r="HS17">
            <v>18.2</v>
          </cell>
          <cell r="HT17">
            <v>18.25</v>
          </cell>
          <cell r="HU17">
            <v>15.5</v>
          </cell>
          <cell r="HW17">
            <v>18.399999999999999</v>
          </cell>
          <cell r="HX17">
            <v>18.3</v>
          </cell>
          <cell r="HZ17">
            <v>16.2</v>
          </cell>
          <cell r="IA17">
            <v>16.399999999999999</v>
          </cell>
          <cell r="IB17">
            <v>17.175000000000001</v>
          </cell>
          <cell r="IC17">
            <v>16.399999999999999</v>
          </cell>
          <cell r="ID17">
            <v>15.525</v>
          </cell>
          <cell r="IE17">
            <v>15.525</v>
          </cell>
          <cell r="IF17">
            <v>16.399999999999999</v>
          </cell>
          <cell r="IG17">
            <v>16.100000000000001</v>
          </cell>
          <cell r="IH17">
            <v>15.475</v>
          </cell>
          <cell r="II17">
            <v>15.85</v>
          </cell>
          <cell r="IJ17">
            <v>16</v>
          </cell>
          <cell r="IK17">
            <v>16.2</v>
          </cell>
          <cell r="IL17">
            <v>16.933</v>
          </cell>
          <cell r="IM17">
            <v>16.45</v>
          </cell>
          <cell r="IN17">
            <v>17.399999999999999</v>
          </cell>
          <cell r="IO17">
            <v>16.55</v>
          </cell>
          <cell r="IP17">
            <v>17.2</v>
          </cell>
          <cell r="IQ17">
            <v>18.149999999999999</v>
          </cell>
          <cell r="IR17">
            <v>17.850000000000001</v>
          </cell>
          <cell r="IS17">
            <v>17.45</v>
          </cell>
          <cell r="IT17">
            <v>18.100000000000001</v>
          </cell>
          <cell r="IU17">
            <v>18.2</v>
          </cell>
          <cell r="IV17">
            <v>18.25</v>
          </cell>
          <cell r="IW17">
            <v>18.3</v>
          </cell>
          <cell r="IX17">
            <v>18.574999999999999</v>
          </cell>
          <cell r="IY17">
            <v>18.100000000000001</v>
          </cell>
          <cell r="IZ17">
            <v>18.425000000000001</v>
          </cell>
          <cell r="JC17">
            <v>20</v>
          </cell>
          <cell r="JD17">
            <v>19.25</v>
          </cell>
          <cell r="JE17">
            <v>19.5</v>
          </cell>
          <cell r="JF17">
            <v>20.425000000000001</v>
          </cell>
          <cell r="JG17">
            <v>20.68</v>
          </cell>
          <cell r="JH17">
            <v>20.5</v>
          </cell>
          <cell r="JI17">
            <v>20.5</v>
          </cell>
          <cell r="JJ17">
            <v>21.9</v>
          </cell>
          <cell r="JK17">
            <v>22.6</v>
          </cell>
          <cell r="JL17">
            <v>22.8</v>
          </cell>
          <cell r="JM17">
            <v>22.3</v>
          </cell>
          <cell r="JN17">
            <v>21.125</v>
          </cell>
          <cell r="JO17">
            <v>22</v>
          </cell>
          <cell r="JP17">
            <v>21</v>
          </cell>
          <cell r="JR17">
            <v>19.8</v>
          </cell>
          <cell r="JS17">
            <v>20.100000000000001</v>
          </cell>
          <cell r="JT17">
            <v>23.85</v>
          </cell>
          <cell r="JV17">
            <v>18.7</v>
          </cell>
          <cell r="JW17">
            <v>25</v>
          </cell>
          <cell r="JX17">
            <v>24.1</v>
          </cell>
          <cell r="JY17">
            <v>20.5</v>
          </cell>
          <cell r="JZ17">
            <v>25</v>
          </cell>
          <cell r="KC17">
            <v>22.5</v>
          </cell>
          <cell r="KE17">
            <v>17.625</v>
          </cell>
          <cell r="KF17">
            <v>18.149999999999999</v>
          </cell>
          <cell r="KG17">
            <v>19.882999999999999</v>
          </cell>
          <cell r="KJ17">
            <v>22.4</v>
          </cell>
          <cell r="KK17">
            <v>23.05</v>
          </cell>
          <cell r="KL17">
            <v>21.5</v>
          </cell>
          <cell r="KN17">
            <v>22.5</v>
          </cell>
          <cell r="KO17">
            <v>23.3</v>
          </cell>
          <cell r="KP17">
            <v>24.1</v>
          </cell>
          <cell r="KQ17">
            <v>23.683</v>
          </cell>
          <cell r="KR17">
            <v>21.75</v>
          </cell>
          <cell r="KT17">
            <v>27</v>
          </cell>
          <cell r="KU17">
            <v>27.3</v>
          </cell>
          <cell r="KV17">
            <v>27.85</v>
          </cell>
          <cell r="KX17">
            <v>28</v>
          </cell>
          <cell r="LC17">
            <v>27.18</v>
          </cell>
          <cell r="LF17">
            <v>25.5</v>
          </cell>
          <cell r="LG17">
            <v>26.5</v>
          </cell>
          <cell r="LH17">
            <v>24.75</v>
          </cell>
          <cell r="LI17">
            <v>24.75</v>
          </cell>
          <cell r="LK17">
            <v>30.75</v>
          </cell>
          <cell r="LL17">
            <v>38.5</v>
          </cell>
          <cell r="LO17">
            <v>37.5</v>
          </cell>
          <cell r="LP17">
            <v>37.75</v>
          </cell>
          <cell r="LQ17">
            <v>39.5</v>
          </cell>
          <cell r="LT17">
            <v>38</v>
          </cell>
          <cell r="LX17">
            <v>37</v>
          </cell>
          <cell r="MA17">
            <v>33</v>
          </cell>
          <cell r="MB17">
            <v>28.8</v>
          </cell>
          <cell r="MC17">
            <v>28.8</v>
          </cell>
          <cell r="MF17">
            <v>30</v>
          </cell>
          <cell r="MG17">
            <v>31</v>
          </cell>
          <cell r="MH17">
            <v>30.6</v>
          </cell>
          <cell r="MI17">
            <v>28</v>
          </cell>
          <cell r="MJ17">
            <v>31.125</v>
          </cell>
          <cell r="MK17">
            <v>30.05</v>
          </cell>
          <cell r="ML17">
            <v>31</v>
          </cell>
          <cell r="MM17">
            <v>30.35</v>
          </cell>
          <cell r="MN17">
            <v>32.200000000000003</v>
          </cell>
          <cell r="MO17">
            <v>30.5</v>
          </cell>
          <cell r="MP17">
            <v>31.4</v>
          </cell>
          <cell r="MQ17">
            <v>31.675000000000001</v>
          </cell>
          <cell r="MR17">
            <v>29.75</v>
          </cell>
          <cell r="MS17">
            <v>29.75</v>
          </cell>
          <cell r="MT17">
            <v>33.5</v>
          </cell>
          <cell r="MV17">
            <v>28.5</v>
          </cell>
          <cell r="MX17">
            <v>31.6</v>
          </cell>
        </row>
        <row r="18">
          <cell r="B18">
            <v>12</v>
          </cell>
          <cell r="C18">
            <v>11.592857142857143</v>
          </cell>
          <cell r="D18">
            <v>11.828571428571431</v>
          </cell>
          <cell r="E18">
            <v>11.975</v>
          </cell>
          <cell r="F18">
            <v>11.933333333333332</v>
          </cell>
          <cell r="G18">
            <v>11.950000000000001</v>
          </cell>
          <cell r="H18">
            <v>11.621428571428572</v>
          </cell>
          <cell r="I18">
            <v>11.599999999999998</v>
          </cell>
          <cell r="J18">
            <v>11.727777777777778</v>
          </cell>
          <cell r="K18">
            <v>10.908333333333333</v>
          </cell>
          <cell r="L18">
            <v>11.025</v>
          </cell>
          <cell r="M18">
            <v>11.37</v>
          </cell>
          <cell r="N18">
            <v>28.48</v>
          </cell>
          <cell r="O18">
            <v>11.049999999999999</v>
          </cell>
          <cell r="P18">
            <v>10.783333333333333</v>
          </cell>
          <cell r="Q18">
            <v>10.783333333333333</v>
          </cell>
          <cell r="R18">
            <v>10.708333333333334</v>
          </cell>
          <cell r="S18">
            <v>10.1</v>
          </cell>
          <cell r="U18">
            <v>10.9125</v>
          </cell>
          <cell r="V18">
            <v>10.050000000000001</v>
          </cell>
          <cell r="W18">
            <v>10.564285714285713</v>
          </cell>
          <cell r="X18">
            <v>10.008333333333333</v>
          </cell>
          <cell r="Y18">
            <v>9.7083333333333339</v>
          </cell>
          <cell r="Z18">
            <v>9.1875</v>
          </cell>
          <cell r="AA18">
            <v>8.7000000000000011</v>
          </cell>
          <cell r="AB18">
            <v>8.8750000000000018</v>
          </cell>
          <cell r="AC18">
            <v>8.5333333333333332</v>
          </cell>
          <cell r="AD18">
            <v>8.8249999999999993</v>
          </cell>
          <cell r="AE18">
            <v>9.2166666666666668</v>
          </cell>
          <cell r="AF18">
            <v>9.9666666666666668</v>
          </cell>
          <cell r="AG18">
            <v>9.9083333333333332</v>
          </cell>
          <cell r="AH18">
            <v>9.6916666666666682</v>
          </cell>
          <cell r="AI18">
            <v>9.9833333333333343</v>
          </cell>
          <cell r="AJ18">
            <v>10.087499999999999</v>
          </cell>
          <cell r="AK18">
            <v>9.9583333333333339</v>
          </cell>
          <cell r="AL18">
            <v>9.3416666666666668</v>
          </cell>
          <cell r="AM18">
            <v>9.4083333333333332</v>
          </cell>
          <cell r="AN18">
            <v>9.61</v>
          </cell>
          <cell r="AO18">
            <v>9.2416666666666671</v>
          </cell>
          <cell r="AP18">
            <v>9.2142857142857171</v>
          </cell>
          <cell r="AQ18">
            <v>8.7785714285714285</v>
          </cell>
          <cell r="AR18">
            <v>8.35</v>
          </cell>
          <cell r="AS18">
            <v>9.0916666666666668</v>
          </cell>
          <cell r="AT18">
            <v>9.03125</v>
          </cell>
          <cell r="AU18">
            <v>8.8928571428571423</v>
          </cell>
          <cell r="AV18">
            <v>9.4571428571428573</v>
          </cell>
          <cell r="AW18">
            <v>9.8625000000000007</v>
          </cell>
          <cell r="AX18">
            <v>9.7916666666666661</v>
          </cell>
          <cell r="AY18">
            <v>9.89</v>
          </cell>
          <cell r="AZ18">
            <v>9.7374999999999989</v>
          </cell>
          <cell r="BA18">
            <v>11.75</v>
          </cell>
          <cell r="BB18">
            <v>11.2125</v>
          </cell>
          <cell r="BC18">
            <v>10.408333333333333</v>
          </cell>
          <cell r="BD18">
            <v>10.421428571428573</v>
          </cell>
          <cell r="BE18">
            <v>10.471428571428572</v>
          </cell>
          <cell r="BF18">
            <v>10.821428571428571</v>
          </cell>
          <cell r="BG18">
            <v>10.65</v>
          </cell>
          <cell r="BH18">
            <v>10.891666666666666</v>
          </cell>
          <cell r="BI18">
            <v>10.558333333333332</v>
          </cell>
          <cell r="BJ18">
            <v>10.93</v>
          </cell>
          <cell r="BK18">
            <v>10.887499999999999</v>
          </cell>
          <cell r="BL18">
            <v>10.691666666666665</v>
          </cell>
          <cell r="BM18">
            <v>10.721428571428572</v>
          </cell>
          <cell r="BN18">
            <v>10.455</v>
          </cell>
          <cell r="BO18">
            <v>10.871875000000003</v>
          </cell>
          <cell r="BP18">
            <v>10.934999999999999</v>
          </cell>
          <cell r="BQ18">
            <v>10.855</v>
          </cell>
          <cell r="BR18">
            <v>10.944999999999999</v>
          </cell>
          <cell r="BS18">
            <v>11.007142857142854</v>
          </cell>
          <cell r="BT18">
            <v>11.3375</v>
          </cell>
          <cell r="BU18">
            <v>11.133333333333333</v>
          </cell>
          <cell r="BV18">
            <v>10.608333333333333</v>
          </cell>
          <cell r="BW18">
            <v>12.612499999999999</v>
          </cell>
          <cell r="BX18">
            <v>32.325000000000003</v>
          </cell>
          <cell r="BY18">
            <v>10.375</v>
          </cell>
          <cell r="BZ18">
            <v>10.809999999999999</v>
          </cell>
          <cell r="CA18">
            <v>11.137499999999999</v>
          </cell>
          <cell r="CB18">
            <v>10.928571428571429</v>
          </cell>
          <cell r="CC18">
            <v>10.625</v>
          </cell>
          <cell r="CD18">
            <v>10.52</v>
          </cell>
          <cell r="CE18">
            <v>10.241666666666665</v>
          </cell>
          <cell r="CF18">
            <v>10.6</v>
          </cell>
          <cell r="CG18">
            <v>10.225</v>
          </cell>
          <cell r="CH18">
            <v>9.5583333333333336</v>
          </cell>
          <cell r="CI18">
            <v>9.8083333333333353</v>
          </cell>
          <cell r="CJ18">
            <v>9.59</v>
          </cell>
          <cell r="CK18">
            <v>10.129999999999999</v>
          </cell>
          <cell r="CL18">
            <v>9.6999999999999993</v>
          </cell>
          <cell r="CM18">
            <v>9.17</v>
          </cell>
          <cell r="CN18">
            <v>8.5350000000000001</v>
          </cell>
          <cell r="CO18">
            <v>10.116666666666667</v>
          </cell>
          <cell r="CP18">
            <v>9.8416666666666668</v>
          </cell>
          <cell r="CQ18">
            <v>9.8916666666666657</v>
          </cell>
          <cell r="CR18">
            <v>9.620000000000001</v>
          </cell>
          <cell r="CS18">
            <v>9.9416666666666664</v>
          </cell>
          <cell r="CT18">
            <v>9.4499999999999993</v>
          </cell>
          <cell r="CU18">
            <v>9.68</v>
          </cell>
          <cell r="CV18">
            <v>9.870000000000001</v>
          </cell>
          <cell r="CW18">
            <v>9.99</v>
          </cell>
          <cell r="CX18">
            <v>10.812999999999999</v>
          </cell>
          <cell r="CY18">
            <v>10.5</v>
          </cell>
          <cell r="CZ18">
            <v>11.3</v>
          </cell>
          <cell r="DA18">
            <v>12</v>
          </cell>
          <cell r="DB18">
            <v>10.725</v>
          </cell>
          <cell r="DC18">
            <v>10.566666666666666</v>
          </cell>
          <cell r="DD18">
            <v>10.558333333333334</v>
          </cell>
          <cell r="DE18">
            <v>10.583333333333332</v>
          </cell>
          <cell r="DF18">
            <v>11.07</v>
          </cell>
          <cell r="DG18">
            <v>10.0625</v>
          </cell>
          <cell r="DH18">
            <v>10.987500000000001</v>
          </cell>
          <cell r="DI18">
            <v>11.02</v>
          </cell>
          <cell r="DJ18">
            <v>11.14</v>
          </cell>
          <cell r="DK18">
            <v>11.833333333333332</v>
          </cell>
          <cell r="DL18">
            <v>11.129999999999999</v>
          </cell>
          <cell r="DM18">
            <v>11.86</v>
          </cell>
          <cell r="DN18">
            <v>11.916666666666668</v>
          </cell>
          <cell r="DO18">
            <v>11.9375</v>
          </cell>
          <cell r="DP18">
            <v>12.35</v>
          </cell>
          <cell r="DQ18">
            <v>11.475</v>
          </cell>
          <cell r="DR18">
            <v>12.07</v>
          </cell>
          <cell r="DS18">
            <v>12.93</v>
          </cell>
          <cell r="DT18">
            <v>11.75</v>
          </cell>
          <cell r="DU18">
            <v>12.61</v>
          </cell>
          <cell r="DV18">
            <v>12.393750000000001</v>
          </cell>
          <cell r="DW18">
            <v>11.166666666666668</v>
          </cell>
          <cell r="DX18">
            <v>11.89</v>
          </cell>
          <cell r="DY18">
            <v>11.425000000000001</v>
          </cell>
          <cell r="DZ18">
            <v>11.959999999999999</v>
          </cell>
          <cell r="EA18">
            <v>11.7125</v>
          </cell>
          <cell r="EB18">
            <v>11.2125</v>
          </cell>
          <cell r="EC18">
            <v>11.512499999999999</v>
          </cell>
          <cell r="ED18">
            <v>12.07</v>
          </cell>
          <cell r="EE18">
            <v>12.583333333333332</v>
          </cell>
          <cell r="EF18">
            <v>14.16</v>
          </cell>
          <cell r="EG18">
            <v>15.108333333333334</v>
          </cell>
          <cell r="EH18">
            <v>15.387499999999999</v>
          </cell>
          <cell r="EI18">
            <v>15.569999999999999</v>
          </cell>
          <cell r="EJ18">
            <v>15.324999999999999</v>
          </cell>
          <cell r="EK18">
            <v>15.525</v>
          </cell>
          <cell r="EL18">
            <v>15.36</v>
          </cell>
          <cell r="EM18">
            <v>15.9</v>
          </cell>
          <cell r="EN18">
            <v>15.35</v>
          </cell>
          <cell r="EO18">
            <v>15.95</v>
          </cell>
          <cell r="EP18">
            <v>16.363</v>
          </cell>
          <cell r="EQ18">
            <v>15.7</v>
          </cell>
          <cell r="ER18">
            <v>15.73</v>
          </cell>
          <cell r="ES18">
            <v>14.875</v>
          </cell>
          <cell r="ET18">
            <v>15.8</v>
          </cell>
          <cell r="EU18">
            <v>16.328571428571429</v>
          </cell>
          <cell r="EV18">
            <v>15.25</v>
          </cell>
          <cell r="EW18">
            <v>14.125</v>
          </cell>
          <cell r="EX18">
            <v>15.425000000000001</v>
          </cell>
          <cell r="EY18">
            <v>14.930000000000001</v>
          </cell>
          <cell r="EZ18">
            <v>15.112500000000001</v>
          </cell>
          <cell r="FB18">
            <v>15.475</v>
          </cell>
          <cell r="FC18">
            <v>15.530000000000001</v>
          </cell>
          <cell r="FD18">
            <v>15.458333333333334</v>
          </cell>
          <cell r="FE18">
            <v>14.645833333333334</v>
          </cell>
          <cell r="FF18">
            <v>14.104166666666666</v>
          </cell>
          <cell r="FG18">
            <v>14.768750000000001</v>
          </cell>
          <cell r="FH18">
            <v>14.291666666666666</v>
          </cell>
          <cell r="FI18">
            <v>13.683333333333334</v>
          </cell>
          <cell r="FJ18">
            <v>13.45</v>
          </cell>
          <cell r="FK18">
            <v>14.55</v>
          </cell>
          <cell r="FL18">
            <v>13.664285714285715</v>
          </cell>
          <cell r="FM18">
            <v>14.029166666666665</v>
          </cell>
          <cell r="FN18">
            <v>14.14</v>
          </cell>
          <cell r="FO18">
            <v>14.008333333333335</v>
          </cell>
          <cell r="FP18">
            <v>13.919999999999998</v>
          </cell>
          <cell r="FQ18">
            <v>13.4125</v>
          </cell>
          <cell r="FR18">
            <v>14.3666667</v>
          </cell>
          <cell r="FS18">
            <v>15</v>
          </cell>
          <cell r="FT18">
            <v>13.41</v>
          </cell>
          <cell r="FU18">
            <v>13.76</v>
          </cell>
          <cell r="FV18">
            <v>13.84</v>
          </cell>
          <cell r="FW18">
            <v>13.8</v>
          </cell>
          <cell r="FX18">
            <v>14.108333333333334</v>
          </cell>
          <cell r="FY18">
            <v>15.3</v>
          </cell>
          <cell r="FZ18">
            <v>12.466666666666667</v>
          </cell>
          <cell r="GA18">
            <v>13.16</v>
          </cell>
          <cell r="GB18">
            <v>12.72</v>
          </cell>
          <cell r="GC18">
            <v>13.183333333333334</v>
          </cell>
          <cell r="GD18">
            <v>12.4</v>
          </cell>
          <cell r="GE18">
            <v>12.17</v>
          </cell>
          <cell r="GF18">
            <v>16.005000000000003</v>
          </cell>
          <cell r="GG18">
            <v>12.15</v>
          </cell>
          <cell r="GH18">
            <v>11.5</v>
          </cell>
          <cell r="GI18">
            <v>12.4</v>
          </cell>
          <cell r="GJ18">
            <v>12.116666666666667</v>
          </cell>
          <cell r="GK18">
            <v>12.066666666666666</v>
          </cell>
          <cell r="GL18">
            <v>12.445833333333333</v>
          </cell>
          <cell r="GM18">
            <v>12.525</v>
          </cell>
          <cell r="GN18">
            <v>12.08</v>
          </cell>
          <cell r="GO18">
            <v>11.55</v>
          </cell>
          <cell r="GP18">
            <v>11.684999999999999</v>
          </cell>
          <cell r="GQ18">
            <v>11.790000000000001</v>
          </cell>
          <cell r="GR18">
            <v>11.1</v>
          </cell>
          <cell r="GS18">
            <v>11.5625</v>
          </cell>
          <cell r="GT18">
            <v>11.141666666666667</v>
          </cell>
          <cell r="GU18">
            <v>11.34</v>
          </cell>
          <cell r="GV18">
            <v>11.72</v>
          </cell>
          <cell r="GW18">
            <v>12.1875</v>
          </cell>
          <cell r="GX18">
            <v>11.91</v>
          </cell>
          <cell r="GY18">
            <v>11.616666666666667</v>
          </cell>
          <cell r="GZ18">
            <v>12.2875</v>
          </cell>
          <cell r="HA18">
            <v>10.75</v>
          </cell>
          <cell r="HB18">
            <v>11.2</v>
          </cell>
          <cell r="HC18">
            <v>13.15</v>
          </cell>
          <cell r="HD18">
            <v>12.666666666666668</v>
          </cell>
          <cell r="HE18">
            <v>13.324999999999999</v>
          </cell>
          <cell r="HF18">
            <v>12.112500000000001</v>
          </cell>
          <cell r="HG18">
            <v>13.2</v>
          </cell>
          <cell r="HH18">
            <v>12.61</v>
          </cell>
          <cell r="HI18">
            <v>12.112500000000001</v>
          </cell>
          <cell r="HJ18">
            <v>12.49</v>
          </cell>
          <cell r="HK18">
            <v>12.715999999999999</v>
          </cell>
          <cell r="HL18">
            <v>11.99</v>
          </cell>
          <cell r="HM18">
            <v>11.693</v>
          </cell>
          <cell r="HN18">
            <v>12.1</v>
          </cell>
          <cell r="HO18">
            <v>12.76</v>
          </cell>
          <cell r="HP18">
            <v>12.225</v>
          </cell>
          <cell r="HQ18">
            <v>12.775</v>
          </cell>
          <cell r="HR18">
            <v>12.58</v>
          </cell>
          <cell r="HS18">
            <v>13.0875</v>
          </cell>
          <cell r="HU18">
            <v>13.62</v>
          </cell>
          <cell r="HV18">
            <v>13.175000000000001</v>
          </cell>
          <cell r="HW18">
            <v>13.7875</v>
          </cell>
          <cell r="HX18">
            <v>15.5625</v>
          </cell>
          <cell r="HY18">
            <v>13.65</v>
          </cell>
          <cell r="HZ18">
            <v>13.4625</v>
          </cell>
          <cell r="IA18">
            <v>13.925000000000001</v>
          </cell>
          <cell r="IB18">
            <v>13.958</v>
          </cell>
          <cell r="IC18">
            <v>13.14</v>
          </cell>
          <cell r="ID18">
            <v>12.487500000000001</v>
          </cell>
          <cell r="IE18">
            <v>12.362500000000001</v>
          </cell>
          <cell r="IF18">
            <v>12.71</v>
          </cell>
          <cell r="IG18">
            <v>13.0166</v>
          </cell>
          <cell r="IH18">
            <v>12.51</v>
          </cell>
          <cell r="II18">
            <v>12.59</v>
          </cell>
          <cell r="IJ18">
            <v>12.657999999999999</v>
          </cell>
          <cell r="IK18">
            <v>12.9625</v>
          </cell>
          <cell r="IL18">
            <v>13.47</v>
          </cell>
          <cell r="IM18">
            <v>13.01</v>
          </cell>
          <cell r="IN18">
            <v>13.24</v>
          </cell>
          <cell r="IO18">
            <v>13.31</v>
          </cell>
          <cell r="IP18">
            <v>13.38</v>
          </cell>
          <cell r="IQ18">
            <v>13.8</v>
          </cell>
          <cell r="IR18">
            <v>13.71</v>
          </cell>
          <cell r="IS18">
            <v>13.35</v>
          </cell>
          <cell r="IT18">
            <v>14.65</v>
          </cell>
          <cell r="IU18">
            <v>13.725</v>
          </cell>
          <cell r="IV18">
            <v>14.26</v>
          </cell>
          <cell r="IW18">
            <v>14.46</v>
          </cell>
          <cell r="IX18">
            <v>15.21</v>
          </cell>
          <cell r="IY18">
            <v>15.308</v>
          </cell>
          <cell r="IZ18">
            <v>15.26</v>
          </cell>
          <cell r="JA18">
            <v>16.3</v>
          </cell>
          <cell r="JB18">
            <v>19.5</v>
          </cell>
          <cell r="JC18">
            <v>19.3</v>
          </cell>
          <cell r="JD18">
            <v>17.162500000000001</v>
          </cell>
          <cell r="JE18">
            <v>16.760000000000002</v>
          </cell>
          <cell r="JF18">
            <v>17.18</v>
          </cell>
          <cell r="JG18">
            <v>17.591000000000001</v>
          </cell>
          <cell r="JH18">
            <v>17.170000000000002</v>
          </cell>
          <cell r="JI18">
            <v>16.940000000000001</v>
          </cell>
          <cell r="JJ18">
            <v>16.93</v>
          </cell>
          <cell r="JK18">
            <v>17.2</v>
          </cell>
          <cell r="JL18">
            <v>16.68</v>
          </cell>
          <cell r="JM18">
            <v>16.510000000000002</v>
          </cell>
          <cell r="JN18">
            <v>16.34</v>
          </cell>
          <cell r="JO18">
            <v>15.632999999999999</v>
          </cell>
          <cell r="JP18">
            <v>16.774999999999999</v>
          </cell>
          <cell r="JQ18">
            <v>16.649999999999999</v>
          </cell>
          <cell r="JS18">
            <v>17.7</v>
          </cell>
          <cell r="JT18">
            <v>18.412500000000001</v>
          </cell>
          <cell r="JU18">
            <v>17.824999999999999</v>
          </cell>
          <cell r="JV18">
            <v>18.100000000000001</v>
          </cell>
          <cell r="JW18">
            <v>18.600000000000001</v>
          </cell>
          <cell r="JX18">
            <v>18.737500000000001</v>
          </cell>
          <cell r="JY18">
            <v>17.975000000000001</v>
          </cell>
          <cell r="JZ18">
            <v>17.966000000000001</v>
          </cell>
          <cell r="KA18">
            <v>17.12</v>
          </cell>
          <cell r="KB18">
            <v>15.43</v>
          </cell>
          <cell r="KC18">
            <v>15.55</v>
          </cell>
          <cell r="KD18">
            <v>14.7875</v>
          </cell>
          <cell r="KE18">
            <v>14.516</v>
          </cell>
          <cell r="KF18">
            <v>14.675000000000001</v>
          </cell>
          <cell r="KG18">
            <v>15.85</v>
          </cell>
          <cell r="KH18">
            <v>15.465999999999999</v>
          </cell>
          <cell r="KI18">
            <v>16.75</v>
          </cell>
          <cell r="KJ18">
            <v>17.116</v>
          </cell>
          <cell r="KK18">
            <v>16.564</v>
          </cell>
          <cell r="KL18">
            <v>16.8</v>
          </cell>
          <cell r="KM18">
            <v>15.25</v>
          </cell>
          <cell r="KN18">
            <v>15.2</v>
          </cell>
          <cell r="KO18">
            <v>15.09</v>
          </cell>
          <cell r="KP18">
            <v>15.25</v>
          </cell>
          <cell r="KQ18">
            <v>16.39</v>
          </cell>
          <cell r="KR18">
            <v>16.22</v>
          </cell>
          <cell r="KS18">
            <v>17.05</v>
          </cell>
          <cell r="KT18">
            <v>18.332999999999998</v>
          </cell>
          <cell r="KU18">
            <v>16.95</v>
          </cell>
          <cell r="KV18">
            <v>17.98</v>
          </cell>
          <cell r="KX18">
            <v>18.190000000000001</v>
          </cell>
          <cell r="KY18">
            <v>17.54</v>
          </cell>
          <cell r="KZ18">
            <v>27.42</v>
          </cell>
          <cell r="LA18">
            <v>17.28</v>
          </cell>
          <cell r="LB18">
            <v>19.5</v>
          </cell>
          <cell r="LC18">
            <v>20.57</v>
          </cell>
          <cell r="LD18">
            <v>18.579999999999998</v>
          </cell>
          <cell r="LE18">
            <v>18.07</v>
          </cell>
          <cell r="LF18">
            <v>16.583300000000001</v>
          </cell>
          <cell r="LG18">
            <v>18.39</v>
          </cell>
          <cell r="LH18">
            <v>17.837499999999999</v>
          </cell>
          <cell r="LI18">
            <v>18.283000000000001</v>
          </cell>
          <cell r="LJ18">
            <v>18.265999999999998</v>
          </cell>
          <cell r="LK18">
            <v>21.5</v>
          </cell>
          <cell r="LL18">
            <v>25</v>
          </cell>
          <cell r="LM18">
            <v>25.65</v>
          </cell>
          <cell r="LN18">
            <v>25.75</v>
          </cell>
          <cell r="LO18">
            <v>26</v>
          </cell>
          <cell r="LP18">
            <v>27.43</v>
          </cell>
          <cell r="LQ18">
            <v>29</v>
          </cell>
          <cell r="LR18">
            <v>30</v>
          </cell>
          <cell r="LS18">
            <v>28.63</v>
          </cell>
          <cell r="LT18">
            <v>27.85</v>
          </cell>
          <cell r="LU18">
            <v>27.08</v>
          </cell>
          <cell r="LV18">
            <v>27.88</v>
          </cell>
          <cell r="LW18">
            <v>28.2</v>
          </cell>
          <cell r="LX18">
            <v>25.783000000000001</v>
          </cell>
          <cell r="LY18">
            <v>23.1</v>
          </cell>
          <cell r="LZ18">
            <v>24.2</v>
          </cell>
          <cell r="MA18">
            <v>22.417000000000002</v>
          </cell>
          <cell r="MB18">
            <v>22.082999999999998</v>
          </cell>
          <cell r="MC18">
            <v>21.187999999999999</v>
          </cell>
          <cell r="MD18">
            <v>20.75</v>
          </cell>
          <cell r="ME18">
            <v>20.41</v>
          </cell>
          <cell r="MF18">
            <v>21.85</v>
          </cell>
          <cell r="MG18">
            <v>20.309999999999999</v>
          </cell>
          <cell r="MH18">
            <v>20.99</v>
          </cell>
          <cell r="MI18">
            <v>22.317</v>
          </cell>
          <cell r="MJ18">
            <v>20.75</v>
          </cell>
          <cell r="MK18">
            <v>21.5</v>
          </cell>
          <cell r="ML18">
            <v>22.413</v>
          </cell>
          <cell r="MM18">
            <v>21.725000000000001</v>
          </cell>
          <cell r="MN18">
            <v>21.582999999999998</v>
          </cell>
          <cell r="MO18">
            <v>23.074999999999999</v>
          </cell>
          <cell r="MP18">
            <v>24.75</v>
          </cell>
          <cell r="MQ18">
            <v>25.363</v>
          </cell>
          <cell r="MR18">
            <v>25.6</v>
          </cell>
          <cell r="MS18">
            <v>23.582999999999998</v>
          </cell>
          <cell r="MT18">
            <v>25</v>
          </cell>
          <cell r="MU18">
            <v>24.138000000000002</v>
          </cell>
          <cell r="MV18">
            <v>23.19</v>
          </cell>
          <cell r="MW18">
            <v>22.83</v>
          </cell>
          <cell r="MX18">
            <v>22.238</v>
          </cell>
        </row>
      </sheetData>
      <sheetData sheetId="2">
        <row r="5">
          <cell r="B5" t="str">
            <v>01</v>
          </cell>
          <cell r="C5" t="str">
            <v>02</v>
          </cell>
          <cell r="D5" t="str">
            <v>03</v>
          </cell>
          <cell r="E5" t="str">
            <v>04</v>
          </cell>
          <cell r="F5" t="str">
            <v>05</v>
          </cell>
          <cell r="G5" t="str">
            <v>06</v>
          </cell>
          <cell r="H5" t="str">
            <v>07</v>
          </cell>
          <cell r="I5" t="str">
            <v>08</v>
          </cell>
          <cell r="J5" t="str">
            <v>09</v>
          </cell>
          <cell r="K5" t="str">
            <v>10</v>
          </cell>
          <cell r="L5" t="str">
            <v>11</v>
          </cell>
          <cell r="M5" t="str">
            <v>12</v>
          </cell>
          <cell r="N5" t="str">
            <v>13</v>
          </cell>
          <cell r="O5" t="str">
            <v>14</v>
          </cell>
          <cell r="P5" t="str">
            <v>15</v>
          </cell>
          <cell r="Q5" t="str">
            <v>16</v>
          </cell>
          <cell r="R5" t="str">
            <v>17</v>
          </cell>
          <cell r="S5" t="str">
            <v>18</v>
          </cell>
          <cell r="T5" t="str">
            <v>19</v>
          </cell>
          <cell r="U5" t="str">
            <v>20</v>
          </cell>
          <cell r="V5" t="str">
            <v>21</v>
          </cell>
          <cell r="W5" t="str">
            <v>22</v>
          </cell>
          <cell r="X5" t="str">
            <v>23</v>
          </cell>
          <cell r="Y5" t="str">
            <v>24</v>
          </cell>
          <cell r="Z5" t="str">
            <v>25</v>
          </cell>
          <cell r="AA5" t="str">
            <v>26</v>
          </cell>
          <cell r="AB5" t="str">
            <v>27</v>
          </cell>
          <cell r="AC5" t="str">
            <v>28</v>
          </cell>
          <cell r="AD5" t="str">
            <v>29</v>
          </cell>
          <cell r="AE5" t="str">
            <v>30</v>
          </cell>
          <cell r="AF5" t="str">
            <v>31</v>
          </cell>
          <cell r="AG5" t="str">
            <v>32</v>
          </cell>
          <cell r="AH5" t="str">
            <v>33</v>
          </cell>
          <cell r="AI5" t="str">
            <v>34</v>
          </cell>
          <cell r="AJ5" t="str">
            <v>35</v>
          </cell>
          <cell r="AK5" t="str">
            <v>36</v>
          </cell>
          <cell r="AL5" t="str">
            <v>37</v>
          </cell>
          <cell r="AM5" t="str">
            <v>38</v>
          </cell>
          <cell r="AN5" t="str">
            <v>39</v>
          </cell>
          <cell r="AO5" t="str">
            <v>40</v>
          </cell>
          <cell r="AP5" t="str">
            <v>41</v>
          </cell>
          <cell r="AQ5" t="str">
            <v>42</v>
          </cell>
          <cell r="AR5" t="str">
            <v>43</v>
          </cell>
          <cell r="AS5" t="str">
            <v>44</v>
          </cell>
          <cell r="AT5" t="str">
            <v>45</v>
          </cell>
          <cell r="AU5" t="str">
            <v>46</v>
          </cell>
          <cell r="AV5" t="str">
            <v>47</v>
          </cell>
          <cell r="AW5" t="str">
            <v>48</v>
          </cell>
          <cell r="AX5" t="str">
            <v>49</v>
          </cell>
          <cell r="AY5" t="str">
            <v>50</v>
          </cell>
          <cell r="AZ5" t="str">
            <v>51</v>
          </cell>
          <cell r="BA5" t="str">
            <v>52</v>
          </cell>
          <cell r="BB5" t="str">
            <v>01</v>
          </cell>
          <cell r="BC5" t="str">
            <v>02</v>
          </cell>
          <cell r="BD5" t="str">
            <v>03</v>
          </cell>
          <cell r="BE5" t="str">
            <v>04</v>
          </cell>
          <cell r="BF5" t="str">
            <v>05</v>
          </cell>
          <cell r="BG5" t="str">
            <v>06</v>
          </cell>
          <cell r="BH5" t="str">
            <v>07</v>
          </cell>
          <cell r="BI5" t="str">
            <v>08</v>
          </cell>
          <cell r="BJ5" t="str">
            <v>09</v>
          </cell>
          <cell r="BK5" t="str">
            <v>10</v>
          </cell>
          <cell r="BL5" t="str">
            <v>11</v>
          </cell>
          <cell r="BM5" t="str">
            <v>12</v>
          </cell>
          <cell r="BN5" t="str">
            <v>13</v>
          </cell>
          <cell r="BO5" t="str">
            <v>14</v>
          </cell>
          <cell r="BP5" t="str">
            <v>15</v>
          </cell>
          <cell r="BQ5" t="str">
            <v>16</v>
          </cell>
          <cell r="BR5" t="str">
            <v>17</v>
          </cell>
          <cell r="BS5" t="str">
            <v>18</v>
          </cell>
          <cell r="BT5" t="str">
            <v>19</v>
          </cell>
          <cell r="BU5" t="str">
            <v>20</v>
          </cell>
          <cell r="BV5" t="str">
            <v>21</v>
          </cell>
          <cell r="BW5" t="str">
            <v>22</v>
          </cell>
          <cell r="BX5" t="str">
            <v>23</v>
          </cell>
          <cell r="BY5" t="str">
            <v>24</v>
          </cell>
          <cell r="BZ5" t="str">
            <v>25</v>
          </cell>
          <cell r="CA5" t="str">
            <v>26</v>
          </cell>
          <cell r="CB5" t="str">
            <v>27</v>
          </cell>
          <cell r="CC5" t="str">
            <v>28</v>
          </cell>
          <cell r="CD5" t="str">
            <v>29</v>
          </cell>
          <cell r="CE5" t="str">
            <v>30</v>
          </cell>
          <cell r="CF5" t="str">
            <v>31</v>
          </cell>
          <cell r="CG5" t="str">
            <v>32</v>
          </cell>
          <cell r="CH5" t="str">
            <v>33</v>
          </cell>
          <cell r="CI5" t="str">
            <v>34</v>
          </cell>
          <cell r="CJ5" t="str">
            <v>35</v>
          </cell>
          <cell r="CK5" t="str">
            <v>36</v>
          </cell>
          <cell r="CL5" t="str">
            <v>37</v>
          </cell>
          <cell r="CM5" t="str">
            <v>38</v>
          </cell>
          <cell r="CN5" t="str">
            <v>39</v>
          </cell>
          <cell r="CO5" t="str">
            <v>40</v>
          </cell>
          <cell r="CP5" t="str">
            <v>41</v>
          </cell>
          <cell r="CQ5" t="str">
            <v>42</v>
          </cell>
          <cell r="CR5" t="str">
            <v>43</v>
          </cell>
          <cell r="CS5" t="str">
            <v>44</v>
          </cell>
          <cell r="CT5" t="str">
            <v>45</v>
          </cell>
          <cell r="CU5" t="str">
            <v>46</v>
          </cell>
          <cell r="CV5" t="str">
            <v>47</v>
          </cell>
          <cell r="CW5" t="str">
            <v>48</v>
          </cell>
          <cell r="CX5" t="str">
            <v>49</v>
          </cell>
          <cell r="CY5" t="str">
            <v>50</v>
          </cell>
          <cell r="CZ5" t="str">
            <v>51</v>
          </cell>
          <cell r="DA5" t="str">
            <v>52</v>
          </cell>
          <cell r="DB5" t="str">
            <v>01</v>
          </cell>
          <cell r="DC5" t="str">
            <v>02</v>
          </cell>
          <cell r="DD5" t="str">
            <v>03</v>
          </cell>
          <cell r="DE5" t="str">
            <v>04</v>
          </cell>
          <cell r="DF5" t="str">
            <v>05</v>
          </cell>
          <cell r="DG5" t="str">
            <v>06</v>
          </cell>
          <cell r="DH5" t="str">
            <v>07</v>
          </cell>
          <cell r="DI5" t="str">
            <v>08</v>
          </cell>
          <cell r="DJ5" t="str">
            <v>09</v>
          </cell>
          <cell r="DK5" t="str">
            <v>10</v>
          </cell>
          <cell r="DL5" t="str">
            <v>11</v>
          </cell>
          <cell r="DM5" t="str">
            <v>12</v>
          </cell>
          <cell r="DN5" t="str">
            <v>13</v>
          </cell>
          <cell r="DO5" t="str">
            <v>14</v>
          </cell>
          <cell r="DP5" t="str">
            <v>15</v>
          </cell>
          <cell r="DQ5" t="str">
            <v>16</v>
          </cell>
          <cell r="DR5" t="str">
            <v>17</v>
          </cell>
          <cell r="DS5" t="str">
            <v>18</v>
          </cell>
          <cell r="DT5" t="str">
            <v>19</v>
          </cell>
          <cell r="DU5" t="str">
            <v>20</v>
          </cell>
          <cell r="DV5" t="str">
            <v>21</v>
          </cell>
          <cell r="DW5" t="str">
            <v>22</v>
          </cell>
          <cell r="DX5" t="str">
            <v>23</v>
          </cell>
          <cell r="DY5" t="str">
            <v>24</v>
          </cell>
          <cell r="DZ5" t="str">
            <v>25</v>
          </cell>
          <cell r="EA5" t="str">
            <v>26</v>
          </cell>
          <cell r="EB5" t="str">
            <v>27</v>
          </cell>
          <cell r="EC5" t="str">
            <v>28</v>
          </cell>
          <cell r="ED5" t="str">
            <v>29</v>
          </cell>
          <cell r="EE5" t="str">
            <v>30</v>
          </cell>
          <cell r="EF5" t="str">
            <v>31</v>
          </cell>
          <cell r="EG5" t="str">
            <v>32</v>
          </cell>
          <cell r="EH5" t="str">
            <v>33</v>
          </cell>
          <cell r="EI5" t="str">
            <v>34</v>
          </cell>
          <cell r="EJ5" t="str">
            <v>35</v>
          </cell>
          <cell r="EK5" t="str">
            <v>36</v>
          </cell>
          <cell r="EL5" t="str">
            <v>37</v>
          </cell>
          <cell r="EM5" t="str">
            <v>38</v>
          </cell>
          <cell r="EN5" t="str">
            <v>39</v>
          </cell>
          <cell r="EO5" t="str">
            <v>40</v>
          </cell>
          <cell r="EP5" t="str">
            <v>41</v>
          </cell>
          <cell r="EQ5" t="str">
            <v>42</v>
          </cell>
          <cell r="ER5" t="str">
            <v>43</v>
          </cell>
          <cell r="ES5" t="str">
            <v>44</v>
          </cell>
          <cell r="ET5" t="str">
            <v>45</v>
          </cell>
          <cell r="EU5" t="str">
            <v>46</v>
          </cell>
          <cell r="EV5" t="str">
            <v>47</v>
          </cell>
          <cell r="EW5" t="str">
            <v>48</v>
          </cell>
          <cell r="EX5" t="str">
            <v>49</v>
          </cell>
          <cell r="EY5" t="str">
            <v>50</v>
          </cell>
          <cell r="EZ5" t="str">
            <v>51</v>
          </cell>
          <cell r="FA5" t="str">
            <v>52</v>
          </cell>
          <cell r="FB5" t="str">
            <v>01</v>
          </cell>
          <cell r="FC5" t="str">
            <v>02</v>
          </cell>
          <cell r="FD5" t="str">
            <v>03</v>
          </cell>
          <cell r="FE5" t="str">
            <v>04</v>
          </cell>
          <cell r="FF5" t="str">
            <v>05</v>
          </cell>
          <cell r="FG5" t="str">
            <v>06</v>
          </cell>
          <cell r="FH5" t="str">
            <v>07</v>
          </cell>
          <cell r="FI5" t="str">
            <v>08</v>
          </cell>
          <cell r="FJ5" t="str">
            <v>09</v>
          </cell>
          <cell r="FK5" t="str">
            <v>10</v>
          </cell>
          <cell r="FL5" t="str">
            <v>11</v>
          </cell>
          <cell r="FM5" t="str">
            <v>12</v>
          </cell>
          <cell r="FN5" t="str">
            <v>13</v>
          </cell>
          <cell r="FO5" t="str">
            <v>14</v>
          </cell>
          <cell r="FP5" t="str">
            <v>15</v>
          </cell>
          <cell r="FQ5" t="str">
            <v>16</v>
          </cell>
          <cell r="FR5" t="str">
            <v>17</v>
          </cell>
          <cell r="FS5" t="str">
            <v>18</v>
          </cell>
          <cell r="FT5" t="str">
            <v>19</v>
          </cell>
          <cell r="FU5" t="str">
            <v>20</v>
          </cell>
          <cell r="FV5" t="str">
            <v>21</v>
          </cell>
          <cell r="FW5" t="str">
            <v>22</v>
          </cell>
          <cell r="FX5" t="str">
            <v>23</v>
          </cell>
          <cell r="FY5" t="str">
            <v>24</v>
          </cell>
          <cell r="FZ5" t="str">
            <v>25</v>
          </cell>
          <cell r="GA5" t="str">
            <v>26</v>
          </cell>
          <cell r="GB5" t="str">
            <v>27</v>
          </cell>
          <cell r="GC5" t="str">
            <v>28</v>
          </cell>
          <cell r="GD5" t="str">
            <v>29</v>
          </cell>
          <cell r="GE5" t="str">
            <v>30</v>
          </cell>
          <cell r="GF5" t="str">
            <v>31</v>
          </cell>
          <cell r="GG5" t="str">
            <v>32</v>
          </cell>
          <cell r="GH5" t="str">
            <v>33</v>
          </cell>
          <cell r="GI5" t="str">
            <v>34</v>
          </cell>
          <cell r="GJ5" t="str">
            <v>35</v>
          </cell>
          <cell r="GK5" t="str">
            <v>36</v>
          </cell>
          <cell r="GL5" t="str">
            <v>37</v>
          </cell>
          <cell r="GM5" t="str">
            <v>38</v>
          </cell>
          <cell r="GN5" t="str">
            <v>39</v>
          </cell>
          <cell r="GO5" t="str">
            <v>40</v>
          </cell>
          <cell r="GP5" t="str">
            <v>41</v>
          </cell>
          <cell r="GQ5" t="str">
            <v>42</v>
          </cell>
          <cell r="GR5" t="str">
            <v>43</v>
          </cell>
          <cell r="GS5" t="str">
            <v>44</v>
          </cell>
          <cell r="GT5" t="str">
            <v>45</v>
          </cell>
          <cell r="GU5" t="str">
            <v>46</v>
          </cell>
          <cell r="GV5" t="str">
            <v>47</v>
          </cell>
          <cell r="GW5" t="str">
            <v>48</v>
          </cell>
          <cell r="GX5" t="str">
            <v>49</v>
          </cell>
          <cell r="GY5" t="str">
            <v>50</v>
          </cell>
          <cell r="GZ5" t="str">
            <v>51</v>
          </cell>
          <cell r="HA5" t="str">
            <v>52</v>
          </cell>
          <cell r="HB5" t="str">
            <v>01</v>
          </cell>
          <cell r="HC5" t="str">
            <v>02</v>
          </cell>
          <cell r="HD5" t="str">
            <v>03</v>
          </cell>
          <cell r="HE5" t="str">
            <v>04</v>
          </cell>
          <cell r="HF5" t="str">
            <v>05</v>
          </cell>
          <cell r="HG5" t="str">
            <v>06</v>
          </cell>
          <cell r="HH5" t="str">
            <v>07</v>
          </cell>
          <cell r="HI5" t="str">
            <v>08</v>
          </cell>
          <cell r="HJ5" t="str">
            <v>09</v>
          </cell>
          <cell r="HK5" t="str">
            <v>10</v>
          </cell>
          <cell r="HL5" t="str">
            <v>11</v>
          </cell>
          <cell r="HM5" t="str">
            <v>12</v>
          </cell>
          <cell r="HN5" t="str">
            <v>13</v>
          </cell>
          <cell r="HO5" t="str">
            <v>14</v>
          </cell>
          <cell r="HP5" t="str">
            <v>15</v>
          </cell>
          <cell r="HQ5" t="str">
            <v>16</v>
          </cell>
          <cell r="HR5" t="str">
            <v>17</v>
          </cell>
          <cell r="HS5" t="str">
            <v>18</v>
          </cell>
          <cell r="HT5" t="str">
            <v>19</v>
          </cell>
          <cell r="HU5" t="str">
            <v>20</v>
          </cell>
          <cell r="HV5" t="str">
            <v>21</v>
          </cell>
          <cell r="HW5" t="str">
            <v>22</v>
          </cell>
          <cell r="HX5" t="str">
            <v>23</v>
          </cell>
          <cell r="HY5" t="str">
            <v>24</v>
          </cell>
          <cell r="HZ5" t="str">
            <v>25</v>
          </cell>
          <cell r="IA5" t="str">
            <v>26</v>
          </cell>
          <cell r="IB5" t="str">
            <v>27</v>
          </cell>
          <cell r="IC5" t="str">
            <v>28</v>
          </cell>
          <cell r="ID5" t="str">
            <v>29</v>
          </cell>
          <cell r="IE5" t="str">
            <v>30</v>
          </cell>
          <cell r="IF5" t="str">
            <v>31</v>
          </cell>
          <cell r="IG5" t="str">
            <v>32</v>
          </cell>
          <cell r="IH5" t="str">
            <v>33</v>
          </cell>
          <cell r="II5" t="str">
            <v>34</v>
          </cell>
          <cell r="IJ5" t="str">
            <v>35</v>
          </cell>
          <cell r="IK5" t="str">
            <v>36</v>
          </cell>
          <cell r="IL5" t="str">
            <v>37</v>
          </cell>
          <cell r="IM5" t="str">
            <v>38</v>
          </cell>
          <cell r="IN5" t="str">
            <v>39</v>
          </cell>
          <cell r="IO5" t="str">
            <v>40</v>
          </cell>
          <cell r="IP5" t="str">
            <v>41</v>
          </cell>
          <cell r="IQ5" t="str">
            <v>42</v>
          </cell>
          <cell r="IR5" t="str">
            <v>43</v>
          </cell>
          <cell r="IS5" t="str">
            <v>44</v>
          </cell>
          <cell r="IT5" t="str">
            <v>45</v>
          </cell>
          <cell r="IU5" t="str">
            <v>46</v>
          </cell>
          <cell r="IV5" t="str">
            <v>47</v>
          </cell>
          <cell r="IW5" t="str">
            <v>48</v>
          </cell>
          <cell r="IX5" t="str">
            <v>49</v>
          </cell>
          <cell r="IY5" t="str">
            <v>50</v>
          </cell>
          <cell r="IZ5" t="str">
            <v>51</v>
          </cell>
          <cell r="JA5" t="str">
            <v>52</v>
          </cell>
          <cell r="JB5" t="str">
            <v>53</v>
          </cell>
          <cell r="JC5" t="str">
            <v>01</v>
          </cell>
          <cell r="JD5" t="str">
            <v>02</v>
          </cell>
          <cell r="JE5" t="str">
            <v>03</v>
          </cell>
          <cell r="JF5" t="str">
            <v>04</v>
          </cell>
          <cell r="JG5" t="str">
            <v>05</v>
          </cell>
          <cell r="JH5" t="str">
            <v>06</v>
          </cell>
          <cell r="JI5" t="str">
            <v>07</v>
          </cell>
          <cell r="JJ5" t="str">
            <v>08</v>
          </cell>
          <cell r="JK5" t="str">
            <v>09</v>
          </cell>
          <cell r="JL5" t="str">
            <v>10</v>
          </cell>
          <cell r="JM5" t="str">
            <v>11</v>
          </cell>
          <cell r="JN5" t="str">
            <v>12</v>
          </cell>
          <cell r="JO5" t="str">
            <v>13</v>
          </cell>
          <cell r="JP5" t="str">
            <v>14</v>
          </cell>
          <cell r="JQ5" t="str">
            <v>15</v>
          </cell>
          <cell r="JR5" t="str">
            <v>16</v>
          </cell>
          <cell r="JS5" t="str">
            <v>17</v>
          </cell>
          <cell r="JT5" t="str">
            <v>18</v>
          </cell>
          <cell r="JU5" t="str">
            <v>19</v>
          </cell>
          <cell r="JV5" t="str">
            <v>20</v>
          </cell>
          <cell r="JW5" t="str">
            <v>21</v>
          </cell>
          <cell r="JX5" t="str">
            <v>22</v>
          </cell>
          <cell r="JY5" t="str">
            <v>23</v>
          </cell>
          <cell r="JZ5" t="str">
            <v>24</v>
          </cell>
          <cell r="KA5" t="str">
            <v>25</v>
          </cell>
          <cell r="KB5" t="str">
            <v>26</v>
          </cell>
          <cell r="KC5" t="str">
            <v>27</v>
          </cell>
          <cell r="KD5" t="str">
            <v>28</v>
          </cell>
          <cell r="KE5" t="str">
            <v>29</v>
          </cell>
          <cell r="KF5" t="str">
            <v>30</v>
          </cell>
          <cell r="KG5" t="str">
            <v>31</v>
          </cell>
          <cell r="KH5" t="str">
            <v>32</v>
          </cell>
          <cell r="KI5" t="str">
            <v>33</v>
          </cell>
          <cell r="KJ5" t="str">
            <v>34</v>
          </cell>
          <cell r="KK5" t="str">
            <v>35</v>
          </cell>
          <cell r="KL5" t="str">
            <v>36</v>
          </cell>
          <cell r="KM5" t="str">
            <v>37</v>
          </cell>
          <cell r="KN5" t="str">
            <v>38</v>
          </cell>
          <cell r="KO5" t="str">
            <v>39</v>
          </cell>
          <cell r="KP5" t="str">
            <v>40</v>
          </cell>
          <cell r="KQ5" t="str">
            <v>41</v>
          </cell>
          <cell r="KR5" t="str">
            <v>42</v>
          </cell>
          <cell r="KS5" t="str">
            <v>43</v>
          </cell>
          <cell r="KT5" t="str">
            <v>44</v>
          </cell>
          <cell r="KU5" t="str">
            <v>45</v>
          </cell>
          <cell r="KV5" t="str">
            <v>46</v>
          </cell>
          <cell r="KW5" t="str">
            <v>47</v>
          </cell>
          <cell r="KX5" t="str">
            <v>48</v>
          </cell>
          <cell r="KY5" t="str">
            <v>49</v>
          </cell>
          <cell r="KZ5" t="str">
            <v>50</v>
          </cell>
          <cell r="LA5" t="str">
            <v>51</v>
          </cell>
          <cell r="LB5" t="str">
            <v>52</v>
          </cell>
          <cell r="LC5" t="str">
            <v>01</v>
          </cell>
          <cell r="LD5" t="str">
            <v>02</v>
          </cell>
          <cell r="LE5" t="str">
            <v>03</v>
          </cell>
          <cell r="LF5" t="str">
            <v>04</v>
          </cell>
          <cell r="LG5" t="str">
            <v>05</v>
          </cell>
          <cell r="LH5" t="str">
            <v>06</v>
          </cell>
          <cell r="LI5" t="str">
            <v>07</v>
          </cell>
          <cell r="LJ5" t="str">
            <v>08</v>
          </cell>
          <cell r="LK5" t="str">
            <v>09</v>
          </cell>
          <cell r="LL5" t="str">
            <v>10</v>
          </cell>
          <cell r="LM5" t="str">
            <v>11</v>
          </cell>
          <cell r="LN5" t="str">
            <v>12</v>
          </cell>
          <cell r="LO5" t="str">
            <v>13</v>
          </cell>
          <cell r="LP5" t="str">
            <v>14</v>
          </cell>
          <cell r="LQ5" t="str">
            <v>15</v>
          </cell>
          <cell r="LR5" t="str">
            <v>16</v>
          </cell>
          <cell r="LS5" t="str">
            <v>17</v>
          </cell>
          <cell r="LT5" t="str">
            <v>18</v>
          </cell>
          <cell r="LU5" t="str">
            <v>19</v>
          </cell>
          <cell r="LV5" t="str">
            <v>20</v>
          </cell>
          <cell r="LW5" t="str">
            <v>21</v>
          </cell>
          <cell r="LX5" t="str">
            <v>22</v>
          </cell>
          <cell r="LY5" t="str">
            <v>23</v>
          </cell>
          <cell r="LZ5" t="str">
            <v>24</v>
          </cell>
          <cell r="MA5" t="str">
            <v>25</v>
          </cell>
          <cell r="MB5">
            <v>26</v>
          </cell>
          <cell r="MC5">
            <v>27</v>
          </cell>
          <cell r="MD5">
            <v>28</v>
          </cell>
          <cell r="ME5">
            <v>29</v>
          </cell>
          <cell r="MF5">
            <v>30</v>
          </cell>
          <cell r="MG5">
            <v>31</v>
          </cell>
          <cell r="MH5">
            <v>32</v>
          </cell>
          <cell r="MI5">
            <v>33</v>
          </cell>
          <cell r="MJ5">
            <v>34</v>
          </cell>
          <cell r="MK5">
            <v>35</v>
          </cell>
          <cell r="ML5">
            <v>36</v>
          </cell>
          <cell r="MM5">
            <v>37</v>
          </cell>
          <cell r="MN5">
            <v>38</v>
          </cell>
          <cell r="MO5">
            <v>39</v>
          </cell>
          <cell r="MP5">
            <v>40</v>
          </cell>
          <cell r="MQ5">
            <v>41</v>
          </cell>
          <cell r="MR5">
            <v>42</v>
          </cell>
          <cell r="MS5">
            <v>43</v>
          </cell>
          <cell r="MT5">
            <v>44</v>
          </cell>
          <cell r="MU5">
            <v>45</v>
          </cell>
          <cell r="MV5">
            <v>46</v>
          </cell>
          <cell r="MW5">
            <v>47</v>
          </cell>
          <cell r="MX5">
            <v>48</v>
          </cell>
          <cell r="MY5">
            <v>49</v>
          </cell>
          <cell r="MZ5">
            <v>50</v>
          </cell>
          <cell r="NA5">
            <v>51</v>
          </cell>
          <cell r="NB5">
            <v>52</v>
          </cell>
          <cell r="NC5">
            <v>1</v>
          </cell>
          <cell r="ND5">
            <v>2</v>
          </cell>
          <cell r="NE5">
            <v>3</v>
          </cell>
          <cell r="NF5">
            <v>4</v>
          </cell>
          <cell r="NG5">
            <v>5</v>
          </cell>
          <cell r="NH5">
            <v>6</v>
          </cell>
          <cell r="NI5">
            <v>7</v>
          </cell>
          <cell r="NJ5">
            <v>8</v>
          </cell>
          <cell r="NK5">
            <v>9</v>
          </cell>
          <cell r="NL5">
            <v>10</v>
          </cell>
          <cell r="NM5">
            <v>11</v>
          </cell>
          <cell r="NN5">
            <v>12</v>
          </cell>
          <cell r="NO5">
            <v>13</v>
          </cell>
          <cell r="NP5">
            <v>14</v>
          </cell>
          <cell r="NQ5">
            <v>15</v>
          </cell>
        </row>
        <row r="6">
          <cell r="B6">
            <v>171.33</v>
          </cell>
          <cell r="C6">
            <v>170.32</v>
          </cell>
          <cell r="D6">
            <v>167.11</v>
          </cell>
          <cell r="E6">
            <v>166.71</v>
          </cell>
          <cell r="F6">
            <v>165.25</v>
          </cell>
          <cell r="G6">
            <v>162.91999999999999</v>
          </cell>
          <cell r="H6">
            <v>160.91999999999999</v>
          </cell>
          <cell r="I6">
            <v>159.9</v>
          </cell>
          <cell r="J6">
            <v>159.31</v>
          </cell>
          <cell r="K6">
            <v>158.86000000000001</v>
          </cell>
          <cell r="L6">
            <v>158.12</v>
          </cell>
          <cell r="M6">
            <v>158.46</v>
          </cell>
          <cell r="N6">
            <v>157.93</v>
          </cell>
          <cell r="O6">
            <v>158.13</v>
          </cell>
          <cell r="P6">
            <v>158.61000000000001</v>
          </cell>
          <cell r="Q6">
            <v>158.36000000000001</v>
          </cell>
          <cell r="R6">
            <v>158.36000000000001</v>
          </cell>
          <cell r="S6">
            <v>158.51</v>
          </cell>
          <cell r="T6">
            <v>158.6</v>
          </cell>
          <cell r="U6">
            <v>158.16999999999999</v>
          </cell>
          <cell r="V6">
            <v>157.99</v>
          </cell>
          <cell r="W6">
            <v>157.99</v>
          </cell>
          <cell r="X6">
            <v>157.80000000000001</v>
          </cell>
          <cell r="Y6">
            <v>157.13999999999999</v>
          </cell>
          <cell r="Z6">
            <v>154.69</v>
          </cell>
          <cell r="AA6">
            <v>156.02000000000001</v>
          </cell>
          <cell r="AB6">
            <v>149.99</v>
          </cell>
          <cell r="AC6">
            <v>160.1</v>
          </cell>
          <cell r="AD6">
            <v>157.83000000000001</v>
          </cell>
          <cell r="AE6">
            <v>162.34</v>
          </cell>
          <cell r="AF6">
            <v>166.58</v>
          </cell>
          <cell r="AG6">
            <v>167.88</v>
          </cell>
          <cell r="AH6">
            <v>168</v>
          </cell>
          <cell r="AI6">
            <v>169.95</v>
          </cell>
          <cell r="AJ6">
            <v>170.78</v>
          </cell>
          <cell r="AK6">
            <v>171.24</v>
          </cell>
          <cell r="AL6">
            <v>171.87</v>
          </cell>
          <cell r="AM6">
            <v>170.75</v>
          </cell>
          <cell r="AN6">
            <v>170.95</v>
          </cell>
          <cell r="AO6">
            <v>170.85</v>
          </cell>
          <cell r="AP6">
            <v>171.94</v>
          </cell>
          <cell r="AQ6">
            <v>172.24</v>
          </cell>
          <cell r="AR6">
            <v>173.19</v>
          </cell>
          <cell r="AS6">
            <v>173.92</v>
          </cell>
          <cell r="AT6">
            <v>174.37</v>
          </cell>
          <cell r="AU6">
            <v>174.44</v>
          </cell>
          <cell r="AV6">
            <v>174.33</v>
          </cell>
          <cell r="AW6">
            <v>175.21</v>
          </cell>
          <cell r="AX6">
            <v>175.21</v>
          </cell>
          <cell r="AY6">
            <v>176.18</v>
          </cell>
          <cell r="AZ6">
            <v>175.94</v>
          </cell>
          <cell r="BA6">
            <v>175.86</v>
          </cell>
          <cell r="BB6">
            <v>176.7</v>
          </cell>
          <cell r="BC6">
            <v>176.12</v>
          </cell>
          <cell r="BD6">
            <v>176.65</v>
          </cell>
          <cell r="BE6">
            <v>176.61</v>
          </cell>
          <cell r="BF6">
            <v>178.11</v>
          </cell>
          <cell r="BG6">
            <v>177.9</v>
          </cell>
          <cell r="BH6">
            <v>176.95</v>
          </cell>
          <cell r="BI6">
            <v>176.82</v>
          </cell>
          <cell r="BJ6">
            <v>177.24</v>
          </cell>
          <cell r="BK6">
            <v>177.27</v>
          </cell>
          <cell r="BL6">
            <v>177.19</v>
          </cell>
          <cell r="BM6">
            <v>176.7</v>
          </cell>
          <cell r="BN6">
            <v>177.03</v>
          </cell>
          <cell r="BO6">
            <v>177.01</v>
          </cell>
          <cell r="BP6">
            <v>177.04</v>
          </cell>
          <cell r="BQ6">
            <v>176.83</v>
          </cell>
          <cell r="BR6">
            <v>177.04</v>
          </cell>
          <cell r="BS6">
            <v>177.05</v>
          </cell>
          <cell r="BT6">
            <v>177.43</v>
          </cell>
          <cell r="BU6">
            <v>177.84</v>
          </cell>
          <cell r="BV6">
            <v>177.39</v>
          </cell>
          <cell r="BW6">
            <v>177.42</v>
          </cell>
          <cell r="BX6">
            <v>177.57</v>
          </cell>
          <cell r="BY6">
            <v>177.8</v>
          </cell>
          <cell r="BZ6">
            <v>173.04</v>
          </cell>
          <cell r="CA6">
            <v>175.92</v>
          </cell>
          <cell r="CB6">
            <v>174.93</v>
          </cell>
          <cell r="CC6">
            <v>176.99</v>
          </cell>
          <cell r="CD6">
            <v>173.57</v>
          </cell>
          <cell r="CE6">
            <v>180.34</v>
          </cell>
          <cell r="CF6">
            <v>178.25</v>
          </cell>
          <cell r="CG6">
            <v>178.65</v>
          </cell>
          <cell r="CH6">
            <v>180.33</v>
          </cell>
          <cell r="CI6">
            <v>182.71</v>
          </cell>
          <cell r="CJ6">
            <v>183.44</v>
          </cell>
          <cell r="CK6">
            <v>183.83</v>
          </cell>
          <cell r="CL6">
            <v>184.82</v>
          </cell>
          <cell r="CM6">
            <v>185.59</v>
          </cell>
          <cell r="CN6">
            <v>186.15</v>
          </cell>
          <cell r="CO6">
            <v>186.76</v>
          </cell>
          <cell r="CP6">
            <v>188</v>
          </cell>
          <cell r="CQ6">
            <v>188.36</v>
          </cell>
          <cell r="CR6">
            <v>189.42</v>
          </cell>
          <cell r="CS6">
            <v>188.79</v>
          </cell>
          <cell r="CT6">
            <v>188.99</v>
          </cell>
          <cell r="CU6">
            <v>189.64</v>
          </cell>
          <cell r="CV6">
            <v>190.6</v>
          </cell>
          <cell r="CW6">
            <v>189.35</v>
          </cell>
          <cell r="CX6">
            <v>190.17</v>
          </cell>
          <cell r="CY6">
            <v>190.51</v>
          </cell>
          <cell r="CZ6">
            <v>191.24</v>
          </cell>
          <cell r="DA6">
            <v>191.25</v>
          </cell>
          <cell r="DB6">
            <v>192.31</v>
          </cell>
          <cell r="DC6">
            <v>192.21</v>
          </cell>
          <cell r="DD6">
            <v>192.42</v>
          </cell>
          <cell r="DE6">
            <v>192.47</v>
          </cell>
          <cell r="DF6">
            <v>192.46</v>
          </cell>
          <cell r="DG6">
            <v>192.03</v>
          </cell>
          <cell r="DH6">
            <v>191.92</v>
          </cell>
          <cell r="DI6">
            <v>192.16</v>
          </cell>
          <cell r="DJ6">
            <v>191.61</v>
          </cell>
          <cell r="DK6">
            <v>192.27</v>
          </cell>
          <cell r="DL6">
            <v>192.48</v>
          </cell>
          <cell r="DM6">
            <v>191.77</v>
          </cell>
          <cell r="DN6">
            <v>191.48</v>
          </cell>
          <cell r="DO6">
            <v>191.65</v>
          </cell>
          <cell r="DP6">
            <v>191.85</v>
          </cell>
          <cell r="DQ6">
            <v>192.64</v>
          </cell>
          <cell r="DR6">
            <v>192.04</v>
          </cell>
          <cell r="DS6">
            <v>192.41</v>
          </cell>
          <cell r="DT6">
            <v>192.92</v>
          </cell>
          <cell r="DU6">
            <v>192.98</v>
          </cell>
          <cell r="DV6">
            <v>193.78</v>
          </cell>
          <cell r="DW6">
            <v>194.08</v>
          </cell>
          <cell r="DX6">
            <v>192.71</v>
          </cell>
          <cell r="DY6">
            <v>192.66</v>
          </cell>
          <cell r="DZ6">
            <v>192.57</v>
          </cell>
          <cell r="EA6">
            <v>192.57</v>
          </cell>
          <cell r="EB6">
            <v>199.85</v>
          </cell>
          <cell r="EC6">
            <v>202.31</v>
          </cell>
          <cell r="ED6">
            <v>195.81</v>
          </cell>
          <cell r="EE6">
            <v>202.35</v>
          </cell>
          <cell r="EF6">
            <v>204.43</v>
          </cell>
          <cell r="EG6">
            <v>208.49</v>
          </cell>
          <cell r="EH6">
            <v>216.36</v>
          </cell>
          <cell r="EI6">
            <v>216.67</v>
          </cell>
          <cell r="EJ6">
            <v>217.77</v>
          </cell>
          <cell r="EK6">
            <v>218.67</v>
          </cell>
          <cell r="EL6">
            <v>219.69</v>
          </cell>
          <cell r="EM6">
            <v>218.13</v>
          </cell>
          <cell r="EN6">
            <v>218.09</v>
          </cell>
          <cell r="EO6">
            <v>219.85</v>
          </cell>
          <cell r="EP6">
            <v>220.33</v>
          </cell>
          <cell r="EQ6">
            <v>220.86</v>
          </cell>
          <cell r="ER6">
            <v>221.41</v>
          </cell>
          <cell r="ES6">
            <v>221.83</v>
          </cell>
          <cell r="ET6">
            <v>222.49</v>
          </cell>
          <cell r="EU6">
            <v>223.08</v>
          </cell>
          <cell r="EV6">
            <v>224.63</v>
          </cell>
          <cell r="EW6">
            <v>224.83</v>
          </cell>
          <cell r="EX6">
            <v>225.03</v>
          </cell>
          <cell r="EY6">
            <v>224.96</v>
          </cell>
          <cell r="EZ6">
            <v>225.41</v>
          </cell>
          <cell r="FA6">
            <v>225.41</v>
          </cell>
          <cell r="FB6">
            <v>225.55</v>
          </cell>
          <cell r="FC6">
            <v>226.52</v>
          </cell>
          <cell r="FD6">
            <v>228.11</v>
          </cell>
          <cell r="FE6">
            <v>228.62</v>
          </cell>
          <cell r="FF6">
            <v>226.92</v>
          </cell>
          <cell r="FG6">
            <v>225.37</v>
          </cell>
          <cell r="FH6">
            <v>221.28</v>
          </cell>
          <cell r="FI6">
            <v>215.3</v>
          </cell>
          <cell r="FJ6">
            <v>209.78</v>
          </cell>
          <cell r="FK6">
            <v>206.56</v>
          </cell>
          <cell r="FL6">
            <v>199.63</v>
          </cell>
          <cell r="FM6">
            <v>196.13</v>
          </cell>
          <cell r="FN6">
            <v>198.02</v>
          </cell>
          <cell r="FO6">
            <v>195.31</v>
          </cell>
          <cell r="FP6">
            <v>197.45</v>
          </cell>
          <cell r="FQ6">
            <v>197.45</v>
          </cell>
          <cell r="FR6">
            <v>196.14</v>
          </cell>
          <cell r="FS6">
            <v>195.99</v>
          </cell>
          <cell r="FT6">
            <v>195.65</v>
          </cell>
          <cell r="FU6">
            <v>195.06</v>
          </cell>
          <cell r="FV6">
            <v>192.94</v>
          </cell>
          <cell r="FW6">
            <v>194.15</v>
          </cell>
          <cell r="FX6">
            <v>194.19</v>
          </cell>
          <cell r="FY6">
            <v>193.47</v>
          </cell>
          <cell r="FZ6">
            <v>190.85</v>
          </cell>
          <cell r="GA6">
            <v>186.83</v>
          </cell>
          <cell r="GB6">
            <v>184.59</v>
          </cell>
          <cell r="GC6">
            <v>184.69</v>
          </cell>
          <cell r="GD6">
            <v>184.67</v>
          </cell>
          <cell r="GE6">
            <v>185.95</v>
          </cell>
          <cell r="GF6">
            <v>182.39</v>
          </cell>
          <cell r="GG6">
            <v>182.1</v>
          </cell>
          <cell r="GH6">
            <v>180.78</v>
          </cell>
          <cell r="GI6">
            <v>179.89</v>
          </cell>
          <cell r="GJ6">
            <v>179.61</v>
          </cell>
          <cell r="GK6">
            <v>179.07</v>
          </cell>
          <cell r="GL6">
            <v>178.82</v>
          </cell>
          <cell r="GM6">
            <v>178.6</v>
          </cell>
          <cell r="GN6">
            <v>176.39</v>
          </cell>
          <cell r="GO6">
            <v>176.45</v>
          </cell>
          <cell r="GP6">
            <v>177.29</v>
          </cell>
          <cell r="GQ6">
            <v>177.41</v>
          </cell>
          <cell r="GR6">
            <v>177.63</v>
          </cell>
          <cell r="GS6">
            <v>178.35</v>
          </cell>
          <cell r="GT6">
            <v>178.51</v>
          </cell>
          <cell r="GU6">
            <v>178.62</v>
          </cell>
          <cell r="GV6">
            <v>178.94</v>
          </cell>
          <cell r="GW6">
            <v>179.44</v>
          </cell>
          <cell r="GX6">
            <v>179.53</v>
          </cell>
          <cell r="GY6">
            <v>179.11</v>
          </cell>
          <cell r="GZ6">
            <v>179.13</v>
          </cell>
          <cell r="HA6">
            <v>179.02</v>
          </cell>
          <cell r="HB6">
            <v>179.02</v>
          </cell>
          <cell r="HC6">
            <v>179.07</v>
          </cell>
          <cell r="HD6">
            <v>179.25</v>
          </cell>
          <cell r="HE6">
            <v>178.36</v>
          </cell>
          <cell r="HF6">
            <v>177.99</v>
          </cell>
          <cell r="HG6">
            <v>177.84</v>
          </cell>
          <cell r="HH6">
            <v>177.55</v>
          </cell>
          <cell r="HI6">
            <v>177.28</v>
          </cell>
          <cell r="HJ6">
            <v>176.61</v>
          </cell>
          <cell r="HK6">
            <v>175.55</v>
          </cell>
          <cell r="HL6">
            <v>174.16</v>
          </cell>
          <cell r="HM6">
            <v>172.25</v>
          </cell>
          <cell r="HN6">
            <v>170.48</v>
          </cell>
          <cell r="HO6">
            <v>168.76</v>
          </cell>
          <cell r="HP6">
            <v>167.97</v>
          </cell>
          <cell r="HQ6">
            <v>165.05</v>
          </cell>
          <cell r="HR6">
            <v>164.4</v>
          </cell>
          <cell r="HS6">
            <v>163</v>
          </cell>
          <cell r="HT6">
            <v>162.49</v>
          </cell>
          <cell r="HU6">
            <v>161.51</v>
          </cell>
          <cell r="HV6">
            <v>161.65</v>
          </cell>
          <cell r="HW6">
            <v>161.91</v>
          </cell>
          <cell r="HX6">
            <v>161.99</v>
          </cell>
          <cell r="HY6">
            <v>163.02000000000001</v>
          </cell>
          <cell r="HZ6">
            <v>163.46</v>
          </cell>
          <cell r="IA6">
            <v>165.31</v>
          </cell>
          <cell r="IB6">
            <v>165.06</v>
          </cell>
          <cell r="IC6">
            <v>166.13</v>
          </cell>
          <cell r="ID6">
            <v>170.2</v>
          </cell>
          <cell r="IE6">
            <v>163.76</v>
          </cell>
          <cell r="IF6">
            <v>163.01</v>
          </cell>
          <cell r="IG6">
            <v>162.75</v>
          </cell>
          <cell r="IH6">
            <v>162.33000000000001</v>
          </cell>
          <cell r="II6">
            <v>162.16</v>
          </cell>
          <cell r="IJ6">
            <v>161.76</v>
          </cell>
          <cell r="IK6">
            <v>161.97999999999999</v>
          </cell>
          <cell r="IL6">
            <v>162.37</v>
          </cell>
          <cell r="IM6">
            <v>162.03</v>
          </cell>
          <cell r="IN6">
            <v>162.71</v>
          </cell>
          <cell r="IO6">
            <v>163.51</v>
          </cell>
          <cell r="IP6">
            <v>164.45</v>
          </cell>
          <cell r="IQ6">
            <v>165.27</v>
          </cell>
          <cell r="IR6">
            <v>165.72</v>
          </cell>
          <cell r="IS6">
            <v>167.08</v>
          </cell>
          <cell r="IT6">
            <v>167.88</v>
          </cell>
          <cell r="IU6">
            <v>168.33</v>
          </cell>
          <cell r="IV6">
            <v>168.57</v>
          </cell>
          <cell r="IW6">
            <v>168.73</v>
          </cell>
          <cell r="IX6">
            <v>171.15</v>
          </cell>
          <cell r="IY6">
            <v>171.79</v>
          </cell>
          <cell r="IZ6">
            <v>172.59</v>
          </cell>
          <cell r="JA6">
            <v>173.49</v>
          </cell>
          <cell r="JB6">
            <v>173.55</v>
          </cell>
          <cell r="JC6">
            <v>174.7</v>
          </cell>
          <cell r="JD6">
            <v>177.85</v>
          </cell>
          <cell r="JE6">
            <v>183.62</v>
          </cell>
          <cell r="JF6">
            <v>184.22</v>
          </cell>
          <cell r="JG6">
            <v>188.02</v>
          </cell>
          <cell r="JH6">
            <v>189.43</v>
          </cell>
          <cell r="JI6">
            <v>190.29</v>
          </cell>
          <cell r="JJ6">
            <v>190.92</v>
          </cell>
          <cell r="JK6">
            <v>194.81</v>
          </cell>
          <cell r="JL6">
            <v>197.44</v>
          </cell>
          <cell r="JM6">
            <v>197.17</v>
          </cell>
          <cell r="JN6">
            <v>197.91</v>
          </cell>
          <cell r="JO6">
            <v>197.81</v>
          </cell>
          <cell r="JP6">
            <v>197.26</v>
          </cell>
          <cell r="JQ6">
            <v>197.25</v>
          </cell>
          <cell r="JR6">
            <v>197.66</v>
          </cell>
          <cell r="JS6">
            <v>198.96</v>
          </cell>
          <cell r="JT6">
            <v>202.21</v>
          </cell>
          <cell r="JU6">
            <v>205.53</v>
          </cell>
          <cell r="JV6">
            <v>206.86</v>
          </cell>
          <cell r="JW6">
            <v>207.09</v>
          </cell>
          <cell r="JX6">
            <v>201.06</v>
          </cell>
          <cell r="JY6">
            <v>206.09</v>
          </cell>
          <cell r="JZ6">
            <v>205.6</v>
          </cell>
          <cell r="KA6">
            <v>204.84</v>
          </cell>
          <cell r="KB6">
            <v>203.93</v>
          </cell>
          <cell r="KC6">
            <v>203.61</v>
          </cell>
          <cell r="KD6">
            <v>201.38</v>
          </cell>
          <cell r="KE6">
            <v>202.09</v>
          </cell>
          <cell r="KF6">
            <v>205.94</v>
          </cell>
          <cell r="KG6">
            <v>210.29</v>
          </cell>
          <cell r="KH6">
            <v>215.82</v>
          </cell>
          <cell r="KI6">
            <v>227.86</v>
          </cell>
          <cell r="KJ6">
            <v>229.94</v>
          </cell>
          <cell r="KK6">
            <v>232.78</v>
          </cell>
          <cell r="KL6">
            <v>235.77</v>
          </cell>
          <cell r="KM6">
            <v>238.53</v>
          </cell>
          <cell r="KN6">
            <v>251.98</v>
          </cell>
          <cell r="KO6">
            <v>260.94</v>
          </cell>
          <cell r="KP6">
            <v>270.04000000000002</v>
          </cell>
          <cell r="KQ6">
            <v>281.49</v>
          </cell>
          <cell r="KR6">
            <v>294.02</v>
          </cell>
          <cell r="KS6">
            <v>301.13</v>
          </cell>
          <cell r="KT6">
            <v>308.69</v>
          </cell>
          <cell r="KU6">
            <v>312.86</v>
          </cell>
          <cell r="KV6">
            <v>326.64</v>
          </cell>
          <cell r="KW6">
            <v>332.63</v>
          </cell>
          <cell r="KX6">
            <v>335.39</v>
          </cell>
          <cell r="KY6">
            <v>336.53</v>
          </cell>
          <cell r="KZ6">
            <v>345.51</v>
          </cell>
          <cell r="LA6">
            <v>346.27</v>
          </cell>
          <cell r="LB6">
            <v>348.2</v>
          </cell>
          <cell r="LC6">
            <v>354.17</v>
          </cell>
          <cell r="LD6">
            <v>357.1</v>
          </cell>
          <cell r="LE6">
            <v>357.54</v>
          </cell>
          <cell r="LF6">
            <v>359.62</v>
          </cell>
          <cell r="LG6">
            <v>359.71</v>
          </cell>
          <cell r="LH6">
            <v>360.2</v>
          </cell>
          <cell r="LI6">
            <v>356.07</v>
          </cell>
          <cell r="LJ6">
            <v>357.4</v>
          </cell>
          <cell r="LK6">
            <v>359.98</v>
          </cell>
          <cell r="LL6">
            <v>382.04</v>
          </cell>
          <cell r="LM6">
            <v>375.08</v>
          </cell>
          <cell r="LN6">
            <v>378.28</v>
          </cell>
          <cell r="LO6">
            <v>383.3</v>
          </cell>
          <cell r="LP6">
            <v>381.86</v>
          </cell>
          <cell r="LQ6">
            <v>389.68</v>
          </cell>
          <cell r="LR6">
            <v>387.28</v>
          </cell>
          <cell r="LS6">
            <v>394.03</v>
          </cell>
          <cell r="LT6">
            <v>395.06</v>
          </cell>
          <cell r="LU6">
            <v>403.8</v>
          </cell>
          <cell r="LV6">
            <v>418.81</v>
          </cell>
          <cell r="LW6">
            <v>429.19</v>
          </cell>
          <cell r="LX6">
            <v>426.19</v>
          </cell>
          <cell r="LZ6">
            <v>423.15</v>
          </cell>
          <cell r="MB6">
            <v>410.01</v>
          </cell>
          <cell r="MC6">
            <v>388.93</v>
          </cell>
          <cell r="MD6">
            <v>385.55</v>
          </cell>
          <cell r="ME6">
            <v>372.97</v>
          </cell>
          <cell r="MF6">
            <v>361.68</v>
          </cell>
          <cell r="MG6">
            <v>363.53</v>
          </cell>
          <cell r="MH6">
            <v>365.86</v>
          </cell>
          <cell r="MI6">
            <v>364.33</v>
          </cell>
          <cell r="MJ6">
            <v>360.54</v>
          </cell>
          <cell r="MK6">
            <v>358.57</v>
          </cell>
          <cell r="ML6">
            <v>355.41</v>
          </cell>
          <cell r="MM6">
            <v>350.97</v>
          </cell>
          <cell r="MN6">
            <v>350.7</v>
          </cell>
          <cell r="MO6">
            <v>353.96</v>
          </cell>
          <cell r="MP6">
            <v>351.49</v>
          </cell>
          <cell r="MQ6">
            <v>351.1</v>
          </cell>
          <cell r="MR6">
            <v>350.48</v>
          </cell>
          <cell r="MS6">
            <v>350.26</v>
          </cell>
          <cell r="MT6">
            <v>352.86</v>
          </cell>
          <cell r="MU6">
            <v>354.42</v>
          </cell>
          <cell r="MV6">
            <v>353.44</v>
          </cell>
          <cell r="MW6">
            <v>351.34</v>
          </cell>
          <cell r="MX6">
            <v>347.03</v>
          </cell>
          <cell r="MY6">
            <v>341.69</v>
          </cell>
        </row>
        <row r="7">
          <cell r="B7">
            <v>152.55000000000001</v>
          </cell>
          <cell r="C7">
            <v>149.87</v>
          </cell>
          <cell r="D7">
            <v>145.08000000000001</v>
          </cell>
          <cell r="E7">
            <v>144.07</v>
          </cell>
          <cell r="F7">
            <v>141.15</v>
          </cell>
          <cell r="G7">
            <v>136.96</v>
          </cell>
          <cell r="H7">
            <v>136.72999999999999</v>
          </cell>
          <cell r="I7">
            <v>134.44</v>
          </cell>
          <cell r="J7">
            <v>132.36000000000001</v>
          </cell>
          <cell r="K7">
            <v>131.93</v>
          </cell>
          <cell r="L7">
            <v>133.47</v>
          </cell>
          <cell r="M7">
            <v>133.25</v>
          </cell>
          <cell r="N7">
            <v>134.65</v>
          </cell>
          <cell r="O7">
            <v>134.63999999999999</v>
          </cell>
          <cell r="P7">
            <v>134.05000000000001</v>
          </cell>
          <cell r="Q7">
            <v>134.44</v>
          </cell>
          <cell r="R7">
            <v>135.24</v>
          </cell>
          <cell r="S7">
            <v>135.74</v>
          </cell>
          <cell r="T7">
            <v>135.85</v>
          </cell>
          <cell r="U7">
            <v>135.84</v>
          </cell>
          <cell r="V7">
            <v>135.66999999999999</v>
          </cell>
          <cell r="W7">
            <v>136.84</v>
          </cell>
          <cell r="X7">
            <v>139.65</v>
          </cell>
          <cell r="Y7">
            <v>139.75</v>
          </cell>
          <cell r="Z7">
            <v>139.24</v>
          </cell>
          <cell r="AA7">
            <v>137.6</v>
          </cell>
          <cell r="AB7">
            <v>136.85</v>
          </cell>
          <cell r="AC7">
            <v>134.06</v>
          </cell>
          <cell r="AD7">
            <v>136.54</v>
          </cell>
          <cell r="AE7">
            <v>142.77000000000001</v>
          </cell>
          <cell r="AF7">
            <v>141.19999999999999</v>
          </cell>
          <cell r="AG7">
            <v>143.41</v>
          </cell>
          <cell r="AH7">
            <v>143.57</v>
          </cell>
          <cell r="AI7">
            <v>143.83000000000001</v>
          </cell>
          <cell r="AJ7">
            <v>142.46</v>
          </cell>
          <cell r="AK7">
            <v>141.52000000000001</v>
          </cell>
          <cell r="AL7">
            <v>140.1</v>
          </cell>
          <cell r="AM7">
            <v>139.99</v>
          </cell>
          <cell r="AN7">
            <v>140.16</v>
          </cell>
          <cell r="AO7">
            <v>140.72999999999999</v>
          </cell>
          <cell r="AP7">
            <v>140.83000000000001</v>
          </cell>
          <cell r="AQ7">
            <v>143.9</v>
          </cell>
          <cell r="AR7">
            <v>144.27000000000001</v>
          </cell>
          <cell r="AS7">
            <v>145.18</v>
          </cell>
          <cell r="AT7">
            <v>145.65</v>
          </cell>
          <cell r="AU7">
            <v>145.81</v>
          </cell>
          <cell r="AV7">
            <v>147.88999999999999</v>
          </cell>
          <cell r="AW7">
            <v>148.61000000000001</v>
          </cell>
          <cell r="AX7">
            <v>147.94</v>
          </cell>
          <cell r="AY7">
            <v>148.57</v>
          </cell>
          <cell r="AZ7">
            <v>149.03</v>
          </cell>
          <cell r="BA7">
            <v>149.09</v>
          </cell>
          <cell r="BB7">
            <v>149.36000000000001</v>
          </cell>
          <cell r="BC7">
            <v>150.87</v>
          </cell>
          <cell r="BD7">
            <v>151.47</v>
          </cell>
          <cell r="BE7">
            <v>151.93</v>
          </cell>
          <cell r="BF7">
            <v>151.87</v>
          </cell>
          <cell r="BG7">
            <v>151.58000000000001</v>
          </cell>
          <cell r="BH7">
            <v>153.16</v>
          </cell>
          <cell r="BI7">
            <v>153.77000000000001</v>
          </cell>
          <cell r="BJ7">
            <v>154.12</v>
          </cell>
          <cell r="BK7">
            <v>154.87</v>
          </cell>
          <cell r="BL7">
            <v>154.91</v>
          </cell>
          <cell r="BM7">
            <v>153.97</v>
          </cell>
          <cell r="BN7">
            <v>151.78</v>
          </cell>
          <cell r="BO7">
            <v>151.69</v>
          </cell>
          <cell r="BP7">
            <v>150.91</v>
          </cell>
          <cell r="BQ7">
            <v>151.72</v>
          </cell>
          <cell r="BR7">
            <v>151.84</v>
          </cell>
          <cell r="BS7">
            <v>153.5</v>
          </cell>
          <cell r="BT7">
            <v>153.41</v>
          </cell>
          <cell r="BU7">
            <v>154.06</v>
          </cell>
          <cell r="BV7">
            <v>154.02000000000001</v>
          </cell>
          <cell r="BW7">
            <v>154.53</v>
          </cell>
          <cell r="BX7">
            <v>153.97</v>
          </cell>
          <cell r="BY7">
            <v>154.91999999999999</v>
          </cell>
          <cell r="BZ7">
            <v>155.66</v>
          </cell>
          <cell r="CA7">
            <v>157.16999999999999</v>
          </cell>
          <cell r="CB7">
            <v>160.41999999999999</v>
          </cell>
          <cell r="CC7">
            <v>160.34</v>
          </cell>
          <cell r="CD7">
            <v>155.18</v>
          </cell>
          <cell r="CE7">
            <v>153.57</v>
          </cell>
          <cell r="CF7">
            <v>153.38</v>
          </cell>
          <cell r="CG7">
            <v>151.69999999999999</v>
          </cell>
          <cell r="CH7">
            <v>149.08000000000001</v>
          </cell>
          <cell r="CI7">
            <v>147.41999999999999</v>
          </cell>
          <cell r="CJ7">
            <v>144.83000000000001</v>
          </cell>
          <cell r="CK7">
            <v>145.58000000000001</v>
          </cell>
          <cell r="CL7">
            <v>145.29</v>
          </cell>
          <cell r="CM7">
            <v>145.99</v>
          </cell>
          <cell r="CN7">
            <v>147.1</v>
          </cell>
          <cell r="CO7">
            <v>147.52000000000001</v>
          </cell>
          <cell r="CP7">
            <v>147.54</v>
          </cell>
          <cell r="CQ7">
            <v>147.63</v>
          </cell>
          <cell r="CR7">
            <v>147.75</v>
          </cell>
          <cell r="CS7">
            <v>148.26</v>
          </cell>
          <cell r="CT7">
            <v>149.19999999999999</v>
          </cell>
          <cell r="CU7">
            <v>149.38999999999999</v>
          </cell>
          <cell r="CV7">
            <v>149.16999999999999</v>
          </cell>
          <cell r="CW7">
            <v>148.88</v>
          </cell>
          <cell r="CX7">
            <v>148.91</v>
          </cell>
          <cell r="CY7">
            <v>148.52000000000001</v>
          </cell>
          <cell r="CZ7">
            <v>148.66</v>
          </cell>
          <cell r="DA7">
            <v>148.63999999999999</v>
          </cell>
          <cell r="DB7">
            <v>148.49</v>
          </cell>
          <cell r="DC7">
            <v>148.58000000000001</v>
          </cell>
          <cell r="DD7">
            <v>147.46</v>
          </cell>
          <cell r="DE7">
            <v>147.27000000000001</v>
          </cell>
          <cell r="DF7">
            <v>147.56</v>
          </cell>
          <cell r="DG7">
            <v>147.24</v>
          </cell>
          <cell r="DH7">
            <v>148.06</v>
          </cell>
          <cell r="DI7">
            <v>148.21</v>
          </cell>
          <cell r="DJ7">
            <v>149.44</v>
          </cell>
          <cell r="DK7">
            <v>150.59</v>
          </cell>
          <cell r="DL7">
            <v>150.41</v>
          </cell>
          <cell r="DM7">
            <v>150.09</v>
          </cell>
          <cell r="DN7">
            <v>150.08000000000001</v>
          </cell>
          <cell r="DO7">
            <v>149.85</v>
          </cell>
          <cell r="DP7">
            <v>151.19999999999999</v>
          </cell>
          <cell r="DQ7">
            <v>150.94999999999999</v>
          </cell>
          <cell r="DR7">
            <v>151.37</v>
          </cell>
          <cell r="DS7">
            <v>152.26</v>
          </cell>
          <cell r="DT7">
            <v>154.82</v>
          </cell>
          <cell r="DU7">
            <v>155.06</v>
          </cell>
          <cell r="DV7">
            <v>155.85</v>
          </cell>
          <cell r="DW7">
            <v>158.74</v>
          </cell>
          <cell r="DX7">
            <v>159.16999999999999</v>
          </cell>
          <cell r="DY7">
            <v>159.96</v>
          </cell>
          <cell r="DZ7">
            <v>158.62</v>
          </cell>
          <cell r="EA7">
            <v>158.03</v>
          </cell>
          <cell r="EB7">
            <v>161.62</v>
          </cell>
          <cell r="EC7">
            <v>163.35</v>
          </cell>
          <cell r="ED7">
            <v>165.72</v>
          </cell>
          <cell r="EE7">
            <v>171.97</v>
          </cell>
          <cell r="EF7">
            <v>180.36</v>
          </cell>
          <cell r="EG7">
            <v>191.03</v>
          </cell>
          <cell r="EH7">
            <v>190.33</v>
          </cell>
          <cell r="EI7">
            <v>191.74</v>
          </cell>
          <cell r="EJ7">
            <v>186.49</v>
          </cell>
          <cell r="EK7">
            <v>186.78</v>
          </cell>
          <cell r="EL7">
            <v>186.84</v>
          </cell>
          <cell r="EM7">
            <v>185</v>
          </cell>
          <cell r="EN7">
            <v>186.27</v>
          </cell>
          <cell r="EO7">
            <v>186.46</v>
          </cell>
          <cell r="EP7">
            <v>187.06</v>
          </cell>
          <cell r="EQ7">
            <v>187.75</v>
          </cell>
          <cell r="ER7">
            <v>187.4</v>
          </cell>
          <cell r="ES7">
            <v>187.4</v>
          </cell>
          <cell r="ET7">
            <v>187.12</v>
          </cell>
          <cell r="EU7">
            <v>187.6</v>
          </cell>
          <cell r="EV7">
            <v>186.6</v>
          </cell>
          <cell r="EW7">
            <v>187.21</v>
          </cell>
          <cell r="EX7">
            <v>187.96</v>
          </cell>
          <cell r="EY7">
            <v>188.7</v>
          </cell>
          <cell r="EZ7">
            <v>190.34</v>
          </cell>
          <cell r="FA7">
            <v>190.56</v>
          </cell>
          <cell r="FB7">
            <v>190.24</v>
          </cell>
          <cell r="FC7">
            <v>190.98</v>
          </cell>
          <cell r="FD7">
            <v>191</v>
          </cell>
          <cell r="FE7">
            <v>191.49</v>
          </cell>
          <cell r="FF7">
            <v>191.73</v>
          </cell>
          <cell r="FG7">
            <v>191.58</v>
          </cell>
          <cell r="FH7">
            <v>190.63</v>
          </cell>
          <cell r="FI7">
            <v>185.15</v>
          </cell>
          <cell r="FJ7">
            <v>180.67</v>
          </cell>
          <cell r="FK7">
            <v>177.35</v>
          </cell>
          <cell r="FL7">
            <v>174.06</v>
          </cell>
          <cell r="FM7">
            <v>175.2</v>
          </cell>
          <cell r="FN7">
            <v>175.06</v>
          </cell>
          <cell r="FO7">
            <v>174.39</v>
          </cell>
          <cell r="FP7">
            <v>174.82</v>
          </cell>
          <cell r="FQ7">
            <v>174.89</v>
          </cell>
          <cell r="FR7">
            <v>173.01</v>
          </cell>
          <cell r="FS7">
            <v>171.92</v>
          </cell>
          <cell r="FT7">
            <v>170.75</v>
          </cell>
          <cell r="FU7">
            <v>167.45</v>
          </cell>
          <cell r="FV7">
            <v>165.87</v>
          </cell>
          <cell r="FW7">
            <v>166.29</v>
          </cell>
          <cell r="FX7">
            <v>166.54</v>
          </cell>
          <cell r="FY7">
            <v>165.65</v>
          </cell>
          <cell r="FZ7">
            <v>167.31</v>
          </cell>
          <cell r="GA7">
            <v>167.75</v>
          </cell>
          <cell r="GB7">
            <v>168.02</v>
          </cell>
          <cell r="GC7">
            <v>165.01</v>
          </cell>
          <cell r="GD7">
            <v>164.21</v>
          </cell>
          <cell r="GE7">
            <v>153.93</v>
          </cell>
          <cell r="GF7">
            <v>157.84</v>
          </cell>
          <cell r="GG7">
            <v>156.93</v>
          </cell>
          <cell r="GH7">
            <v>154.82</v>
          </cell>
          <cell r="GI7">
            <v>153.37</v>
          </cell>
          <cell r="GJ7">
            <v>152.55000000000001</v>
          </cell>
          <cell r="GK7">
            <v>151.04</v>
          </cell>
          <cell r="GL7">
            <v>149.81</v>
          </cell>
          <cell r="GM7">
            <v>150.33000000000001</v>
          </cell>
          <cell r="GN7">
            <v>151.12</v>
          </cell>
          <cell r="GO7">
            <v>152.59</v>
          </cell>
          <cell r="GP7">
            <v>153.71</v>
          </cell>
          <cell r="GQ7">
            <v>156.16999999999999</v>
          </cell>
          <cell r="GR7">
            <v>157.22999999999999</v>
          </cell>
          <cell r="GS7">
            <v>157.99</v>
          </cell>
          <cell r="GT7">
            <v>158.01</v>
          </cell>
          <cell r="GU7">
            <v>158.4</v>
          </cell>
          <cell r="GV7">
            <v>158.9</v>
          </cell>
          <cell r="GW7">
            <v>160.1</v>
          </cell>
          <cell r="GX7">
            <v>162.71</v>
          </cell>
          <cell r="GY7">
            <v>163.12</v>
          </cell>
          <cell r="GZ7">
            <v>164.53</v>
          </cell>
          <cell r="HA7">
            <v>165.08</v>
          </cell>
          <cell r="HB7">
            <v>165.12</v>
          </cell>
          <cell r="HC7">
            <v>167.14</v>
          </cell>
          <cell r="HD7">
            <v>168.64</v>
          </cell>
          <cell r="HE7">
            <v>171.38</v>
          </cell>
          <cell r="HF7">
            <v>170.86</v>
          </cell>
          <cell r="HG7">
            <v>169.74</v>
          </cell>
          <cell r="HH7">
            <v>170.53</v>
          </cell>
          <cell r="HI7">
            <v>171.19</v>
          </cell>
          <cell r="HJ7">
            <v>170.33</v>
          </cell>
          <cell r="HK7">
            <v>166.87</v>
          </cell>
          <cell r="HL7">
            <v>163.04</v>
          </cell>
          <cell r="HM7">
            <v>159.71</v>
          </cell>
          <cell r="HN7">
            <v>169.25</v>
          </cell>
          <cell r="HO7">
            <v>171.61</v>
          </cell>
          <cell r="HP7">
            <v>172.54</v>
          </cell>
          <cell r="HQ7">
            <v>174.01</v>
          </cell>
          <cell r="HR7">
            <v>177.3</v>
          </cell>
          <cell r="HS7">
            <v>176.34</v>
          </cell>
          <cell r="HT7">
            <v>176.59</v>
          </cell>
          <cell r="HU7">
            <v>176.58</v>
          </cell>
          <cell r="HV7">
            <v>176.17</v>
          </cell>
          <cell r="HW7">
            <v>175.87</v>
          </cell>
          <cell r="HX7">
            <v>174.72</v>
          </cell>
          <cell r="HY7">
            <v>174.18</v>
          </cell>
          <cell r="HZ7">
            <v>171.72</v>
          </cell>
          <cell r="IA7">
            <v>171.4</v>
          </cell>
          <cell r="IB7">
            <v>170.72</v>
          </cell>
          <cell r="IC7">
            <v>172.21</v>
          </cell>
          <cell r="ID7">
            <v>171.55</v>
          </cell>
          <cell r="IE7">
            <v>163.1</v>
          </cell>
          <cell r="IF7">
            <v>163.72999999999999</v>
          </cell>
          <cell r="IG7">
            <v>162.38999999999999</v>
          </cell>
          <cell r="IH7">
            <v>160.24</v>
          </cell>
          <cell r="II7">
            <v>160.63</v>
          </cell>
          <cell r="IJ7">
            <v>161.44999999999999</v>
          </cell>
          <cell r="IK7">
            <v>163.34</v>
          </cell>
          <cell r="IL7">
            <v>165.01</v>
          </cell>
          <cell r="IM7">
            <v>165.7</v>
          </cell>
          <cell r="IN7">
            <v>168.31</v>
          </cell>
          <cell r="IO7">
            <v>168.64</v>
          </cell>
          <cell r="IP7">
            <v>172.12</v>
          </cell>
          <cell r="IQ7">
            <v>174.92</v>
          </cell>
          <cell r="IR7">
            <v>179.8</v>
          </cell>
          <cell r="IS7">
            <v>179.3</v>
          </cell>
          <cell r="IT7">
            <v>179.5</v>
          </cell>
          <cell r="IU7">
            <v>182.23</v>
          </cell>
          <cell r="IV7">
            <v>184.01</v>
          </cell>
          <cell r="IW7">
            <v>185.54</v>
          </cell>
          <cell r="IX7">
            <v>186.99</v>
          </cell>
          <cell r="IY7">
            <v>183.21</v>
          </cell>
          <cell r="IZ7">
            <v>184.78</v>
          </cell>
          <cell r="JA7">
            <v>185.64</v>
          </cell>
          <cell r="JB7">
            <v>186.09</v>
          </cell>
          <cell r="JC7">
            <v>191.09</v>
          </cell>
          <cell r="JD7">
            <v>195.13</v>
          </cell>
          <cell r="JE7">
            <v>207.01</v>
          </cell>
          <cell r="JF7">
            <v>201.5</v>
          </cell>
          <cell r="JG7">
            <v>202.76</v>
          </cell>
          <cell r="JH7">
            <v>203.74</v>
          </cell>
          <cell r="JI7">
            <v>204.97</v>
          </cell>
          <cell r="JJ7">
            <v>207.29</v>
          </cell>
          <cell r="JK7">
            <v>210.08</v>
          </cell>
          <cell r="JL7">
            <v>211.6</v>
          </cell>
          <cell r="JM7">
            <v>208.41</v>
          </cell>
          <cell r="JN7">
            <v>205.4</v>
          </cell>
          <cell r="JO7">
            <v>199.68</v>
          </cell>
          <cell r="JP7">
            <v>196.48</v>
          </cell>
          <cell r="JQ7">
            <v>196.96</v>
          </cell>
          <cell r="JR7">
            <v>199.82</v>
          </cell>
          <cell r="JS7">
            <v>205.64</v>
          </cell>
          <cell r="JT7">
            <v>212.36</v>
          </cell>
          <cell r="JU7">
            <v>216.7</v>
          </cell>
          <cell r="JV7">
            <v>216.07</v>
          </cell>
          <cell r="JW7">
            <v>215.78</v>
          </cell>
          <cell r="JX7">
            <v>212.52</v>
          </cell>
          <cell r="JY7">
            <v>214.36</v>
          </cell>
          <cell r="JZ7">
            <v>213.03</v>
          </cell>
          <cell r="KA7">
            <v>206.89</v>
          </cell>
          <cell r="KB7">
            <v>200.81</v>
          </cell>
          <cell r="KC7">
            <v>180.29</v>
          </cell>
          <cell r="KD7">
            <v>178.05</v>
          </cell>
          <cell r="KE7">
            <v>187.53</v>
          </cell>
          <cell r="KF7">
            <v>187.14</v>
          </cell>
          <cell r="KG7">
            <v>197.09</v>
          </cell>
          <cell r="KH7">
            <v>202.36</v>
          </cell>
          <cell r="KI7">
            <v>219.52</v>
          </cell>
          <cell r="KJ7">
            <v>219.74</v>
          </cell>
          <cell r="KK7">
            <v>220.93</v>
          </cell>
          <cell r="KL7">
            <v>220.57</v>
          </cell>
          <cell r="KM7">
            <v>218.79</v>
          </cell>
          <cell r="KN7">
            <v>222.35</v>
          </cell>
          <cell r="KO7">
            <v>228</v>
          </cell>
          <cell r="KP7">
            <v>234.75</v>
          </cell>
          <cell r="KQ7">
            <v>239.84</v>
          </cell>
          <cell r="KR7">
            <v>246.61</v>
          </cell>
          <cell r="KS7">
            <v>250.55</v>
          </cell>
          <cell r="KT7">
            <v>258.87</v>
          </cell>
          <cell r="KU7">
            <v>260.45</v>
          </cell>
          <cell r="KV7">
            <v>270.94</v>
          </cell>
          <cell r="KW7">
            <v>280.5</v>
          </cell>
          <cell r="KX7">
            <v>276.56</v>
          </cell>
          <cell r="KY7">
            <v>274.47000000000003</v>
          </cell>
          <cell r="KZ7">
            <v>271.23</v>
          </cell>
          <cell r="LA7">
            <v>267.02999999999997</v>
          </cell>
          <cell r="LB7">
            <v>267.13</v>
          </cell>
          <cell r="LC7">
            <v>267.12</v>
          </cell>
          <cell r="LD7">
            <v>266.41000000000003</v>
          </cell>
          <cell r="LE7">
            <v>258.79000000000002</v>
          </cell>
          <cell r="LF7">
            <v>269.19</v>
          </cell>
          <cell r="LG7">
            <v>265.83</v>
          </cell>
          <cell r="LH7">
            <v>261.64</v>
          </cell>
          <cell r="LI7">
            <v>264.60000000000002</v>
          </cell>
          <cell r="LJ7">
            <v>269.33</v>
          </cell>
          <cell r="LK7">
            <v>299.89999999999998</v>
          </cell>
          <cell r="LL7">
            <v>380</v>
          </cell>
          <cell r="LM7">
            <v>365.78</v>
          </cell>
          <cell r="LN7">
            <v>373.57</v>
          </cell>
          <cell r="LO7">
            <v>370.09</v>
          </cell>
          <cell r="LP7">
            <v>372.4</v>
          </cell>
          <cell r="LQ7">
            <v>380.64</v>
          </cell>
          <cell r="LR7">
            <v>383.57</v>
          </cell>
          <cell r="LS7">
            <v>382.03</v>
          </cell>
          <cell r="LT7">
            <v>372.07</v>
          </cell>
          <cell r="LU7">
            <v>373.47</v>
          </cell>
          <cell r="LV7">
            <v>380.1</v>
          </cell>
          <cell r="LW7">
            <v>378</v>
          </cell>
          <cell r="LX7">
            <v>373.8</v>
          </cell>
          <cell r="LY7">
            <v>368.29</v>
          </cell>
          <cell r="LZ7">
            <v>352.14</v>
          </cell>
          <cell r="MA7">
            <v>341.81</v>
          </cell>
          <cell r="MB7">
            <v>331.52</v>
          </cell>
          <cell r="MC7">
            <v>314.06</v>
          </cell>
          <cell r="MD7">
            <v>317.14999999999998</v>
          </cell>
          <cell r="ME7">
            <v>301.89</v>
          </cell>
          <cell r="MF7">
            <v>302.7</v>
          </cell>
          <cell r="MG7">
            <v>311.70999999999998</v>
          </cell>
          <cell r="MH7">
            <v>313.08</v>
          </cell>
          <cell r="MI7">
            <v>311.69</v>
          </cell>
          <cell r="MJ7">
            <v>305.95999999999998</v>
          </cell>
          <cell r="MK7">
            <v>306.69</v>
          </cell>
          <cell r="ML7">
            <v>305.44</v>
          </cell>
          <cell r="MM7">
            <v>313.87</v>
          </cell>
          <cell r="MN7">
            <v>310.82</v>
          </cell>
          <cell r="MO7">
            <v>317.98</v>
          </cell>
          <cell r="MP7">
            <v>327.55</v>
          </cell>
          <cell r="MQ7">
            <v>330.79</v>
          </cell>
          <cell r="MR7">
            <v>324.14999999999998</v>
          </cell>
          <cell r="MS7">
            <v>317.8</v>
          </cell>
          <cell r="MT7">
            <v>323.97000000000003</v>
          </cell>
          <cell r="MU7">
            <v>319.13</v>
          </cell>
          <cell r="MV7">
            <v>308.25</v>
          </cell>
          <cell r="MW7">
            <v>304.58</v>
          </cell>
          <cell r="MX7">
            <v>301.29000000000002</v>
          </cell>
          <cell r="MY7">
            <v>290.54000000000002</v>
          </cell>
        </row>
        <row r="8">
          <cell r="B8">
            <v>166.86</v>
          </cell>
          <cell r="C8">
            <v>160.41999999999999</v>
          </cell>
          <cell r="D8">
            <v>157.33000000000001</v>
          </cell>
          <cell r="E8">
            <v>156.49</v>
          </cell>
          <cell r="F8">
            <v>158.72</v>
          </cell>
          <cell r="G8">
            <v>150.35</v>
          </cell>
          <cell r="H8">
            <v>149.86000000000001</v>
          </cell>
          <cell r="I8">
            <v>146.31</v>
          </cell>
          <cell r="J8">
            <v>145.88999999999999</v>
          </cell>
          <cell r="K8">
            <v>143.49</v>
          </cell>
          <cell r="L8">
            <v>146.22999999999999</v>
          </cell>
          <cell r="M8">
            <v>145.66</v>
          </cell>
          <cell r="N8">
            <v>147.38</v>
          </cell>
          <cell r="O8">
            <v>146.63999999999999</v>
          </cell>
          <cell r="P8">
            <v>146.06</v>
          </cell>
          <cell r="Q8">
            <v>145.28</v>
          </cell>
          <cell r="R8">
            <v>147.02000000000001</v>
          </cell>
          <cell r="S8">
            <v>150.52000000000001</v>
          </cell>
          <cell r="T8">
            <v>150.07</v>
          </cell>
          <cell r="U8">
            <v>150.22</v>
          </cell>
          <cell r="V8">
            <v>149.18</v>
          </cell>
          <cell r="W8">
            <v>150.79</v>
          </cell>
          <cell r="X8">
            <v>154.9</v>
          </cell>
          <cell r="Y8">
            <v>155.28</v>
          </cell>
          <cell r="Z8">
            <v>156.11000000000001</v>
          </cell>
          <cell r="AA8">
            <v>152.34</v>
          </cell>
          <cell r="AB8">
            <v>140.33000000000001</v>
          </cell>
          <cell r="AC8">
            <v>152.81</v>
          </cell>
          <cell r="AD8">
            <v>154.16999999999999</v>
          </cell>
          <cell r="AE8">
            <v>159.27000000000001</v>
          </cell>
          <cell r="AF8">
            <v>155.36000000000001</v>
          </cell>
          <cell r="AG8">
            <v>157.72</v>
          </cell>
          <cell r="AH8">
            <v>159.15</v>
          </cell>
          <cell r="AI8">
            <v>157.83000000000001</v>
          </cell>
          <cell r="AJ8">
            <v>155.65</v>
          </cell>
          <cell r="AK8">
            <v>155.27000000000001</v>
          </cell>
          <cell r="AL8">
            <v>152.32</v>
          </cell>
          <cell r="AM8">
            <v>154.62</v>
          </cell>
          <cell r="AN8">
            <v>153.80000000000001</v>
          </cell>
          <cell r="AO8">
            <v>156.03</v>
          </cell>
          <cell r="AP8">
            <v>155.19</v>
          </cell>
          <cell r="AQ8">
            <v>159.22999999999999</v>
          </cell>
          <cell r="AR8">
            <v>159.93</v>
          </cell>
          <cell r="AS8">
            <v>161.29</v>
          </cell>
          <cell r="AT8">
            <v>161.21</v>
          </cell>
          <cell r="AU8">
            <v>160.72999999999999</v>
          </cell>
          <cell r="AV8">
            <v>162.22999999999999</v>
          </cell>
          <cell r="AW8">
            <v>162.01</v>
          </cell>
          <cell r="AX8">
            <v>163.63</v>
          </cell>
          <cell r="AY8">
            <v>163.49</v>
          </cell>
          <cell r="AZ8">
            <v>164.1</v>
          </cell>
          <cell r="BA8">
            <v>164.12</v>
          </cell>
          <cell r="BB8">
            <v>164.83</v>
          </cell>
          <cell r="BC8">
            <v>165.51</v>
          </cell>
          <cell r="BD8">
            <v>165.79</v>
          </cell>
          <cell r="BE8">
            <v>165.45</v>
          </cell>
          <cell r="BF8">
            <v>165.94</v>
          </cell>
          <cell r="BG8">
            <v>165.4</v>
          </cell>
          <cell r="BH8">
            <v>167.45</v>
          </cell>
          <cell r="BI8">
            <v>167.58</v>
          </cell>
          <cell r="BJ8">
            <v>167.46</v>
          </cell>
          <cell r="BK8">
            <v>167.88</v>
          </cell>
          <cell r="BL8">
            <v>167.98</v>
          </cell>
          <cell r="BM8">
            <v>165.82</v>
          </cell>
          <cell r="BN8">
            <v>162.36000000000001</v>
          </cell>
          <cell r="BO8">
            <v>162.27000000000001</v>
          </cell>
          <cell r="BP8">
            <v>164.24</v>
          </cell>
          <cell r="BQ8">
            <v>163.66</v>
          </cell>
          <cell r="BR8">
            <v>162.46</v>
          </cell>
          <cell r="BS8">
            <v>164.44</v>
          </cell>
          <cell r="BT8">
            <v>164.39</v>
          </cell>
          <cell r="BU8">
            <v>164.27</v>
          </cell>
          <cell r="BV8">
            <v>165.71</v>
          </cell>
          <cell r="BW8">
            <v>165.03</v>
          </cell>
          <cell r="BX8">
            <v>164.78</v>
          </cell>
          <cell r="BY8">
            <v>164.84</v>
          </cell>
          <cell r="BZ8">
            <v>166.29</v>
          </cell>
          <cell r="CA8">
            <v>166.48</v>
          </cell>
          <cell r="CB8">
            <v>170</v>
          </cell>
          <cell r="CC8">
            <v>178.04</v>
          </cell>
          <cell r="CD8">
            <v>172.07</v>
          </cell>
          <cell r="CE8">
            <v>170.77</v>
          </cell>
          <cell r="CF8">
            <v>170.53</v>
          </cell>
          <cell r="CG8">
            <v>167.25</v>
          </cell>
          <cell r="CH8">
            <v>166.87</v>
          </cell>
          <cell r="CI8">
            <v>163.22</v>
          </cell>
          <cell r="CJ8">
            <v>162.68</v>
          </cell>
          <cell r="CK8">
            <v>163.66</v>
          </cell>
          <cell r="CL8">
            <v>163.36000000000001</v>
          </cell>
          <cell r="CM8">
            <v>163.88</v>
          </cell>
          <cell r="CN8">
            <v>165.13</v>
          </cell>
          <cell r="CO8">
            <v>164.31</v>
          </cell>
          <cell r="CP8">
            <v>164.39</v>
          </cell>
          <cell r="CQ8">
            <v>163.79</v>
          </cell>
          <cell r="CR8">
            <v>164.1</v>
          </cell>
          <cell r="CS8">
            <v>165.12</v>
          </cell>
          <cell r="CT8">
            <v>165.37</v>
          </cell>
          <cell r="CU8">
            <v>166.03</v>
          </cell>
          <cell r="CV8">
            <v>165.55</v>
          </cell>
          <cell r="CW8">
            <v>165.62</v>
          </cell>
          <cell r="CX8">
            <v>165.74</v>
          </cell>
          <cell r="CY8">
            <v>165.24</v>
          </cell>
          <cell r="CZ8">
            <v>165.62</v>
          </cell>
          <cell r="DA8">
            <v>165.62</v>
          </cell>
          <cell r="DB8">
            <v>165.25</v>
          </cell>
          <cell r="DC8">
            <v>165.88</v>
          </cell>
          <cell r="DD8">
            <v>164</v>
          </cell>
          <cell r="DE8">
            <v>164.57</v>
          </cell>
          <cell r="DF8">
            <v>165.07</v>
          </cell>
          <cell r="DG8">
            <v>164.61</v>
          </cell>
          <cell r="DH8">
            <v>164.33</v>
          </cell>
          <cell r="DI8">
            <v>164.45</v>
          </cell>
          <cell r="DJ8">
            <v>165.76</v>
          </cell>
          <cell r="DK8">
            <v>166.65</v>
          </cell>
          <cell r="DL8">
            <v>166.47</v>
          </cell>
          <cell r="DM8">
            <v>166.62</v>
          </cell>
          <cell r="DN8">
            <v>166.27</v>
          </cell>
          <cell r="DO8">
            <v>166.21</v>
          </cell>
          <cell r="DP8">
            <v>166.96</v>
          </cell>
          <cell r="DQ8">
            <v>167.14</v>
          </cell>
          <cell r="DR8">
            <v>166.61</v>
          </cell>
          <cell r="DS8">
            <v>166.84</v>
          </cell>
          <cell r="DT8">
            <v>167.53</v>
          </cell>
          <cell r="DU8">
            <v>167.18</v>
          </cell>
          <cell r="DV8">
            <v>167.41</v>
          </cell>
          <cell r="DW8">
            <v>170.71</v>
          </cell>
          <cell r="DX8">
            <v>169.98</v>
          </cell>
          <cell r="DY8">
            <v>168.49</v>
          </cell>
          <cell r="DZ8">
            <v>169.57</v>
          </cell>
          <cell r="EA8">
            <v>164.42</v>
          </cell>
          <cell r="EB8">
            <v>169.94</v>
          </cell>
          <cell r="EC8">
            <v>167.36</v>
          </cell>
          <cell r="ED8">
            <v>178.63</v>
          </cell>
          <cell r="EE8">
            <v>182.18</v>
          </cell>
          <cell r="EF8">
            <v>191.65</v>
          </cell>
          <cell r="EG8">
            <v>202.23</v>
          </cell>
          <cell r="EH8">
            <v>199.82</v>
          </cell>
          <cell r="EI8">
            <v>202.6</v>
          </cell>
          <cell r="EJ8">
            <v>195.58</v>
          </cell>
          <cell r="EK8">
            <v>195.43</v>
          </cell>
          <cell r="EL8">
            <v>194.26</v>
          </cell>
          <cell r="EM8">
            <v>192.74</v>
          </cell>
          <cell r="EN8">
            <v>194.84</v>
          </cell>
          <cell r="EO8">
            <v>195.23</v>
          </cell>
          <cell r="EP8">
            <v>195.66</v>
          </cell>
          <cell r="EQ8">
            <v>195.81</v>
          </cell>
          <cell r="ER8">
            <v>195.05</v>
          </cell>
          <cell r="ES8">
            <v>194.75</v>
          </cell>
          <cell r="ET8">
            <v>194.84</v>
          </cell>
          <cell r="EU8">
            <v>194.91</v>
          </cell>
          <cell r="EV8">
            <v>193.8</v>
          </cell>
          <cell r="EW8">
            <v>194.21</v>
          </cell>
          <cell r="EX8">
            <v>195.89</v>
          </cell>
          <cell r="EY8">
            <v>197.89</v>
          </cell>
          <cell r="EZ8">
            <v>199.19</v>
          </cell>
          <cell r="FA8">
            <v>199.2</v>
          </cell>
          <cell r="FB8">
            <v>198.52</v>
          </cell>
          <cell r="FC8">
            <v>198.9</v>
          </cell>
          <cell r="FD8">
            <v>198.32</v>
          </cell>
          <cell r="FE8">
            <v>199.4</v>
          </cell>
          <cell r="FF8">
            <v>198.64</v>
          </cell>
          <cell r="FG8">
            <v>198.3</v>
          </cell>
          <cell r="FH8">
            <v>194.74</v>
          </cell>
          <cell r="FI8">
            <v>187.76</v>
          </cell>
          <cell r="FJ8">
            <v>182.83</v>
          </cell>
          <cell r="FK8">
            <v>178.51</v>
          </cell>
          <cell r="FL8">
            <v>177.81</v>
          </cell>
          <cell r="FM8">
            <v>182.48</v>
          </cell>
          <cell r="FN8">
            <v>180.64</v>
          </cell>
          <cell r="FO8">
            <v>179.05</v>
          </cell>
          <cell r="FP8">
            <v>179.55</v>
          </cell>
          <cell r="FQ8">
            <v>179.16</v>
          </cell>
          <cell r="FR8">
            <v>175.16</v>
          </cell>
          <cell r="FS8">
            <v>174.46</v>
          </cell>
          <cell r="FT8">
            <v>173</v>
          </cell>
          <cell r="FU8">
            <v>170.3</v>
          </cell>
          <cell r="FV8">
            <v>170.51</v>
          </cell>
          <cell r="FW8">
            <v>172.05</v>
          </cell>
          <cell r="FX8">
            <v>174.65</v>
          </cell>
          <cell r="FY8">
            <v>174.82</v>
          </cell>
          <cell r="FZ8">
            <v>176.3</v>
          </cell>
          <cell r="GA8">
            <v>176.79</v>
          </cell>
          <cell r="GC8">
            <v>164</v>
          </cell>
          <cell r="GD8">
            <v>164</v>
          </cell>
          <cell r="GE8">
            <v>163</v>
          </cell>
          <cell r="GF8">
            <v>167.51</v>
          </cell>
          <cell r="GG8">
            <v>165.88</v>
          </cell>
          <cell r="GH8">
            <v>162.62</v>
          </cell>
          <cell r="GI8">
            <v>161.71</v>
          </cell>
          <cell r="GJ8">
            <v>161.28</v>
          </cell>
          <cell r="GK8">
            <v>155.25</v>
          </cell>
          <cell r="GL8">
            <v>154.94</v>
          </cell>
          <cell r="GM8">
            <v>157.57</v>
          </cell>
          <cell r="GN8">
            <v>158.07</v>
          </cell>
          <cell r="GO8">
            <v>160.63</v>
          </cell>
          <cell r="GP8">
            <v>162.99</v>
          </cell>
          <cell r="GQ8">
            <v>165.7</v>
          </cell>
          <cell r="GR8">
            <v>166.71</v>
          </cell>
          <cell r="GS8">
            <v>168.07</v>
          </cell>
          <cell r="GT8">
            <v>165.72</v>
          </cell>
          <cell r="GU8">
            <v>165.49</v>
          </cell>
          <cell r="GV8">
            <v>166.56</v>
          </cell>
          <cell r="GW8">
            <v>167.83</v>
          </cell>
          <cell r="GX8">
            <v>197.89</v>
          </cell>
          <cell r="GY8">
            <v>170.48</v>
          </cell>
          <cell r="GZ8">
            <v>171.06</v>
          </cell>
          <cell r="HA8">
            <v>171.02</v>
          </cell>
          <cell r="HB8">
            <v>171.02</v>
          </cell>
          <cell r="HC8">
            <v>173.11</v>
          </cell>
          <cell r="HD8">
            <v>175.07</v>
          </cell>
          <cell r="HE8">
            <v>178</v>
          </cell>
          <cell r="HF8">
            <v>179</v>
          </cell>
          <cell r="HG8">
            <v>175.23</v>
          </cell>
          <cell r="HH8">
            <v>176.02</v>
          </cell>
          <cell r="HI8">
            <v>176.24</v>
          </cell>
          <cell r="HJ8">
            <v>175.74</v>
          </cell>
          <cell r="HK8">
            <v>173.84</v>
          </cell>
          <cell r="HL8">
            <v>168.25</v>
          </cell>
          <cell r="HM8">
            <v>163.72</v>
          </cell>
          <cell r="HN8">
            <v>177.06</v>
          </cell>
          <cell r="HO8">
            <v>178.78</v>
          </cell>
          <cell r="HP8">
            <v>179.31</v>
          </cell>
          <cell r="HQ8">
            <v>179.96</v>
          </cell>
          <cell r="HR8">
            <v>182.44</v>
          </cell>
          <cell r="HS8">
            <v>180.41</v>
          </cell>
          <cell r="HT8">
            <v>182.46</v>
          </cell>
          <cell r="HU8">
            <v>181.29</v>
          </cell>
          <cell r="HV8">
            <v>180.55</v>
          </cell>
          <cell r="HW8">
            <v>177.99</v>
          </cell>
          <cell r="HX8">
            <v>176.76</v>
          </cell>
          <cell r="HY8">
            <v>181.08</v>
          </cell>
          <cell r="HZ8">
            <v>177.38</v>
          </cell>
          <cell r="IE8">
            <v>175.57</v>
          </cell>
          <cell r="IF8">
            <v>173.53</v>
          </cell>
          <cell r="IG8">
            <v>172.2</v>
          </cell>
          <cell r="IH8">
            <v>170.54</v>
          </cell>
          <cell r="II8">
            <v>171.56</v>
          </cell>
          <cell r="IJ8">
            <v>173.71</v>
          </cell>
          <cell r="IK8">
            <v>175.61</v>
          </cell>
          <cell r="IL8">
            <v>175.55</v>
          </cell>
          <cell r="IM8">
            <v>175.83</v>
          </cell>
          <cell r="IN8">
            <v>179.03</v>
          </cell>
          <cell r="IO8">
            <v>178.67</v>
          </cell>
          <cell r="IP8">
            <v>182.08</v>
          </cell>
          <cell r="IQ8">
            <v>182.61</v>
          </cell>
          <cell r="IR8">
            <v>188.27</v>
          </cell>
          <cell r="IS8">
            <v>185.64</v>
          </cell>
          <cell r="IT8">
            <v>185.68</v>
          </cell>
          <cell r="IU8">
            <v>188.6</v>
          </cell>
          <cell r="IV8">
            <v>193.64</v>
          </cell>
          <cell r="IW8">
            <v>193.41</v>
          </cell>
          <cell r="IX8">
            <v>192.48</v>
          </cell>
          <cell r="IY8">
            <v>188.61</v>
          </cell>
          <cell r="IZ8">
            <v>191.13</v>
          </cell>
          <cell r="JA8">
            <v>191.35</v>
          </cell>
          <cell r="JB8">
            <v>191.6</v>
          </cell>
          <cell r="JC8">
            <v>197.91</v>
          </cell>
          <cell r="JD8">
            <v>202.65</v>
          </cell>
          <cell r="JE8">
            <v>215.09</v>
          </cell>
          <cell r="JF8">
            <v>208.6</v>
          </cell>
          <cell r="JG8">
            <v>209.38</v>
          </cell>
          <cell r="JH8">
            <v>209.8</v>
          </cell>
          <cell r="JI8">
            <v>211.84</v>
          </cell>
          <cell r="JJ8">
            <v>216.7</v>
          </cell>
          <cell r="JK8">
            <v>216.74</v>
          </cell>
          <cell r="JL8">
            <v>216.6</v>
          </cell>
          <cell r="JM8">
            <v>210.84</v>
          </cell>
          <cell r="JN8">
            <v>207.4</v>
          </cell>
          <cell r="JO8">
            <v>202.83</v>
          </cell>
          <cell r="JP8">
            <v>203.03</v>
          </cell>
          <cell r="JQ8">
            <v>202.86</v>
          </cell>
          <cell r="JR8">
            <v>207.25</v>
          </cell>
          <cell r="JT8">
            <v>213.76</v>
          </cell>
          <cell r="KC8">
            <v>185.58</v>
          </cell>
          <cell r="KD8">
            <v>186.21</v>
          </cell>
          <cell r="KE8">
            <v>198.72</v>
          </cell>
          <cell r="KF8">
            <v>198.71</v>
          </cell>
          <cell r="KG8">
            <v>210.14</v>
          </cell>
          <cell r="KH8">
            <v>214.2</v>
          </cell>
          <cell r="KI8">
            <v>229.82</v>
          </cell>
          <cell r="KJ8">
            <v>233.2</v>
          </cell>
          <cell r="KK8">
            <v>234.56</v>
          </cell>
          <cell r="KL8">
            <v>233</v>
          </cell>
          <cell r="KM8">
            <v>230.25</v>
          </cell>
          <cell r="KN8">
            <v>235.43</v>
          </cell>
          <cell r="KO8">
            <v>241.55</v>
          </cell>
          <cell r="KP8">
            <v>249.98</v>
          </cell>
          <cell r="KQ8">
            <v>257.47000000000003</v>
          </cell>
          <cell r="KR8">
            <v>263.36</v>
          </cell>
          <cell r="KS8">
            <v>267.44</v>
          </cell>
          <cell r="KT8">
            <v>276.23</v>
          </cell>
          <cell r="KU8">
            <v>274.19</v>
          </cell>
          <cell r="KV8">
            <v>292.38</v>
          </cell>
          <cell r="KW8">
            <v>301.14999999999998</v>
          </cell>
          <cell r="KX8">
            <v>294.22000000000003</v>
          </cell>
          <cell r="KY8">
            <v>293.5</v>
          </cell>
          <cell r="KZ8">
            <v>288.41000000000003</v>
          </cell>
          <cell r="LA8">
            <v>284.76</v>
          </cell>
          <cell r="LB8">
            <v>284.7</v>
          </cell>
          <cell r="LC8">
            <v>284.68</v>
          </cell>
          <cell r="LD8">
            <v>287.31</v>
          </cell>
          <cell r="LE8">
            <v>279</v>
          </cell>
          <cell r="LF8">
            <v>293.73</v>
          </cell>
          <cell r="LG8">
            <v>292.54000000000002</v>
          </cell>
          <cell r="LH8">
            <v>282.77</v>
          </cell>
          <cell r="LI8">
            <v>292.8</v>
          </cell>
          <cell r="LJ8">
            <v>296.38</v>
          </cell>
          <cell r="LK8">
            <v>338.15</v>
          </cell>
          <cell r="LL8">
            <v>405.09</v>
          </cell>
          <cell r="LM8">
            <v>389.24</v>
          </cell>
          <cell r="LN8">
            <v>401.1</v>
          </cell>
          <cell r="LO8">
            <v>394.91</v>
          </cell>
          <cell r="LP8">
            <v>394.19</v>
          </cell>
          <cell r="LQ8">
            <v>406.15</v>
          </cell>
          <cell r="LR8">
            <v>408.59</v>
          </cell>
          <cell r="LS8">
            <v>403.83</v>
          </cell>
          <cell r="LT8">
            <v>380.47</v>
          </cell>
          <cell r="LU8">
            <v>388.29</v>
          </cell>
          <cell r="LZ8">
            <v>380</v>
          </cell>
          <cell r="MB8">
            <v>352.84</v>
          </cell>
          <cell r="MC8">
            <v>337.71</v>
          </cell>
          <cell r="MD8">
            <v>346.32</v>
          </cell>
          <cell r="ME8">
            <v>332.6</v>
          </cell>
          <cell r="MF8">
            <v>335.57</v>
          </cell>
          <cell r="MG8">
            <v>348.28</v>
          </cell>
          <cell r="MH8">
            <v>349.84</v>
          </cell>
          <cell r="MI8">
            <v>350.25</v>
          </cell>
          <cell r="MJ8">
            <v>350.64</v>
          </cell>
          <cell r="MK8">
            <v>348.03</v>
          </cell>
          <cell r="ML8">
            <v>346.47</v>
          </cell>
          <cell r="MM8">
            <v>359.07</v>
          </cell>
          <cell r="MN8">
            <v>352.92</v>
          </cell>
          <cell r="MO8">
            <v>364.22</v>
          </cell>
          <cell r="MP8">
            <v>368.78</v>
          </cell>
          <cell r="MQ8">
            <v>378.34</v>
          </cell>
          <cell r="MR8">
            <v>369.79</v>
          </cell>
          <cell r="MS8">
            <v>366.72</v>
          </cell>
          <cell r="MT8">
            <v>368.9</v>
          </cell>
          <cell r="MU8">
            <v>363.79</v>
          </cell>
          <cell r="MV8">
            <v>349.95</v>
          </cell>
          <cell r="MW8">
            <v>349.27</v>
          </cell>
          <cell r="MX8">
            <v>348.96</v>
          </cell>
          <cell r="MY8">
            <v>335.13</v>
          </cell>
        </row>
        <row r="9">
          <cell r="B9">
            <v>142.04</v>
          </cell>
          <cell r="C9">
            <v>140.34</v>
          </cell>
          <cell r="D9">
            <v>137.52000000000001</v>
          </cell>
          <cell r="E9">
            <v>135.78</v>
          </cell>
          <cell r="F9">
            <v>133.91999999999999</v>
          </cell>
          <cell r="G9">
            <v>130.6</v>
          </cell>
          <cell r="H9">
            <v>128.79</v>
          </cell>
          <cell r="I9">
            <v>127</v>
          </cell>
          <cell r="J9">
            <v>125.28</v>
          </cell>
          <cell r="K9">
            <v>124.16</v>
          </cell>
          <cell r="L9">
            <v>124.39</v>
          </cell>
          <cell r="M9">
            <v>124.34</v>
          </cell>
          <cell r="N9">
            <v>124.41</v>
          </cell>
          <cell r="O9">
            <v>124.83</v>
          </cell>
          <cell r="P9">
            <v>125.32</v>
          </cell>
          <cell r="Q9">
            <v>125.27</v>
          </cell>
          <cell r="R9">
            <v>125.9</v>
          </cell>
          <cell r="S9">
            <v>125.8</v>
          </cell>
          <cell r="T9">
            <v>125.54</v>
          </cell>
          <cell r="U9">
            <v>125.33</v>
          </cell>
          <cell r="V9">
            <v>125.15</v>
          </cell>
          <cell r="W9">
            <v>125.79</v>
          </cell>
          <cell r="X9">
            <v>126.48</v>
          </cell>
          <cell r="Y9">
            <v>126.68</v>
          </cell>
          <cell r="Z9">
            <v>125.48</v>
          </cell>
          <cell r="AA9">
            <v>126.29</v>
          </cell>
          <cell r="AB9">
            <v>126.49</v>
          </cell>
          <cell r="AC9">
            <v>117.25</v>
          </cell>
          <cell r="AD9">
            <v>118.31</v>
          </cell>
          <cell r="AE9">
            <v>120.19</v>
          </cell>
          <cell r="AF9">
            <v>119.45</v>
          </cell>
          <cell r="AG9">
            <v>120.6</v>
          </cell>
          <cell r="AH9">
            <v>122.61</v>
          </cell>
          <cell r="AI9">
            <v>122.32</v>
          </cell>
          <cell r="AJ9">
            <v>123.28</v>
          </cell>
          <cell r="AK9">
            <v>121.73</v>
          </cell>
          <cell r="AL9">
            <v>121.97</v>
          </cell>
          <cell r="AM9">
            <v>122.05</v>
          </cell>
          <cell r="AN9">
            <v>121.52</v>
          </cell>
          <cell r="AO9">
            <v>121.8</v>
          </cell>
          <cell r="AP9">
            <v>121.64</v>
          </cell>
          <cell r="AQ9">
            <v>123.37</v>
          </cell>
          <cell r="AR9">
            <v>124.26</v>
          </cell>
          <cell r="AS9">
            <v>125.32</v>
          </cell>
          <cell r="AT9">
            <v>125.89</v>
          </cell>
          <cell r="AU9">
            <v>126.57</v>
          </cell>
          <cell r="AV9">
            <v>127.88</v>
          </cell>
          <cell r="AW9">
            <v>129.08000000000001</v>
          </cell>
          <cell r="AX9">
            <v>129.53</v>
          </cell>
          <cell r="AY9">
            <v>130.38</v>
          </cell>
          <cell r="AZ9">
            <v>130.75</v>
          </cell>
          <cell r="BA9">
            <v>130.81</v>
          </cell>
          <cell r="BB9">
            <v>131.1</v>
          </cell>
          <cell r="BC9">
            <v>131.66999999999999</v>
          </cell>
          <cell r="BD9">
            <v>132.28</v>
          </cell>
          <cell r="BE9">
            <v>132.38999999999999</v>
          </cell>
          <cell r="BF9">
            <v>133.1</v>
          </cell>
          <cell r="BG9">
            <v>132.77000000000001</v>
          </cell>
          <cell r="BH9">
            <v>133.62</v>
          </cell>
          <cell r="BI9">
            <v>134.07</v>
          </cell>
          <cell r="BJ9">
            <v>134.97999999999999</v>
          </cell>
          <cell r="BK9">
            <v>135.01</v>
          </cell>
          <cell r="BL9">
            <v>135.56</v>
          </cell>
          <cell r="BM9">
            <v>135.58000000000001</v>
          </cell>
          <cell r="BN9">
            <v>135.37</v>
          </cell>
          <cell r="BO9">
            <v>135.51</v>
          </cell>
          <cell r="BP9">
            <v>135.91</v>
          </cell>
          <cell r="BQ9">
            <v>135.94</v>
          </cell>
          <cell r="BR9">
            <v>136.59</v>
          </cell>
          <cell r="BS9">
            <v>137.91</v>
          </cell>
          <cell r="BT9">
            <v>138.1</v>
          </cell>
          <cell r="BU9">
            <v>138.36000000000001</v>
          </cell>
          <cell r="BV9">
            <v>138.16999999999999</v>
          </cell>
          <cell r="BW9">
            <v>138.41999999999999</v>
          </cell>
          <cell r="BX9">
            <v>138.96</v>
          </cell>
          <cell r="BY9">
            <v>138.59</v>
          </cell>
          <cell r="BZ9">
            <v>139.12</v>
          </cell>
          <cell r="CA9">
            <v>141.99</v>
          </cell>
          <cell r="CB9">
            <v>142.78</v>
          </cell>
          <cell r="CC9">
            <v>136.55000000000001</v>
          </cell>
          <cell r="CD9">
            <v>135.53</v>
          </cell>
          <cell r="CE9">
            <v>135.31</v>
          </cell>
          <cell r="CF9">
            <v>134.65</v>
          </cell>
          <cell r="CG9">
            <v>134.29</v>
          </cell>
          <cell r="CH9">
            <v>131.76</v>
          </cell>
          <cell r="CI9">
            <v>131.6</v>
          </cell>
          <cell r="CJ9">
            <v>130.9</v>
          </cell>
          <cell r="CK9">
            <v>132.53</v>
          </cell>
          <cell r="CL9">
            <v>132.33000000000001</v>
          </cell>
          <cell r="CM9">
            <v>133.55000000000001</v>
          </cell>
          <cell r="CN9">
            <v>134.91</v>
          </cell>
          <cell r="CO9">
            <v>135.71</v>
          </cell>
          <cell r="CP9">
            <v>136.38</v>
          </cell>
          <cell r="CQ9">
            <v>137.04</v>
          </cell>
          <cell r="CR9">
            <v>137.41</v>
          </cell>
          <cell r="CS9">
            <v>138.13</v>
          </cell>
          <cell r="CT9">
            <v>138.66</v>
          </cell>
          <cell r="CU9">
            <v>139.58000000000001</v>
          </cell>
          <cell r="CV9">
            <v>140.26</v>
          </cell>
          <cell r="CW9">
            <v>140.58000000000001</v>
          </cell>
          <cell r="CX9">
            <v>140.82</v>
          </cell>
          <cell r="CY9">
            <v>140.06</v>
          </cell>
          <cell r="CZ9">
            <v>140.4</v>
          </cell>
          <cell r="DA9">
            <v>140.37</v>
          </cell>
          <cell r="DB9">
            <v>140.13999999999999</v>
          </cell>
          <cell r="DC9">
            <v>140.58000000000001</v>
          </cell>
          <cell r="DD9">
            <v>140.18</v>
          </cell>
          <cell r="DE9">
            <v>139.97</v>
          </cell>
          <cell r="DF9">
            <v>140.29</v>
          </cell>
          <cell r="DG9">
            <v>140.13999999999999</v>
          </cell>
          <cell r="DH9">
            <v>140.52000000000001</v>
          </cell>
          <cell r="DI9">
            <v>141.56</v>
          </cell>
          <cell r="DJ9">
            <v>144.29</v>
          </cell>
          <cell r="DK9">
            <v>145.66</v>
          </cell>
          <cell r="DL9">
            <v>146.31</v>
          </cell>
          <cell r="DM9">
            <v>146.83000000000001</v>
          </cell>
          <cell r="DN9">
            <v>148.33000000000001</v>
          </cell>
          <cell r="DO9">
            <v>148.63999999999999</v>
          </cell>
          <cell r="DP9">
            <v>150.31</v>
          </cell>
          <cell r="DQ9">
            <v>151.81</v>
          </cell>
          <cell r="DR9">
            <v>152.87</v>
          </cell>
          <cell r="DS9">
            <v>154.08000000000001</v>
          </cell>
          <cell r="DT9">
            <v>155.69999999999999</v>
          </cell>
          <cell r="DU9">
            <v>156.38</v>
          </cell>
          <cell r="DV9">
            <v>157.12</v>
          </cell>
          <cell r="DW9">
            <v>157.94</v>
          </cell>
          <cell r="DX9">
            <v>158.59</v>
          </cell>
          <cell r="DY9">
            <v>158.88999999999999</v>
          </cell>
          <cell r="DZ9">
            <v>158.69</v>
          </cell>
          <cell r="EA9">
            <v>151.47999999999999</v>
          </cell>
          <cell r="EB9">
            <v>151.54</v>
          </cell>
          <cell r="EC9">
            <v>154.66999999999999</v>
          </cell>
          <cell r="ED9">
            <v>157.13</v>
          </cell>
          <cell r="EE9">
            <v>163.11000000000001</v>
          </cell>
          <cell r="EF9">
            <v>170.56</v>
          </cell>
          <cell r="EG9">
            <v>182.99</v>
          </cell>
          <cell r="EH9">
            <v>187.55</v>
          </cell>
          <cell r="EI9">
            <v>189.78</v>
          </cell>
          <cell r="EJ9">
            <v>184.01</v>
          </cell>
          <cell r="EK9">
            <v>185.49</v>
          </cell>
          <cell r="EL9">
            <v>185.22</v>
          </cell>
          <cell r="EM9">
            <v>183.72</v>
          </cell>
          <cell r="EN9">
            <v>184.9</v>
          </cell>
          <cell r="EO9">
            <v>185.04</v>
          </cell>
          <cell r="EP9">
            <v>185.78</v>
          </cell>
          <cell r="EQ9">
            <v>186.97</v>
          </cell>
          <cell r="ER9">
            <v>187.32</v>
          </cell>
          <cell r="ES9">
            <v>186.97</v>
          </cell>
          <cell r="ET9">
            <v>187.12</v>
          </cell>
          <cell r="EU9">
            <v>187.3</v>
          </cell>
          <cell r="EV9">
            <v>187.1</v>
          </cell>
          <cell r="EW9">
            <v>187.71</v>
          </cell>
          <cell r="EX9">
            <v>187.82</v>
          </cell>
          <cell r="EY9">
            <v>188</v>
          </cell>
          <cell r="EZ9">
            <v>189.15</v>
          </cell>
          <cell r="FA9">
            <v>189.31</v>
          </cell>
          <cell r="FB9">
            <v>189.13</v>
          </cell>
          <cell r="FC9">
            <v>189.7</v>
          </cell>
          <cell r="FD9">
            <v>190.61</v>
          </cell>
          <cell r="FE9">
            <v>191.09</v>
          </cell>
          <cell r="FF9">
            <v>190.97</v>
          </cell>
          <cell r="FG9">
            <v>189.29</v>
          </cell>
          <cell r="FH9">
            <v>185.36</v>
          </cell>
          <cell r="FI9">
            <v>177.83</v>
          </cell>
          <cell r="FJ9">
            <v>172.47</v>
          </cell>
          <cell r="FK9">
            <v>167.72</v>
          </cell>
          <cell r="FL9">
            <v>165.13</v>
          </cell>
          <cell r="FM9">
            <v>165</v>
          </cell>
          <cell r="FN9">
            <v>165.08</v>
          </cell>
          <cell r="FO9">
            <v>163.80000000000001</v>
          </cell>
          <cell r="FP9">
            <v>163.66</v>
          </cell>
          <cell r="FQ9">
            <v>162.63999999999999</v>
          </cell>
          <cell r="FR9">
            <v>162.05000000000001</v>
          </cell>
          <cell r="FS9">
            <v>161.08000000000001</v>
          </cell>
          <cell r="FT9">
            <v>161.47</v>
          </cell>
          <cell r="FU9">
            <v>158.47</v>
          </cell>
          <cell r="FV9">
            <v>157.46</v>
          </cell>
          <cell r="FW9">
            <v>158.46</v>
          </cell>
          <cell r="FX9">
            <v>157.78</v>
          </cell>
          <cell r="FY9">
            <v>158.06</v>
          </cell>
          <cell r="FZ9">
            <v>159.58000000000001</v>
          </cell>
          <cell r="GA9">
            <v>161</v>
          </cell>
          <cell r="GB9">
            <v>150.53</v>
          </cell>
          <cell r="GC9">
            <v>145.99</v>
          </cell>
          <cell r="GD9">
            <v>148.29</v>
          </cell>
          <cell r="GE9">
            <v>140.65</v>
          </cell>
          <cell r="GF9">
            <v>142.91999999999999</v>
          </cell>
          <cell r="GG9">
            <v>142.66999999999999</v>
          </cell>
          <cell r="GH9">
            <v>141.94999999999999</v>
          </cell>
          <cell r="GI9">
            <v>141.55000000000001</v>
          </cell>
          <cell r="GJ9">
            <v>141.11000000000001</v>
          </cell>
          <cell r="GK9">
            <v>139.31</v>
          </cell>
          <cell r="GL9">
            <v>138.66999999999999</v>
          </cell>
          <cell r="GM9">
            <v>138.88999999999999</v>
          </cell>
          <cell r="GN9">
            <v>139.26</v>
          </cell>
          <cell r="GO9">
            <v>140.37</v>
          </cell>
          <cell r="GP9">
            <v>141.36000000000001</v>
          </cell>
          <cell r="GQ9">
            <v>143.63999999999999</v>
          </cell>
          <cell r="GR9">
            <v>145.27000000000001</v>
          </cell>
          <cell r="GS9">
            <v>145.9</v>
          </cell>
          <cell r="GT9">
            <v>146.54</v>
          </cell>
          <cell r="GU9">
            <v>146.43</v>
          </cell>
          <cell r="GV9">
            <v>146.93</v>
          </cell>
          <cell r="GW9">
            <v>147.79</v>
          </cell>
          <cell r="GX9">
            <v>149.43</v>
          </cell>
          <cell r="GY9">
            <v>149.32</v>
          </cell>
          <cell r="GZ9">
            <v>149.84</v>
          </cell>
          <cell r="HA9">
            <v>150.08000000000001</v>
          </cell>
          <cell r="HB9">
            <v>150.15</v>
          </cell>
          <cell r="HC9">
            <v>151.03</v>
          </cell>
          <cell r="HD9">
            <v>151.52000000000001</v>
          </cell>
          <cell r="HE9">
            <v>152.13</v>
          </cell>
          <cell r="HF9">
            <v>151.86000000000001</v>
          </cell>
          <cell r="HG9">
            <v>150.76</v>
          </cell>
          <cell r="HH9">
            <v>151.29</v>
          </cell>
          <cell r="HI9">
            <v>151.35</v>
          </cell>
          <cell r="HJ9">
            <v>150.96</v>
          </cell>
          <cell r="HK9">
            <v>148.44</v>
          </cell>
          <cell r="HL9">
            <v>144.78</v>
          </cell>
          <cell r="HM9">
            <v>142.61000000000001</v>
          </cell>
          <cell r="HN9">
            <v>148.16</v>
          </cell>
          <cell r="HO9">
            <v>149.43</v>
          </cell>
          <cell r="HP9">
            <v>149.34</v>
          </cell>
          <cell r="HQ9">
            <v>149.32</v>
          </cell>
          <cell r="HR9">
            <v>149.4</v>
          </cell>
          <cell r="HS9">
            <v>150.35</v>
          </cell>
          <cell r="HT9">
            <v>149.44</v>
          </cell>
          <cell r="HU9">
            <v>148.91</v>
          </cell>
          <cell r="HV9">
            <v>148.11000000000001</v>
          </cell>
          <cell r="HW9">
            <v>148.93</v>
          </cell>
          <cell r="HX9">
            <v>147.66</v>
          </cell>
          <cell r="HY9">
            <v>148.44999999999999</v>
          </cell>
          <cell r="HZ9">
            <v>147.94999999999999</v>
          </cell>
          <cell r="IA9">
            <v>147.76</v>
          </cell>
          <cell r="IB9">
            <v>147.76</v>
          </cell>
          <cell r="IC9">
            <v>148.94</v>
          </cell>
          <cell r="ID9">
            <v>149.38</v>
          </cell>
          <cell r="IE9">
            <v>144.57</v>
          </cell>
          <cell r="IF9">
            <v>143.85</v>
          </cell>
          <cell r="IG9">
            <v>142.88</v>
          </cell>
          <cell r="IH9">
            <v>142.54</v>
          </cell>
          <cell r="II9">
            <v>142.41999999999999</v>
          </cell>
          <cell r="IJ9">
            <v>143.11000000000001</v>
          </cell>
          <cell r="IK9">
            <v>144.43</v>
          </cell>
          <cell r="IL9">
            <v>145.76</v>
          </cell>
          <cell r="IM9">
            <v>145.30000000000001</v>
          </cell>
          <cell r="IN9">
            <v>147.06</v>
          </cell>
          <cell r="IO9">
            <v>147.44999999999999</v>
          </cell>
          <cell r="IP9">
            <v>149.81</v>
          </cell>
          <cell r="IQ9">
            <v>152.69</v>
          </cell>
          <cell r="IR9">
            <v>155.07</v>
          </cell>
          <cell r="IS9">
            <v>155.47</v>
          </cell>
          <cell r="IT9">
            <v>156.44</v>
          </cell>
          <cell r="IU9">
            <v>158.88</v>
          </cell>
          <cell r="IV9">
            <v>159.96</v>
          </cell>
          <cell r="IW9">
            <v>161.21</v>
          </cell>
          <cell r="IX9">
            <v>163.65</v>
          </cell>
          <cell r="IY9">
            <v>162.41999999999999</v>
          </cell>
          <cell r="IZ9">
            <v>162.76</v>
          </cell>
          <cell r="JA9">
            <v>163.16999999999999</v>
          </cell>
          <cell r="JB9">
            <v>163.56</v>
          </cell>
          <cell r="JC9">
            <v>166.94</v>
          </cell>
          <cell r="JD9">
            <v>171.75</v>
          </cell>
          <cell r="JE9">
            <v>181.45</v>
          </cell>
          <cell r="JF9">
            <v>179.34</v>
          </cell>
          <cell r="JG9">
            <v>181.54</v>
          </cell>
          <cell r="JH9">
            <v>183.64</v>
          </cell>
          <cell r="JI9">
            <v>184.43</v>
          </cell>
          <cell r="JJ9">
            <v>186.77</v>
          </cell>
          <cell r="JK9">
            <v>188.77</v>
          </cell>
          <cell r="JL9">
            <v>189.34</v>
          </cell>
          <cell r="JM9">
            <v>187.09</v>
          </cell>
          <cell r="JN9">
            <v>184.91</v>
          </cell>
          <cell r="JO9">
            <v>182.37</v>
          </cell>
          <cell r="JP9">
            <v>181.53</v>
          </cell>
          <cell r="JQ9">
            <v>181.41</v>
          </cell>
          <cell r="JR9">
            <v>183.79</v>
          </cell>
          <cell r="JS9">
            <v>190.67</v>
          </cell>
          <cell r="JT9">
            <v>197.18</v>
          </cell>
          <cell r="JU9">
            <v>201.86</v>
          </cell>
          <cell r="JV9">
            <v>206.03</v>
          </cell>
          <cell r="JW9">
            <v>207.01</v>
          </cell>
          <cell r="JX9">
            <v>207</v>
          </cell>
          <cell r="JY9">
            <v>212.41</v>
          </cell>
          <cell r="JZ9">
            <v>212.32</v>
          </cell>
          <cell r="KA9">
            <v>208.91</v>
          </cell>
          <cell r="KB9">
            <v>199.38</v>
          </cell>
          <cell r="KC9">
            <v>165.89</v>
          </cell>
          <cell r="KD9">
            <v>162.18</v>
          </cell>
          <cell r="KE9">
            <v>168.37</v>
          </cell>
          <cell r="KF9">
            <v>168.85</v>
          </cell>
          <cell r="KG9">
            <v>175.22</v>
          </cell>
          <cell r="KH9">
            <v>178.48</v>
          </cell>
          <cell r="KI9">
            <v>193.06</v>
          </cell>
          <cell r="KJ9">
            <v>193.37</v>
          </cell>
          <cell r="KK9">
            <v>195</v>
          </cell>
          <cell r="KL9">
            <v>195.1</v>
          </cell>
          <cell r="KM9">
            <v>194.35</v>
          </cell>
          <cell r="KN9">
            <v>196.51</v>
          </cell>
          <cell r="KO9">
            <v>200.07</v>
          </cell>
          <cell r="KP9">
            <v>205.46</v>
          </cell>
          <cell r="KQ9">
            <v>211.6</v>
          </cell>
          <cell r="KR9">
            <v>217.12</v>
          </cell>
          <cell r="KS9">
            <v>222.48</v>
          </cell>
          <cell r="KT9">
            <v>227.72</v>
          </cell>
          <cell r="KU9">
            <v>232.26</v>
          </cell>
          <cell r="KV9">
            <v>240.44</v>
          </cell>
          <cell r="KW9">
            <v>245.73</v>
          </cell>
          <cell r="KX9">
            <v>242.91</v>
          </cell>
          <cell r="KY9">
            <v>242.19</v>
          </cell>
          <cell r="KZ9">
            <v>237.9</v>
          </cell>
          <cell r="LA9">
            <v>236.16</v>
          </cell>
          <cell r="LB9">
            <v>236.42</v>
          </cell>
          <cell r="LC9">
            <v>238.6</v>
          </cell>
          <cell r="LD9">
            <v>236.72</v>
          </cell>
          <cell r="LE9">
            <v>232.46</v>
          </cell>
          <cell r="LF9">
            <v>240.61</v>
          </cell>
          <cell r="LG9">
            <v>240.2</v>
          </cell>
          <cell r="LH9">
            <v>237.47</v>
          </cell>
          <cell r="LI9">
            <v>238.36</v>
          </cell>
          <cell r="LJ9">
            <v>242.89</v>
          </cell>
          <cell r="LK9">
            <v>263.83</v>
          </cell>
          <cell r="LL9">
            <v>338.17</v>
          </cell>
          <cell r="LM9">
            <v>337.05</v>
          </cell>
          <cell r="LN9">
            <v>343.35</v>
          </cell>
          <cell r="LO9">
            <v>342.35</v>
          </cell>
          <cell r="LP9">
            <v>342.53</v>
          </cell>
          <cell r="LQ9">
            <v>350.46</v>
          </cell>
          <cell r="LR9">
            <v>355.45</v>
          </cell>
          <cell r="LS9">
            <v>354.21</v>
          </cell>
          <cell r="LT9">
            <v>342.49</v>
          </cell>
          <cell r="LU9">
            <v>344.76</v>
          </cell>
          <cell r="LV9">
            <v>351.5</v>
          </cell>
          <cell r="LW9">
            <v>349.18</v>
          </cell>
          <cell r="LX9">
            <v>338.35</v>
          </cell>
          <cell r="LY9">
            <v>342.33</v>
          </cell>
          <cell r="LZ9">
            <v>334.92</v>
          </cell>
          <cell r="MA9">
            <v>328.97</v>
          </cell>
          <cell r="MB9">
            <v>281.66000000000003</v>
          </cell>
          <cell r="MC9">
            <v>267.44</v>
          </cell>
          <cell r="MD9">
            <v>267.45</v>
          </cell>
          <cell r="ME9">
            <v>259.5</v>
          </cell>
          <cell r="MF9">
            <v>255.3</v>
          </cell>
          <cell r="MG9">
            <v>261.77</v>
          </cell>
          <cell r="MH9">
            <v>261.95</v>
          </cell>
          <cell r="MI9">
            <v>261.88</v>
          </cell>
          <cell r="MJ9">
            <v>258.18</v>
          </cell>
          <cell r="MK9">
            <v>262.77999999999997</v>
          </cell>
          <cell r="ML9">
            <v>261.92</v>
          </cell>
          <cell r="MM9">
            <v>267.91000000000003</v>
          </cell>
          <cell r="MO9">
            <v>276.98</v>
          </cell>
          <cell r="MP9">
            <v>283.52999999999997</v>
          </cell>
          <cell r="MQ9">
            <v>285.66000000000003</v>
          </cell>
          <cell r="MR9">
            <v>281.45</v>
          </cell>
          <cell r="MS9">
            <v>277.22000000000003</v>
          </cell>
          <cell r="MT9">
            <v>280.83</v>
          </cell>
          <cell r="MU9">
            <v>280.72000000000003</v>
          </cell>
          <cell r="MV9">
            <v>271.42</v>
          </cell>
          <cell r="MW9">
            <v>268.27</v>
          </cell>
          <cell r="MX9">
            <v>264.08999999999997</v>
          </cell>
          <cell r="MY9">
            <v>255.76</v>
          </cell>
        </row>
        <row r="10">
          <cell r="B10">
            <v>144.51</v>
          </cell>
          <cell r="C10">
            <v>144.33000000000001</v>
          </cell>
          <cell r="D10">
            <v>143.13</v>
          </cell>
          <cell r="E10">
            <v>143.74</v>
          </cell>
          <cell r="F10">
            <v>143.72999999999999</v>
          </cell>
          <cell r="G10">
            <v>142.5</v>
          </cell>
          <cell r="H10">
            <v>141.72999999999999</v>
          </cell>
          <cell r="I10">
            <v>141.87</v>
          </cell>
          <cell r="J10">
            <v>141.35</v>
          </cell>
          <cell r="K10">
            <v>141.94</v>
          </cell>
          <cell r="L10">
            <v>141.78</v>
          </cell>
          <cell r="M10">
            <v>142.38999999999999</v>
          </cell>
          <cell r="N10">
            <v>142.49</v>
          </cell>
          <cell r="O10">
            <v>142.65</v>
          </cell>
          <cell r="P10">
            <v>143</v>
          </cell>
          <cell r="Q10">
            <v>143.02000000000001</v>
          </cell>
          <cell r="R10">
            <v>143.63999999999999</v>
          </cell>
          <cell r="S10">
            <v>144.18</v>
          </cell>
          <cell r="T10">
            <v>144.18</v>
          </cell>
          <cell r="U10">
            <v>144.75</v>
          </cell>
          <cell r="V10">
            <v>144.77000000000001</v>
          </cell>
          <cell r="W10">
            <v>144.83000000000001</v>
          </cell>
          <cell r="X10">
            <v>147.49</v>
          </cell>
          <cell r="Y10">
            <v>147.36000000000001</v>
          </cell>
          <cell r="Z10">
            <v>146.44</v>
          </cell>
          <cell r="AA10">
            <v>148.83000000000001</v>
          </cell>
          <cell r="AB10">
            <v>148.72</v>
          </cell>
          <cell r="AC10">
            <v>117.5</v>
          </cell>
          <cell r="AD10">
            <v>128.72</v>
          </cell>
          <cell r="AE10">
            <v>136.84</v>
          </cell>
          <cell r="AF10">
            <v>136.94999999999999</v>
          </cell>
          <cell r="AG10">
            <v>141.38</v>
          </cell>
          <cell r="AH10">
            <v>140.25</v>
          </cell>
          <cell r="AI10">
            <v>140.49</v>
          </cell>
          <cell r="AJ10">
            <v>138.16999999999999</v>
          </cell>
          <cell r="AK10">
            <v>138.66</v>
          </cell>
          <cell r="AL10">
            <v>138.61000000000001</v>
          </cell>
          <cell r="AM10">
            <v>139.21</v>
          </cell>
          <cell r="AN10">
            <v>140.27000000000001</v>
          </cell>
          <cell r="AO10">
            <v>139.83000000000001</v>
          </cell>
          <cell r="AP10">
            <v>139.41999999999999</v>
          </cell>
          <cell r="AQ10">
            <v>139.97999999999999</v>
          </cell>
          <cell r="AR10">
            <v>140.54</v>
          </cell>
          <cell r="AS10">
            <v>140.47999999999999</v>
          </cell>
          <cell r="AT10">
            <v>140.79</v>
          </cell>
          <cell r="AU10">
            <v>141.13999999999999</v>
          </cell>
          <cell r="AV10">
            <v>141.82</v>
          </cell>
          <cell r="AW10">
            <v>141.52000000000001</v>
          </cell>
          <cell r="AX10">
            <v>142.79</v>
          </cell>
          <cell r="AY10">
            <v>142.34</v>
          </cell>
          <cell r="AZ10">
            <v>143.07</v>
          </cell>
          <cell r="BA10">
            <v>142.80000000000001</v>
          </cell>
          <cell r="BB10">
            <v>144.6</v>
          </cell>
          <cell r="BC10">
            <v>144</v>
          </cell>
          <cell r="BD10">
            <v>144.72999999999999</v>
          </cell>
          <cell r="BE10">
            <v>144.71</v>
          </cell>
          <cell r="BF10">
            <v>145.25</v>
          </cell>
          <cell r="BG10">
            <v>145.65</v>
          </cell>
          <cell r="BH10">
            <v>145.22</v>
          </cell>
          <cell r="BI10">
            <v>145.16</v>
          </cell>
          <cell r="BJ10">
            <v>145.08000000000001</v>
          </cell>
          <cell r="BK10">
            <v>144.97999999999999</v>
          </cell>
          <cell r="BL10">
            <v>145.57</v>
          </cell>
          <cell r="BM10">
            <v>145.16999999999999</v>
          </cell>
          <cell r="BN10">
            <v>145.80000000000001</v>
          </cell>
          <cell r="BO10">
            <v>145.03</v>
          </cell>
          <cell r="BP10">
            <v>145.65</v>
          </cell>
          <cell r="BQ10">
            <v>146.07</v>
          </cell>
          <cell r="BR10">
            <v>146.57</v>
          </cell>
          <cell r="BS10">
            <v>147.30000000000001</v>
          </cell>
          <cell r="BT10">
            <v>147.44</v>
          </cell>
          <cell r="BU10">
            <v>147.56</v>
          </cell>
          <cell r="BV10">
            <v>147.19</v>
          </cell>
          <cell r="BW10">
            <v>148.38</v>
          </cell>
          <cell r="BX10">
            <v>148.37</v>
          </cell>
          <cell r="BY10">
            <v>151</v>
          </cell>
          <cell r="BZ10">
            <v>146.85</v>
          </cell>
          <cell r="CA10">
            <v>153.06</v>
          </cell>
          <cell r="CB10">
            <v>152.02000000000001</v>
          </cell>
          <cell r="CD10">
            <v>117.47</v>
          </cell>
          <cell r="CE10">
            <v>133.96</v>
          </cell>
          <cell r="CF10">
            <v>133.38999999999999</v>
          </cell>
          <cell r="CG10">
            <v>145.36000000000001</v>
          </cell>
          <cell r="CH10">
            <v>146.03</v>
          </cell>
          <cell r="CI10">
            <v>143.94999999999999</v>
          </cell>
          <cell r="CJ10">
            <v>141.59</v>
          </cell>
          <cell r="CK10">
            <v>140.05000000000001</v>
          </cell>
          <cell r="CL10">
            <v>139.04</v>
          </cell>
          <cell r="CM10">
            <v>139.1</v>
          </cell>
          <cell r="CN10">
            <v>140.4</v>
          </cell>
          <cell r="CO10">
            <v>140.83000000000001</v>
          </cell>
          <cell r="CP10">
            <v>141.31</v>
          </cell>
          <cell r="CQ10">
            <v>141.47</v>
          </cell>
          <cell r="CR10">
            <v>141.69</v>
          </cell>
          <cell r="CS10">
            <v>142.21</v>
          </cell>
          <cell r="CT10">
            <v>141.91</v>
          </cell>
          <cell r="CU10">
            <v>141.25</v>
          </cell>
          <cell r="CV10">
            <v>143.84</v>
          </cell>
          <cell r="CW10">
            <v>143.75</v>
          </cell>
          <cell r="CX10">
            <v>141.99</v>
          </cell>
          <cell r="CY10">
            <v>143.9</v>
          </cell>
          <cell r="CZ10">
            <v>143.88</v>
          </cell>
          <cell r="DA10">
            <v>143.99</v>
          </cell>
          <cell r="DB10">
            <v>143.93</v>
          </cell>
          <cell r="DC10">
            <v>144.13</v>
          </cell>
          <cell r="DD10">
            <v>144.41</v>
          </cell>
          <cell r="DE10">
            <v>144.15</v>
          </cell>
          <cell r="DF10">
            <v>143.97</v>
          </cell>
          <cell r="DG10">
            <v>143.75</v>
          </cell>
          <cell r="DH10">
            <v>143.86000000000001</v>
          </cell>
          <cell r="DI10">
            <v>144.07</v>
          </cell>
          <cell r="DJ10">
            <v>144.19999999999999</v>
          </cell>
          <cell r="DK10">
            <v>144.97</v>
          </cell>
          <cell r="DL10">
            <v>145.56</v>
          </cell>
          <cell r="DM10">
            <v>145.57</v>
          </cell>
          <cell r="DN10">
            <v>145.41</v>
          </cell>
          <cell r="DO10">
            <v>145.51</v>
          </cell>
          <cell r="DP10">
            <v>145.76</v>
          </cell>
          <cell r="DQ10">
            <v>146.44</v>
          </cell>
          <cell r="DR10">
            <v>146.65</v>
          </cell>
          <cell r="DS10">
            <v>147.44</v>
          </cell>
          <cell r="DT10">
            <v>147.38999999999999</v>
          </cell>
          <cell r="DU10">
            <v>147.55000000000001</v>
          </cell>
          <cell r="DV10">
            <v>147.55000000000001</v>
          </cell>
          <cell r="DW10">
            <v>147.72999999999999</v>
          </cell>
          <cell r="DX10">
            <v>148.27000000000001</v>
          </cell>
          <cell r="DY10">
            <v>147.43</v>
          </cell>
          <cell r="DZ10">
            <v>147.43</v>
          </cell>
          <cell r="EA10">
            <v>146.88999999999999</v>
          </cell>
          <cell r="EB10">
            <v>153.21</v>
          </cell>
          <cell r="EC10">
            <v>156.15</v>
          </cell>
          <cell r="ED10">
            <v>155.1</v>
          </cell>
          <cell r="EE10">
            <v>165.92</v>
          </cell>
          <cell r="EF10">
            <v>151.33000000000001</v>
          </cell>
          <cell r="EG10">
            <v>156.38999999999999</v>
          </cell>
          <cell r="EH10">
            <v>160.54</v>
          </cell>
          <cell r="EI10">
            <v>161.84</v>
          </cell>
          <cell r="EJ10">
            <v>162.41</v>
          </cell>
          <cell r="EK10">
            <v>164.27</v>
          </cell>
          <cell r="EL10">
            <v>163.25</v>
          </cell>
          <cell r="EM10">
            <v>164.36</v>
          </cell>
          <cell r="EN10">
            <v>165</v>
          </cell>
          <cell r="EO10">
            <v>165.32</v>
          </cell>
          <cell r="EP10">
            <v>165.9</v>
          </cell>
          <cell r="EQ10">
            <v>167.2</v>
          </cell>
          <cell r="ER10">
            <v>167.89</v>
          </cell>
          <cell r="ES10">
            <v>167.53</v>
          </cell>
          <cell r="ET10">
            <v>168.52</v>
          </cell>
          <cell r="EU10">
            <v>169.27</v>
          </cell>
          <cell r="EV10">
            <v>169.18</v>
          </cell>
          <cell r="EW10">
            <v>169.16</v>
          </cell>
          <cell r="EX10">
            <v>170.84</v>
          </cell>
          <cell r="EY10">
            <v>171.28</v>
          </cell>
          <cell r="EZ10">
            <v>171.89</v>
          </cell>
          <cell r="FA10">
            <v>171.71</v>
          </cell>
          <cell r="FB10">
            <v>171.53</v>
          </cell>
          <cell r="FC10">
            <v>171.34</v>
          </cell>
          <cell r="FD10">
            <v>171.61</v>
          </cell>
          <cell r="FE10">
            <v>173.62</v>
          </cell>
          <cell r="FF10">
            <v>174.19</v>
          </cell>
          <cell r="FG10">
            <v>174.86</v>
          </cell>
          <cell r="FH10">
            <v>174.56</v>
          </cell>
          <cell r="FI10">
            <v>175.83</v>
          </cell>
          <cell r="FJ10">
            <v>172.04</v>
          </cell>
          <cell r="FK10">
            <v>172.16</v>
          </cell>
          <cell r="FL10">
            <v>172.05</v>
          </cell>
          <cell r="FM10">
            <v>174.42</v>
          </cell>
          <cell r="FN10">
            <v>174.07</v>
          </cell>
          <cell r="FO10">
            <v>174.03</v>
          </cell>
          <cell r="FP10">
            <v>173.68</v>
          </cell>
          <cell r="FQ10">
            <v>166.95</v>
          </cell>
          <cell r="FR10">
            <v>173.09</v>
          </cell>
          <cell r="FS10">
            <v>167.73</v>
          </cell>
          <cell r="FT10">
            <v>167.87</v>
          </cell>
          <cell r="FU10">
            <v>171.3</v>
          </cell>
          <cell r="FV10">
            <v>171.56</v>
          </cell>
          <cell r="FW10">
            <v>171.16</v>
          </cell>
          <cell r="FX10">
            <v>166.36</v>
          </cell>
          <cell r="FY10">
            <v>166.64</v>
          </cell>
          <cell r="FZ10">
            <v>168.54</v>
          </cell>
          <cell r="GA10">
            <v>169.58</v>
          </cell>
          <cell r="GB10">
            <v>171.12</v>
          </cell>
          <cell r="GC10">
            <v>167.63</v>
          </cell>
          <cell r="GD10">
            <v>167.05</v>
          </cell>
          <cell r="GE10">
            <v>181.53</v>
          </cell>
          <cell r="GF10">
            <v>148.19</v>
          </cell>
          <cell r="GG10">
            <v>157.6</v>
          </cell>
          <cell r="GH10">
            <v>155.57</v>
          </cell>
          <cell r="GI10">
            <v>155.25</v>
          </cell>
          <cell r="GJ10">
            <v>154.27000000000001</v>
          </cell>
          <cell r="GK10">
            <v>153.37</v>
          </cell>
          <cell r="GL10">
            <v>153.97</v>
          </cell>
          <cell r="GM10">
            <v>154.82</v>
          </cell>
          <cell r="GN10">
            <v>155.11000000000001</v>
          </cell>
          <cell r="GO10">
            <v>155.4</v>
          </cell>
          <cell r="GP10">
            <v>155.53</v>
          </cell>
          <cell r="GQ10">
            <v>155.34</v>
          </cell>
          <cell r="GR10">
            <v>155.49</v>
          </cell>
          <cell r="GS10">
            <v>155.30000000000001</v>
          </cell>
          <cell r="GT10">
            <v>156.13</v>
          </cell>
          <cell r="GU10">
            <v>156.72999999999999</v>
          </cell>
          <cell r="GV10">
            <v>156.99</v>
          </cell>
          <cell r="GW10">
            <v>156.68</v>
          </cell>
          <cell r="GX10">
            <v>156.61000000000001</v>
          </cell>
          <cell r="GY10">
            <v>157</v>
          </cell>
          <cell r="GZ10">
            <v>157.18</v>
          </cell>
          <cell r="HA10">
            <v>157.71</v>
          </cell>
          <cell r="HB10">
            <v>157.71</v>
          </cell>
          <cell r="HC10">
            <v>158.59</v>
          </cell>
          <cell r="HD10">
            <v>158.97999999999999</v>
          </cell>
          <cell r="HE10">
            <v>160.66</v>
          </cell>
          <cell r="HF10">
            <v>161.37</v>
          </cell>
          <cell r="HG10">
            <v>161.32</v>
          </cell>
          <cell r="HH10">
            <v>159.77000000000001</v>
          </cell>
          <cell r="HI10">
            <v>160.97999999999999</v>
          </cell>
          <cell r="HJ10">
            <v>160.94999999999999</v>
          </cell>
          <cell r="HK10">
            <v>160.25</v>
          </cell>
          <cell r="HL10">
            <v>159.24</v>
          </cell>
          <cell r="HM10">
            <v>158.28</v>
          </cell>
          <cell r="HN10">
            <v>159.80000000000001</v>
          </cell>
          <cell r="HO10">
            <v>161.66999999999999</v>
          </cell>
          <cell r="HP10">
            <v>162.21</v>
          </cell>
          <cell r="HQ10">
            <v>162.55000000000001</v>
          </cell>
          <cell r="HR10">
            <v>163.11000000000001</v>
          </cell>
          <cell r="HS10">
            <v>166.02</v>
          </cell>
          <cell r="HT10">
            <v>167.21</v>
          </cell>
          <cell r="HU10">
            <v>168.85</v>
          </cell>
          <cell r="HV10">
            <v>168.8</v>
          </cell>
          <cell r="HW10">
            <v>167.66</v>
          </cell>
          <cell r="HX10">
            <v>166.44</v>
          </cell>
          <cell r="HY10">
            <v>167.41</v>
          </cell>
          <cell r="HZ10">
            <v>170.78</v>
          </cell>
          <cell r="IA10">
            <v>171.58</v>
          </cell>
          <cell r="IB10">
            <v>167.21</v>
          </cell>
          <cell r="IC10">
            <v>166.26</v>
          </cell>
          <cell r="ID10">
            <v>172.56</v>
          </cell>
          <cell r="IE10">
            <v>146.72999999999999</v>
          </cell>
          <cell r="IF10">
            <v>145.97999999999999</v>
          </cell>
          <cell r="IG10">
            <v>157.18</v>
          </cell>
          <cell r="IH10">
            <v>156.97</v>
          </cell>
          <cell r="II10">
            <v>156.21</v>
          </cell>
          <cell r="IJ10">
            <v>155.82</v>
          </cell>
          <cell r="IK10">
            <v>157.16</v>
          </cell>
          <cell r="IL10">
            <v>155.97</v>
          </cell>
          <cell r="IM10">
            <v>155.51</v>
          </cell>
          <cell r="IN10">
            <v>156.99</v>
          </cell>
          <cell r="IO10">
            <v>156.99</v>
          </cell>
          <cell r="IP10">
            <v>156.85</v>
          </cell>
          <cell r="IQ10">
            <v>157.82</v>
          </cell>
          <cell r="IR10">
            <v>159.41999999999999</v>
          </cell>
          <cell r="IS10">
            <v>159.69</v>
          </cell>
          <cell r="IT10">
            <v>159.11000000000001</v>
          </cell>
          <cell r="IU10">
            <v>159.19</v>
          </cell>
          <cell r="IV10">
            <v>159.94</v>
          </cell>
          <cell r="IW10">
            <v>160.82</v>
          </cell>
          <cell r="IX10">
            <v>160.05000000000001</v>
          </cell>
          <cell r="IY10">
            <v>158.97</v>
          </cell>
          <cell r="IZ10">
            <v>156.03</v>
          </cell>
          <cell r="JA10">
            <v>157.05000000000001</v>
          </cell>
          <cell r="JB10">
            <v>157.38999999999999</v>
          </cell>
          <cell r="JC10">
            <v>158.87</v>
          </cell>
          <cell r="JD10">
            <v>162.37</v>
          </cell>
          <cell r="JE10">
            <v>165.7</v>
          </cell>
          <cell r="JF10">
            <v>165.86</v>
          </cell>
          <cell r="JG10">
            <v>166.82</v>
          </cell>
          <cell r="JH10">
            <v>168.6</v>
          </cell>
          <cell r="JI10">
            <v>166.99</v>
          </cell>
          <cell r="JJ10">
            <v>166.96</v>
          </cell>
          <cell r="JK10">
            <v>169.1</v>
          </cell>
          <cell r="JL10">
            <v>169.65</v>
          </cell>
          <cell r="JM10">
            <v>169.17</v>
          </cell>
          <cell r="JN10">
            <v>168.05</v>
          </cell>
          <cell r="JO10">
            <v>167.58</v>
          </cell>
          <cell r="JP10">
            <v>165.7</v>
          </cell>
          <cell r="JQ10">
            <v>167.91</v>
          </cell>
          <cell r="JR10">
            <v>167.57</v>
          </cell>
          <cell r="JS10">
            <v>167.73</v>
          </cell>
          <cell r="JT10">
            <v>167.87</v>
          </cell>
          <cell r="JU10">
            <v>169.86</v>
          </cell>
          <cell r="JV10">
            <v>168.75</v>
          </cell>
          <cell r="JW10">
            <v>168.84</v>
          </cell>
          <cell r="JX10">
            <v>178.55</v>
          </cell>
          <cell r="JY10">
            <v>177.37</v>
          </cell>
          <cell r="JZ10">
            <v>177.18</v>
          </cell>
          <cell r="KA10">
            <v>174.92</v>
          </cell>
          <cell r="KB10">
            <v>175.82</v>
          </cell>
          <cell r="KC10">
            <v>160.85</v>
          </cell>
          <cell r="KD10">
            <v>158.38</v>
          </cell>
          <cell r="KE10">
            <v>156.31</v>
          </cell>
          <cell r="KF10">
            <v>157.29</v>
          </cell>
          <cell r="KG10">
            <v>158.30000000000001</v>
          </cell>
          <cell r="KH10">
            <v>159.76</v>
          </cell>
          <cell r="KI10">
            <v>163.24</v>
          </cell>
          <cell r="KJ10">
            <v>162.85</v>
          </cell>
          <cell r="KK10">
            <v>162.62</v>
          </cell>
          <cell r="KL10">
            <v>165.53</v>
          </cell>
          <cell r="KM10">
            <v>164.24</v>
          </cell>
          <cell r="KN10">
            <v>166.56</v>
          </cell>
          <cell r="KO10">
            <v>165.52</v>
          </cell>
          <cell r="KP10">
            <v>168.59</v>
          </cell>
          <cell r="KQ10">
            <v>171.93</v>
          </cell>
          <cell r="KR10">
            <v>176.35</v>
          </cell>
          <cell r="KS10">
            <v>180.75</v>
          </cell>
          <cell r="KT10">
            <v>185.06</v>
          </cell>
          <cell r="KU10">
            <v>190.63</v>
          </cell>
          <cell r="KV10">
            <v>196.1</v>
          </cell>
          <cell r="KW10">
            <v>196.82</v>
          </cell>
          <cell r="KX10">
            <v>198.25</v>
          </cell>
          <cell r="KY10">
            <v>199.33</v>
          </cell>
          <cell r="KZ10">
            <v>202.09</v>
          </cell>
          <cell r="LA10">
            <v>202.23</v>
          </cell>
          <cell r="LB10">
            <v>204.3</v>
          </cell>
          <cell r="LC10">
            <v>205.27</v>
          </cell>
          <cell r="LD10">
            <v>212.42</v>
          </cell>
          <cell r="LE10">
            <v>210.53</v>
          </cell>
          <cell r="LF10">
            <v>210.28</v>
          </cell>
          <cell r="LG10">
            <v>210.95</v>
          </cell>
          <cell r="LH10">
            <v>213.13</v>
          </cell>
          <cell r="LI10">
            <v>215.09</v>
          </cell>
          <cell r="LJ10">
            <v>212.92</v>
          </cell>
          <cell r="LK10">
            <v>227.47</v>
          </cell>
          <cell r="LL10">
            <v>264.72000000000003</v>
          </cell>
          <cell r="LM10">
            <v>270.45</v>
          </cell>
          <cell r="LN10">
            <v>270.38</v>
          </cell>
          <cell r="LO10">
            <v>268.86</v>
          </cell>
          <cell r="LP10">
            <v>271.7</v>
          </cell>
          <cell r="LQ10">
            <v>289.76</v>
          </cell>
          <cell r="LR10">
            <v>290.5</v>
          </cell>
          <cell r="LS10">
            <v>285.79000000000002</v>
          </cell>
          <cell r="LT10">
            <v>291.87</v>
          </cell>
          <cell r="LU10">
            <v>297.13</v>
          </cell>
          <cell r="LV10">
            <v>294.92</v>
          </cell>
          <cell r="LW10">
            <v>296.89</v>
          </cell>
          <cell r="LX10">
            <v>284.60000000000002</v>
          </cell>
          <cell r="LY10">
            <v>304.13</v>
          </cell>
          <cell r="LZ10">
            <v>292.74</v>
          </cell>
          <cell r="MA10">
            <v>279.49</v>
          </cell>
          <cell r="MB10">
            <v>277.89999999999998</v>
          </cell>
          <cell r="MC10">
            <v>264.54000000000002</v>
          </cell>
          <cell r="MD10">
            <v>268.49</v>
          </cell>
          <cell r="ME10">
            <v>267.57</v>
          </cell>
          <cell r="MF10">
            <v>252.66</v>
          </cell>
          <cell r="MG10">
            <v>252.55</v>
          </cell>
          <cell r="MH10">
            <v>252.29</v>
          </cell>
          <cell r="MI10">
            <v>252.6</v>
          </cell>
          <cell r="MJ10">
            <v>253.43</v>
          </cell>
          <cell r="MK10">
            <v>253.3</v>
          </cell>
          <cell r="ML10">
            <v>252.14</v>
          </cell>
          <cell r="MM10">
            <v>254.16</v>
          </cell>
          <cell r="MN10">
            <v>257.27999999999997</v>
          </cell>
          <cell r="MO10">
            <v>257.73</v>
          </cell>
          <cell r="MP10">
            <v>260.44</v>
          </cell>
          <cell r="MQ10">
            <v>262.77999999999997</v>
          </cell>
          <cell r="MR10">
            <v>261.13</v>
          </cell>
          <cell r="MS10">
            <v>264.18</v>
          </cell>
          <cell r="MT10">
            <v>263.52999999999997</v>
          </cell>
          <cell r="MU10">
            <v>267.51</v>
          </cell>
          <cell r="MV10">
            <v>266.66000000000003</v>
          </cell>
          <cell r="MW10">
            <v>263.77999999999997</v>
          </cell>
          <cell r="MX10">
            <v>263.87</v>
          </cell>
          <cell r="MY10">
            <v>258.61</v>
          </cell>
        </row>
        <row r="11">
          <cell r="B11">
            <v>150.9</v>
          </cell>
          <cell r="C11">
            <v>149.16</v>
          </cell>
          <cell r="D11">
            <v>144.37</v>
          </cell>
          <cell r="E11">
            <v>142.94999999999999</v>
          </cell>
          <cell r="F11">
            <v>140.9</v>
          </cell>
          <cell r="G11">
            <v>137.47</v>
          </cell>
          <cell r="H11">
            <v>135.63</v>
          </cell>
          <cell r="I11">
            <v>133</v>
          </cell>
          <cell r="J11">
            <v>130.88999999999999</v>
          </cell>
          <cell r="K11">
            <v>129.96</v>
          </cell>
          <cell r="L11">
            <v>130.94999999999999</v>
          </cell>
          <cell r="M11">
            <v>130.86000000000001</v>
          </cell>
          <cell r="N11">
            <v>132.02000000000001</v>
          </cell>
          <cell r="O11">
            <v>132.33000000000001</v>
          </cell>
          <cell r="P11">
            <v>131.87</v>
          </cell>
          <cell r="Q11">
            <v>131.66</v>
          </cell>
          <cell r="R11">
            <v>133.29</v>
          </cell>
          <cell r="S11">
            <v>133.69</v>
          </cell>
          <cell r="T11">
            <v>133.51</v>
          </cell>
          <cell r="U11">
            <v>133.54</v>
          </cell>
          <cell r="V11">
            <v>133.69</v>
          </cell>
          <cell r="W11">
            <v>134.69999999999999</v>
          </cell>
          <cell r="X11">
            <v>136.19999999999999</v>
          </cell>
          <cell r="Y11">
            <v>136.87</v>
          </cell>
          <cell r="Z11">
            <v>136.9</v>
          </cell>
          <cell r="AA11">
            <v>137.29</v>
          </cell>
          <cell r="AB11">
            <v>136.22</v>
          </cell>
          <cell r="AC11">
            <v>120.28</v>
          </cell>
          <cell r="AD11">
            <v>125</v>
          </cell>
          <cell r="AE11">
            <v>132.41999999999999</v>
          </cell>
          <cell r="AF11">
            <v>131.96</v>
          </cell>
          <cell r="AG11">
            <v>133.35</v>
          </cell>
          <cell r="AH11">
            <v>134.08000000000001</v>
          </cell>
          <cell r="AI11">
            <v>133.97</v>
          </cell>
          <cell r="AJ11">
            <v>134.12</v>
          </cell>
          <cell r="AK11">
            <v>132.74</v>
          </cell>
          <cell r="AL11">
            <v>132.68</v>
          </cell>
          <cell r="AM11">
            <v>133.87</v>
          </cell>
          <cell r="AN11">
            <v>134.16999999999999</v>
          </cell>
          <cell r="AO11">
            <v>134.94999999999999</v>
          </cell>
          <cell r="AP11">
            <v>135.58000000000001</v>
          </cell>
          <cell r="AQ11">
            <v>138.02000000000001</v>
          </cell>
          <cell r="AR11">
            <v>138.99</v>
          </cell>
          <cell r="AS11">
            <v>140.04</v>
          </cell>
          <cell r="AT11">
            <v>140.28</v>
          </cell>
          <cell r="AU11">
            <v>141.1</v>
          </cell>
          <cell r="AV11">
            <v>143.36000000000001</v>
          </cell>
          <cell r="AW11">
            <v>144.94</v>
          </cell>
          <cell r="AX11">
            <v>144.46</v>
          </cell>
          <cell r="AY11">
            <v>145.22</v>
          </cell>
          <cell r="AZ11">
            <v>145.61000000000001</v>
          </cell>
          <cell r="BA11">
            <v>145.72999999999999</v>
          </cell>
          <cell r="BB11">
            <v>146.06</v>
          </cell>
          <cell r="BC11">
            <v>147.12</v>
          </cell>
          <cell r="BD11">
            <v>148.03</v>
          </cell>
          <cell r="BE11">
            <v>148.56</v>
          </cell>
          <cell r="BF11">
            <v>148.35</v>
          </cell>
          <cell r="BG11">
            <v>148.6</v>
          </cell>
          <cell r="BH11">
            <v>149.55000000000001</v>
          </cell>
          <cell r="BI11">
            <v>150.03</v>
          </cell>
          <cell r="BJ11">
            <v>150.63999999999999</v>
          </cell>
          <cell r="BK11">
            <v>151.24</v>
          </cell>
          <cell r="BL11">
            <v>151.08000000000001</v>
          </cell>
          <cell r="BM11">
            <v>151.11000000000001</v>
          </cell>
          <cell r="BN11">
            <v>151.07</v>
          </cell>
          <cell r="BO11">
            <v>150.5</v>
          </cell>
          <cell r="BP11">
            <v>150.26</v>
          </cell>
          <cell r="BQ11">
            <v>150</v>
          </cell>
          <cell r="BR11">
            <v>150.37</v>
          </cell>
          <cell r="BS11">
            <v>151.97999999999999</v>
          </cell>
          <cell r="BT11">
            <v>152.26</v>
          </cell>
          <cell r="BU11">
            <v>152.77000000000001</v>
          </cell>
          <cell r="BV11">
            <v>153.01</v>
          </cell>
          <cell r="BW11">
            <v>153.12</v>
          </cell>
          <cell r="BX11">
            <v>152.97999999999999</v>
          </cell>
          <cell r="BY11">
            <v>155.96</v>
          </cell>
          <cell r="BZ11">
            <v>157.15</v>
          </cell>
          <cell r="CA11">
            <v>159.33000000000001</v>
          </cell>
          <cell r="CB11">
            <v>162.16</v>
          </cell>
          <cell r="CC11">
            <v>145.71</v>
          </cell>
          <cell r="CD11">
            <v>147.24</v>
          </cell>
          <cell r="CE11">
            <v>144.97999999999999</v>
          </cell>
          <cell r="CF11">
            <v>144.51</v>
          </cell>
          <cell r="CG11">
            <v>144.35</v>
          </cell>
          <cell r="CH11">
            <v>141.16999999999999</v>
          </cell>
          <cell r="CI11">
            <v>141.33000000000001</v>
          </cell>
          <cell r="CJ11">
            <v>140.69</v>
          </cell>
          <cell r="CK11">
            <v>141.01</v>
          </cell>
          <cell r="CL11">
            <v>141.79</v>
          </cell>
          <cell r="CM11">
            <v>141.96</v>
          </cell>
          <cell r="CN11">
            <v>142.9</v>
          </cell>
          <cell r="CO11">
            <v>143.38</v>
          </cell>
          <cell r="CP11">
            <v>144.29</v>
          </cell>
          <cell r="CQ11">
            <v>145.02000000000001</v>
          </cell>
          <cell r="CR11">
            <v>145.37</v>
          </cell>
          <cell r="CS11">
            <v>145.91999999999999</v>
          </cell>
          <cell r="CT11">
            <v>146.76</v>
          </cell>
          <cell r="CU11">
            <v>147.54</v>
          </cell>
          <cell r="CV11">
            <v>148.28</v>
          </cell>
          <cell r="CW11">
            <v>148.29</v>
          </cell>
          <cell r="CX11">
            <v>148.61000000000001</v>
          </cell>
          <cell r="CY11">
            <v>148.19999999999999</v>
          </cell>
          <cell r="CZ11">
            <v>148.41999999999999</v>
          </cell>
          <cell r="DA11">
            <v>148.25</v>
          </cell>
          <cell r="DB11">
            <v>148.15</v>
          </cell>
          <cell r="DC11">
            <v>147.96</v>
          </cell>
          <cell r="DD11">
            <v>147.24</v>
          </cell>
          <cell r="DE11">
            <v>146.76</v>
          </cell>
          <cell r="DF11">
            <v>146.52000000000001</v>
          </cell>
          <cell r="DG11">
            <v>146.38</v>
          </cell>
          <cell r="DH11">
            <v>146.9</v>
          </cell>
          <cell r="DI11">
            <v>146.63999999999999</v>
          </cell>
          <cell r="DJ11">
            <v>147.57</v>
          </cell>
          <cell r="DK11">
            <v>148.27000000000001</v>
          </cell>
          <cell r="DL11">
            <v>148.43</v>
          </cell>
          <cell r="DM11">
            <v>148.49</v>
          </cell>
          <cell r="DN11">
            <v>148.88</v>
          </cell>
          <cell r="DO11">
            <v>148.79</v>
          </cell>
          <cell r="DP11">
            <v>149.94</v>
          </cell>
          <cell r="DQ11">
            <v>150.74</v>
          </cell>
          <cell r="DR11">
            <v>151.54</v>
          </cell>
          <cell r="DS11">
            <v>152.44</v>
          </cell>
          <cell r="DT11">
            <v>153.88</v>
          </cell>
          <cell r="DU11">
            <v>154.03</v>
          </cell>
          <cell r="DV11">
            <v>155.24</v>
          </cell>
          <cell r="DW11">
            <v>156.44</v>
          </cell>
          <cell r="DX11">
            <v>157.66999999999999</v>
          </cell>
          <cell r="DY11">
            <v>157.79</v>
          </cell>
          <cell r="DZ11">
            <v>157.75</v>
          </cell>
          <cell r="EA11">
            <v>156.71</v>
          </cell>
          <cell r="EB11">
            <v>161.16999999999999</v>
          </cell>
          <cell r="EC11">
            <v>158.35</v>
          </cell>
          <cell r="ED11">
            <v>161.21</v>
          </cell>
          <cell r="EE11">
            <v>165.92</v>
          </cell>
          <cell r="EF11">
            <v>174.48</v>
          </cell>
          <cell r="EG11">
            <v>183.4</v>
          </cell>
          <cell r="EH11">
            <v>187.24</v>
          </cell>
          <cell r="EI11">
            <v>188.48</v>
          </cell>
          <cell r="EJ11">
            <v>184.73</v>
          </cell>
          <cell r="EK11">
            <v>185.82</v>
          </cell>
          <cell r="EL11">
            <v>185.45</v>
          </cell>
          <cell r="EM11">
            <v>183.42</v>
          </cell>
          <cell r="EN11">
            <v>184.46</v>
          </cell>
          <cell r="EO11">
            <v>184.83</v>
          </cell>
          <cell r="EP11">
            <v>185.89</v>
          </cell>
          <cell r="EQ11">
            <v>186.44</v>
          </cell>
          <cell r="ER11">
            <v>186.2</v>
          </cell>
          <cell r="ES11">
            <v>186.28</v>
          </cell>
          <cell r="ET11">
            <v>186.61</v>
          </cell>
          <cell r="EU11">
            <v>187.25</v>
          </cell>
          <cell r="EV11">
            <v>186.81</v>
          </cell>
          <cell r="EW11">
            <v>186.81</v>
          </cell>
          <cell r="EX11">
            <v>187.54</v>
          </cell>
          <cell r="EY11">
            <v>187.69</v>
          </cell>
          <cell r="EZ11">
            <v>188.35</v>
          </cell>
          <cell r="FA11">
            <v>188.46</v>
          </cell>
          <cell r="FB11">
            <v>188.26</v>
          </cell>
          <cell r="FC11">
            <v>188.62</v>
          </cell>
          <cell r="FD11">
            <v>189.41</v>
          </cell>
          <cell r="FE11">
            <v>189.91</v>
          </cell>
          <cell r="FF11">
            <v>190.28</v>
          </cell>
          <cell r="FG11">
            <v>189.74</v>
          </cell>
          <cell r="FH11">
            <v>189.4</v>
          </cell>
          <cell r="FI11">
            <v>185.78</v>
          </cell>
          <cell r="FJ11">
            <v>182.3</v>
          </cell>
          <cell r="FK11">
            <v>176.84</v>
          </cell>
          <cell r="FL11">
            <v>174.26</v>
          </cell>
          <cell r="FM11">
            <v>175.42</v>
          </cell>
          <cell r="FN11">
            <v>174.51</v>
          </cell>
          <cell r="FO11">
            <v>174.41</v>
          </cell>
          <cell r="FP11">
            <v>174.71</v>
          </cell>
          <cell r="FQ11">
            <v>172.5</v>
          </cell>
          <cell r="FR11">
            <v>173.05</v>
          </cell>
          <cell r="FS11">
            <v>171.84</v>
          </cell>
          <cell r="FT11">
            <v>171.68</v>
          </cell>
          <cell r="FU11">
            <v>168.2</v>
          </cell>
          <cell r="FV11">
            <v>166.61</v>
          </cell>
          <cell r="FW11">
            <v>168.7</v>
          </cell>
          <cell r="FX11">
            <v>167.57</v>
          </cell>
          <cell r="FY11">
            <v>168.8</v>
          </cell>
          <cell r="FZ11">
            <v>168.33</v>
          </cell>
          <cell r="GA11">
            <v>167.68</v>
          </cell>
          <cell r="GB11">
            <v>167.91</v>
          </cell>
          <cell r="GC11">
            <v>163</v>
          </cell>
          <cell r="GD11">
            <v>158.25</v>
          </cell>
          <cell r="GE11">
            <v>146.61000000000001</v>
          </cell>
          <cell r="GF11">
            <v>152.66999999999999</v>
          </cell>
          <cell r="GG11">
            <v>152.83000000000001</v>
          </cell>
          <cell r="GH11">
            <v>151.75</v>
          </cell>
          <cell r="GI11">
            <v>150.72999999999999</v>
          </cell>
          <cell r="GJ11">
            <v>150.69999999999999</v>
          </cell>
          <cell r="GK11">
            <v>148.94999999999999</v>
          </cell>
          <cell r="GL11">
            <v>148.56</v>
          </cell>
          <cell r="GM11">
            <v>149</v>
          </cell>
          <cell r="GN11">
            <v>149.35</v>
          </cell>
          <cell r="GO11">
            <v>150.06</v>
          </cell>
          <cell r="GP11">
            <v>151.13999999999999</v>
          </cell>
          <cell r="GQ11">
            <v>153.09</v>
          </cell>
          <cell r="GR11">
            <v>154.41</v>
          </cell>
          <cell r="GS11">
            <v>155.08000000000001</v>
          </cell>
          <cell r="GT11">
            <v>155.38999999999999</v>
          </cell>
          <cell r="GU11">
            <v>155.96</v>
          </cell>
          <cell r="GV11">
            <v>157.05000000000001</v>
          </cell>
          <cell r="GW11">
            <v>157.54</v>
          </cell>
          <cell r="GX11">
            <v>158.94</v>
          </cell>
          <cell r="GY11">
            <v>159.71</v>
          </cell>
          <cell r="GZ11">
            <v>160.74</v>
          </cell>
          <cell r="HA11">
            <v>161.16999999999999</v>
          </cell>
          <cell r="HB11">
            <v>161.37</v>
          </cell>
          <cell r="HC11">
            <v>162.69999999999999</v>
          </cell>
          <cell r="HD11">
            <v>163.84</v>
          </cell>
          <cell r="HE11">
            <v>165.82</v>
          </cell>
          <cell r="HF11">
            <v>166.13</v>
          </cell>
          <cell r="HG11">
            <v>165.5</v>
          </cell>
          <cell r="HH11">
            <v>166.06</v>
          </cell>
          <cell r="HI11">
            <v>166.82</v>
          </cell>
          <cell r="HJ11">
            <v>166.83</v>
          </cell>
          <cell r="HK11">
            <v>164.47</v>
          </cell>
          <cell r="HL11">
            <v>161.13999999999999</v>
          </cell>
          <cell r="HM11">
            <v>158.75</v>
          </cell>
          <cell r="HN11">
            <v>165.47</v>
          </cell>
          <cell r="HO11">
            <v>168.91</v>
          </cell>
          <cell r="HP11">
            <v>169.21</v>
          </cell>
          <cell r="HQ11">
            <v>171.09</v>
          </cell>
          <cell r="HR11">
            <v>173.34</v>
          </cell>
          <cell r="HS11">
            <v>174.09</v>
          </cell>
          <cell r="HT11">
            <v>174.36</v>
          </cell>
          <cell r="HU11">
            <v>174.69</v>
          </cell>
          <cell r="HV11">
            <v>174.69</v>
          </cell>
          <cell r="HW11">
            <v>174.72</v>
          </cell>
          <cell r="HX11">
            <v>173.76</v>
          </cell>
          <cell r="HY11">
            <v>173.85</v>
          </cell>
          <cell r="HZ11">
            <v>172.77</v>
          </cell>
          <cell r="IA11">
            <v>173.53</v>
          </cell>
          <cell r="IB11">
            <v>172.47</v>
          </cell>
          <cell r="IC11">
            <v>174.44</v>
          </cell>
          <cell r="ID11">
            <v>176.05</v>
          </cell>
          <cell r="IE11">
            <v>156.82</v>
          </cell>
          <cell r="IF11">
            <v>160.44</v>
          </cell>
          <cell r="IG11">
            <v>159.49</v>
          </cell>
          <cell r="IH11">
            <v>159.29</v>
          </cell>
          <cell r="II11">
            <v>158.87</v>
          </cell>
          <cell r="IJ11">
            <v>160.13</v>
          </cell>
          <cell r="IK11">
            <v>160.69999999999999</v>
          </cell>
          <cell r="IL11">
            <v>162.44</v>
          </cell>
          <cell r="IM11">
            <v>162.86000000000001</v>
          </cell>
          <cell r="IN11">
            <v>164.47</v>
          </cell>
          <cell r="IO11">
            <v>165.51</v>
          </cell>
          <cell r="IP11">
            <v>168.48</v>
          </cell>
          <cell r="IQ11">
            <v>171.55</v>
          </cell>
          <cell r="IR11">
            <v>176.04</v>
          </cell>
          <cell r="IS11">
            <v>177.48</v>
          </cell>
          <cell r="IT11">
            <v>176.91</v>
          </cell>
          <cell r="IU11">
            <v>179.33</v>
          </cell>
          <cell r="IV11">
            <v>181.67</v>
          </cell>
          <cell r="IW11">
            <v>182.58</v>
          </cell>
          <cell r="IX11">
            <v>184.41</v>
          </cell>
          <cell r="IY11">
            <v>182.46</v>
          </cell>
          <cell r="IZ11">
            <v>183.01</v>
          </cell>
          <cell r="JA11">
            <v>183.4</v>
          </cell>
          <cell r="JB11">
            <v>183.62</v>
          </cell>
          <cell r="JC11">
            <v>187.69</v>
          </cell>
          <cell r="JD11">
            <v>191.39</v>
          </cell>
          <cell r="JE11">
            <v>203.02</v>
          </cell>
          <cell r="JF11">
            <v>200.22</v>
          </cell>
          <cell r="JG11">
            <v>201.41</v>
          </cell>
          <cell r="JH11">
            <v>202.16</v>
          </cell>
          <cell r="JI11">
            <v>202.71</v>
          </cell>
          <cell r="JJ11">
            <v>205.36</v>
          </cell>
          <cell r="JK11">
            <v>209.43</v>
          </cell>
          <cell r="JL11">
            <v>210.06</v>
          </cell>
          <cell r="JM11">
            <v>207.93</v>
          </cell>
          <cell r="JN11">
            <v>205.47</v>
          </cell>
          <cell r="JO11">
            <v>201.01</v>
          </cell>
          <cell r="JP11">
            <v>198.99</v>
          </cell>
          <cell r="JQ11">
            <v>197.31</v>
          </cell>
          <cell r="JR11">
            <v>200.74</v>
          </cell>
          <cell r="JS11">
            <v>209.34</v>
          </cell>
          <cell r="JT11">
            <v>211.95</v>
          </cell>
          <cell r="JU11">
            <v>218.75</v>
          </cell>
          <cell r="JV11">
            <v>220.38</v>
          </cell>
          <cell r="JW11">
            <v>220.71</v>
          </cell>
          <cell r="JX11">
            <v>220.37</v>
          </cell>
          <cell r="JY11">
            <v>224.09</v>
          </cell>
          <cell r="JZ11">
            <v>222.47</v>
          </cell>
          <cell r="KA11">
            <v>220.03</v>
          </cell>
          <cell r="KB11">
            <v>215.41</v>
          </cell>
          <cell r="KC11">
            <v>175.92</v>
          </cell>
          <cell r="KD11">
            <v>173.55</v>
          </cell>
          <cell r="KE11">
            <v>180.33</v>
          </cell>
          <cell r="KF11">
            <v>178.64</v>
          </cell>
          <cell r="KG11">
            <v>185.82</v>
          </cell>
          <cell r="KH11">
            <v>192.2</v>
          </cell>
          <cell r="KI11">
            <v>208.04</v>
          </cell>
          <cell r="KJ11">
            <v>209.34</v>
          </cell>
          <cell r="KK11">
            <v>211.32</v>
          </cell>
          <cell r="KL11">
            <v>211.93</v>
          </cell>
          <cell r="KM11">
            <v>211.02</v>
          </cell>
          <cell r="KN11">
            <v>212.48</v>
          </cell>
          <cell r="KO11">
            <v>216.43</v>
          </cell>
          <cell r="KP11">
            <v>222.95</v>
          </cell>
          <cell r="KQ11">
            <v>227.78</v>
          </cell>
          <cell r="KR11">
            <v>233.84</v>
          </cell>
          <cell r="KS11">
            <v>238.09</v>
          </cell>
          <cell r="KT11">
            <v>244.28</v>
          </cell>
          <cell r="KU11">
            <v>250.26</v>
          </cell>
          <cell r="KV11">
            <v>259.66000000000003</v>
          </cell>
          <cell r="KW11">
            <v>267.20999999999998</v>
          </cell>
          <cell r="KX11">
            <v>263.39</v>
          </cell>
          <cell r="KY11">
            <v>262.88</v>
          </cell>
          <cell r="KZ11">
            <v>258.76</v>
          </cell>
          <cell r="LA11">
            <v>255.74</v>
          </cell>
          <cell r="LB11">
            <v>255.85</v>
          </cell>
          <cell r="LC11">
            <v>257.32</v>
          </cell>
          <cell r="LD11">
            <v>256.39999999999998</v>
          </cell>
          <cell r="LE11">
            <v>250.66</v>
          </cell>
          <cell r="LF11">
            <v>257.72000000000003</v>
          </cell>
          <cell r="LG11">
            <v>258.52</v>
          </cell>
          <cell r="LH11">
            <v>255.5</v>
          </cell>
          <cell r="LI11">
            <v>257.45</v>
          </cell>
          <cell r="LJ11">
            <v>260.49</v>
          </cell>
          <cell r="LK11">
            <v>279.44</v>
          </cell>
          <cell r="LL11">
            <v>357.34</v>
          </cell>
          <cell r="LM11">
            <v>351.21</v>
          </cell>
          <cell r="LN11">
            <v>359.39</v>
          </cell>
          <cell r="LO11">
            <v>359.65</v>
          </cell>
          <cell r="LP11">
            <v>360.17</v>
          </cell>
          <cell r="LQ11">
            <v>367.22</v>
          </cell>
          <cell r="LR11">
            <v>371.74</v>
          </cell>
          <cell r="LS11">
            <v>370.89</v>
          </cell>
          <cell r="LT11">
            <v>367.93</v>
          </cell>
          <cell r="LU11">
            <v>367.71</v>
          </cell>
          <cell r="LV11">
            <v>371.86</v>
          </cell>
          <cell r="LW11">
            <v>369.63</v>
          </cell>
          <cell r="LX11">
            <v>358.52</v>
          </cell>
          <cell r="LY11">
            <v>364.67</v>
          </cell>
          <cell r="LZ11">
            <v>356.84</v>
          </cell>
          <cell r="MA11">
            <v>357.24</v>
          </cell>
          <cell r="MB11">
            <v>308.63</v>
          </cell>
          <cell r="MC11">
            <v>294.89999999999998</v>
          </cell>
          <cell r="MD11">
            <v>299.83</v>
          </cell>
          <cell r="ME11">
            <v>289.08</v>
          </cell>
          <cell r="MF11">
            <v>287.19</v>
          </cell>
          <cell r="MG11">
            <v>293.57</v>
          </cell>
          <cell r="MH11">
            <v>294.24</v>
          </cell>
          <cell r="MI11">
            <v>293.7</v>
          </cell>
          <cell r="MJ11">
            <v>288.23</v>
          </cell>
          <cell r="MK11">
            <v>289.18</v>
          </cell>
          <cell r="ML11">
            <v>287.42</v>
          </cell>
          <cell r="MM11">
            <v>293.8</v>
          </cell>
          <cell r="MN11">
            <v>292.05</v>
          </cell>
          <cell r="MO11">
            <v>301.52</v>
          </cell>
          <cell r="MP11">
            <v>306.79000000000002</v>
          </cell>
          <cell r="MQ11">
            <v>309.3</v>
          </cell>
          <cell r="MR11">
            <v>305.01</v>
          </cell>
          <cell r="MS11">
            <v>303.01</v>
          </cell>
          <cell r="MT11">
            <v>309.31</v>
          </cell>
          <cell r="MU11">
            <v>305.14999999999998</v>
          </cell>
          <cell r="MV11">
            <v>298.54000000000002</v>
          </cell>
          <cell r="MW11">
            <v>296.06</v>
          </cell>
          <cell r="MX11">
            <v>292.62</v>
          </cell>
          <cell r="MY11">
            <v>283.43</v>
          </cell>
        </row>
        <row r="12">
          <cell r="B12">
            <v>162.16999999999999</v>
          </cell>
          <cell r="C12">
            <v>159.79</v>
          </cell>
          <cell r="D12">
            <v>156.88</v>
          </cell>
          <cell r="E12">
            <v>157</v>
          </cell>
          <cell r="F12">
            <v>157.35</v>
          </cell>
          <cell r="G12">
            <v>156.83000000000001</v>
          </cell>
          <cell r="H12">
            <v>154.78</v>
          </cell>
          <cell r="I12">
            <v>153.06</v>
          </cell>
          <cell r="J12">
            <v>151.61000000000001</v>
          </cell>
          <cell r="K12">
            <v>149.96</v>
          </cell>
          <cell r="L12">
            <v>148.19999999999999</v>
          </cell>
          <cell r="M12">
            <v>148.76</v>
          </cell>
          <cell r="N12">
            <v>149.25</v>
          </cell>
          <cell r="O12">
            <v>148.62</v>
          </cell>
          <cell r="P12">
            <v>149.47</v>
          </cell>
          <cell r="Q12">
            <v>151.27000000000001</v>
          </cell>
          <cell r="R12">
            <v>152.22</v>
          </cell>
          <cell r="S12">
            <v>154.91</v>
          </cell>
          <cell r="T12">
            <v>155.66999999999999</v>
          </cell>
          <cell r="U12">
            <v>156.88</v>
          </cell>
          <cell r="V12">
            <v>157.88</v>
          </cell>
          <cell r="W12">
            <v>158.68</v>
          </cell>
          <cell r="X12">
            <v>162.68</v>
          </cell>
          <cell r="Y12">
            <v>163.19999999999999</v>
          </cell>
          <cell r="Z12">
            <v>165.09</v>
          </cell>
          <cell r="AA12">
            <v>166.07</v>
          </cell>
          <cell r="AB12">
            <v>166.32</v>
          </cell>
          <cell r="AC12">
            <v>145</v>
          </cell>
          <cell r="AD12">
            <v>140</v>
          </cell>
          <cell r="AE12">
            <v>144.53</v>
          </cell>
          <cell r="AF12">
            <v>136.43</v>
          </cell>
          <cell r="AG12">
            <v>136.43</v>
          </cell>
          <cell r="AH12">
            <v>136.43</v>
          </cell>
          <cell r="AI12">
            <v>137.5</v>
          </cell>
          <cell r="AJ12">
            <v>137.5</v>
          </cell>
          <cell r="AK12">
            <v>140.9</v>
          </cell>
          <cell r="AL12">
            <v>144.86000000000001</v>
          </cell>
          <cell r="AM12">
            <v>148.9</v>
          </cell>
          <cell r="AN12">
            <v>147.59</v>
          </cell>
          <cell r="AO12">
            <v>149.11000000000001</v>
          </cell>
          <cell r="AP12">
            <v>149.53</v>
          </cell>
          <cell r="AQ12">
            <v>150.1</v>
          </cell>
          <cell r="AR12">
            <v>151.02000000000001</v>
          </cell>
          <cell r="AS12">
            <v>151.05000000000001</v>
          </cell>
          <cell r="AT12">
            <v>151.72999999999999</v>
          </cell>
          <cell r="AU12">
            <v>152.22</v>
          </cell>
          <cell r="AV12">
            <v>154.06</v>
          </cell>
          <cell r="AW12">
            <v>155.1</v>
          </cell>
          <cell r="AX12">
            <v>155.16999999999999</v>
          </cell>
          <cell r="AY12">
            <v>155.91</v>
          </cell>
          <cell r="AZ12">
            <v>155.76</v>
          </cell>
          <cell r="BA12">
            <v>155.94999999999999</v>
          </cell>
          <cell r="BB12">
            <v>156.24</v>
          </cell>
          <cell r="BC12">
            <v>157.77000000000001</v>
          </cell>
          <cell r="BD12">
            <v>159.59</v>
          </cell>
          <cell r="BE12">
            <v>160.09</v>
          </cell>
          <cell r="BF12">
            <v>161.85</v>
          </cell>
          <cell r="BG12">
            <v>160.33000000000001</v>
          </cell>
          <cell r="BH12">
            <v>160.72999999999999</v>
          </cell>
          <cell r="BI12">
            <v>160.87</v>
          </cell>
          <cell r="BJ12">
            <v>160.88999999999999</v>
          </cell>
          <cell r="BK12">
            <v>161.11000000000001</v>
          </cell>
          <cell r="BL12">
            <v>160.80000000000001</v>
          </cell>
          <cell r="BM12">
            <v>161.63</v>
          </cell>
          <cell r="BN12">
            <v>161.29</v>
          </cell>
          <cell r="BO12">
            <v>161.56</v>
          </cell>
          <cell r="BP12">
            <v>162.16</v>
          </cell>
          <cell r="BQ12">
            <v>162.1</v>
          </cell>
          <cell r="BR12">
            <v>162.44</v>
          </cell>
          <cell r="BS12">
            <v>162.65</v>
          </cell>
          <cell r="BT12">
            <v>162.41</v>
          </cell>
          <cell r="BU12">
            <v>161.91999999999999</v>
          </cell>
          <cell r="BV12">
            <v>162.53</v>
          </cell>
          <cell r="BW12">
            <v>162.88999999999999</v>
          </cell>
          <cell r="BX12">
            <v>162.97999999999999</v>
          </cell>
          <cell r="BY12">
            <v>163.72</v>
          </cell>
          <cell r="BZ12">
            <v>166.07</v>
          </cell>
          <cell r="CA12">
            <v>166.16</v>
          </cell>
          <cell r="CB12">
            <v>166.43</v>
          </cell>
          <cell r="CE12">
            <v>166</v>
          </cell>
          <cell r="CF12">
            <v>166</v>
          </cell>
          <cell r="CG12">
            <v>162</v>
          </cell>
          <cell r="CH12">
            <v>162</v>
          </cell>
          <cell r="CI12">
            <v>137.80000000000001</v>
          </cell>
          <cell r="CJ12">
            <v>146.80000000000001</v>
          </cell>
          <cell r="CK12">
            <v>145.32</v>
          </cell>
          <cell r="CL12">
            <v>146.16</v>
          </cell>
          <cell r="CM12">
            <v>137.33000000000001</v>
          </cell>
          <cell r="CN12">
            <v>142.26</v>
          </cell>
          <cell r="CO12">
            <v>146.26</v>
          </cell>
          <cell r="CP12">
            <v>148.32</v>
          </cell>
          <cell r="CQ12">
            <v>146.62</v>
          </cell>
          <cell r="CR12">
            <v>145.19</v>
          </cell>
          <cell r="CS12">
            <v>148.76</v>
          </cell>
          <cell r="CT12">
            <v>148.88999999999999</v>
          </cell>
          <cell r="CU12">
            <v>149.08000000000001</v>
          </cell>
          <cell r="CV12">
            <v>149.5</v>
          </cell>
          <cell r="CW12">
            <v>150.66999999999999</v>
          </cell>
          <cell r="CX12">
            <v>152.22</v>
          </cell>
          <cell r="CY12">
            <v>151.74</v>
          </cell>
          <cell r="CZ12">
            <v>151.97999999999999</v>
          </cell>
          <cell r="DA12">
            <v>152.04</v>
          </cell>
          <cell r="DB12">
            <v>152.30000000000001</v>
          </cell>
          <cell r="DC12">
            <v>152.37</v>
          </cell>
          <cell r="DD12">
            <v>151.53</v>
          </cell>
          <cell r="DE12">
            <v>151.91</v>
          </cell>
          <cell r="DF12">
            <v>151.59</v>
          </cell>
          <cell r="DG12">
            <v>152.57</v>
          </cell>
          <cell r="DH12">
            <v>152.35</v>
          </cell>
          <cell r="DI12">
            <v>152.75</v>
          </cell>
          <cell r="DJ12">
            <v>153.5</v>
          </cell>
          <cell r="DK12">
            <v>154.18</v>
          </cell>
          <cell r="DL12">
            <v>154.21</v>
          </cell>
          <cell r="DM12">
            <v>156.22</v>
          </cell>
          <cell r="DN12">
            <v>158.18</v>
          </cell>
          <cell r="DO12">
            <v>158.01</v>
          </cell>
          <cell r="DP12">
            <v>158.62</v>
          </cell>
          <cell r="DQ12">
            <v>159.88</v>
          </cell>
          <cell r="DR12">
            <v>161.55000000000001</v>
          </cell>
          <cell r="DS12">
            <v>162.6</v>
          </cell>
          <cell r="DT12">
            <v>162.54</v>
          </cell>
          <cell r="DU12">
            <v>163.41999999999999</v>
          </cell>
          <cell r="DV12">
            <v>163.02000000000001</v>
          </cell>
          <cell r="DW12">
            <v>164.25</v>
          </cell>
          <cell r="DX12">
            <v>166.7</v>
          </cell>
          <cell r="DY12">
            <v>167.63</v>
          </cell>
          <cell r="DZ12">
            <v>167.74</v>
          </cell>
          <cell r="EA12">
            <v>167.09</v>
          </cell>
          <cell r="EB12">
            <v>168.34</v>
          </cell>
          <cell r="EC12">
            <v>167.76</v>
          </cell>
          <cell r="ED12">
            <v>153.80000000000001</v>
          </cell>
          <cell r="EE12">
            <v>156.19999999999999</v>
          </cell>
          <cell r="EF12">
            <v>159.93</v>
          </cell>
          <cell r="EG12">
            <v>156.9</v>
          </cell>
          <cell r="EH12">
            <v>168</v>
          </cell>
          <cell r="EI12">
            <v>174.68</v>
          </cell>
          <cell r="EJ12">
            <v>175.76</v>
          </cell>
          <cell r="EK12">
            <v>175.97</v>
          </cell>
          <cell r="EL12">
            <v>180.4</v>
          </cell>
          <cell r="EM12">
            <v>177.32</v>
          </cell>
          <cell r="EN12">
            <v>176.29</v>
          </cell>
          <cell r="EO12">
            <v>174.93</v>
          </cell>
          <cell r="EP12">
            <v>174.54</v>
          </cell>
          <cell r="EQ12">
            <v>175.12</v>
          </cell>
          <cell r="ER12">
            <v>173.46</v>
          </cell>
          <cell r="ES12">
            <v>173.83</v>
          </cell>
          <cell r="ET12">
            <v>173.56</v>
          </cell>
          <cell r="EU12">
            <v>174.15</v>
          </cell>
          <cell r="EV12">
            <v>173.95</v>
          </cell>
          <cell r="EW12">
            <v>173.79</v>
          </cell>
          <cell r="EX12">
            <v>174.23</v>
          </cell>
          <cell r="EY12">
            <v>173.79</v>
          </cell>
          <cell r="EZ12">
            <v>174.45</v>
          </cell>
          <cell r="FA12">
            <v>174.39</v>
          </cell>
          <cell r="FB12">
            <v>174.43</v>
          </cell>
          <cell r="FC12">
            <v>174.1</v>
          </cell>
          <cell r="FD12">
            <v>174.75</v>
          </cell>
          <cell r="FE12">
            <v>175.06</v>
          </cell>
          <cell r="FF12">
            <v>175.43</v>
          </cell>
          <cell r="FG12">
            <v>176.1</v>
          </cell>
          <cell r="FH12">
            <v>174.43</v>
          </cell>
          <cell r="FI12">
            <v>171.95</v>
          </cell>
          <cell r="FJ12">
            <v>170.83</v>
          </cell>
          <cell r="FK12">
            <v>170.54</v>
          </cell>
          <cell r="FL12">
            <v>167.32</v>
          </cell>
          <cell r="FM12">
            <v>168.28</v>
          </cell>
          <cell r="FN12">
            <v>167.9</v>
          </cell>
          <cell r="FO12">
            <v>167.36</v>
          </cell>
          <cell r="FP12">
            <v>167.47</v>
          </cell>
          <cell r="FQ12">
            <v>163.49</v>
          </cell>
          <cell r="FR12">
            <v>165.38</v>
          </cell>
          <cell r="FS12">
            <v>164.51</v>
          </cell>
          <cell r="FT12">
            <v>164.43</v>
          </cell>
          <cell r="FU12">
            <v>162.54</v>
          </cell>
          <cell r="FV12">
            <v>162.88</v>
          </cell>
          <cell r="FW12">
            <v>164.01</v>
          </cell>
          <cell r="FX12">
            <v>164.85</v>
          </cell>
          <cell r="FY12">
            <v>165.54</v>
          </cell>
          <cell r="FZ12">
            <v>166.63</v>
          </cell>
          <cell r="GA12">
            <v>167.53</v>
          </cell>
          <cell r="GB12">
            <v>168.77</v>
          </cell>
          <cell r="GC12">
            <v>169</v>
          </cell>
          <cell r="GD12">
            <v>168.73</v>
          </cell>
          <cell r="GE12">
            <v>168.15</v>
          </cell>
          <cell r="GF12">
            <v>155</v>
          </cell>
          <cell r="GG12">
            <v>183.93</v>
          </cell>
          <cell r="GH12">
            <v>182.29</v>
          </cell>
          <cell r="GI12">
            <v>182.29</v>
          </cell>
          <cell r="GJ12">
            <v>175.54</v>
          </cell>
          <cell r="GK12">
            <v>179.21</v>
          </cell>
          <cell r="GL12">
            <v>162.63999999999999</v>
          </cell>
          <cell r="GM12">
            <v>162.72</v>
          </cell>
          <cell r="GN12">
            <v>153.16</v>
          </cell>
          <cell r="GO12">
            <v>153.19</v>
          </cell>
          <cell r="GP12">
            <v>156.91</v>
          </cell>
          <cell r="GQ12">
            <v>158.29</v>
          </cell>
          <cell r="GR12">
            <v>157.01</v>
          </cell>
          <cell r="GS12">
            <v>156.27000000000001</v>
          </cell>
          <cell r="GT12">
            <v>156.88999999999999</v>
          </cell>
          <cell r="GU12">
            <v>156.78</v>
          </cell>
          <cell r="GV12">
            <v>157.11000000000001</v>
          </cell>
          <cell r="GW12">
            <v>157.44999999999999</v>
          </cell>
          <cell r="GX12">
            <v>158.94</v>
          </cell>
          <cell r="GY12">
            <v>159.4</v>
          </cell>
          <cell r="GZ12">
            <v>160.16</v>
          </cell>
          <cell r="HA12">
            <v>160.22</v>
          </cell>
          <cell r="HB12">
            <v>160.30000000000001</v>
          </cell>
          <cell r="HC12">
            <v>161.04</v>
          </cell>
          <cell r="HD12">
            <v>162.97999999999999</v>
          </cell>
          <cell r="HE12">
            <v>163.99</v>
          </cell>
          <cell r="HF12">
            <v>164.25</v>
          </cell>
          <cell r="HG12">
            <v>165</v>
          </cell>
          <cell r="HH12">
            <v>164.76</v>
          </cell>
          <cell r="HI12">
            <v>165.39</v>
          </cell>
          <cell r="HJ12">
            <v>164.59</v>
          </cell>
          <cell r="HK12">
            <v>163.51</v>
          </cell>
          <cell r="HL12">
            <v>162.65</v>
          </cell>
          <cell r="HM12">
            <v>160.68</v>
          </cell>
          <cell r="HN12">
            <v>163.06</v>
          </cell>
          <cell r="HO12">
            <v>165.8</v>
          </cell>
          <cell r="HP12">
            <v>166.14</v>
          </cell>
          <cell r="HQ12">
            <v>165.6</v>
          </cell>
          <cell r="HR12">
            <v>166.23</v>
          </cell>
          <cell r="HS12">
            <v>167.36</v>
          </cell>
          <cell r="HT12">
            <v>167.51</v>
          </cell>
          <cell r="HU12">
            <v>168.31</v>
          </cell>
          <cell r="HV12">
            <v>168.56</v>
          </cell>
          <cell r="HW12">
            <v>168.33</v>
          </cell>
          <cell r="HX12">
            <v>169.29</v>
          </cell>
          <cell r="HY12">
            <v>169.21</v>
          </cell>
          <cell r="HZ12">
            <v>169.58</v>
          </cell>
          <cell r="IA12">
            <v>170.31</v>
          </cell>
          <cell r="IB12">
            <v>169.58</v>
          </cell>
          <cell r="IC12">
            <v>170.65</v>
          </cell>
          <cell r="ID12">
            <v>172.82</v>
          </cell>
          <cell r="IE12">
            <v>174.41</v>
          </cell>
          <cell r="IF12">
            <v>175.61</v>
          </cell>
          <cell r="IG12">
            <v>178.71</v>
          </cell>
          <cell r="IH12">
            <v>181.95</v>
          </cell>
          <cell r="II12">
            <v>185.02</v>
          </cell>
          <cell r="IJ12">
            <v>188.1</v>
          </cell>
          <cell r="IK12">
            <v>189.13</v>
          </cell>
          <cell r="IL12">
            <v>155.21</v>
          </cell>
          <cell r="IM12">
            <v>155.84</v>
          </cell>
          <cell r="IN12">
            <v>164.24</v>
          </cell>
          <cell r="IO12">
            <v>162.16999999999999</v>
          </cell>
          <cell r="IP12">
            <v>165.89</v>
          </cell>
          <cell r="IQ12">
            <v>168.82</v>
          </cell>
          <cell r="IR12">
            <v>173.22</v>
          </cell>
          <cell r="IS12">
            <v>173.6</v>
          </cell>
          <cell r="IT12">
            <v>175.73</v>
          </cell>
          <cell r="IU12">
            <v>177.24</v>
          </cell>
          <cell r="IV12">
            <v>178.07</v>
          </cell>
          <cell r="IW12">
            <v>180.03</v>
          </cell>
          <cell r="IX12">
            <v>182.29</v>
          </cell>
          <cell r="IY12">
            <v>182.13</v>
          </cell>
          <cell r="IZ12">
            <v>182.94</v>
          </cell>
          <cell r="JA12">
            <v>184.27</v>
          </cell>
          <cell r="JB12">
            <v>184.35</v>
          </cell>
          <cell r="JC12">
            <v>185.5</v>
          </cell>
          <cell r="JD12">
            <v>189.1</v>
          </cell>
          <cell r="JE12">
            <v>196.82</v>
          </cell>
          <cell r="JF12">
            <v>198.6</v>
          </cell>
          <cell r="JG12">
            <v>202.22</v>
          </cell>
          <cell r="JH12">
            <v>205.73</v>
          </cell>
          <cell r="JI12">
            <v>204.14</v>
          </cell>
          <cell r="JJ12">
            <v>207.67</v>
          </cell>
          <cell r="JK12">
            <v>211.46</v>
          </cell>
          <cell r="JL12">
            <v>213.09</v>
          </cell>
          <cell r="JM12">
            <v>212.97</v>
          </cell>
          <cell r="JN12">
            <v>211.64</v>
          </cell>
          <cell r="JO12">
            <v>211.48</v>
          </cell>
          <cell r="JP12">
            <v>212.45</v>
          </cell>
          <cell r="JQ12">
            <v>212.28</v>
          </cell>
          <cell r="JR12">
            <v>213.22</v>
          </cell>
          <cell r="JS12">
            <v>217.56</v>
          </cell>
          <cell r="JT12">
            <v>221.22</v>
          </cell>
          <cell r="JU12">
            <v>227.05</v>
          </cell>
          <cell r="JV12">
            <v>236.29</v>
          </cell>
          <cell r="JW12">
            <v>236.26</v>
          </cell>
          <cell r="JX12">
            <v>240.98</v>
          </cell>
          <cell r="JY12">
            <v>250.48</v>
          </cell>
          <cell r="JZ12">
            <v>249.21</v>
          </cell>
          <cell r="KA12">
            <v>248.21</v>
          </cell>
          <cell r="KB12">
            <v>233.46</v>
          </cell>
          <cell r="KC12">
            <v>246.65</v>
          </cell>
          <cell r="KD12">
            <v>248.97</v>
          </cell>
          <cell r="KE12">
            <v>246.55</v>
          </cell>
          <cell r="KF12">
            <v>243.87</v>
          </cell>
          <cell r="KG12">
            <v>202.12</v>
          </cell>
          <cell r="KH12">
            <v>203.18</v>
          </cell>
          <cell r="KI12">
            <v>210.12</v>
          </cell>
          <cell r="KJ12">
            <v>251.72</v>
          </cell>
          <cell r="KK12">
            <v>256.68</v>
          </cell>
          <cell r="KL12">
            <v>261.57</v>
          </cell>
          <cell r="KM12">
            <v>260.31</v>
          </cell>
          <cell r="KN12">
            <v>260.02</v>
          </cell>
          <cell r="KO12">
            <v>226.55</v>
          </cell>
          <cell r="KP12">
            <v>224.38</v>
          </cell>
          <cell r="KQ12">
            <v>225.59</v>
          </cell>
          <cell r="KR12">
            <v>229.18</v>
          </cell>
          <cell r="KS12">
            <v>233.49</v>
          </cell>
          <cell r="KT12">
            <v>235.62</v>
          </cell>
          <cell r="KU12">
            <v>234.22</v>
          </cell>
          <cell r="KV12">
            <v>237.24</v>
          </cell>
          <cell r="KW12">
            <v>239.53</v>
          </cell>
          <cell r="KX12">
            <v>239.72</v>
          </cell>
          <cell r="KY12">
            <v>242.85</v>
          </cell>
          <cell r="KZ12">
            <v>240.19</v>
          </cell>
          <cell r="LA12">
            <v>238.21</v>
          </cell>
          <cell r="LB12">
            <v>238.33</v>
          </cell>
          <cell r="LC12">
            <v>240.63</v>
          </cell>
          <cell r="LD12">
            <v>242.45</v>
          </cell>
          <cell r="LE12">
            <v>241.44</v>
          </cell>
          <cell r="LF12">
            <v>245.75</v>
          </cell>
          <cell r="LG12">
            <v>250.04</v>
          </cell>
          <cell r="LH12">
            <v>247.75</v>
          </cell>
          <cell r="LI12">
            <v>249.29</v>
          </cell>
          <cell r="LJ12">
            <v>250.15</v>
          </cell>
          <cell r="LK12">
            <v>267.57</v>
          </cell>
          <cell r="LL12">
            <v>342.34</v>
          </cell>
          <cell r="LM12">
            <v>361.1</v>
          </cell>
          <cell r="LN12">
            <v>361.69</v>
          </cell>
          <cell r="LO12">
            <v>361.63</v>
          </cell>
          <cell r="LP12">
            <v>355.38</v>
          </cell>
          <cell r="LQ12">
            <v>349.69</v>
          </cell>
          <cell r="LR12">
            <v>348.47</v>
          </cell>
          <cell r="LS12">
            <v>352.35</v>
          </cell>
          <cell r="LT12">
            <v>350.82</v>
          </cell>
          <cell r="LU12">
            <v>356.57</v>
          </cell>
          <cell r="LV12">
            <v>359.25</v>
          </cell>
          <cell r="LW12">
            <v>355.85</v>
          </cell>
          <cell r="LX12">
            <v>342.37</v>
          </cell>
          <cell r="LY12">
            <v>342.05</v>
          </cell>
          <cell r="LZ12">
            <v>334.46</v>
          </cell>
          <cell r="MA12">
            <v>325.26</v>
          </cell>
          <cell r="MB12">
            <v>312.64</v>
          </cell>
          <cell r="MC12">
            <v>302.73</v>
          </cell>
          <cell r="MD12">
            <v>304.22000000000003</v>
          </cell>
          <cell r="ME12">
            <v>302.18</v>
          </cell>
          <cell r="MF12">
            <v>303.93</v>
          </cell>
          <cell r="MG12">
            <v>311.49</v>
          </cell>
          <cell r="MH12">
            <v>317.61</v>
          </cell>
          <cell r="MI12">
            <v>320.27</v>
          </cell>
          <cell r="MJ12">
            <v>324.92</v>
          </cell>
          <cell r="MK12">
            <v>305.7</v>
          </cell>
          <cell r="ML12">
            <v>307.05</v>
          </cell>
          <cell r="MM12">
            <v>315.18</v>
          </cell>
          <cell r="MN12">
            <v>315.02</v>
          </cell>
          <cell r="MO12">
            <v>318.89</v>
          </cell>
          <cell r="MP12">
            <v>323.02999999999997</v>
          </cell>
          <cell r="MQ12">
            <v>324.18</v>
          </cell>
          <cell r="MR12">
            <v>319.52</v>
          </cell>
          <cell r="MS12">
            <v>322.33999999999997</v>
          </cell>
          <cell r="MT12">
            <v>321.74</v>
          </cell>
          <cell r="MU12">
            <v>328.53</v>
          </cell>
          <cell r="MV12">
            <v>316.54000000000002</v>
          </cell>
          <cell r="MW12">
            <v>311.74</v>
          </cell>
          <cell r="MX12">
            <v>305.82</v>
          </cell>
          <cell r="MY12">
            <v>295.88</v>
          </cell>
        </row>
        <row r="13">
          <cell r="B13">
            <v>129.79</v>
          </cell>
          <cell r="C13">
            <v>128.66999999999999</v>
          </cell>
          <cell r="D13">
            <v>125.55</v>
          </cell>
          <cell r="E13">
            <v>125.84</v>
          </cell>
          <cell r="F13">
            <v>124.26</v>
          </cell>
          <cell r="G13">
            <v>121.29</v>
          </cell>
          <cell r="H13">
            <v>120.25</v>
          </cell>
          <cell r="I13">
            <v>119.88</v>
          </cell>
          <cell r="J13">
            <v>118.07</v>
          </cell>
          <cell r="K13">
            <v>117.01</v>
          </cell>
          <cell r="L13">
            <v>117.82</v>
          </cell>
          <cell r="M13">
            <v>118.12</v>
          </cell>
          <cell r="N13">
            <v>118.14</v>
          </cell>
          <cell r="O13">
            <v>119.65</v>
          </cell>
          <cell r="P13">
            <v>119.39</v>
          </cell>
          <cell r="Q13">
            <v>119.5</v>
          </cell>
          <cell r="R13">
            <v>119.76</v>
          </cell>
          <cell r="S13">
            <v>119.54</v>
          </cell>
          <cell r="T13">
            <v>120.06</v>
          </cell>
          <cell r="U13">
            <v>118.97</v>
          </cell>
          <cell r="V13">
            <v>119.3</v>
          </cell>
          <cell r="W13">
            <v>120.31</v>
          </cell>
          <cell r="X13">
            <v>122.33</v>
          </cell>
          <cell r="Y13">
            <v>121.44</v>
          </cell>
          <cell r="Z13">
            <v>121.91</v>
          </cell>
          <cell r="AA13">
            <v>125.76</v>
          </cell>
          <cell r="AB13">
            <v>126.88</v>
          </cell>
          <cell r="AC13">
            <v>109.2</v>
          </cell>
          <cell r="AD13">
            <v>114.19</v>
          </cell>
          <cell r="AE13">
            <v>119.35</v>
          </cell>
          <cell r="AF13">
            <v>120.5</v>
          </cell>
          <cell r="AG13">
            <v>122.11</v>
          </cell>
          <cell r="AH13">
            <v>122.5</v>
          </cell>
          <cell r="AI13">
            <v>122.68</v>
          </cell>
          <cell r="AJ13">
            <v>123.55</v>
          </cell>
          <cell r="AK13">
            <v>121.72</v>
          </cell>
          <cell r="AL13">
            <v>121.39</v>
          </cell>
          <cell r="AM13">
            <v>121.15</v>
          </cell>
          <cell r="AN13">
            <v>120.83</v>
          </cell>
          <cell r="AO13">
            <v>121.82</v>
          </cell>
          <cell r="AP13">
            <v>122.35</v>
          </cell>
          <cell r="AQ13">
            <v>123.97</v>
          </cell>
          <cell r="AR13">
            <v>123.84</v>
          </cell>
          <cell r="AS13">
            <v>125.29</v>
          </cell>
          <cell r="AT13">
            <v>125.64</v>
          </cell>
          <cell r="AU13">
            <v>125.7</v>
          </cell>
          <cell r="AV13">
            <v>126.97</v>
          </cell>
          <cell r="AW13">
            <v>127.41</v>
          </cell>
          <cell r="AX13">
            <v>128</v>
          </cell>
          <cell r="AY13">
            <v>128.94999999999999</v>
          </cell>
          <cell r="AZ13">
            <v>129.13</v>
          </cell>
          <cell r="BA13">
            <v>129.15</v>
          </cell>
          <cell r="BB13">
            <v>129.57</v>
          </cell>
          <cell r="BC13">
            <v>130.24</v>
          </cell>
          <cell r="BD13">
            <v>130.36000000000001</v>
          </cell>
          <cell r="BE13">
            <v>130.57</v>
          </cell>
          <cell r="BF13">
            <v>130.65</v>
          </cell>
          <cell r="BG13">
            <v>130.9</v>
          </cell>
          <cell r="BH13">
            <v>131.31</v>
          </cell>
          <cell r="BI13">
            <v>131.54</v>
          </cell>
          <cell r="BJ13">
            <v>132.61000000000001</v>
          </cell>
          <cell r="BK13">
            <v>132.06</v>
          </cell>
          <cell r="BL13">
            <v>133.63</v>
          </cell>
          <cell r="BM13">
            <v>134.35</v>
          </cell>
          <cell r="BN13">
            <v>134.47999999999999</v>
          </cell>
          <cell r="BO13">
            <v>135.06</v>
          </cell>
          <cell r="BP13">
            <v>135.18</v>
          </cell>
          <cell r="BQ13">
            <v>135.87</v>
          </cell>
          <cell r="BR13">
            <v>136.66999999999999</v>
          </cell>
          <cell r="BS13">
            <v>139.33000000000001</v>
          </cell>
          <cell r="BT13">
            <v>139.57</v>
          </cell>
          <cell r="BU13">
            <v>140.35</v>
          </cell>
          <cell r="BV13">
            <v>141.4</v>
          </cell>
          <cell r="BW13">
            <v>141.99</v>
          </cell>
          <cell r="BX13">
            <v>143.06</v>
          </cell>
          <cell r="BY13">
            <v>143.94999999999999</v>
          </cell>
          <cell r="BZ13">
            <v>152.24</v>
          </cell>
          <cell r="CA13">
            <v>154.05000000000001</v>
          </cell>
          <cell r="CB13">
            <v>149.31</v>
          </cell>
          <cell r="CC13">
            <v>136.16</v>
          </cell>
          <cell r="CD13">
            <v>136.54</v>
          </cell>
          <cell r="CE13">
            <v>140.07</v>
          </cell>
          <cell r="CF13">
            <v>138.62</v>
          </cell>
          <cell r="CG13">
            <v>139.91999999999999</v>
          </cell>
          <cell r="CH13">
            <v>137.99</v>
          </cell>
          <cell r="CI13">
            <v>137.44</v>
          </cell>
          <cell r="CJ13">
            <v>137.59</v>
          </cell>
          <cell r="CK13">
            <v>139.97</v>
          </cell>
          <cell r="CL13">
            <v>142.27000000000001</v>
          </cell>
          <cell r="CM13">
            <v>144.4</v>
          </cell>
          <cell r="CN13">
            <v>145</v>
          </cell>
          <cell r="CO13">
            <v>144.38999999999999</v>
          </cell>
          <cell r="CP13">
            <v>145.11000000000001</v>
          </cell>
          <cell r="CQ13">
            <v>145.47999999999999</v>
          </cell>
          <cell r="CR13">
            <v>145.07</v>
          </cell>
          <cell r="CS13">
            <v>145.54</v>
          </cell>
          <cell r="CT13">
            <v>145.94</v>
          </cell>
          <cell r="CU13">
            <v>146.04</v>
          </cell>
          <cell r="CV13">
            <v>146.47999999999999</v>
          </cell>
          <cell r="CW13">
            <v>146.03</v>
          </cell>
          <cell r="CX13">
            <v>146.16</v>
          </cell>
          <cell r="CY13">
            <v>145.19</v>
          </cell>
          <cell r="CZ13">
            <v>144.99</v>
          </cell>
          <cell r="DA13">
            <v>144.77000000000001</v>
          </cell>
          <cell r="DB13">
            <v>144.54</v>
          </cell>
          <cell r="DC13">
            <v>144.66</v>
          </cell>
          <cell r="DD13">
            <v>143.65</v>
          </cell>
          <cell r="DE13">
            <v>143.97</v>
          </cell>
          <cell r="DF13">
            <v>144.06</v>
          </cell>
          <cell r="DG13">
            <v>144.16</v>
          </cell>
          <cell r="DH13">
            <v>143.82</v>
          </cell>
          <cell r="DI13">
            <v>143.94999999999999</v>
          </cell>
          <cell r="DJ13">
            <v>144.22999999999999</v>
          </cell>
          <cell r="DK13">
            <v>144.41</v>
          </cell>
          <cell r="DL13">
            <v>144.77000000000001</v>
          </cell>
          <cell r="DM13">
            <v>143.85</v>
          </cell>
          <cell r="DN13">
            <v>143.68</v>
          </cell>
          <cell r="DO13">
            <v>143.04</v>
          </cell>
          <cell r="DP13">
            <v>143.55000000000001</v>
          </cell>
          <cell r="DQ13">
            <v>143.24</v>
          </cell>
          <cell r="DR13">
            <v>143.24</v>
          </cell>
          <cell r="DS13">
            <v>143.72999999999999</v>
          </cell>
          <cell r="DT13">
            <v>143.51</v>
          </cell>
          <cell r="DU13">
            <v>144.29</v>
          </cell>
          <cell r="DV13">
            <v>144.61000000000001</v>
          </cell>
          <cell r="DW13">
            <v>146.26</v>
          </cell>
          <cell r="DX13">
            <v>145.59</v>
          </cell>
          <cell r="DY13">
            <v>146</v>
          </cell>
          <cell r="DZ13">
            <v>146.22</v>
          </cell>
          <cell r="EA13">
            <v>145.54</v>
          </cell>
          <cell r="EB13">
            <v>146.84</v>
          </cell>
          <cell r="EC13">
            <v>150.35</v>
          </cell>
          <cell r="ED13">
            <v>156.87</v>
          </cell>
          <cell r="EE13">
            <v>162.49</v>
          </cell>
          <cell r="EF13">
            <v>172.51</v>
          </cell>
          <cell r="EG13">
            <v>180.45</v>
          </cell>
          <cell r="EH13">
            <v>182.66</v>
          </cell>
          <cell r="EI13">
            <v>183.87</v>
          </cell>
          <cell r="EJ13">
            <v>179.07</v>
          </cell>
          <cell r="EK13">
            <v>180.51</v>
          </cell>
          <cell r="EL13">
            <v>180.57</v>
          </cell>
          <cell r="EM13">
            <v>175.44</v>
          </cell>
          <cell r="EN13">
            <v>177.98</v>
          </cell>
          <cell r="EO13">
            <v>178.8</v>
          </cell>
          <cell r="EP13">
            <v>178.83</v>
          </cell>
          <cell r="EQ13">
            <v>178.69</v>
          </cell>
          <cell r="ER13">
            <v>177.59</v>
          </cell>
          <cell r="ES13">
            <v>179.49</v>
          </cell>
          <cell r="ET13">
            <v>178.01</v>
          </cell>
          <cell r="EU13">
            <v>177.91</v>
          </cell>
          <cell r="EV13">
            <v>176.73</v>
          </cell>
          <cell r="EW13">
            <v>176.5</v>
          </cell>
          <cell r="EX13">
            <v>176.61</v>
          </cell>
          <cell r="EY13">
            <v>176.66</v>
          </cell>
          <cell r="EZ13">
            <v>176.71</v>
          </cell>
          <cell r="FA13">
            <v>176.68</v>
          </cell>
          <cell r="FB13">
            <v>176.57</v>
          </cell>
          <cell r="FC13">
            <v>176.65</v>
          </cell>
          <cell r="FD13">
            <v>176.8</v>
          </cell>
          <cell r="FE13">
            <v>176.97</v>
          </cell>
          <cell r="FF13">
            <v>177.13</v>
          </cell>
          <cell r="FG13">
            <v>176.58</v>
          </cell>
          <cell r="FH13">
            <v>176.56</v>
          </cell>
          <cell r="FI13">
            <v>171.09</v>
          </cell>
          <cell r="FJ13">
            <v>167.46</v>
          </cell>
          <cell r="FK13">
            <v>164.54</v>
          </cell>
          <cell r="FL13">
            <v>161.99</v>
          </cell>
          <cell r="FM13">
            <v>164.71</v>
          </cell>
          <cell r="FN13">
            <v>163.27000000000001</v>
          </cell>
          <cell r="FO13">
            <v>163.01</v>
          </cell>
          <cell r="FP13">
            <v>162.30000000000001</v>
          </cell>
          <cell r="FQ13">
            <v>162.91999999999999</v>
          </cell>
          <cell r="FR13">
            <v>162.75</v>
          </cell>
          <cell r="FS13">
            <v>162.4</v>
          </cell>
          <cell r="FT13">
            <v>161.44</v>
          </cell>
          <cell r="FU13">
            <v>156.1</v>
          </cell>
          <cell r="FV13">
            <v>154.44999999999999</v>
          </cell>
          <cell r="FW13">
            <v>156.65</v>
          </cell>
          <cell r="FX13">
            <v>155.13</v>
          </cell>
          <cell r="FY13">
            <v>155.41999999999999</v>
          </cell>
          <cell r="FZ13">
            <v>156.35</v>
          </cell>
          <cell r="GA13">
            <v>156.63</v>
          </cell>
          <cell r="GB13">
            <v>155.99</v>
          </cell>
          <cell r="GC13">
            <v>152.12</v>
          </cell>
          <cell r="GD13">
            <v>150.24</v>
          </cell>
          <cell r="GE13">
            <v>146.88</v>
          </cell>
          <cell r="GF13">
            <v>141.12</v>
          </cell>
          <cell r="GG13">
            <v>140.55000000000001</v>
          </cell>
          <cell r="GH13">
            <v>138.13999999999999</v>
          </cell>
          <cell r="GI13">
            <v>137.31</v>
          </cell>
          <cell r="GJ13">
            <v>137.94</v>
          </cell>
          <cell r="GK13">
            <v>134.97999999999999</v>
          </cell>
          <cell r="GL13">
            <v>133.74</v>
          </cell>
          <cell r="GM13">
            <v>134.59</v>
          </cell>
          <cell r="GN13">
            <v>134.94999999999999</v>
          </cell>
          <cell r="GO13">
            <v>135.12</v>
          </cell>
          <cell r="GP13">
            <v>136.31</v>
          </cell>
          <cell r="GQ13">
            <v>137.13999999999999</v>
          </cell>
          <cell r="GR13">
            <v>136.97</v>
          </cell>
          <cell r="GS13">
            <v>137.16999999999999</v>
          </cell>
          <cell r="GT13">
            <v>137.78</v>
          </cell>
          <cell r="GU13">
            <v>137.93</v>
          </cell>
          <cell r="GV13">
            <v>138.63999999999999</v>
          </cell>
          <cell r="GW13">
            <v>138.93</v>
          </cell>
          <cell r="GX13">
            <v>140.74</v>
          </cell>
          <cell r="GY13">
            <v>140.53</v>
          </cell>
          <cell r="GZ13">
            <v>140.46</v>
          </cell>
          <cell r="HA13">
            <v>140.78</v>
          </cell>
          <cell r="HB13">
            <v>140.78</v>
          </cell>
          <cell r="HC13">
            <v>142.19999999999999</v>
          </cell>
          <cell r="HD13">
            <v>142.86000000000001</v>
          </cell>
          <cell r="HE13">
            <v>143.6</v>
          </cell>
          <cell r="HF13">
            <v>143.12</v>
          </cell>
          <cell r="HG13">
            <v>141.75</v>
          </cell>
          <cell r="HH13">
            <v>142.47</v>
          </cell>
          <cell r="HI13">
            <v>142.04</v>
          </cell>
          <cell r="HJ13">
            <v>141.35</v>
          </cell>
          <cell r="HK13">
            <v>139.63</v>
          </cell>
          <cell r="HL13">
            <v>135.65</v>
          </cell>
          <cell r="HM13">
            <v>132.09</v>
          </cell>
          <cell r="HN13">
            <v>135.12</v>
          </cell>
          <cell r="HO13">
            <v>136</v>
          </cell>
          <cell r="HP13">
            <v>136.37</v>
          </cell>
          <cell r="HQ13">
            <v>135.91</v>
          </cell>
          <cell r="HR13">
            <v>137.05000000000001</v>
          </cell>
          <cell r="HS13">
            <v>137.41999999999999</v>
          </cell>
          <cell r="HT13">
            <v>138.35</v>
          </cell>
          <cell r="HU13">
            <v>138.53</v>
          </cell>
          <cell r="HV13">
            <v>136.87</v>
          </cell>
          <cell r="HW13">
            <v>136.18</v>
          </cell>
          <cell r="HX13">
            <v>142.05000000000001</v>
          </cell>
          <cell r="HY13">
            <v>141.69999999999999</v>
          </cell>
          <cell r="HZ13">
            <v>138.69999999999999</v>
          </cell>
          <cell r="IA13">
            <v>142.83000000000001</v>
          </cell>
          <cell r="IB13">
            <v>138.35</v>
          </cell>
          <cell r="IC13">
            <v>137.41999999999999</v>
          </cell>
          <cell r="ID13">
            <v>143.41</v>
          </cell>
          <cell r="IE13">
            <v>135.32</v>
          </cell>
          <cell r="IF13">
            <v>135.97</v>
          </cell>
          <cell r="IG13">
            <v>136.05000000000001</v>
          </cell>
          <cell r="IH13">
            <v>135.46</v>
          </cell>
          <cell r="II13">
            <v>135.63999999999999</v>
          </cell>
          <cell r="IJ13">
            <v>135.72</v>
          </cell>
          <cell r="IK13">
            <v>136.12</v>
          </cell>
          <cell r="IL13">
            <v>137</v>
          </cell>
          <cell r="IM13">
            <v>136.79</v>
          </cell>
          <cell r="IN13">
            <v>137.09</v>
          </cell>
          <cell r="IO13">
            <v>136.13</v>
          </cell>
          <cell r="IP13">
            <v>137.86000000000001</v>
          </cell>
          <cell r="IQ13">
            <v>138.93</v>
          </cell>
          <cell r="IR13">
            <v>141.36000000000001</v>
          </cell>
          <cell r="IS13">
            <v>140.63</v>
          </cell>
          <cell r="IT13">
            <v>140.09</v>
          </cell>
          <cell r="IU13">
            <v>140.09</v>
          </cell>
          <cell r="IV13">
            <v>142.1</v>
          </cell>
          <cell r="IW13">
            <v>142.4</v>
          </cell>
          <cell r="IX13">
            <v>144.32</v>
          </cell>
          <cell r="IY13">
            <v>143.13</v>
          </cell>
          <cell r="IZ13">
            <v>144.51</v>
          </cell>
          <cell r="JA13">
            <v>143.44999999999999</v>
          </cell>
          <cell r="JB13">
            <v>143.69</v>
          </cell>
          <cell r="JC13">
            <v>147.25</v>
          </cell>
          <cell r="JD13">
            <v>151.91999999999999</v>
          </cell>
          <cell r="JE13">
            <v>158.65</v>
          </cell>
          <cell r="JF13">
            <v>155.46</v>
          </cell>
          <cell r="JG13">
            <v>155.75</v>
          </cell>
          <cell r="JH13">
            <v>157.07</v>
          </cell>
          <cell r="JI13">
            <v>157.27000000000001</v>
          </cell>
          <cell r="JJ13">
            <v>157.79</v>
          </cell>
          <cell r="JK13">
            <v>159.33000000000001</v>
          </cell>
          <cell r="JL13">
            <v>160.69999999999999</v>
          </cell>
          <cell r="JM13">
            <v>160.11000000000001</v>
          </cell>
          <cell r="JN13">
            <v>160.84</v>
          </cell>
          <cell r="JO13">
            <v>161.56</v>
          </cell>
          <cell r="JP13">
            <v>160.04</v>
          </cell>
          <cell r="JQ13">
            <v>158.09</v>
          </cell>
          <cell r="JR13">
            <v>160.08000000000001</v>
          </cell>
          <cell r="JS13">
            <v>165.26</v>
          </cell>
          <cell r="JT13">
            <v>173.46</v>
          </cell>
          <cell r="JU13">
            <v>179.46</v>
          </cell>
          <cell r="JV13">
            <v>185.87</v>
          </cell>
          <cell r="JW13">
            <v>187.19</v>
          </cell>
          <cell r="JX13">
            <v>173.48</v>
          </cell>
          <cell r="JY13">
            <v>174.41</v>
          </cell>
          <cell r="JZ13">
            <v>173.59</v>
          </cell>
          <cell r="KA13">
            <v>171.73</v>
          </cell>
          <cell r="KB13">
            <v>173.04</v>
          </cell>
          <cell r="KC13">
            <v>148.72999999999999</v>
          </cell>
          <cell r="KD13">
            <v>147.66</v>
          </cell>
          <cell r="KE13">
            <v>153.35</v>
          </cell>
          <cell r="KF13">
            <v>156</v>
          </cell>
          <cell r="KG13">
            <v>164.38</v>
          </cell>
          <cell r="KH13">
            <v>167.71</v>
          </cell>
          <cell r="KI13">
            <v>181.11</v>
          </cell>
          <cell r="KJ13">
            <v>184.27</v>
          </cell>
          <cell r="KK13">
            <v>184.93</v>
          </cell>
          <cell r="KL13">
            <v>184.9</v>
          </cell>
          <cell r="KM13">
            <v>184.01</v>
          </cell>
          <cell r="KN13">
            <v>184.46</v>
          </cell>
          <cell r="KO13">
            <v>188.1</v>
          </cell>
          <cell r="KP13">
            <v>193.68</v>
          </cell>
          <cell r="KQ13">
            <v>199.78</v>
          </cell>
          <cell r="KR13">
            <v>203.12</v>
          </cell>
          <cell r="KS13">
            <v>206.08</v>
          </cell>
          <cell r="KT13">
            <v>211.69</v>
          </cell>
          <cell r="KU13">
            <v>212.52</v>
          </cell>
          <cell r="KV13">
            <v>223.61</v>
          </cell>
          <cell r="KW13">
            <v>234.01</v>
          </cell>
          <cell r="KX13">
            <v>230.63</v>
          </cell>
          <cell r="KY13">
            <v>231.62</v>
          </cell>
          <cell r="KZ13">
            <v>227.26</v>
          </cell>
          <cell r="LA13">
            <v>228.6</v>
          </cell>
          <cell r="LB13">
            <v>229.29</v>
          </cell>
          <cell r="LC13">
            <v>231.89</v>
          </cell>
          <cell r="LD13">
            <v>231.51</v>
          </cell>
          <cell r="LE13">
            <v>225.47</v>
          </cell>
          <cell r="LF13">
            <v>237.2</v>
          </cell>
          <cell r="LG13">
            <v>238.38</v>
          </cell>
          <cell r="LH13">
            <v>236.16</v>
          </cell>
          <cell r="LI13">
            <v>237.83</v>
          </cell>
          <cell r="LJ13">
            <v>241.81</v>
          </cell>
          <cell r="LK13">
            <v>270.54000000000002</v>
          </cell>
          <cell r="LL13">
            <v>337.71</v>
          </cell>
          <cell r="LM13">
            <v>320.61</v>
          </cell>
          <cell r="LN13">
            <v>327.51</v>
          </cell>
          <cell r="LO13">
            <v>326.04000000000002</v>
          </cell>
          <cell r="LP13">
            <v>325.95999999999998</v>
          </cell>
          <cell r="LQ13">
            <v>334.8</v>
          </cell>
          <cell r="LR13">
            <v>339.76</v>
          </cell>
          <cell r="LS13">
            <v>345.69</v>
          </cell>
          <cell r="LT13">
            <v>344.86</v>
          </cell>
          <cell r="LU13">
            <v>340.93</v>
          </cell>
          <cell r="LV13">
            <v>345.85</v>
          </cell>
          <cell r="LW13">
            <v>344.76</v>
          </cell>
          <cell r="LX13">
            <v>341.32</v>
          </cell>
          <cell r="LY13">
            <v>338.96</v>
          </cell>
          <cell r="LZ13">
            <v>328.42</v>
          </cell>
          <cell r="MB13">
            <v>285.82</v>
          </cell>
          <cell r="MC13">
            <v>265.48</v>
          </cell>
          <cell r="MD13">
            <v>267.45</v>
          </cell>
          <cell r="ME13">
            <v>256.47000000000003</v>
          </cell>
          <cell r="MF13">
            <v>258.45</v>
          </cell>
          <cell r="MG13">
            <v>263.10000000000002</v>
          </cell>
          <cell r="MH13">
            <v>267.7</v>
          </cell>
          <cell r="MI13">
            <v>261.94</v>
          </cell>
          <cell r="MJ13">
            <v>256.16000000000003</v>
          </cell>
          <cell r="MK13">
            <v>259.02</v>
          </cell>
          <cell r="ML13">
            <v>263.54000000000002</v>
          </cell>
          <cell r="MM13">
            <v>267.27</v>
          </cell>
          <cell r="MN13">
            <v>265.22000000000003</v>
          </cell>
          <cell r="MO13">
            <v>273.77</v>
          </cell>
          <cell r="MP13">
            <v>281.45999999999998</v>
          </cell>
          <cell r="MQ13">
            <v>288.33</v>
          </cell>
          <cell r="MR13">
            <v>277.2</v>
          </cell>
          <cell r="MS13">
            <v>274.89999999999998</v>
          </cell>
          <cell r="MT13">
            <v>276.39999999999998</v>
          </cell>
          <cell r="MU13">
            <v>276.86</v>
          </cell>
          <cell r="MV13">
            <v>264.22000000000003</v>
          </cell>
          <cell r="MW13">
            <v>259.68</v>
          </cell>
          <cell r="MX13">
            <v>258.8</v>
          </cell>
          <cell r="MY13">
            <v>251.67</v>
          </cell>
        </row>
        <row r="14">
          <cell r="B14">
            <v>156.21</v>
          </cell>
          <cell r="C14">
            <v>153.22</v>
          </cell>
          <cell r="D14">
            <v>148.76</v>
          </cell>
          <cell r="E14">
            <v>147.44</v>
          </cell>
          <cell r="F14">
            <v>144.63999999999999</v>
          </cell>
          <cell r="G14">
            <v>139.16999999999999</v>
          </cell>
          <cell r="H14">
            <v>138.91</v>
          </cell>
          <cell r="I14">
            <v>136.31</v>
          </cell>
          <cell r="J14">
            <v>135.1</v>
          </cell>
          <cell r="K14">
            <v>134.31</v>
          </cell>
          <cell r="L14">
            <v>136.51</v>
          </cell>
          <cell r="M14">
            <v>136.26</v>
          </cell>
          <cell r="N14">
            <v>137.52000000000001</v>
          </cell>
          <cell r="O14">
            <v>137.54</v>
          </cell>
          <cell r="P14">
            <v>136.94999999999999</v>
          </cell>
          <cell r="Q14">
            <v>136.54</v>
          </cell>
          <cell r="R14">
            <v>137.76</v>
          </cell>
          <cell r="S14">
            <v>138.69999999999999</v>
          </cell>
          <cell r="T14">
            <v>139.09</v>
          </cell>
          <cell r="U14">
            <v>139.08000000000001</v>
          </cell>
          <cell r="V14">
            <v>138.75</v>
          </cell>
          <cell r="W14">
            <v>140.27000000000001</v>
          </cell>
          <cell r="X14">
            <v>143.44999999999999</v>
          </cell>
          <cell r="Y14">
            <v>142.96</v>
          </cell>
          <cell r="Z14">
            <v>142.87</v>
          </cell>
          <cell r="AA14">
            <v>142</v>
          </cell>
          <cell r="AB14">
            <v>139.38999999999999</v>
          </cell>
          <cell r="AC14">
            <v>138.35</v>
          </cell>
          <cell r="AD14">
            <v>138.71</v>
          </cell>
          <cell r="AE14">
            <v>149.29</v>
          </cell>
          <cell r="AF14">
            <v>147.53</v>
          </cell>
          <cell r="AG14">
            <v>148.04</v>
          </cell>
          <cell r="AH14">
            <v>148.4</v>
          </cell>
          <cell r="AI14">
            <v>148.53</v>
          </cell>
          <cell r="AJ14">
            <v>148.38</v>
          </cell>
          <cell r="AK14">
            <v>147.12</v>
          </cell>
          <cell r="AL14">
            <v>146.63999999999999</v>
          </cell>
          <cell r="AM14">
            <v>145.21</v>
          </cell>
          <cell r="AN14">
            <v>144.86000000000001</v>
          </cell>
          <cell r="AO14">
            <v>144.88</v>
          </cell>
          <cell r="AP14">
            <v>144.44</v>
          </cell>
          <cell r="AQ14">
            <v>148.38</v>
          </cell>
          <cell r="AR14">
            <v>148.15</v>
          </cell>
          <cell r="AS14">
            <v>148.80000000000001</v>
          </cell>
          <cell r="AT14">
            <v>148.94999999999999</v>
          </cell>
          <cell r="AU14">
            <v>148.88</v>
          </cell>
          <cell r="AV14">
            <v>151.16999999999999</v>
          </cell>
          <cell r="AW14">
            <v>151.37</v>
          </cell>
          <cell r="AX14">
            <v>150.85</v>
          </cell>
          <cell r="AY14">
            <v>150.99</v>
          </cell>
          <cell r="AZ14">
            <v>151.57</v>
          </cell>
          <cell r="BA14">
            <v>151.63</v>
          </cell>
          <cell r="BB14">
            <v>152.22</v>
          </cell>
          <cell r="BC14">
            <v>154.04</v>
          </cell>
          <cell r="BD14">
            <v>154.25</v>
          </cell>
          <cell r="BE14">
            <v>154.33000000000001</v>
          </cell>
          <cell r="BF14">
            <v>154.37</v>
          </cell>
          <cell r="BG14">
            <v>153.72999999999999</v>
          </cell>
          <cell r="BH14">
            <v>155.77000000000001</v>
          </cell>
          <cell r="BI14">
            <v>156.21</v>
          </cell>
          <cell r="BJ14">
            <v>156.22</v>
          </cell>
          <cell r="BK14">
            <v>157.30000000000001</v>
          </cell>
          <cell r="BL14">
            <v>157.26</v>
          </cell>
          <cell r="BM14">
            <v>155.94999999999999</v>
          </cell>
          <cell r="BN14">
            <v>153.74</v>
          </cell>
          <cell r="BO14">
            <v>153.59</v>
          </cell>
          <cell r="BP14">
            <v>152.83000000000001</v>
          </cell>
          <cell r="BQ14">
            <v>153.16999999999999</v>
          </cell>
          <cell r="BR14">
            <v>153.4</v>
          </cell>
          <cell r="BS14">
            <v>155.21</v>
          </cell>
          <cell r="BT14">
            <v>155.36000000000001</v>
          </cell>
          <cell r="BU14">
            <v>155.53</v>
          </cell>
          <cell r="BV14">
            <v>155.57</v>
          </cell>
          <cell r="BW14">
            <v>155.77000000000001</v>
          </cell>
          <cell r="BX14">
            <v>155.66</v>
          </cell>
          <cell r="BY14">
            <v>155.76</v>
          </cell>
          <cell r="BZ14">
            <v>156.46</v>
          </cell>
          <cell r="CA14">
            <v>158.65</v>
          </cell>
          <cell r="CB14">
            <v>163.84</v>
          </cell>
          <cell r="CC14">
            <v>162.13</v>
          </cell>
          <cell r="CD14">
            <v>158.83000000000001</v>
          </cell>
          <cell r="CE14">
            <v>155.94</v>
          </cell>
          <cell r="CF14">
            <v>156.38999999999999</v>
          </cell>
          <cell r="CG14">
            <v>155.11000000000001</v>
          </cell>
          <cell r="CH14">
            <v>151.72999999999999</v>
          </cell>
          <cell r="CI14">
            <v>151.24</v>
          </cell>
          <cell r="CJ14">
            <v>147.83000000000001</v>
          </cell>
          <cell r="CK14">
            <v>148.74</v>
          </cell>
          <cell r="CL14">
            <v>148.35</v>
          </cell>
          <cell r="CM14">
            <v>149.1</v>
          </cell>
          <cell r="CN14">
            <v>150.08000000000001</v>
          </cell>
          <cell r="CO14">
            <v>149.88</v>
          </cell>
          <cell r="CP14">
            <v>150.22</v>
          </cell>
          <cell r="CQ14">
            <v>150.35</v>
          </cell>
          <cell r="CR14">
            <v>150.37</v>
          </cell>
          <cell r="CS14">
            <v>150.76</v>
          </cell>
          <cell r="CT14">
            <v>151.85</v>
          </cell>
          <cell r="CU14">
            <v>152</v>
          </cell>
          <cell r="CV14">
            <v>151.66</v>
          </cell>
          <cell r="CW14">
            <v>151.1</v>
          </cell>
          <cell r="CX14">
            <v>151.54</v>
          </cell>
          <cell r="CY14">
            <v>150.87</v>
          </cell>
          <cell r="CZ14">
            <v>150.97</v>
          </cell>
          <cell r="DA14">
            <v>151.03</v>
          </cell>
          <cell r="DB14">
            <v>152.22</v>
          </cell>
          <cell r="DC14">
            <v>152.4</v>
          </cell>
          <cell r="DD14">
            <v>150.36000000000001</v>
          </cell>
          <cell r="DE14">
            <v>150.41</v>
          </cell>
          <cell r="DF14">
            <v>150.52000000000001</v>
          </cell>
          <cell r="DG14">
            <v>150.46</v>
          </cell>
          <cell r="DH14">
            <v>150.91999999999999</v>
          </cell>
          <cell r="DI14">
            <v>151.11000000000001</v>
          </cell>
          <cell r="DJ14">
            <v>152.77000000000001</v>
          </cell>
          <cell r="DK14">
            <v>153.34</v>
          </cell>
          <cell r="DL14">
            <v>153.30000000000001</v>
          </cell>
          <cell r="DM14">
            <v>153.58000000000001</v>
          </cell>
          <cell r="DN14">
            <v>153.28</v>
          </cell>
          <cell r="DO14">
            <v>152.77000000000001</v>
          </cell>
          <cell r="DP14">
            <v>154.18</v>
          </cell>
          <cell r="DQ14">
            <v>153.74</v>
          </cell>
          <cell r="DR14">
            <v>154.25</v>
          </cell>
          <cell r="DS14">
            <v>155.18</v>
          </cell>
          <cell r="DT14">
            <v>157.03</v>
          </cell>
          <cell r="DU14">
            <v>157.41</v>
          </cell>
          <cell r="DV14">
            <v>158.01</v>
          </cell>
          <cell r="DW14">
            <v>162.03</v>
          </cell>
          <cell r="DX14">
            <v>161.80000000000001</v>
          </cell>
          <cell r="DY14">
            <v>162.99</v>
          </cell>
          <cell r="DZ14">
            <v>161.53</v>
          </cell>
          <cell r="EA14">
            <v>160.81</v>
          </cell>
          <cell r="EB14">
            <v>167.53</v>
          </cell>
          <cell r="EC14">
            <v>157.54</v>
          </cell>
          <cell r="ED14">
            <v>168.41</v>
          </cell>
          <cell r="EE14">
            <v>174.55</v>
          </cell>
          <cell r="EF14">
            <v>184.32</v>
          </cell>
          <cell r="EG14">
            <v>194.96</v>
          </cell>
          <cell r="EH14">
            <v>193.09</v>
          </cell>
          <cell r="EI14">
            <v>194.84</v>
          </cell>
          <cell r="EJ14">
            <v>189.19</v>
          </cell>
          <cell r="EK14">
            <v>189.46</v>
          </cell>
          <cell r="EL14">
            <v>189.28</v>
          </cell>
          <cell r="EM14">
            <v>188.46</v>
          </cell>
          <cell r="EN14">
            <v>188.68</v>
          </cell>
          <cell r="EO14">
            <v>188.94</v>
          </cell>
          <cell r="EP14">
            <v>189.66</v>
          </cell>
          <cell r="EQ14">
            <v>190.12</v>
          </cell>
          <cell r="ER14">
            <v>189.6</v>
          </cell>
          <cell r="ES14">
            <v>190.18</v>
          </cell>
          <cell r="ET14">
            <v>189.55</v>
          </cell>
          <cell r="EU14">
            <v>189.99</v>
          </cell>
          <cell r="EV14">
            <v>188.76</v>
          </cell>
          <cell r="EW14">
            <v>188.96</v>
          </cell>
          <cell r="EX14">
            <v>190.06</v>
          </cell>
          <cell r="EY14">
            <v>190.76</v>
          </cell>
          <cell r="EZ14">
            <v>192.08</v>
          </cell>
          <cell r="FA14">
            <v>191.86</v>
          </cell>
          <cell r="FB14">
            <v>191.61</v>
          </cell>
          <cell r="FC14">
            <v>192.39</v>
          </cell>
          <cell r="FD14">
            <v>193.09</v>
          </cell>
          <cell r="FE14">
            <v>194.21</v>
          </cell>
          <cell r="FF14">
            <v>194.52</v>
          </cell>
          <cell r="FG14">
            <v>194.07</v>
          </cell>
          <cell r="FH14">
            <v>193.21</v>
          </cell>
          <cell r="FI14">
            <v>186.55</v>
          </cell>
          <cell r="FJ14">
            <v>182.09</v>
          </cell>
          <cell r="FK14">
            <v>178.49</v>
          </cell>
          <cell r="FL14">
            <v>175.72</v>
          </cell>
          <cell r="FM14">
            <v>177.48</v>
          </cell>
          <cell r="FN14">
            <v>176.93</v>
          </cell>
          <cell r="FO14">
            <v>175.75</v>
          </cell>
          <cell r="FP14">
            <v>175.9</v>
          </cell>
          <cell r="FQ14">
            <v>175.97</v>
          </cell>
          <cell r="FR14">
            <v>173.85</v>
          </cell>
          <cell r="FS14">
            <v>173.19</v>
          </cell>
          <cell r="FT14">
            <v>171.9</v>
          </cell>
          <cell r="FU14">
            <v>169.38</v>
          </cell>
          <cell r="FV14">
            <v>168.02</v>
          </cell>
          <cell r="FW14">
            <v>170.24</v>
          </cell>
          <cell r="FX14">
            <v>169.12</v>
          </cell>
          <cell r="FY14">
            <v>166.77</v>
          </cell>
          <cell r="FZ14">
            <v>169.72</v>
          </cell>
          <cell r="GA14">
            <v>169.76</v>
          </cell>
          <cell r="GB14">
            <v>169.22</v>
          </cell>
          <cell r="GC14">
            <v>168.43</v>
          </cell>
          <cell r="GD14">
            <v>167.86</v>
          </cell>
          <cell r="GE14">
            <v>158.16999999999999</v>
          </cell>
          <cell r="GF14">
            <v>161.36000000000001</v>
          </cell>
          <cell r="GG14">
            <v>160.29</v>
          </cell>
          <cell r="GH14">
            <v>157.59</v>
          </cell>
          <cell r="GI14">
            <v>155.91</v>
          </cell>
          <cell r="GJ14">
            <v>155</v>
          </cell>
          <cell r="GK14">
            <v>152.58000000000001</v>
          </cell>
          <cell r="GL14">
            <v>152.66999999999999</v>
          </cell>
          <cell r="GM14">
            <v>152.91999999999999</v>
          </cell>
          <cell r="GN14">
            <v>153.09</v>
          </cell>
          <cell r="GO14">
            <v>155.01</v>
          </cell>
          <cell r="GP14">
            <v>156.49</v>
          </cell>
          <cell r="GQ14">
            <v>158.93</v>
          </cell>
          <cell r="GR14">
            <v>160.27000000000001</v>
          </cell>
          <cell r="GS14">
            <v>161.16999999999999</v>
          </cell>
          <cell r="GT14">
            <v>160.26</v>
          </cell>
          <cell r="GU14">
            <v>160.31</v>
          </cell>
          <cell r="GV14">
            <v>160.77000000000001</v>
          </cell>
          <cell r="GW14">
            <v>162.44999999999999</v>
          </cell>
          <cell r="GX14">
            <v>164.92</v>
          </cell>
          <cell r="GY14">
            <v>165.06</v>
          </cell>
          <cell r="GZ14">
            <v>159.28</v>
          </cell>
          <cell r="HA14">
            <v>166.76</v>
          </cell>
          <cell r="HB14">
            <v>166.81</v>
          </cell>
          <cell r="HC14">
            <v>168.75</v>
          </cell>
          <cell r="HD14">
            <v>170.7</v>
          </cell>
          <cell r="HE14">
            <v>173.04</v>
          </cell>
          <cell r="HF14">
            <v>172.25</v>
          </cell>
          <cell r="HG14">
            <v>171.58</v>
          </cell>
          <cell r="HH14">
            <v>172.18</v>
          </cell>
          <cell r="HI14">
            <v>172.87</v>
          </cell>
          <cell r="HJ14">
            <v>171.88</v>
          </cell>
          <cell r="HK14">
            <v>168.47</v>
          </cell>
          <cell r="HL14">
            <v>163.04</v>
          </cell>
          <cell r="HM14">
            <v>159.57</v>
          </cell>
          <cell r="HN14">
            <v>171.44</v>
          </cell>
          <cell r="HO14">
            <v>173.92</v>
          </cell>
          <cell r="HP14">
            <v>174.67</v>
          </cell>
          <cell r="HQ14">
            <v>176.64</v>
          </cell>
          <cell r="HR14">
            <v>179.35</v>
          </cell>
          <cell r="HS14">
            <v>177.7</v>
          </cell>
          <cell r="HT14">
            <v>178.48</v>
          </cell>
          <cell r="HU14">
            <v>177.34</v>
          </cell>
          <cell r="HV14">
            <v>177.41</v>
          </cell>
          <cell r="HW14">
            <v>176.72</v>
          </cell>
          <cell r="HX14">
            <v>175.9</v>
          </cell>
          <cell r="HY14">
            <v>175.31</v>
          </cell>
          <cell r="HZ14">
            <v>173</v>
          </cell>
          <cell r="IA14">
            <v>172.22</v>
          </cell>
          <cell r="IB14">
            <v>172.25</v>
          </cell>
          <cell r="IC14">
            <v>171.65</v>
          </cell>
          <cell r="ID14">
            <v>174.73</v>
          </cell>
          <cell r="IE14">
            <v>166.9</v>
          </cell>
          <cell r="IF14">
            <v>167.36</v>
          </cell>
          <cell r="IG14">
            <v>165.48</v>
          </cell>
          <cell r="IH14">
            <v>163.46</v>
          </cell>
          <cell r="II14">
            <v>164.29</v>
          </cell>
          <cell r="IJ14">
            <v>165.38</v>
          </cell>
          <cell r="IK14">
            <v>167.51</v>
          </cell>
          <cell r="IL14">
            <v>168.46</v>
          </cell>
          <cell r="IM14">
            <v>169.01</v>
          </cell>
          <cell r="IN14">
            <v>171.91</v>
          </cell>
          <cell r="IO14">
            <v>171.57</v>
          </cell>
          <cell r="IP14">
            <v>175.65</v>
          </cell>
          <cell r="IQ14">
            <v>177.48</v>
          </cell>
          <cell r="IR14">
            <v>181.87</v>
          </cell>
          <cell r="IS14">
            <v>181.27</v>
          </cell>
          <cell r="IT14">
            <v>181.68</v>
          </cell>
          <cell r="IU14">
            <v>184.01</v>
          </cell>
          <cell r="IV14">
            <v>186.17</v>
          </cell>
          <cell r="IW14">
            <v>187.08</v>
          </cell>
          <cell r="IX14">
            <v>188.19</v>
          </cell>
          <cell r="IY14">
            <v>184.7</v>
          </cell>
          <cell r="IZ14">
            <v>186.58</v>
          </cell>
          <cell r="JA14">
            <v>187.57</v>
          </cell>
          <cell r="JB14">
            <v>187.85</v>
          </cell>
          <cell r="JC14">
            <v>192.84</v>
          </cell>
          <cell r="JD14">
            <v>197.2</v>
          </cell>
          <cell r="JE14">
            <v>208.54</v>
          </cell>
          <cell r="JF14">
            <v>203.76</v>
          </cell>
          <cell r="JG14">
            <v>204.99</v>
          </cell>
          <cell r="JH14">
            <v>205.98</v>
          </cell>
          <cell r="JI14">
            <v>206.92</v>
          </cell>
          <cell r="JJ14">
            <v>209.21</v>
          </cell>
          <cell r="JK14">
            <v>211.56</v>
          </cell>
          <cell r="JL14">
            <v>213.22</v>
          </cell>
          <cell r="JM14">
            <v>209.12</v>
          </cell>
          <cell r="JN14">
            <v>206.08</v>
          </cell>
          <cell r="JO14">
            <v>200.26</v>
          </cell>
          <cell r="JP14">
            <v>198.57</v>
          </cell>
          <cell r="JQ14">
            <v>197.7</v>
          </cell>
          <cell r="JR14">
            <v>202.28</v>
          </cell>
          <cell r="JS14">
            <v>208.25</v>
          </cell>
          <cell r="JT14">
            <v>213.95</v>
          </cell>
          <cell r="JU14">
            <v>216.97</v>
          </cell>
          <cell r="JV14">
            <v>217.93</v>
          </cell>
          <cell r="JW14">
            <v>217.28</v>
          </cell>
          <cell r="JX14">
            <v>211.27</v>
          </cell>
          <cell r="JY14">
            <v>213.7</v>
          </cell>
          <cell r="JZ14">
            <v>214.77</v>
          </cell>
          <cell r="KA14">
            <v>213.55</v>
          </cell>
          <cell r="KB14">
            <v>209.87</v>
          </cell>
          <cell r="KC14">
            <v>180.56</v>
          </cell>
          <cell r="KD14">
            <v>179.42</v>
          </cell>
          <cell r="KE14">
            <v>192.2</v>
          </cell>
          <cell r="KF14">
            <v>190.65</v>
          </cell>
          <cell r="KG14">
            <v>201.13</v>
          </cell>
          <cell r="KH14">
            <v>206.33</v>
          </cell>
          <cell r="KI14">
            <v>223.47</v>
          </cell>
          <cell r="KJ14">
            <v>224.13</v>
          </cell>
          <cell r="KK14">
            <v>224.64</v>
          </cell>
          <cell r="KL14">
            <v>225.39</v>
          </cell>
          <cell r="KM14">
            <v>223.23</v>
          </cell>
          <cell r="KN14">
            <v>227.19</v>
          </cell>
          <cell r="KO14">
            <v>231.93</v>
          </cell>
          <cell r="KP14">
            <v>240.53</v>
          </cell>
          <cell r="KQ14">
            <v>247.17</v>
          </cell>
          <cell r="KR14">
            <v>252.11</v>
          </cell>
          <cell r="KS14">
            <v>255.84</v>
          </cell>
          <cell r="KT14">
            <v>264.25</v>
          </cell>
          <cell r="KU14">
            <v>265.24</v>
          </cell>
          <cell r="KV14">
            <v>277.43</v>
          </cell>
          <cell r="KW14">
            <v>287.16000000000003</v>
          </cell>
          <cell r="KX14">
            <v>281.68</v>
          </cell>
          <cell r="KY14">
            <v>281</v>
          </cell>
          <cell r="KZ14">
            <v>277.61</v>
          </cell>
          <cell r="LA14">
            <v>274.18</v>
          </cell>
          <cell r="LB14">
            <v>274.51</v>
          </cell>
          <cell r="LC14">
            <v>273.73</v>
          </cell>
          <cell r="LD14">
            <v>274.69</v>
          </cell>
          <cell r="LE14">
            <v>267.88</v>
          </cell>
          <cell r="LF14">
            <v>279.13</v>
          </cell>
          <cell r="LG14">
            <v>276.81</v>
          </cell>
          <cell r="LH14">
            <v>271.73</v>
          </cell>
          <cell r="LI14">
            <v>276.39999999999998</v>
          </cell>
          <cell r="LJ14">
            <v>281.85000000000002</v>
          </cell>
          <cell r="LK14">
            <v>317.44</v>
          </cell>
          <cell r="LL14">
            <v>393.47</v>
          </cell>
          <cell r="LM14">
            <v>375.56</v>
          </cell>
          <cell r="LN14">
            <v>385.87</v>
          </cell>
          <cell r="LO14">
            <v>381.57</v>
          </cell>
          <cell r="LP14">
            <v>382.71</v>
          </cell>
          <cell r="LQ14">
            <v>392.31</v>
          </cell>
          <cell r="LR14">
            <v>395.01</v>
          </cell>
          <cell r="LS14">
            <v>391.82</v>
          </cell>
          <cell r="LT14">
            <v>382.58</v>
          </cell>
          <cell r="LU14">
            <v>382.98</v>
          </cell>
          <cell r="LV14">
            <v>391.75</v>
          </cell>
          <cell r="LW14">
            <v>390.16</v>
          </cell>
          <cell r="LX14">
            <v>386.28</v>
          </cell>
          <cell r="LY14">
            <v>381.41</v>
          </cell>
          <cell r="LZ14">
            <v>367.42</v>
          </cell>
          <cell r="MB14">
            <v>340.87</v>
          </cell>
          <cell r="MC14">
            <v>323.70999999999998</v>
          </cell>
          <cell r="MD14">
            <v>326.01</v>
          </cell>
          <cell r="ME14">
            <v>313.72000000000003</v>
          </cell>
          <cell r="MF14">
            <v>315.64999999999998</v>
          </cell>
          <cell r="MG14">
            <v>323.95999999999998</v>
          </cell>
          <cell r="MH14">
            <v>325.95999999999998</v>
          </cell>
          <cell r="MI14">
            <v>325.49</v>
          </cell>
          <cell r="MJ14">
            <v>324</v>
          </cell>
          <cell r="MK14">
            <v>324.64</v>
          </cell>
          <cell r="ML14">
            <v>322.7</v>
          </cell>
          <cell r="MM14">
            <v>335.16</v>
          </cell>
          <cell r="MN14">
            <v>328.49</v>
          </cell>
          <cell r="MO14">
            <v>339.87</v>
          </cell>
          <cell r="MP14">
            <v>346.67</v>
          </cell>
          <cell r="MQ14">
            <v>350.21</v>
          </cell>
          <cell r="MR14">
            <v>340.66</v>
          </cell>
          <cell r="MS14">
            <v>335.94</v>
          </cell>
          <cell r="MT14">
            <v>344.86</v>
          </cell>
          <cell r="MU14">
            <v>339.28</v>
          </cell>
          <cell r="MV14">
            <v>325.73</v>
          </cell>
          <cell r="MW14">
            <v>323.19</v>
          </cell>
          <cell r="MX14">
            <v>320.52</v>
          </cell>
          <cell r="MY14">
            <v>307.91000000000003</v>
          </cell>
        </row>
        <row r="15">
          <cell r="B15">
            <v>141.41999999999999</v>
          </cell>
          <cell r="C15">
            <v>140.99</v>
          </cell>
          <cell r="D15">
            <v>137.05000000000001</v>
          </cell>
          <cell r="E15">
            <v>135.6</v>
          </cell>
          <cell r="F15">
            <v>133.06</v>
          </cell>
          <cell r="G15">
            <v>130.75</v>
          </cell>
          <cell r="H15">
            <v>128.16999999999999</v>
          </cell>
          <cell r="I15">
            <v>128.31</v>
          </cell>
          <cell r="J15">
            <v>125.12</v>
          </cell>
          <cell r="K15">
            <v>124.28</v>
          </cell>
          <cell r="L15">
            <v>125.04</v>
          </cell>
          <cell r="M15">
            <v>124.35</v>
          </cell>
          <cell r="N15">
            <v>124.84</v>
          </cell>
          <cell r="O15">
            <v>124.85</v>
          </cell>
          <cell r="P15">
            <v>125.05</v>
          </cell>
          <cell r="Q15">
            <v>124.87</v>
          </cell>
          <cell r="R15">
            <v>126.34</v>
          </cell>
          <cell r="S15">
            <v>126.36</v>
          </cell>
          <cell r="T15">
            <v>126.63</v>
          </cell>
          <cell r="U15">
            <v>126.66</v>
          </cell>
          <cell r="V15">
            <v>126.62</v>
          </cell>
          <cell r="W15">
            <v>127.89</v>
          </cell>
          <cell r="X15">
            <v>128.81</v>
          </cell>
          <cell r="Y15">
            <v>129.02000000000001</v>
          </cell>
          <cell r="Z15">
            <v>129.19999999999999</v>
          </cell>
          <cell r="AA15">
            <v>130.99</v>
          </cell>
          <cell r="AB15">
            <v>129.83000000000001</v>
          </cell>
          <cell r="AC15">
            <v>111.88</v>
          </cell>
          <cell r="AD15">
            <v>115.69</v>
          </cell>
          <cell r="AE15">
            <v>123.02</v>
          </cell>
          <cell r="AF15">
            <v>125.46</v>
          </cell>
          <cell r="AG15">
            <v>126.64</v>
          </cell>
          <cell r="AH15">
            <v>126.91</v>
          </cell>
          <cell r="AI15">
            <v>127.57</v>
          </cell>
          <cell r="AJ15">
            <v>126.91</v>
          </cell>
          <cell r="AK15">
            <v>125.37</v>
          </cell>
          <cell r="AL15">
            <v>125.34</v>
          </cell>
          <cell r="AM15">
            <v>126.35</v>
          </cell>
          <cell r="AN15">
            <v>126.49</v>
          </cell>
          <cell r="AO15">
            <v>127.16</v>
          </cell>
          <cell r="AP15">
            <v>127.63</v>
          </cell>
          <cell r="AQ15">
            <v>129.41</v>
          </cell>
          <cell r="AR15">
            <v>130.46</v>
          </cell>
          <cell r="AS15">
            <v>131.84</v>
          </cell>
          <cell r="AT15">
            <v>131.66</v>
          </cell>
          <cell r="AU15">
            <v>131.79</v>
          </cell>
          <cell r="AV15">
            <v>133.34</v>
          </cell>
          <cell r="AW15">
            <v>133.96</v>
          </cell>
          <cell r="AX15">
            <v>133.99</v>
          </cell>
          <cell r="AY15">
            <v>135.63</v>
          </cell>
          <cell r="AZ15">
            <v>136.36000000000001</v>
          </cell>
          <cell r="BA15">
            <v>136.6</v>
          </cell>
          <cell r="BB15">
            <v>137.94999999999999</v>
          </cell>
          <cell r="BC15">
            <v>137.79</v>
          </cell>
          <cell r="BD15">
            <v>138.68</v>
          </cell>
          <cell r="BE15">
            <v>139.05000000000001</v>
          </cell>
          <cell r="BF15">
            <v>139.13</v>
          </cell>
          <cell r="BG15">
            <v>140</v>
          </cell>
          <cell r="BH15">
            <v>140.49</v>
          </cell>
          <cell r="BI15">
            <v>140.38999999999999</v>
          </cell>
          <cell r="BJ15">
            <v>141.16</v>
          </cell>
          <cell r="BK15">
            <v>140.44999999999999</v>
          </cell>
          <cell r="BL15">
            <v>141.36000000000001</v>
          </cell>
          <cell r="BM15">
            <v>142</v>
          </cell>
          <cell r="BN15">
            <v>141.88999999999999</v>
          </cell>
          <cell r="BO15">
            <v>142.34</v>
          </cell>
          <cell r="BP15">
            <v>142.69999999999999</v>
          </cell>
          <cell r="BQ15">
            <v>142.28</v>
          </cell>
          <cell r="BR15">
            <v>143</v>
          </cell>
          <cell r="BS15">
            <v>144.5</v>
          </cell>
          <cell r="BT15">
            <v>144.21</v>
          </cell>
          <cell r="BU15">
            <v>144.72999999999999</v>
          </cell>
          <cell r="BV15">
            <v>145.38999999999999</v>
          </cell>
          <cell r="BW15">
            <v>144.86000000000001</v>
          </cell>
          <cell r="BX15">
            <v>147.76</v>
          </cell>
          <cell r="BY15">
            <v>153.91</v>
          </cell>
          <cell r="BZ15">
            <v>151.77000000000001</v>
          </cell>
          <cell r="CA15">
            <v>157.75</v>
          </cell>
          <cell r="CB15">
            <v>154.1</v>
          </cell>
          <cell r="CC15">
            <v>136.47999999999999</v>
          </cell>
          <cell r="CD15">
            <v>138.71</v>
          </cell>
          <cell r="CE15">
            <v>139.15</v>
          </cell>
          <cell r="CF15">
            <v>137.91999999999999</v>
          </cell>
          <cell r="CG15">
            <v>139.53</v>
          </cell>
          <cell r="CH15">
            <v>137.61000000000001</v>
          </cell>
          <cell r="CI15">
            <v>136.93</v>
          </cell>
          <cell r="CJ15">
            <v>134.47999999999999</v>
          </cell>
          <cell r="CK15">
            <v>134.08000000000001</v>
          </cell>
          <cell r="CL15">
            <v>134.87</v>
          </cell>
          <cell r="CM15">
            <v>135.47</v>
          </cell>
          <cell r="CN15">
            <v>136.6</v>
          </cell>
          <cell r="CO15">
            <v>136.72999999999999</v>
          </cell>
          <cell r="CP15">
            <v>137.03</v>
          </cell>
          <cell r="CQ15">
            <v>138.88</v>
          </cell>
          <cell r="CR15">
            <v>139.61000000000001</v>
          </cell>
          <cell r="CS15">
            <v>139.61000000000001</v>
          </cell>
          <cell r="CT15">
            <v>140.09</v>
          </cell>
          <cell r="CU15">
            <v>140.29</v>
          </cell>
          <cell r="CV15">
            <v>140.61000000000001</v>
          </cell>
          <cell r="CW15">
            <v>140.69</v>
          </cell>
          <cell r="CX15">
            <v>140.81</v>
          </cell>
          <cell r="CY15">
            <v>140.74</v>
          </cell>
          <cell r="CZ15">
            <v>140.86000000000001</v>
          </cell>
          <cell r="DA15">
            <v>140.86000000000001</v>
          </cell>
          <cell r="DB15">
            <v>140.91999999999999</v>
          </cell>
          <cell r="DC15">
            <v>141.16999999999999</v>
          </cell>
          <cell r="DD15">
            <v>140.41</v>
          </cell>
          <cell r="DE15">
            <v>140.33000000000001</v>
          </cell>
          <cell r="DF15">
            <v>139.57</v>
          </cell>
          <cell r="DG15">
            <v>139.34</v>
          </cell>
          <cell r="DH15">
            <v>139.16</v>
          </cell>
          <cell r="DI15">
            <v>139.29</v>
          </cell>
          <cell r="DJ15">
            <v>140.58000000000001</v>
          </cell>
          <cell r="DK15">
            <v>141.38</v>
          </cell>
          <cell r="DL15">
            <v>141.59</v>
          </cell>
          <cell r="DM15">
            <v>141.88999999999999</v>
          </cell>
          <cell r="DN15">
            <v>141.94999999999999</v>
          </cell>
          <cell r="DO15">
            <v>142.44999999999999</v>
          </cell>
          <cell r="DP15">
            <v>143.54</v>
          </cell>
          <cell r="DQ15">
            <v>144.46</v>
          </cell>
          <cell r="DR15">
            <v>145.13999999999999</v>
          </cell>
          <cell r="DS15">
            <v>145.74</v>
          </cell>
          <cell r="DT15">
            <v>146.44999999999999</v>
          </cell>
          <cell r="DU15">
            <v>147.29</v>
          </cell>
          <cell r="DV15">
            <v>148.31</v>
          </cell>
          <cell r="DW15">
            <v>150.22</v>
          </cell>
          <cell r="DX15">
            <v>149.47</v>
          </cell>
          <cell r="DY15">
            <v>151.19</v>
          </cell>
          <cell r="DZ15">
            <v>153.16999999999999</v>
          </cell>
          <cell r="EA15">
            <v>150.91</v>
          </cell>
          <cell r="EB15">
            <v>153.79</v>
          </cell>
          <cell r="EC15">
            <v>152.36000000000001</v>
          </cell>
          <cell r="ED15">
            <v>155.88</v>
          </cell>
          <cell r="EE15">
            <v>161.52000000000001</v>
          </cell>
          <cell r="EF15">
            <v>169.93</v>
          </cell>
          <cell r="EG15">
            <v>180.33</v>
          </cell>
          <cell r="EH15">
            <v>181.68</v>
          </cell>
          <cell r="EI15">
            <v>182</v>
          </cell>
          <cell r="EJ15">
            <v>178.65</v>
          </cell>
          <cell r="EK15">
            <v>179.21</v>
          </cell>
          <cell r="EL15">
            <v>178.92</v>
          </cell>
          <cell r="EM15">
            <v>176.81</v>
          </cell>
          <cell r="EN15">
            <v>177.17</v>
          </cell>
          <cell r="EO15">
            <v>178.41</v>
          </cell>
          <cell r="EP15">
            <v>178.51</v>
          </cell>
          <cell r="EQ15">
            <v>178.77</v>
          </cell>
          <cell r="ER15">
            <v>178.23</v>
          </cell>
          <cell r="ES15">
            <v>178.44</v>
          </cell>
          <cell r="ET15">
            <v>178.5</v>
          </cell>
          <cell r="EU15">
            <v>178.16</v>
          </cell>
          <cell r="EV15">
            <v>178.12</v>
          </cell>
          <cell r="EW15">
            <v>178.17</v>
          </cell>
          <cell r="EX15">
            <v>178.38</v>
          </cell>
          <cell r="EY15">
            <v>178.9</v>
          </cell>
          <cell r="EZ15">
            <v>179.36</v>
          </cell>
          <cell r="FA15">
            <v>179.57</v>
          </cell>
          <cell r="FB15">
            <v>179.48</v>
          </cell>
          <cell r="FC15">
            <v>179.45</v>
          </cell>
          <cell r="FD15">
            <v>180.89</v>
          </cell>
          <cell r="FE15">
            <v>181.27</v>
          </cell>
          <cell r="FF15">
            <v>181.69</v>
          </cell>
          <cell r="FG15">
            <v>180.72</v>
          </cell>
          <cell r="FH15">
            <v>179.96</v>
          </cell>
          <cell r="FI15">
            <v>175.77</v>
          </cell>
          <cell r="FJ15">
            <v>172.33</v>
          </cell>
          <cell r="FK15">
            <v>168.55</v>
          </cell>
          <cell r="FL15">
            <v>166.94</v>
          </cell>
          <cell r="FM15">
            <v>167.86</v>
          </cell>
          <cell r="FN15">
            <v>167.13</v>
          </cell>
          <cell r="FO15">
            <v>166.13</v>
          </cell>
          <cell r="FP15">
            <v>167.01</v>
          </cell>
          <cell r="FQ15">
            <v>168.38</v>
          </cell>
          <cell r="FR15">
            <v>164.68</v>
          </cell>
          <cell r="FS15">
            <v>163.62</v>
          </cell>
          <cell r="FT15">
            <v>163.28</v>
          </cell>
          <cell r="FU15">
            <v>160.21</v>
          </cell>
          <cell r="FV15">
            <v>157.13</v>
          </cell>
          <cell r="FW15">
            <v>160.43</v>
          </cell>
          <cell r="FX15">
            <v>164.85</v>
          </cell>
          <cell r="FY15">
            <v>160.31</v>
          </cell>
          <cell r="FZ15">
            <v>162.59</v>
          </cell>
          <cell r="GA15">
            <v>163.47999999999999</v>
          </cell>
          <cell r="GB15">
            <v>164.19</v>
          </cell>
          <cell r="GC15">
            <v>158.9</v>
          </cell>
          <cell r="GD15">
            <v>154.19</v>
          </cell>
          <cell r="GE15">
            <v>141.16999999999999</v>
          </cell>
          <cell r="GF15">
            <v>145.02000000000001</v>
          </cell>
          <cell r="GG15">
            <v>145.44</v>
          </cell>
          <cell r="GH15">
            <v>142.37</v>
          </cell>
          <cell r="GI15">
            <v>142.33000000000001</v>
          </cell>
          <cell r="GJ15">
            <v>141.54</v>
          </cell>
          <cell r="GK15">
            <v>140.49</v>
          </cell>
          <cell r="GL15">
            <v>138.19</v>
          </cell>
          <cell r="GM15">
            <v>138.52000000000001</v>
          </cell>
          <cell r="GN15">
            <v>139.58000000000001</v>
          </cell>
          <cell r="GO15">
            <v>140.69</v>
          </cell>
          <cell r="GP15">
            <v>142.05000000000001</v>
          </cell>
          <cell r="GQ15">
            <v>143.85</v>
          </cell>
          <cell r="GR15">
            <v>144.78</v>
          </cell>
          <cell r="GS15">
            <v>143.81</v>
          </cell>
          <cell r="GT15">
            <v>143.66999999999999</v>
          </cell>
          <cell r="GU15">
            <v>144.93</v>
          </cell>
          <cell r="GV15">
            <v>146.99</v>
          </cell>
          <cell r="GW15">
            <v>147.6</v>
          </cell>
          <cell r="GX15">
            <v>149.29</v>
          </cell>
          <cell r="GY15">
            <v>149.55000000000001</v>
          </cell>
          <cell r="GZ15">
            <v>149.74</v>
          </cell>
          <cell r="HA15">
            <v>150.32</v>
          </cell>
          <cell r="HB15">
            <v>150.33000000000001</v>
          </cell>
          <cell r="HC15">
            <v>151.63999999999999</v>
          </cell>
          <cell r="HD15">
            <v>153.41</v>
          </cell>
          <cell r="HE15">
            <v>153.25</v>
          </cell>
          <cell r="HF15">
            <v>154.16</v>
          </cell>
          <cell r="HG15">
            <v>151.69</v>
          </cell>
          <cell r="HH15">
            <v>153.44</v>
          </cell>
          <cell r="HI15">
            <v>154.11000000000001</v>
          </cell>
          <cell r="HJ15">
            <v>154.43</v>
          </cell>
          <cell r="HK15">
            <v>151.37</v>
          </cell>
          <cell r="HL15">
            <v>148.28</v>
          </cell>
          <cell r="HM15">
            <v>144.72999999999999</v>
          </cell>
          <cell r="HN15">
            <v>150.65</v>
          </cell>
          <cell r="HO15">
            <v>151.46</v>
          </cell>
          <cell r="HP15">
            <v>152.72999999999999</v>
          </cell>
          <cell r="HQ15">
            <v>152.44</v>
          </cell>
          <cell r="HR15">
            <v>153.47999999999999</v>
          </cell>
          <cell r="HS15">
            <v>155</v>
          </cell>
          <cell r="HT15">
            <v>154.05000000000001</v>
          </cell>
          <cell r="HU15">
            <v>154.25</v>
          </cell>
          <cell r="HV15">
            <v>153.69</v>
          </cell>
          <cell r="HW15">
            <v>153.58000000000001</v>
          </cell>
          <cell r="HX15">
            <v>154.08000000000001</v>
          </cell>
          <cell r="HY15">
            <v>157.27000000000001</v>
          </cell>
          <cell r="HZ15">
            <v>157.44999999999999</v>
          </cell>
          <cell r="IA15">
            <v>158.87</v>
          </cell>
          <cell r="IB15">
            <v>158.69999999999999</v>
          </cell>
          <cell r="IC15">
            <v>158.44</v>
          </cell>
          <cell r="ID15">
            <v>164.31</v>
          </cell>
          <cell r="IE15">
            <v>145.54</v>
          </cell>
          <cell r="IF15">
            <v>147.44999999999999</v>
          </cell>
          <cell r="IG15">
            <v>147.08000000000001</v>
          </cell>
          <cell r="IH15">
            <v>147.04</v>
          </cell>
          <cell r="II15">
            <v>146.21</v>
          </cell>
          <cell r="IJ15">
            <v>146.97</v>
          </cell>
          <cell r="IK15">
            <v>146.87</v>
          </cell>
          <cell r="IL15">
            <v>148.22</v>
          </cell>
          <cell r="IM15">
            <v>148.59</v>
          </cell>
          <cell r="IN15">
            <v>149.52000000000001</v>
          </cell>
          <cell r="IO15">
            <v>149.72999999999999</v>
          </cell>
          <cell r="IP15">
            <v>151.76</v>
          </cell>
          <cell r="IQ15">
            <v>156.97999999999999</v>
          </cell>
          <cell r="IR15">
            <v>159.43</v>
          </cell>
          <cell r="IS15">
            <v>159.84</v>
          </cell>
          <cell r="IT15">
            <v>158.76</v>
          </cell>
          <cell r="IU15">
            <v>161.11000000000001</v>
          </cell>
          <cell r="IV15">
            <v>163.1</v>
          </cell>
          <cell r="IW15">
            <v>163.96</v>
          </cell>
          <cell r="IX15">
            <v>165.79</v>
          </cell>
          <cell r="IY15">
            <v>165.28</v>
          </cell>
          <cell r="IZ15">
            <v>165.42</v>
          </cell>
          <cell r="JA15">
            <v>164.96</v>
          </cell>
          <cell r="JB15">
            <v>166.31</v>
          </cell>
          <cell r="JC15">
            <v>170.03</v>
          </cell>
          <cell r="JD15">
            <v>174.92</v>
          </cell>
          <cell r="JE15">
            <v>184.75</v>
          </cell>
          <cell r="JF15">
            <v>182.61</v>
          </cell>
          <cell r="JG15">
            <v>182.68</v>
          </cell>
          <cell r="JH15">
            <v>183.55</v>
          </cell>
          <cell r="JI15">
            <v>185.25</v>
          </cell>
          <cell r="JJ15">
            <v>187.8</v>
          </cell>
          <cell r="JK15">
            <v>189.79</v>
          </cell>
          <cell r="JL15">
            <v>191.16</v>
          </cell>
          <cell r="JM15">
            <v>190.38</v>
          </cell>
          <cell r="JN15">
            <v>188.11</v>
          </cell>
          <cell r="JO15">
            <v>186.43</v>
          </cell>
          <cell r="JP15">
            <v>182.55</v>
          </cell>
          <cell r="JQ15">
            <v>182.83</v>
          </cell>
          <cell r="JR15">
            <v>186.53</v>
          </cell>
          <cell r="JS15">
            <v>195.38</v>
          </cell>
          <cell r="JT15">
            <v>202</v>
          </cell>
          <cell r="JU15">
            <v>206.55</v>
          </cell>
          <cell r="JV15">
            <v>210.91</v>
          </cell>
          <cell r="JW15">
            <v>212.37</v>
          </cell>
          <cell r="JX15">
            <v>212.72</v>
          </cell>
          <cell r="JY15">
            <v>212.65</v>
          </cell>
          <cell r="JZ15">
            <v>212.89</v>
          </cell>
          <cell r="KA15">
            <v>208.89</v>
          </cell>
          <cell r="KB15">
            <v>203.8</v>
          </cell>
          <cell r="KC15">
            <v>165.78</v>
          </cell>
          <cell r="KD15">
            <v>163.66999999999999</v>
          </cell>
          <cell r="KE15">
            <v>169.66</v>
          </cell>
          <cell r="KF15">
            <v>166.43</v>
          </cell>
          <cell r="KG15">
            <v>173.59</v>
          </cell>
          <cell r="KH15">
            <v>178.15</v>
          </cell>
          <cell r="KI15">
            <v>191.5</v>
          </cell>
          <cell r="KJ15">
            <v>194.28</v>
          </cell>
          <cell r="KK15">
            <v>196.17</v>
          </cell>
          <cell r="KL15">
            <v>196.38</v>
          </cell>
          <cell r="KM15">
            <v>195.45</v>
          </cell>
          <cell r="KN15">
            <v>196.61</v>
          </cell>
          <cell r="KO15">
            <v>198.87</v>
          </cell>
          <cell r="KP15">
            <v>206.16</v>
          </cell>
          <cell r="KQ15">
            <v>210.47</v>
          </cell>
          <cell r="KR15">
            <v>216.24</v>
          </cell>
          <cell r="KS15">
            <v>220.08</v>
          </cell>
          <cell r="KT15">
            <v>225.97</v>
          </cell>
          <cell r="KU15">
            <v>229.5</v>
          </cell>
          <cell r="KV15">
            <v>237.78</v>
          </cell>
          <cell r="KW15">
            <v>247.22</v>
          </cell>
          <cell r="KX15">
            <v>243.03</v>
          </cell>
          <cell r="KY15">
            <v>241.96</v>
          </cell>
          <cell r="KZ15">
            <v>238.33</v>
          </cell>
          <cell r="LA15">
            <v>235.03</v>
          </cell>
          <cell r="LB15">
            <v>236.96</v>
          </cell>
          <cell r="LC15">
            <v>239.39</v>
          </cell>
          <cell r="LD15">
            <v>237.35</v>
          </cell>
          <cell r="LE15">
            <v>232.8</v>
          </cell>
          <cell r="LF15">
            <v>241.71</v>
          </cell>
          <cell r="LG15">
            <v>243.03</v>
          </cell>
          <cell r="LH15">
            <v>238.43</v>
          </cell>
          <cell r="LI15">
            <v>241.34</v>
          </cell>
          <cell r="LJ15">
            <v>244.6</v>
          </cell>
          <cell r="LK15">
            <v>266.82</v>
          </cell>
          <cell r="LL15">
            <v>341.42</v>
          </cell>
          <cell r="LM15">
            <v>337.42</v>
          </cell>
          <cell r="LN15">
            <v>343.39</v>
          </cell>
          <cell r="LO15">
            <v>340.97</v>
          </cell>
          <cell r="LP15">
            <v>340.24</v>
          </cell>
          <cell r="LQ15">
            <v>349.09</v>
          </cell>
          <cell r="LR15">
            <v>354.73</v>
          </cell>
          <cell r="LS15">
            <v>354.73</v>
          </cell>
          <cell r="LT15">
            <v>350.84</v>
          </cell>
          <cell r="LU15">
            <v>349.87</v>
          </cell>
          <cell r="LV15">
            <v>352.64</v>
          </cell>
          <cell r="LW15">
            <v>350.48</v>
          </cell>
          <cell r="LX15">
            <v>337.96</v>
          </cell>
          <cell r="LY15">
            <v>346.4</v>
          </cell>
          <cell r="LZ15">
            <v>338.95</v>
          </cell>
          <cell r="MA15">
            <v>337.12</v>
          </cell>
          <cell r="MB15">
            <v>310.69</v>
          </cell>
          <cell r="MC15">
            <v>273.45999999999998</v>
          </cell>
          <cell r="MD15">
            <v>276.58</v>
          </cell>
          <cell r="ME15">
            <v>264.56</v>
          </cell>
          <cell r="MF15">
            <v>260.22000000000003</v>
          </cell>
          <cell r="MG15">
            <v>269.2</v>
          </cell>
          <cell r="MH15">
            <v>269.36</v>
          </cell>
          <cell r="MI15">
            <v>269.24</v>
          </cell>
          <cell r="MJ15">
            <v>264.99</v>
          </cell>
          <cell r="MK15">
            <v>267.69</v>
          </cell>
          <cell r="ML15">
            <v>271.56</v>
          </cell>
          <cell r="MM15">
            <v>275.25</v>
          </cell>
          <cell r="MN15">
            <v>275.8</v>
          </cell>
          <cell r="MO15">
            <v>282.29000000000002</v>
          </cell>
          <cell r="MP15">
            <v>288.2</v>
          </cell>
          <cell r="MQ15">
            <v>293.91000000000003</v>
          </cell>
          <cell r="MR15">
            <v>289.54000000000002</v>
          </cell>
          <cell r="MS15">
            <v>285.39</v>
          </cell>
          <cell r="MT15">
            <v>287.73</v>
          </cell>
          <cell r="MU15">
            <v>285.66000000000003</v>
          </cell>
          <cell r="MV15">
            <v>275.37</v>
          </cell>
          <cell r="MW15">
            <v>271.64999999999998</v>
          </cell>
          <cell r="MX15">
            <v>272.70999999999998</v>
          </cell>
          <cell r="MY15">
            <v>260.19</v>
          </cell>
        </row>
        <row r="16">
          <cell r="B16">
            <v>353</v>
          </cell>
          <cell r="C16">
            <v>348.82</v>
          </cell>
          <cell r="D16">
            <v>343.13</v>
          </cell>
          <cell r="E16">
            <v>343.48</v>
          </cell>
          <cell r="F16">
            <v>344.18</v>
          </cell>
          <cell r="G16">
            <v>340.34999999999997</v>
          </cell>
          <cell r="H16">
            <v>339.52</v>
          </cell>
          <cell r="I16">
            <v>337.9</v>
          </cell>
          <cell r="J16">
            <v>333.87</v>
          </cell>
          <cell r="K16">
            <v>332.93</v>
          </cell>
          <cell r="L16">
            <v>324.33</v>
          </cell>
          <cell r="M16">
            <v>338.77000000000004</v>
          </cell>
          <cell r="N16">
            <v>330.36</v>
          </cell>
          <cell r="O16">
            <v>347.58000000000004</v>
          </cell>
          <cell r="P16">
            <v>347.64000000000004</v>
          </cell>
          <cell r="Q16">
            <v>352.32</v>
          </cell>
          <cell r="R16">
            <v>354.72</v>
          </cell>
          <cell r="S16">
            <v>352.88</v>
          </cell>
          <cell r="T16">
            <v>353.51</v>
          </cell>
          <cell r="U16">
            <v>358.17999999999995</v>
          </cell>
          <cell r="V16">
            <v>358.72</v>
          </cell>
          <cell r="W16">
            <v>361.26</v>
          </cell>
          <cell r="X16">
            <v>364.12</v>
          </cell>
          <cell r="Y16">
            <v>364.45</v>
          </cell>
          <cell r="Z16">
            <v>351.95</v>
          </cell>
          <cell r="AA16">
            <v>339.35</v>
          </cell>
          <cell r="AB16">
            <v>339.83</v>
          </cell>
          <cell r="AC16">
            <v>334.66</v>
          </cell>
          <cell r="AD16">
            <v>337.03000000000003</v>
          </cell>
          <cell r="AE16">
            <v>339.20000000000005</v>
          </cell>
          <cell r="AF16">
            <v>339.03</v>
          </cell>
          <cell r="AG16">
            <v>345.97</v>
          </cell>
          <cell r="AH16">
            <v>349.21999999999997</v>
          </cell>
          <cell r="AI16">
            <v>354.30999999999995</v>
          </cell>
          <cell r="AJ16">
            <v>353.32</v>
          </cell>
          <cell r="AK16">
            <v>356.91</v>
          </cell>
          <cell r="AL16">
            <v>357.41999999999996</v>
          </cell>
          <cell r="AM16">
            <v>358.95000000000005</v>
          </cell>
          <cell r="AN16">
            <v>358.45</v>
          </cell>
          <cell r="AO16">
            <v>358.77000000000004</v>
          </cell>
          <cell r="AP16">
            <v>361.76</v>
          </cell>
          <cell r="AQ16">
            <v>369.97</v>
          </cell>
          <cell r="AR16">
            <v>376.22999999999996</v>
          </cell>
          <cell r="AS16">
            <v>378.62</v>
          </cell>
          <cell r="AT16">
            <v>376.08</v>
          </cell>
          <cell r="AU16">
            <v>375.46999999999997</v>
          </cell>
          <cell r="AV16">
            <v>379.47</v>
          </cell>
          <cell r="AW16">
            <v>384.29</v>
          </cell>
          <cell r="AX16">
            <v>390.78000000000003</v>
          </cell>
          <cell r="AY16">
            <v>394.94</v>
          </cell>
          <cell r="AZ16">
            <v>397.77</v>
          </cell>
          <cell r="BA16">
            <v>396.84</v>
          </cell>
          <cell r="BB16">
            <v>396.18</v>
          </cell>
          <cell r="BD16">
            <v>402.35</v>
          </cell>
          <cell r="BE16">
            <v>405.03</v>
          </cell>
          <cell r="BF16">
            <v>404.18</v>
          </cell>
          <cell r="BG16">
            <v>403.94</v>
          </cell>
          <cell r="BH16">
            <v>408.2</v>
          </cell>
          <cell r="BI16">
            <v>409.18</v>
          </cell>
          <cell r="BJ16">
            <v>405.78000000000003</v>
          </cell>
          <cell r="BK16">
            <v>407.40999999999997</v>
          </cell>
          <cell r="BL16">
            <v>400.78000000000003</v>
          </cell>
          <cell r="BM16">
            <v>397.15000000000003</v>
          </cell>
          <cell r="BN16">
            <v>387.23999999999995</v>
          </cell>
          <cell r="BO16">
            <v>384.63</v>
          </cell>
          <cell r="BP16">
            <v>384.79999999999995</v>
          </cell>
          <cell r="BQ16">
            <v>385.79999999999995</v>
          </cell>
          <cell r="BR16">
            <v>386.01</v>
          </cell>
          <cell r="BS16">
            <v>386.2</v>
          </cell>
          <cell r="BT16">
            <v>384.20000000000005</v>
          </cell>
          <cell r="BU16">
            <v>380.79999999999995</v>
          </cell>
          <cell r="BV16">
            <v>374.79999999999995</v>
          </cell>
          <cell r="BW16">
            <v>369.7</v>
          </cell>
          <cell r="BX16">
            <v>365.20000000000005</v>
          </cell>
          <cell r="BY16">
            <v>363.5</v>
          </cell>
          <cell r="BZ16">
            <v>359.09999999999997</v>
          </cell>
          <cell r="CA16">
            <v>350.4</v>
          </cell>
          <cell r="CB16">
            <v>342.9</v>
          </cell>
          <cell r="CC16">
            <v>348.01</v>
          </cell>
          <cell r="CD16">
            <v>351.13</v>
          </cell>
          <cell r="CE16">
            <v>347.79</v>
          </cell>
          <cell r="CF16">
            <v>351.45000000000005</v>
          </cell>
          <cell r="CG16">
            <v>350.28</v>
          </cell>
          <cell r="CH16">
            <v>348.05999999999995</v>
          </cell>
          <cell r="CI16">
            <v>348.15</v>
          </cell>
          <cell r="CJ16">
            <v>347.37</v>
          </cell>
          <cell r="CK16">
            <v>349.06</v>
          </cell>
          <cell r="CL16">
            <v>344.64</v>
          </cell>
          <cell r="CM16">
            <v>346.8</v>
          </cell>
          <cell r="CN16">
            <v>350.6</v>
          </cell>
          <cell r="CO16">
            <v>350.4</v>
          </cell>
          <cell r="CP16">
            <v>349.5</v>
          </cell>
          <cell r="CQ16">
            <v>350.20000000000005</v>
          </cell>
          <cell r="CR16">
            <v>349.7</v>
          </cell>
          <cell r="CS16">
            <v>351.94</v>
          </cell>
          <cell r="CT16">
            <v>358.14</v>
          </cell>
          <cell r="CU16">
            <v>359.07</v>
          </cell>
          <cell r="CV16">
            <v>358.19</v>
          </cell>
          <cell r="CW16">
            <v>352.66</v>
          </cell>
          <cell r="CX16">
            <v>354.22</v>
          </cell>
          <cell r="CY16">
            <v>349.51</v>
          </cell>
          <cell r="CZ16">
            <v>347.21</v>
          </cell>
          <cell r="DA16">
            <v>346.35</v>
          </cell>
          <cell r="DB16">
            <v>340.51</v>
          </cell>
          <cell r="DC16">
            <v>343.28</v>
          </cell>
          <cell r="DD16">
            <v>340.14</v>
          </cell>
          <cell r="DE16">
            <v>337.03</v>
          </cell>
          <cell r="DF16">
            <v>334.39</v>
          </cell>
          <cell r="DG16">
            <v>332.77</v>
          </cell>
          <cell r="DH16">
            <v>334.08</v>
          </cell>
          <cell r="DI16">
            <v>334.94</v>
          </cell>
          <cell r="DJ16">
            <v>337.88</v>
          </cell>
          <cell r="DK16">
            <v>336.84</v>
          </cell>
          <cell r="DL16">
            <v>331.11</v>
          </cell>
          <cell r="DM16">
            <v>331.38</v>
          </cell>
          <cell r="DN16">
            <v>330.54</v>
          </cell>
          <cell r="DO16">
            <v>330.76</v>
          </cell>
          <cell r="DP16">
            <v>332.06</v>
          </cell>
          <cell r="DQ16">
            <v>328.75</v>
          </cell>
          <cell r="DR16">
            <v>327.54000000000002</v>
          </cell>
          <cell r="DS16">
            <v>325.72000000000003</v>
          </cell>
          <cell r="DT16">
            <v>328.17</v>
          </cell>
          <cell r="DU16">
            <v>328.99</v>
          </cell>
          <cell r="DV16">
            <v>332.22</v>
          </cell>
          <cell r="DW16">
            <v>335.98</v>
          </cell>
          <cell r="DX16">
            <v>335.66</v>
          </cell>
          <cell r="DY16">
            <v>334.22</v>
          </cell>
          <cell r="DZ16">
            <v>331.18</v>
          </cell>
          <cell r="EA16">
            <v>332.67</v>
          </cell>
          <cell r="EB16">
            <v>334.47</v>
          </cell>
          <cell r="EC16">
            <v>340.03</v>
          </cell>
          <cell r="ED16">
            <v>347.41</v>
          </cell>
          <cell r="EE16">
            <v>348.33</v>
          </cell>
          <cell r="EF16">
            <v>354.7</v>
          </cell>
          <cell r="EG16">
            <v>363.32</v>
          </cell>
          <cell r="EH16">
            <v>361.45</v>
          </cell>
          <cell r="EI16">
            <v>363.88</v>
          </cell>
          <cell r="EJ16">
            <v>358.31</v>
          </cell>
          <cell r="EK16">
            <v>359.15</v>
          </cell>
          <cell r="EL16">
            <v>358.04</v>
          </cell>
          <cell r="EM16">
            <v>353</v>
          </cell>
          <cell r="EN16">
            <v>349.29</v>
          </cell>
          <cell r="EO16">
            <v>354.28</v>
          </cell>
          <cell r="EP16">
            <v>359.24</v>
          </cell>
          <cell r="EQ16">
            <v>359.68</v>
          </cell>
          <cell r="ER16">
            <v>359.31</v>
          </cell>
          <cell r="ES16">
            <v>359.88</v>
          </cell>
          <cell r="ET16">
            <v>359.98</v>
          </cell>
          <cell r="EU16">
            <v>362</v>
          </cell>
          <cell r="EV16">
            <v>359.15</v>
          </cell>
          <cell r="EW16">
            <v>357.99</v>
          </cell>
          <cell r="EX16">
            <v>358.9</v>
          </cell>
          <cell r="EY16">
            <v>358.64</v>
          </cell>
          <cell r="EZ16">
            <v>358.06</v>
          </cell>
          <cell r="FA16">
            <v>357.45</v>
          </cell>
          <cell r="FB16">
            <v>357.23</v>
          </cell>
          <cell r="FC16">
            <v>357.04</v>
          </cell>
          <cell r="FD16">
            <v>357</v>
          </cell>
          <cell r="FE16">
            <v>358.78</v>
          </cell>
          <cell r="FF16">
            <v>360.02</v>
          </cell>
          <cell r="FG16">
            <v>359.51</v>
          </cell>
          <cell r="FH16">
            <v>358.59</v>
          </cell>
          <cell r="FI16">
            <v>352.65</v>
          </cell>
          <cell r="FJ16">
            <v>347.76</v>
          </cell>
          <cell r="FK16">
            <v>341.38</v>
          </cell>
          <cell r="FL16">
            <v>342</v>
          </cell>
          <cell r="FM16">
            <v>342.01</v>
          </cell>
          <cell r="FN16">
            <v>343.16</v>
          </cell>
          <cell r="FO16">
            <v>344.06</v>
          </cell>
          <cell r="FP16">
            <v>345.33</v>
          </cell>
          <cell r="FQ16">
            <v>334.57</v>
          </cell>
          <cell r="FR16">
            <v>346.97</v>
          </cell>
          <cell r="FS16">
            <v>348.73</v>
          </cell>
          <cell r="FT16">
            <v>347.98</v>
          </cell>
          <cell r="FU16">
            <v>345.58</v>
          </cell>
          <cell r="FV16">
            <v>347</v>
          </cell>
          <cell r="FW16">
            <v>347.92</v>
          </cell>
          <cell r="FX16">
            <v>350.44</v>
          </cell>
          <cell r="FY16">
            <v>349.75</v>
          </cell>
          <cell r="FZ16">
            <v>351.05</v>
          </cell>
          <cell r="GA16">
            <v>351.6</v>
          </cell>
          <cell r="GB16">
            <v>354.38</v>
          </cell>
          <cell r="GC16">
            <v>353.41</v>
          </cell>
          <cell r="GD16">
            <v>352.57</v>
          </cell>
          <cell r="GE16">
            <v>344.65</v>
          </cell>
          <cell r="GF16">
            <v>360.39</v>
          </cell>
          <cell r="GG16">
            <v>359.04</v>
          </cell>
          <cell r="GH16">
            <v>358.45</v>
          </cell>
          <cell r="GI16">
            <v>361.5</v>
          </cell>
          <cell r="GJ16">
            <v>363.04</v>
          </cell>
          <cell r="GK16">
            <v>362.4</v>
          </cell>
          <cell r="GL16">
            <v>364.89</v>
          </cell>
          <cell r="GM16">
            <v>366.79</v>
          </cell>
          <cell r="GN16">
            <v>367.74</v>
          </cell>
          <cell r="GO16">
            <v>368.48</v>
          </cell>
          <cell r="GP16">
            <v>370.16</v>
          </cell>
          <cell r="GQ16">
            <v>368.26</v>
          </cell>
          <cell r="GR16">
            <v>364.63</v>
          </cell>
          <cell r="GS16">
            <v>365.93</v>
          </cell>
          <cell r="GT16">
            <v>366.91</v>
          </cell>
          <cell r="GU16">
            <v>372.91</v>
          </cell>
          <cell r="GV16">
            <v>374.81</v>
          </cell>
          <cell r="GW16">
            <v>372.26</v>
          </cell>
          <cell r="GX16">
            <v>373.85</v>
          </cell>
          <cell r="GY16">
            <v>379.04</v>
          </cell>
          <cell r="GZ16">
            <v>384.53</v>
          </cell>
          <cell r="HA16">
            <v>385.86</v>
          </cell>
          <cell r="HB16">
            <v>385.92</v>
          </cell>
          <cell r="HC16">
            <v>392.81</v>
          </cell>
          <cell r="HD16">
            <v>398.06</v>
          </cell>
          <cell r="HE16">
            <v>394.69</v>
          </cell>
          <cell r="HF16">
            <v>386.31</v>
          </cell>
          <cell r="HG16">
            <v>378.34</v>
          </cell>
          <cell r="HH16">
            <v>375.74</v>
          </cell>
          <cell r="HI16">
            <v>380.09</v>
          </cell>
          <cell r="HJ16">
            <v>376.24</v>
          </cell>
          <cell r="HK16">
            <v>368.54</v>
          </cell>
          <cell r="HL16">
            <v>358.02</v>
          </cell>
          <cell r="HM16">
            <v>335.89</v>
          </cell>
          <cell r="HN16">
            <v>338.46</v>
          </cell>
          <cell r="HO16">
            <v>342.24</v>
          </cell>
          <cell r="HP16">
            <v>347.85</v>
          </cell>
          <cell r="HQ16">
            <v>349.73</v>
          </cell>
          <cell r="HR16">
            <v>351.95</v>
          </cell>
          <cell r="HS16">
            <v>350.52</v>
          </cell>
          <cell r="HT16">
            <v>351.64</v>
          </cell>
          <cell r="HU16">
            <v>353.38</v>
          </cell>
          <cell r="HV16">
            <v>354.38</v>
          </cell>
          <cell r="HW16">
            <v>356.54</v>
          </cell>
          <cell r="HX16">
            <v>356.08</v>
          </cell>
          <cell r="HY16">
            <v>358.09</v>
          </cell>
          <cell r="HZ16">
            <v>358.41</v>
          </cell>
          <cell r="IA16">
            <v>358.9</v>
          </cell>
          <cell r="IB16">
            <v>355.37</v>
          </cell>
          <cell r="IC16">
            <v>356.73</v>
          </cell>
          <cell r="ID16">
            <v>359.11</v>
          </cell>
          <cell r="IE16">
            <v>367.03</v>
          </cell>
          <cell r="IF16">
            <v>365.6</v>
          </cell>
          <cell r="IG16">
            <v>365.77</v>
          </cell>
          <cell r="IH16">
            <v>361.13</v>
          </cell>
          <cell r="II16">
            <v>361.43</v>
          </cell>
          <cell r="IJ16">
            <v>362.25</v>
          </cell>
          <cell r="IK16">
            <v>364.74</v>
          </cell>
          <cell r="IL16">
            <v>366.11</v>
          </cell>
          <cell r="IM16">
            <v>366.89</v>
          </cell>
          <cell r="IN16">
            <v>371.08</v>
          </cell>
          <cell r="IO16">
            <v>366.33</v>
          </cell>
          <cell r="IP16">
            <v>371.1</v>
          </cell>
          <cell r="IQ16">
            <v>373.07</v>
          </cell>
          <cell r="IR16">
            <v>372.63</v>
          </cell>
          <cell r="IS16">
            <v>373.39</v>
          </cell>
          <cell r="IT16">
            <v>369.81</v>
          </cell>
          <cell r="IU16">
            <v>379.87</v>
          </cell>
          <cell r="IV16">
            <v>384.2</v>
          </cell>
          <cell r="IW16">
            <v>387.78</v>
          </cell>
          <cell r="IX16">
            <v>387.71</v>
          </cell>
          <cell r="IY16">
            <v>387.67</v>
          </cell>
          <cell r="IZ16">
            <v>387.08</v>
          </cell>
          <cell r="JA16">
            <v>390.97</v>
          </cell>
          <cell r="JB16">
            <v>391.47</v>
          </cell>
          <cell r="JC16">
            <v>398.57</v>
          </cell>
          <cell r="JD16">
            <v>410.83</v>
          </cell>
          <cell r="JE16">
            <v>411.93</v>
          </cell>
          <cell r="JF16">
            <v>410.73</v>
          </cell>
          <cell r="JG16">
            <v>418.21</v>
          </cell>
          <cell r="JH16">
            <v>424.93</v>
          </cell>
          <cell r="JI16">
            <v>434</v>
          </cell>
          <cell r="JJ16">
            <v>444.7</v>
          </cell>
          <cell r="JK16">
            <v>469.08</v>
          </cell>
          <cell r="JL16">
            <v>497.22</v>
          </cell>
          <cell r="JM16">
            <v>501.24</v>
          </cell>
          <cell r="JN16">
            <v>495.07</v>
          </cell>
          <cell r="JO16">
            <v>496.18</v>
          </cell>
          <cell r="JP16">
            <v>489.7</v>
          </cell>
          <cell r="JQ16">
            <v>491.58</v>
          </cell>
          <cell r="JR16">
            <v>498.04</v>
          </cell>
          <cell r="JS16">
            <v>520.25</v>
          </cell>
          <cell r="JT16">
            <v>531.88</v>
          </cell>
          <cell r="JU16">
            <v>540.64</v>
          </cell>
          <cell r="JV16">
            <v>541.58000000000004</v>
          </cell>
          <cell r="JW16">
            <v>535.29999999999995</v>
          </cell>
          <cell r="JX16">
            <v>518.80999999999995</v>
          </cell>
          <cell r="JY16">
            <v>534.61</v>
          </cell>
          <cell r="JZ16">
            <v>527.29999999999995</v>
          </cell>
          <cell r="KA16">
            <v>526.80999999999995</v>
          </cell>
          <cell r="KB16">
            <v>508.2</v>
          </cell>
          <cell r="KC16">
            <v>490.36</v>
          </cell>
          <cell r="KD16">
            <v>512.19000000000005</v>
          </cell>
          <cell r="KE16">
            <v>513.71</v>
          </cell>
          <cell r="KF16">
            <v>507.91</v>
          </cell>
          <cell r="KG16">
            <v>504.41</v>
          </cell>
          <cell r="KH16">
            <v>515.02</v>
          </cell>
          <cell r="KI16">
            <v>543.26</v>
          </cell>
          <cell r="KJ16">
            <v>540.87</v>
          </cell>
          <cell r="KK16">
            <v>549.22</v>
          </cell>
          <cell r="KL16">
            <v>549.24</v>
          </cell>
          <cell r="KM16">
            <v>553.84</v>
          </cell>
          <cell r="KN16">
            <v>571.96</v>
          </cell>
          <cell r="KO16">
            <v>594.6</v>
          </cell>
          <cell r="KP16">
            <v>619.11</v>
          </cell>
          <cell r="KQ16">
            <v>622.65</v>
          </cell>
          <cell r="KR16">
            <v>645.77</v>
          </cell>
          <cell r="KS16">
            <v>654.17999999999995</v>
          </cell>
          <cell r="KT16">
            <v>666.06</v>
          </cell>
          <cell r="KU16">
            <v>666.6</v>
          </cell>
          <cell r="KV16">
            <v>686.46</v>
          </cell>
          <cell r="KW16">
            <v>675.57</v>
          </cell>
          <cell r="KX16">
            <v>651.20000000000005</v>
          </cell>
          <cell r="KY16">
            <v>665.86</v>
          </cell>
          <cell r="KZ16">
            <v>690.33</v>
          </cell>
          <cell r="LA16">
            <v>706.24</v>
          </cell>
          <cell r="LB16">
            <v>714.52</v>
          </cell>
          <cell r="LC16">
            <v>735.01</v>
          </cell>
          <cell r="LD16">
            <v>764.58</v>
          </cell>
          <cell r="LE16">
            <v>722.34</v>
          </cell>
          <cell r="LF16">
            <v>697.43</v>
          </cell>
          <cell r="LG16">
            <v>702.97</v>
          </cell>
          <cell r="LH16">
            <v>692.11</v>
          </cell>
          <cell r="LI16">
            <v>687.3</v>
          </cell>
          <cell r="LJ16">
            <v>707.68</v>
          </cell>
          <cell r="LK16">
            <v>749.78</v>
          </cell>
          <cell r="LL16">
            <v>830.68</v>
          </cell>
          <cell r="LM16">
            <v>866.93</v>
          </cell>
          <cell r="LN16">
            <v>922.34</v>
          </cell>
          <cell r="LO16">
            <v>925.93</v>
          </cell>
          <cell r="LP16">
            <v>931.41</v>
          </cell>
          <cell r="LQ16">
            <v>953.26</v>
          </cell>
          <cell r="LR16">
            <v>967.58</v>
          </cell>
          <cell r="LS16">
            <v>982.69</v>
          </cell>
          <cell r="LT16">
            <v>923.13</v>
          </cell>
          <cell r="LU16">
            <v>927.73</v>
          </cell>
          <cell r="LV16">
            <v>926.79</v>
          </cell>
          <cell r="LW16">
            <v>912.64</v>
          </cell>
          <cell r="LX16">
            <v>892.99</v>
          </cell>
          <cell r="LY16">
            <v>878.51</v>
          </cell>
          <cell r="LZ16">
            <v>815.56</v>
          </cell>
          <cell r="MA16">
            <v>782.87</v>
          </cell>
          <cell r="MB16">
            <v>684.51</v>
          </cell>
          <cell r="MC16">
            <v>637.73</v>
          </cell>
          <cell r="MD16">
            <v>658.7</v>
          </cell>
          <cell r="MF16">
            <v>610.49</v>
          </cell>
          <cell r="MG16">
            <v>633.79</v>
          </cell>
          <cell r="MH16">
            <v>625.86</v>
          </cell>
          <cell r="MI16">
            <v>612.54999999999995</v>
          </cell>
          <cell r="MJ16">
            <v>597.85</v>
          </cell>
          <cell r="MK16">
            <v>596.83000000000004</v>
          </cell>
          <cell r="ML16">
            <v>586.79</v>
          </cell>
          <cell r="MM16">
            <v>587.9</v>
          </cell>
          <cell r="MN16">
            <v>562.35</v>
          </cell>
          <cell r="MO16">
            <v>577.39</v>
          </cell>
          <cell r="MP16">
            <v>607.53</v>
          </cell>
          <cell r="MQ16">
            <v>614.61</v>
          </cell>
          <cell r="MR16">
            <v>603.6</v>
          </cell>
          <cell r="MS16">
            <v>611.16999999999996</v>
          </cell>
          <cell r="MT16">
            <v>633.58000000000004</v>
          </cell>
          <cell r="MU16">
            <v>626.84</v>
          </cell>
          <cell r="MV16">
            <v>605.6</v>
          </cell>
          <cell r="MW16">
            <v>584.49</v>
          </cell>
          <cell r="MX16">
            <v>568.6</v>
          </cell>
          <cell r="MY16">
            <v>554.1</v>
          </cell>
        </row>
        <row r="17">
          <cell r="B17">
            <v>150</v>
          </cell>
          <cell r="C17">
            <v>155.25</v>
          </cell>
          <cell r="D17">
            <v>146.30000000000001</v>
          </cell>
          <cell r="E17">
            <v>145</v>
          </cell>
          <cell r="F17">
            <v>145</v>
          </cell>
          <cell r="H17">
            <v>145</v>
          </cell>
          <cell r="I17">
            <v>142.5</v>
          </cell>
          <cell r="J17">
            <v>140</v>
          </cell>
          <cell r="K17">
            <v>127.5</v>
          </cell>
          <cell r="L17">
            <v>136.30000000000001</v>
          </cell>
          <cell r="M17">
            <v>136.30000000000001</v>
          </cell>
          <cell r="N17">
            <v>136.30000000000001</v>
          </cell>
          <cell r="O17">
            <v>136.30000000000001</v>
          </cell>
          <cell r="P17">
            <v>136.30000000000001</v>
          </cell>
          <cell r="Q17">
            <v>135</v>
          </cell>
          <cell r="R17">
            <v>135</v>
          </cell>
          <cell r="S17">
            <v>136.30000000000001</v>
          </cell>
          <cell r="T17">
            <v>136.30000000000001</v>
          </cell>
          <cell r="U17">
            <v>136.30000000000001</v>
          </cell>
          <cell r="V17">
            <v>137.5</v>
          </cell>
          <cell r="W17">
            <v>137.5</v>
          </cell>
          <cell r="X17">
            <v>137.5</v>
          </cell>
          <cell r="AC17">
            <v>156.16999999999999</v>
          </cell>
          <cell r="AD17">
            <v>153.18</v>
          </cell>
          <cell r="AE17">
            <v>152.79</v>
          </cell>
          <cell r="AF17">
            <v>154.44999999999999</v>
          </cell>
          <cell r="AG17">
            <v>155.16999999999999</v>
          </cell>
          <cell r="AH17">
            <v>155.87</v>
          </cell>
          <cell r="AI17">
            <v>150.94</v>
          </cell>
          <cell r="AJ17">
            <v>150.53</v>
          </cell>
          <cell r="AK17">
            <v>154.78</v>
          </cell>
          <cell r="AL17">
            <v>151.68</v>
          </cell>
          <cell r="AM17">
            <v>151.76</v>
          </cell>
          <cell r="AN17">
            <v>150.33000000000001</v>
          </cell>
          <cell r="AO17">
            <v>150.91999999999999</v>
          </cell>
          <cell r="AP17">
            <v>150.88</v>
          </cell>
          <cell r="AQ17">
            <v>154.63999999999999</v>
          </cell>
          <cell r="AR17">
            <v>152.44999999999999</v>
          </cell>
          <cell r="AS17">
            <v>152.27000000000001</v>
          </cell>
          <cell r="AT17">
            <v>152.54</v>
          </cell>
          <cell r="AU17">
            <v>153.68</v>
          </cell>
          <cell r="AV17">
            <v>154.09</v>
          </cell>
          <cell r="AW17">
            <v>155.59</v>
          </cell>
          <cell r="AX17">
            <v>156.18</v>
          </cell>
          <cell r="AY17">
            <v>157.63999999999999</v>
          </cell>
          <cell r="AZ17">
            <v>157.44</v>
          </cell>
          <cell r="BA17">
            <v>160.19999999999999</v>
          </cell>
          <cell r="BB17">
            <v>157.13</v>
          </cell>
          <cell r="BC17">
            <v>153.43</v>
          </cell>
          <cell r="BD17">
            <v>155.78</v>
          </cell>
          <cell r="BE17">
            <v>158.16999999999999</v>
          </cell>
          <cell r="BF17">
            <v>155.22999999999999</v>
          </cell>
          <cell r="BG17">
            <v>158.49</v>
          </cell>
          <cell r="BH17">
            <v>156.31</v>
          </cell>
          <cell r="BI17">
            <v>156.34</v>
          </cell>
          <cell r="BJ17">
            <v>157.49</v>
          </cell>
          <cell r="BK17">
            <v>158.80000000000001</v>
          </cell>
          <cell r="BL17">
            <v>159.01</v>
          </cell>
          <cell r="BM17">
            <v>158.71</v>
          </cell>
          <cell r="BN17">
            <v>157.59</v>
          </cell>
          <cell r="BO17">
            <v>157.51</v>
          </cell>
          <cell r="BP17">
            <v>157.22999999999999</v>
          </cell>
          <cell r="BQ17">
            <v>156.74</v>
          </cell>
          <cell r="BR17">
            <v>156.47999999999999</v>
          </cell>
          <cell r="BS17">
            <v>156.58000000000001</v>
          </cell>
          <cell r="BT17">
            <v>158.87</v>
          </cell>
          <cell r="BU17">
            <v>161.36000000000001</v>
          </cell>
          <cell r="BV17">
            <v>159.91</v>
          </cell>
          <cell r="BW17">
            <v>156.87</v>
          </cell>
          <cell r="BX17">
            <v>157.25</v>
          </cell>
          <cell r="BY17">
            <v>159.5</v>
          </cell>
          <cell r="BZ17">
            <v>161.44999999999999</v>
          </cell>
          <cell r="CA17">
            <v>162.19999999999999</v>
          </cell>
          <cell r="CB17">
            <v>162.25</v>
          </cell>
          <cell r="CC17">
            <v>158.5</v>
          </cell>
          <cell r="CD17">
            <v>159.63999999999999</v>
          </cell>
          <cell r="CE17">
            <v>159.38999999999999</v>
          </cell>
          <cell r="CF17">
            <v>160.05000000000001</v>
          </cell>
          <cell r="CG17">
            <v>157.62</v>
          </cell>
          <cell r="CH17">
            <v>155.31</v>
          </cell>
          <cell r="CI17">
            <v>157.68</v>
          </cell>
          <cell r="CJ17">
            <v>161.62</v>
          </cell>
          <cell r="CK17">
            <v>162.29</v>
          </cell>
          <cell r="CL17">
            <v>163.28</v>
          </cell>
          <cell r="CM17">
            <v>160.06</v>
          </cell>
          <cell r="CN17">
            <v>160.26</v>
          </cell>
          <cell r="CO17">
            <v>161.32</v>
          </cell>
          <cell r="CP17">
            <v>163.72999999999999</v>
          </cell>
          <cell r="CQ17">
            <v>159.44999999999999</v>
          </cell>
          <cell r="CR17">
            <v>158.49</v>
          </cell>
          <cell r="CS17">
            <v>158.37</v>
          </cell>
          <cell r="CT17">
            <v>159.12</v>
          </cell>
          <cell r="CU17">
            <v>159.22999999999999</v>
          </cell>
          <cell r="CV17">
            <v>159.84</v>
          </cell>
          <cell r="CW17">
            <v>159.27000000000001</v>
          </cell>
          <cell r="CX17">
            <v>160.46</v>
          </cell>
          <cell r="CY17">
            <v>160.93</v>
          </cell>
          <cell r="CZ17">
            <v>159.94</v>
          </cell>
          <cell r="DA17">
            <v>159.88</v>
          </cell>
          <cell r="DB17">
            <v>159.85</v>
          </cell>
          <cell r="DC17">
            <v>161.38999999999999</v>
          </cell>
          <cell r="DD17">
            <v>162.63999999999999</v>
          </cell>
          <cell r="DE17">
            <v>163.21</v>
          </cell>
          <cell r="DF17">
            <v>162.01</v>
          </cell>
          <cell r="DG17">
            <v>160.31</v>
          </cell>
          <cell r="DH17">
            <v>160.19</v>
          </cell>
          <cell r="DI17">
            <v>164.34</v>
          </cell>
          <cell r="DJ17">
            <v>164.63</v>
          </cell>
          <cell r="DK17">
            <v>163.16</v>
          </cell>
          <cell r="DL17">
            <v>163.34</v>
          </cell>
          <cell r="DM17">
            <v>163.34</v>
          </cell>
          <cell r="DN17">
            <v>164.76</v>
          </cell>
          <cell r="DO17">
            <v>164.97</v>
          </cell>
          <cell r="DP17">
            <v>165.64</v>
          </cell>
          <cell r="DQ17">
            <v>166.31</v>
          </cell>
          <cell r="DR17">
            <v>166.89</v>
          </cell>
          <cell r="DS17">
            <v>153.1</v>
          </cell>
          <cell r="DT17">
            <v>153.1</v>
          </cell>
          <cell r="DU17">
            <v>165.5</v>
          </cell>
          <cell r="DV17">
            <v>165.5</v>
          </cell>
          <cell r="DW17">
            <v>166.17</v>
          </cell>
          <cell r="DX17">
            <v>168.67</v>
          </cell>
          <cell r="DY17">
            <v>173.5</v>
          </cell>
          <cell r="DZ17">
            <v>173.5</v>
          </cell>
          <cell r="EA17">
            <v>176</v>
          </cell>
          <cell r="EB17">
            <v>172.8</v>
          </cell>
          <cell r="EC17">
            <v>168.8</v>
          </cell>
          <cell r="ED17">
            <v>171.65</v>
          </cell>
          <cell r="EE17">
            <v>173.18</v>
          </cell>
          <cell r="EF17">
            <v>180.03</v>
          </cell>
          <cell r="EG17">
            <v>180.03</v>
          </cell>
          <cell r="EH17">
            <v>186.18</v>
          </cell>
          <cell r="EI17">
            <v>182.33</v>
          </cell>
          <cell r="EJ17">
            <v>179.67</v>
          </cell>
          <cell r="EK17">
            <v>180.01</v>
          </cell>
          <cell r="EL17">
            <v>180.94</v>
          </cell>
          <cell r="EM17">
            <v>181.82</v>
          </cell>
          <cell r="EN17">
            <v>180.5</v>
          </cell>
          <cell r="EO17">
            <v>179.85</v>
          </cell>
          <cell r="EP17">
            <v>182.66</v>
          </cell>
          <cell r="EQ17">
            <v>182.9</v>
          </cell>
          <cell r="ER17">
            <v>188.28</v>
          </cell>
          <cell r="ES17">
            <v>187.84</v>
          </cell>
          <cell r="ET17">
            <v>191.77</v>
          </cell>
          <cell r="EU17">
            <v>191.38</v>
          </cell>
          <cell r="EV17">
            <v>187.51</v>
          </cell>
          <cell r="EW17">
            <v>189.68</v>
          </cell>
          <cell r="EX17">
            <v>187.22</v>
          </cell>
          <cell r="EY17">
            <v>188.84</v>
          </cell>
          <cell r="EZ17">
            <v>203.05</v>
          </cell>
          <cell r="FA17">
            <v>202.86</v>
          </cell>
          <cell r="FB17">
            <v>203.91</v>
          </cell>
          <cell r="FC17">
            <v>205.43</v>
          </cell>
          <cell r="FD17">
            <v>203.08</v>
          </cell>
          <cell r="FE17">
            <v>208.84</v>
          </cell>
          <cell r="FF17">
            <v>204.26</v>
          </cell>
          <cell r="FG17">
            <v>208.73</v>
          </cell>
          <cell r="FH17">
            <v>209.29</v>
          </cell>
          <cell r="FI17">
            <v>213.18</v>
          </cell>
          <cell r="FJ17">
            <v>207.28</v>
          </cell>
          <cell r="FK17">
            <v>207.39</v>
          </cell>
          <cell r="FL17">
            <v>203.63</v>
          </cell>
          <cell r="FM17">
            <v>208.24</v>
          </cell>
          <cell r="FN17">
            <v>204.67</v>
          </cell>
          <cell r="FO17">
            <v>205.27</v>
          </cell>
          <cell r="FP17">
            <v>201.94</v>
          </cell>
          <cell r="FQ17">
            <v>209.98</v>
          </cell>
          <cell r="FR17">
            <v>198.66</v>
          </cell>
          <cell r="FS17">
            <v>198.41</v>
          </cell>
          <cell r="FT17">
            <v>199.33</v>
          </cell>
          <cell r="FU17">
            <v>202.66</v>
          </cell>
          <cell r="FV17">
            <v>202.01</v>
          </cell>
          <cell r="FW17">
            <v>181.58</v>
          </cell>
          <cell r="FX17">
            <v>203.99</v>
          </cell>
          <cell r="FY17">
            <v>246.65</v>
          </cell>
          <cell r="FZ17">
            <v>249.47</v>
          </cell>
          <cell r="GA17">
            <v>244.4</v>
          </cell>
          <cell r="GB17">
            <v>222.5</v>
          </cell>
          <cell r="GC17">
            <v>214.3</v>
          </cell>
          <cell r="GD17">
            <v>214.1</v>
          </cell>
          <cell r="GF17">
            <v>191.75</v>
          </cell>
          <cell r="GG17">
            <v>192.5</v>
          </cell>
          <cell r="GH17">
            <v>193.6</v>
          </cell>
          <cell r="GI17">
            <v>195.45</v>
          </cell>
          <cell r="GJ17">
            <v>195.99</v>
          </cell>
          <cell r="GK17">
            <v>198.74</v>
          </cell>
          <cell r="GL17">
            <v>197.1</v>
          </cell>
          <cell r="GM17">
            <v>199.76</v>
          </cell>
          <cell r="GN17">
            <v>199.56</v>
          </cell>
          <cell r="GO17">
            <v>200.42</v>
          </cell>
          <cell r="GP17">
            <v>200.6</v>
          </cell>
          <cell r="GQ17">
            <v>199.52</v>
          </cell>
          <cell r="GR17">
            <v>200.73</v>
          </cell>
          <cell r="GS17">
            <v>206.78</v>
          </cell>
          <cell r="GT17">
            <v>201</v>
          </cell>
          <cell r="GU17">
            <v>200.77</v>
          </cell>
          <cell r="GV17">
            <v>201.22</v>
          </cell>
          <cell r="GW17">
            <v>201.44</v>
          </cell>
          <cell r="GX17">
            <v>201.89</v>
          </cell>
          <cell r="GY17">
            <v>201.57</v>
          </cell>
          <cell r="GZ17">
            <v>207.06</v>
          </cell>
          <cell r="HA17">
            <v>208.79</v>
          </cell>
          <cell r="HB17">
            <v>208.79</v>
          </cell>
          <cell r="HC17">
            <v>209.45</v>
          </cell>
          <cell r="HD17">
            <v>209.91</v>
          </cell>
          <cell r="HE17">
            <v>210.88</v>
          </cell>
          <cell r="HF17">
            <v>212.34</v>
          </cell>
          <cell r="HG17">
            <v>213.66</v>
          </cell>
          <cell r="HH17">
            <v>214.97</v>
          </cell>
          <cell r="HI17">
            <v>214.63</v>
          </cell>
          <cell r="HJ17">
            <v>214.33</v>
          </cell>
          <cell r="HK17">
            <v>214.13</v>
          </cell>
          <cell r="HL17">
            <v>214.38</v>
          </cell>
          <cell r="HM17">
            <v>209.15</v>
          </cell>
          <cell r="HN17">
            <v>207.57</v>
          </cell>
          <cell r="HO17">
            <v>208.96</v>
          </cell>
          <cell r="HP17">
            <v>209.56</v>
          </cell>
          <cell r="HQ17">
            <v>210.7</v>
          </cell>
          <cell r="HR17">
            <v>209.27</v>
          </cell>
          <cell r="HS17">
            <v>208.89</v>
          </cell>
          <cell r="HT17">
            <v>208.79</v>
          </cell>
          <cell r="HU17">
            <v>207.79</v>
          </cell>
          <cell r="HV17">
            <v>208.24</v>
          </cell>
          <cell r="HW17">
            <v>212.71</v>
          </cell>
          <cell r="HX17">
            <v>212.59</v>
          </cell>
          <cell r="HY17">
            <v>211.26</v>
          </cell>
          <cell r="HZ17">
            <v>209.72</v>
          </cell>
          <cell r="IA17">
            <v>203.52</v>
          </cell>
          <cell r="IB17">
            <v>207.26</v>
          </cell>
          <cell r="IC17">
            <v>204.81</v>
          </cell>
          <cell r="IE17">
            <v>196.96</v>
          </cell>
          <cell r="IF17">
            <v>193.86</v>
          </cell>
          <cell r="IG17">
            <v>195.42</v>
          </cell>
          <cell r="IH17">
            <v>202.64</v>
          </cell>
          <cell r="II17">
            <v>199.44</v>
          </cell>
          <cell r="IJ17">
            <v>198.93</v>
          </cell>
          <cell r="IK17">
            <v>200.94</v>
          </cell>
          <cell r="IL17">
            <v>196.17</v>
          </cell>
          <cell r="IM17">
            <v>197.31</v>
          </cell>
          <cell r="IN17">
            <v>196.28</v>
          </cell>
          <cell r="IO17">
            <v>197.19</v>
          </cell>
          <cell r="IP17">
            <v>199.26</v>
          </cell>
          <cell r="IQ17">
            <v>199.83</v>
          </cell>
          <cell r="IR17">
            <v>200.6</v>
          </cell>
          <cell r="IS17">
            <v>200.81</v>
          </cell>
          <cell r="IT17">
            <v>201.46</v>
          </cell>
          <cell r="IU17">
            <v>203.55</v>
          </cell>
          <cell r="IV17">
            <v>198.85</v>
          </cell>
          <cell r="IW17">
            <v>201.63</v>
          </cell>
          <cell r="IX17">
            <v>202.73</v>
          </cell>
          <cell r="IY17">
            <v>203.36</v>
          </cell>
          <cell r="IZ17">
            <v>203.23</v>
          </cell>
          <cell r="JA17">
            <v>203.13</v>
          </cell>
          <cell r="JB17">
            <v>203.42</v>
          </cell>
          <cell r="JC17">
            <v>203.83</v>
          </cell>
          <cell r="JD17">
            <v>206.06</v>
          </cell>
          <cell r="JE17">
            <v>211.7</v>
          </cell>
          <cell r="JF17">
            <v>211.04</v>
          </cell>
          <cell r="JG17">
            <v>214.56</v>
          </cell>
          <cell r="JH17">
            <v>218.6</v>
          </cell>
          <cell r="JI17">
            <v>218.12</v>
          </cell>
          <cell r="JJ17">
            <v>217.29</v>
          </cell>
          <cell r="JK17">
            <v>221.61</v>
          </cell>
          <cell r="JL17">
            <v>224.25</v>
          </cell>
          <cell r="JM17">
            <v>225.7</v>
          </cell>
          <cell r="JN17">
            <v>225.21</v>
          </cell>
          <cell r="JO17">
            <v>229.97</v>
          </cell>
          <cell r="JP17">
            <v>228.52</v>
          </cell>
          <cell r="JQ17">
            <v>228.01</v>
          </cell>
          <cell r="JR17">
            <v>225.72</v>
          </cell>
          <cell r="JS17">
            <v>234.71</v>
          </cell>
          <cell r="JT17">
            <v>226.66</v>
          </cell>
          <cell r="JU17">
            <v>229.64</v>
          </cell>
          <cell r="JW17">
            <v>228.61</v>
          </cell>
          <cell r="KB17" t="str">
            <v>-</v>
          </cell>
          <cell r="KC17">
            <v>212.68</v>
          </cell>
          <cell r="KD17">
            <v>209.93</v>
          </cell>
          <cell r="KE17">
            <v>218.89</v>
          </cell>
          <cell r="KF17">
            <v>214.93</v>
          </cell>
          <cell r="KG17">
            <v>221.22</v>
          </cell>
          <cell r="KH17">
            <v>223.38</v>
          </cell>
          <cell r="KI17">
            <v>221.87</v>
          </cell>
          <cell r="KJ17">
            <v>227.15</v>
          </cell>
          <cell r="KK17">
            <v>229.26</v>
          </cell>
          <cell r="KL17">
            <v>237.86</v>
          </cell>
          <cell r="KM17">
            <v>241.63</v>
          </cell>
          <cell r="KN17">
            <v>240.91</v>
          </cell>
          <cell r="KO17">
            <v>246.18</v>
          </cell>
          <cell r="KP17">
            <v>250.48</v>
          </cell>
          <cell r="KQ17">
            <v>253.58</v>
          </cell>
          <cell r="KR17">
            <v>254.21</v>
          </cell>
          <cell r="KS17">
            <v>265.73</v>
          </cell>
          <cell r="KT17">
            <v>267.36</v>
          </cell>
          <cell r="KU17">
            <v>273.18</v>
          </cell>
          <cell r="KV17">
            <v>273.14999999999998</v>
          </cell>
          <cell r="KW17">
            <v>282.5</v>
          </cell>
          <cell r="KX17">
            <v>271</v>
          </cell>
          <cell r="KY17">
            <v>271.93</v>
          </cell>
          <cell r="KZ17">
            <v>272.92</v>
          </cell>
          <cell r="LA17">
            <v>273.35000000000002</v>
          </cell>
          <cell r="LB17">
            <v>275.02</v>
          </cell>
          <cell r="LC17">
            <v>287.41000000000003</v>
          </cell>
          <cell r="LD17">
            <v>291.68</v>
          </cell>
          <cell r="LE17">
            <v>291.45</v>
          </cell>
          <cell r="LF17">
            <v>292.47000000000003</v>
          </cell>
          <cell r="LG17">
            <v>285.35000000000002</v>
          </cell>
          <cell r="LH17">
            <v>287.31</v>
          </cell>
          <cell r="LI17">
            <v>290.25</v>
          </cell>
          <cell r="LJ17">
            <v>298.24</v>
          </cell>
          <cell r="LK17">
            <v>312.04000000000002</v>
          </cell>
          <cell r="LL17">
            <v>328.52</v>
          </cell>
          <cell r="LM17">
            <v>331.87</v>
          </cell>
          <cell r="LN17">
            <v>331.89</v>
          </cell>
          <cell r="LO17">
            <v>341.1</v>
          </cell>
          <cell r="LP17">
            <v>344.47</v>
          </cell>
          <cell r="LQ17">
            <v>351.21</v>
          </cell>
          <cell r="LR17">
            <v>344.16</v>
          </cell>
          <cell r="LS17">
            <v>339.53</v>
          </cell>
          <cell r="LT17">
            <v>340.95</v>
          </cell>
          <cell r="LU17">
            <v>359.89</v>
          </cell>
          <cell r="LV17">
            <v>356.31</v>
          </cell>
          <cell r="LW17">
            <v>353.41</v>
          </cell>
          <cell r="LX17">
            <v>0</v>
          </cell>
          <cell r="LY17">
            <v>0</v>
          </cell>
          <cell r="LZ17">
            <v>0</v>
          </cell>
          <cell r="MA17">
            <v>0</v>
          </cell>
          <cell r="MB17">
            <v>0</v>
          </cell>
          <cell r="MC17">
            <v>0</v>
          </cell>
          <cell r="MD17">
            <v>337.98</v>
          </cell>
          <cell r="ME17">
            <v>337.7</v>
          </cell>
          <cell r="MF17">
            <v>335.42</v>
          </cell>
          <cell r="MG17">
            <v>332.7</v>
          </cell>
          <cell r="MH17">
            <v>354.44</v>
          </cell>
          <cell r="MI17">
            <v>335.01</v>
          </cell>
          <cell r="MJ17">
            <v>333.54</v>
          </cell>
          <cell r="MK17">
            <v>344.79</v>
          </cell>
          <cell r="ML17">
            <v>343.64</v>
          </cell>
          <cell r="MM17">
            <v>335.04</v>
          </cell>
          <cell r="MN17">
            <v>341.62</v>
          </cell>
          <cell r="MO17">
            <v>340.24</v>
          </cell>
          <cell r="MP17">
            <v>341.88</v>
          </cell>
          <cell r="MQ17">
            <v>344.78</v>
          </cell>
          <cell r="MR17">
            <v>358.39</v>
          </cell>
          <cell r="MS17">
            <v>357.34</v>
          </cell>
          <cell r="MT17">
            <v>366.52</v>
          </cell>
          <cell r="MU17">
            <v>354.13</v>
          </cell>
          <cell r="MV17">
            <v>352.04</v>
          </cell>
          <cell r="MW17">
            <v>354.06</v>
          </cell>
          <cell r="MX17">
            <v>348.36</v>
          </cell>
          <cell r="MY17">
            <v>345.39</v>
          </cell>
        </row>
        <row r="18">
          <cell r="B18">
            <v>178.94</v>
          </cell>
          <cell r="C18">
            <v>178.45</v>
          </cell>
          <cell r="D18">
            <v>177.21</v>
          </cell>
          <cell r="E18">
            <v>176.1</v>
          </cell>
          <cell r="F18">
            <v>176.24</v>
          </cell>
          <cell r="G18">
            <v>179.01</v>
          </cell>
          <cell r="H18">
            <v>173.99</v>
          </cell>
          <cell r="I18">
            <v>174.08</v>
          </cell>
          <cell r="J18">
            <v>173.36</v>
          </cell>
          <cell r="K18">
            <v>165.8</v>
          </cell>
          <cell r="L18">
            <v>165.89</v>
          </cell>
          <cell r="M18">
            <v>165.47</v>
          </cell>
          <cell r="N18">
            <v>165.4</v>
          </cell>
          <cell r="O18">
            <v>168.66</v>
          </cell>
          <cell r="P18">
            <v>180.08</v>
          </cell>
          <cell r="Q18">
            <v>175.32</v>
          </cell>
          <cell r="R18">
            <v>182</v>
          </cell>
          <cell r="S18">
            <v>182.86</v>
          </cell>
          <cell r="T18">
            <v>178.43</v>
          </cell>
          <cell r="U18">
            <v>186.7</v>
          </cell>
          <cell r="V18">
            <v>182.88</v>
          </cell>
          <cell r="W18">
            <v>183.26</v>
          </cell>
          <cell r="X18">
            <v>185.19</v>
          </cell>
          <cell r="Y18">
            <v>186.84</v>
          </cell>
          <cell r="Z18">
            <v>155</v>
          </cell>
          <cell r="AA18">
            <v>154</v>
          </cell>
          <cell r="AB18">
            <v>152</v>
          </cell>
          <cell r="AC18">
            <v>178.6</v>
          </cell>
          <cell r="AD18">
            <v>182.71</v>
          </cell>
          <cell r="AE18">
            <v>180.35</v>
          </cell>
          <cell r="AF18">
            <v>180.94</v>
          </cell>
          <cell r="AG18">
            <v>184.04</v>
          </cell>
          <cell r="AH18">
            <v>181.09</v>
          </cell>
          <cell r="AI18">
            <v>182.73</v>
          </cell>
          <cell r="AJ18">
            <v>180.82</v>
          </cell>
          <cell r="AK18">
            <v>180.75</v>
          </cell>
          <cell r="AL18">
            <v>181.72</v>
          </cell>
          <cell r="AM18">
            <v>182.86</v>
          </cell>
          <cell r="AN18">
            <v>182.41</v>
          </cell>
          <cell r="AO18">
            <v>181.52</v>
          </cell>
          <cell r="AP18">
            <v>183.08</v>
          </cell>
          <cell r="AQ18">
            <v>184.12</v>
          </cell>
          <cell r="AR18">
            <v>185.47</v>
          </cell>
          <cell r="AS18">
            <v>185.81</v>
          </cell>
          <cell r="AT18">
            <v>186.46</v>
          </cell>
          <cell r="AU18">
            <v>184.39</v>
          </cell>
          <cell r="AV18">
            <v>184.06</v>
          </cell>
          <cell r="AW18">
            <v>184.28</v>
          </cell>
          <cell r="AX18">
            <v>186.39</v>
          </cell>
          <cell r="AY18">
            <v>187.24</v>
          </cell>
          <cell r="AZ18">
            <v>188.57</v>
          </cell>
          <cell r="BA18">
            <v>187.37</v>
          </cell>
          <cell r="BB18">
            <v>189.42</v>
          </cell>
          <cell r="BC18">
            <v>189.5</v>
          </cell>
          <cell r="BD18">
            <v>191.63</v>
          </cell>
          <cell r="BE18">
            <v>192.13</v>
          </cell>
          <cell r="BF18">
            <v>193.67</v>
          </cell>
          <cell r="BG18">
            <v>192.72</v>
          </cell>
          <cell r="BH18">
            <v>194.92</v>
          </cell>
          <cell r="BI18">
            <v>194.81</v>
          </cell>
          <cell r="BJ18">
            <v>194.15</v>
          </cell>
          <cell r="BK18">
            <v>193</v>
          </cell>
          <cell r="BL18">
            <v>193.16</v>
          </cell>
          <cell r="BM18">
            <v>196.2</v>
          </cell>
          <cell r="BN18">
            <v>193.1</v>
          </cell>
          <cell r="BO18">
            <v>194.84</v>
          </cell>
          <cell r="BP18">
            <v>194.19</v>
          </cell>
          <cell r="BQ18">
            <v>192.57</v>
          </cell>
          <cell r="BR18">
            <v>188.14</v>
          </cell>
          <cell r="BS18">
            <v>189.92</v>
          </cell>
          <cell r="BT18">
            <v>189.91</v>
          </cell>
          <cell r="BU18">
            <v>189.71</v>
          </cell>
          <cell r="BV18">
            <v>190.99</v>
          </cell>
          <cell r="BW18">
            <v>193.64</v>
          </cell>
          <cell r="BX18">
            <v>186.64</v>
          </cell>
          <cell r="BY18">
            <v>186.64</v>
          </cell>
          <cell r="BZ18">
            <v>172.8</v>
          </cell>
          <cell r="CA18">
            <v>175</v>
          </cell>
          <cell r="CB18">
            <v>175</v>
          </cell>
          <cell r="CC18">
            <v>200.94</v>
          </cell>
          <cell r="CD18">
            <v>199.45</v>
          </cell>
          <cell r="CE18">
            <v>194.49</v>
          </cell>
          <cell r="CF18">
            <v>194.34</v>
          </cell>
          <cell r="CG18">
            <v>193.52</v>
          </cell>
          <cell r="CH18">
            <v>194.53</v>
          </cell>
          <cell r="CI18">
            <v>194.62</v>
          </cell>
          <cell r="CJ18">
            <v>195.34</v>
          </cell>
          <cell r="CK18">
            <v>192.95</v>
          </cell>
          <cell r="CL18">
            <v>188.32</v>
          </cell>
          <cell r="CM18">
            <v>189.15</v>
          </cell>
          <cell r="CN18">
            <v>193.75</v>
          </cell>
          <cell r="CO18">
            <v>192.7</v>
          </cell>
          <cell r="CP18">
            <v>193.39</v>
          </cell>
          <cell r="CQ18">
            <v>187.19</v>
          </cell>
          <cell r="CR18">
            <v>189.52</v>
          </cell>
          <cell r="CS18">
            <v>189.63</v>
          </cell>
          <cell r="CT18">
            <v>192.28</v>
          </cell>
          <cell r="CU18">
            <v>190.9</v>
          </cell>
          <cell r="CV18">
            <v>184.57</v>
          </cell>
          <cell r="CW18">
            <v>189.93</v>
          </cell>
          <cell r="CX18">
            <v>190.36</v>
          </cell>
          <cell r="CY18">
            <v>190.37</v>
          </cell>
          <cell r="CZ18">
            <v>189.85</v>
          </cell>
          <cell r="DA18">
            <v>189.82</v>
          </cell>
          <cell r="DB18">
            <v>186.6</v>
          </cell>
          <cell r="DC18">
            <v>187.14</v>
          </cell>
          <cell r="DD18">
            <v>189.4</v>
          </cell>
          <cell r="DE18">
            <v>187.83</v>
          </cell>
          <cell r="DF18">
            <v>188.55</v>
          </cell>
          <cell r="DG18">
            <v>182.12</v>
          </cell>
          <cell r="DH18">
            <v>180.1</v>
          </cell>
          <cell r="DI18">
            <v>181.76</v>
          </cell>
          <cell r="DJ18">
            <v>182.01</v>
          </cell>
          <cell r="DK18">
            <v>180.58</v>
          </cell>
          <cell r="DL18">
            <v>182.07</v>
          </cell>
          <cell r="DM18">
            <v>180.28</v>
          </cell>
          <cell r="DN18">
            <v>181.04</v>
          </cell>
          <cell r="DO18">
            <v>180.78</v>
          </cell>
          <cell r="DP18">
            <v>180.74</v>
          </cell>
          <cell r="DQ18">
            <v>181.94</v>
          </cell>
          <cell r="DR18">
            <v>181.92</v>
          </cell>
          <cell r="DS18">
            <v>180.25</v>
          </cell>
          <cell r="DT18">
            <v>176.63</v>
          </cell>
          <cell r="DU18">
            <v>179.73</v>
          </cell>
          <cell r="DV18">
            <v>179.73</v>
          </cell>
          <cell r="DW18">
            <v>180.46</v>
          </cell>
          <cell r="DX18">
            <v>180.46</v>
          </cell>
          <cell r="DY18">
            <v>180.75</v>
          </cell>
          <cell r="DZ18">
            <v>180.7</v>
          </cell>
          <cell r="EA18">
            <v>181.79</v>
          </cell>
          <cell r="EB18">
            <v>211.25</v>
          </cell>
          <cell r="EC18">
            <v>181.12</v>
          </cell>
          <cell r="ED18">
            <v>182.31</v>
          </cell>
          <cell r="EE18">
            <v>183.82</v>
          </cell>
          <cell r="EF18">
            <v>187.89</v>
          </cell>
          <cell r="EG18">
            <v>187.89</v>
          </cell>
          <cell r="EH18">
            <v>186.62</v>
          </cell>
          <cell r="EI18">
            <v>189.59</v>
          </cell>
          <cell r="EJ18">
            <v>189.52</v>
          </cell>
          <cell r="EK18">
            <v>190.79</v>
          </cell>
          <cell r="EL18">
            <v>192.58</v>
          </cell>
          <cell r="EM18">
            <v>192.92</v>
          </cell>
          <cell r="EN18">
            <v>194.05</v>
          </cell>
          <cell r="EO18">
            <v>192.88</v>
          </cell>
          <cell r="EP18">
            <v>195.75</v>
          </cell>
          <cell r="EQ18">
            <v>196.86</v>
          </cell>
          <cell r="ER18">
            <v>192.22</v>
          </cell>
          <cell r="ES18">
            <v>196.47</v>
          </cell>
          <cell r="ET18">
            <v>197.08</v>
          </cell>
          <cell r="EU18">
            <v>196.85</v>
          </cell>
          <cell r="EV18">
            <v>196.61</v>
          </cell>
          <cell r="EW18">
            <v>196.56</v>
          </cell>
          <cell r="EX18">
            <v>197.06</v>
          </cell>
          <cell r="EY18">
            <v>198.33</v>
          </cell>
          <cell r="EZ18">
            <v>197.94</v>
          </cell>
          <cell r="FA18">
            <v>198.22</v>
          </cell>
          <cell r="FB18">
            <v>197.98</v>
          </cell>
          <cell r="FC18">
            <v>200.57</v>
          </cell>
          <cell r="FD18">
            <v>199.32</v>
          </cell>
          <cell r="FE18">
            <v>199.76</v>
          </cell>
          <cell r="FF18">
            <v>200.92</v>
          </cell>
          <cell r="FG18">
            <v>200.62</v>
          </cell>
          <cell r="FH18">
            <v>200.73</v>
          </cell>
          <cell r="FI18">
            <v>199.79</v>
          </cell>
          <cell r="FJ18">
            <v>200.37</v>
          </cell>
          <cell r="FK18">
            <v>199.98</v>
          </cell>
          <cell r="FL18">
            <v>198.81</v>
          </cell>
          <cell r="FM18">
            <v>200.14</v>
          </cell>
          <cell r="FN18">
            <v>201.43</v>
          </cell>
          <cell r="FO18">
            <v>201.14</v>
          </cell>
          <cell r="FP18">
            <v>200.71</v>
          </cell>
          <cell r="FQ18">
            <v>196.79</v>
          </cell>
          <cell r="FR18">
            <v>199.52</v>
          </cell>
          <cell r="FS18">
            <v>199.86</v>
          </cell>
          <cell r="FT18">
            <v>199.48</v>
          </cell>
          <cell r="FU18">
            <v>192.68</v>
          </cell>
          <cell r="FV18">
            <v>192.5</v>
          </cell>
          <cell r="FW18">
            <v>190.83</v>
          </cell>
          <cell r="FX18">
            <v>191.09</v>
          </cell>
          <cell r="FY18">
            <v>191.11</v>
          </cell>
          <cell r="FZ18">
            <v>189.53</v>
          </cell>
          <cell r="GA18">
            <v>175.52</v>
          </cell>
          <cell r="GB18">
            <v>172.4</v>
          </cell>
          <cell r="GF18">
            <v>191.01</v>
          </cell>
          <cell r="GG18">
            <v>192.33</v>
          </cell>
          <cell r="GH18">
            <v>188.95</v>
          </cell>
          <cell r="GI18">
            <v>189.27</v>
          </cell>
          <cell r="GJ18">
            <v>187.61</v>
          </cell>
          <cell r="GK18">
            <v>190.33</v>
          </cell>
          <cell r="GL18">
            <v>188.57</v>
          </cell>
          <cell r="GM18">
            <v>189.41</v>
          </cell>
          <cell r="GN18">
            <v>187.03</v>
          </cell>
          <cell r="GO18">
            <v>186.06</v>
          </cell>
          <cell r="GP18">
            <v>187.72</v>
          </cell>
          <cell r="GQ18">
            <v>186.6</v>
          </cell>
          <cell r="GR18">
            <v>186.82</v>
          </cell>
          <cell r="GS18">
            <v>188.36</v>
          </cell>
          <cell r="GT18">
            <v>188.85</v>
          </cell>
          <cell r="GU18">
            <v>185.77</v>
          </cell>
          <cell r="GV18">
            <v>188.18</v>
          </cell>
          <cell r="GW18">
            <v>187.43</v>
          </cell>
          <cell r="GX18">
            <v>191.36</v>
          </cell>
          <cell r="GY18">
            <v>191.34</v>
          </cell>
          <cell r="GZ18">
            <v>193.89</v>
          </cell>
          <cell r="HA18">
            <v>193.93</v>
          </cell>
          <cell r="HB18">
            <v>193.93</v>
          </cell>
          <cell r="HC18">
            <v>196.04</v>
          </cell>
          <cell r="HD18">
            <v>196.21</v>
          </cell>
          <cell r="HE18">
            <v>196.21</v>
          </cell>
          <cell r="HF18">
            <v>198.7</v>
          </cell>
          <cell r="HG18">
            <v>198.88</v>
          </cell>
          <cell r="HH18">
            <v>199.03</v>
          </cell>
          <cell r="HI18">
            <v>195.89</v>
          </cell>
          <cell r="HJ18">
            <v>194.53</v>
          </cell>
          <cell r="HK18">
            <v>191.72</v>
          </cell>
          <cell r="HL18">
            <v>194.02</v>
          </cell>
          <cell r="HM18">
            <v>193</v>
          </cell>
          <cell r="HN18">
            <v>195.22</v>
          </cell>
          <cell r="HO18">
            <v>194.01</v>
          </cell>
          <cell r="HP18">
            <v>194.11</v>
          </cell>
          <cell r="HQ18">
            <v>190.58</v>
          </cell>
          <cell r="HR18">
            <v>197.7</v>
          </cell>
          <cell r="HS18">
            <v>198.81</v>
          </cell>
          <cell r="HT18">
            <v>197.44</v>
          </cell>
          <cell r="HU18">
            <v>198.43</v>
          </cell>
          <cell r="HV18">
            <v>198.15</v>
          </cell>
          <cell r="HW18">
            <v>197.74</v>
          </cell>
          <cell r="HX18">
            <v>197.41</v>
          </cell>
          <cell r="HY18">
            <v>197.12</v>
          </cell>
          <cell r="HZ18">
            <v>197.37</v>
          </cell>
          <cell r="IA18">
            <v>190.95</v>
          </cell>
          <cell r="IB18">
            <v>193.73</v>
          </cell>
          <cell r="IC18">
            <v>189.87</v>
          </cell>
          <cell r="IE18">
            <v>197.71</v>
          </cell>
          <cell r="IF18">
            <v>196.92</v>
          </cell>
          <cell r="IG18">
            <v>194.55</v>
          </cell>
          <cell r="IH18">
            <v>194.65</v>
          </cell>
          <cell r="II18">
            <v>193.48</v>
          </cell>
          <cell r="IJ18">
            <v>191.39</v>
          </cell>
          <cell r="IK18">
            <v>196.58</v>
          </cell>
          <cell r="IL18">
            <v>194.62</v>
          </cell>
          <cell r="IM18">
            <v>191.85</v>
          </cell>
          <cell r="IN18">
            <v>189.26</v>
          </cell>
          <cell r="IO18">
            <v>192.82</v>
          </cell>
          <cell r="IP18">
            <v>193.43</v>
          </cell>
          <cell r="IQ18">
            <v>192.04</v>
          </cell>
          <cell r="IR18">
            <v>195.37</v>
          </cell>
          <cell r="IS18">
            <v>196.8</v>
          </cell>
          <cell r="IT18">
            <v>193.93</v>
          </cell>
          <cell r="IU18">
            <v>197.68</v>
          </cell>
          <cell r="IV18">
            <v>197.26</v>
          </cell>
          <cell r="IW18">
            <v>201.38</v>
          </cell>
          <cell r="IX18">
            <v>206.49</v>
          </cell>
          <cell r="IY18">
            <v>208.51</v>
          </cell>
          <cell r="IZ18">
            <v>209.27</v>
          </cell>
          <cell r="JA18">
            <v>209</v>
          </cell>
          <cell r="JB18">
            <v>209.19</v>
          </cell>
          <cell r="JC18">
            <v>209.51</v>
          </cell>
          <cell r="JD18">
            <v>212.77</v>
          </cell>
          <cell r="JE18">
            <v>216.04</v>
          </cell>
          <cell r="JF18">
            <v>216.16</v>
          </cell>
          <cell r="JG18">
            <v>218.65</v>
          </cell>
          <cell r="JH18">
            <v>220.68</v>
          </cell>
          <cell r="JI18">
            <v>220</v>
          </cell>
          <cell r="JJ18">
            <v>225.27</v>
          </cell>
          <cell r="JK18">
            <v>225.86</v>
          </cell>
          <cell r="JL18">
            <v>226.7</v>
          </cell>
          <cell r="JM18">
            <v>236.89</v>
          </cell>
          <cell r="JN18">
            <v>241.12</v>
          </cell>
          <cell r="JO18">
            <v>243.73</v>
          </cell>
          <cell r="JP18">
            <v>243.85</v>
          </cell>
          <cell r="JQ18">
            <v>249.1</v>
          </cell>
          <cell r="JR18">
            <v>243.25</v>
          </cell>
          <cell r="JS18">
            <v>247</v>
          </cell>
          <cell r="JT18">
            <v>234.17</v>
          </cell>
          <cell r="JU18">
            <v>242.2</v>
          </cell>
          <cell r="JV18">
            <v>232.46</v>
          </cell>
          <cell r="JW18">
            <v>231.83</v>
          </cell>
          <cell r="KB18" t="str">
            <v>-</v>
          </cell>
          <cell r="KC18">
            <v>227.68</v>
          </cell>
          <cell r="KD18">
            <v>226.71</v>
          </cell>
          <cell r="KE18">
            <v>226.59</v>
          </cell>
          <cell r="KF18">
            <v>227.39</v>
          </cell>
          <cell r="KG18">
            <v>231.23</v>
          </cell>
          <cell r="KH18">
            <v>232.01</v>
          </cell>
          <cell r="KI18">
            <v>231.95</v>
          </cell>
          <cell r="KJ18">
            <v>248.93</v>
          </cell>
          <cell r="KK18">
            <v>233.24</v>
          </cell>
          <cell r="KL18">
            <v>237.53</v>
          </cell>
          <cell r="KM18">
            <v>237.97</v>
          </cell>
          <cell r="KN18">
            <v>236.88</v>
          </cell>
          <cell r="KO18">
            <v>249.15</v>
          </cell>
          <cell r="KP18">
            <v>256.93</v>
          </cell>
          <cell r="KQ18">
            <v>258.02999999999997</v>
          </cell>
          <cell r="KR18">
            <v>266.12</v>
          </cell>
          <cell r="KS18">
            <v>267.85000000000002</v>
          </cell>
          <cell r="KT18">
            <v>269.14</v>
          </cell>
          <cell r="KU18">
            <v>275.98</v>
          </cell>
          <cell r="KV18">
            <v>282.14999999999998</v>
          </cell>
          <cell r="KW18">
            <v>291.48</v>
          </cell>
          <cell r="KX18">
            <v>282.92</v>
          </cell>
          <cell r="KY18">
            <v>302.98</v>
          </cell>
          <cell r="KZ18">
            <v>300.02999999999997</v>
          </cell>
          <cell r="LA18">
            <v>306.8</v>
          </cell>
          <cell r="LB18">
            <v>307.60000000000002</v>
          </cell>
          <cell r="LC18">
            <v>311.52</v>
          </cell>
          <cell r="LD18">
            <v>313.95</v>
          </cell>
          <cell r="LE18">
            <v>314.04000000000002</v>
          </cell>
          <cell r="LF18">
            <v>313.67</v>
          </cell>
          <cell r="LG18">
            <v>296.82</v>
          </cell>
          <cell r="LH18">
            <v>298.14999999999998</v>
          </cell>
          <cell r="LI18">
            <v>296.08</v>
          </cell>
          <cell r="LJ18">
            <v>305</v>
          </cell>
          <cell r="LK18">
            <v>323.45999999999998</v>
          </cell>
          <cell r="LL18">
            <v>339.37</v>
          </cell>
          <cell r="LM18">
            <v>345.7</v>
          </cell>
          <cell r="LN18">
            <v>354.44</v>
          </cell>
          <cell r="LO18">
            <v>348.1</v>
          </cell>
          <cell r="LP18">
            <v>352.42</v>
          </cell>
          <cell r="LQ18">
            <v>352.49</v>
          </cell>
          <cell r="LR18">
            <v>351.72</v>
          </cell>
          <cell r="LS18">
            <v>358.18</v>
          </cell>
          <cell r="LT18">
            <v>362.92</v>
          </cell>
          <cell r="LU18">
            <v>362.11</v>
          </cell>
          <cell r="LV18">
            <v>362.49</v>
          </cell>
          <cell r="LW18">
            <v>369.58</v>
          </cell>
          <cell r="LX18">
            <v>0</v>
          </cell>
          <cell r="LY18">
            <v>0</v>
          </cell>
          <cell r="LZ18">
            <v>0</v>
          </cell>
          <cell r="MA18">
            <v>0</v>
          </cell>
          <cell r="MB18">
            <v>0</v>
          </cell>
          <cell r="MC18">
            <v>331.62</v>
          </cell>
          <cell r="MD18">
            <v>345.86</v>
          </cell>
          <cell r="ME18">
            <v>349.76</v>
          </cell>
          <cell r="MF18">
            <v>344.21</v>
          </cell>
          <cell r="MG18">
            <v>341.86</v>
          </cell>
          <cell r="MH18">
            <v>341.52</v>
          </cell>
          <cell r="MI18">
            <v>339.15</v>
          </cell>
          <cell r="MJ18">
            <v>342.03</v>
          </cell>
          <cell r="MK18">
            <v>341.4</v>
          </cell>
          <cell r="ML18">
            <v>340.14</v>
          </cell>
          <cell r="MM18">
            <v>345.66</v>
          </cell>
          <cell r="MN18">
            <v>346.73</v>
          </cell>
          <cell r="MO18">
            <v>352.46</v>
          </cell>
          <cell r="MP18">
            <v>358.23</v>
          </cell>
          <cell r="MQ18">
            <v>355.64</v>
          </cell>
          <cell r="MR18">
            <v>360.23</v>
          </cell>
          <cell r="MS18">
            <v>359.76</v>
          </cell>
          <cell r="MT18">
            <v>360.79</v>
          </cell>
          <cell r="MU18">
            <v>367.94</v>
          </cell>
          <cell r="MV18">
            <v>357.03</v>
          </cell>
          <cell r="MW18">
            <v>351.06</v>
          </cell>
          <cell r="MX18">
            <v>357.91</v>
          </cell>
          <cell r="MY18">
            <v>352.12</v>
          </cell>
        </row>
      </sheetData>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gust"/>
      <sheetName val="August(2)"/>
      <sheetName val="September"/>
      <sheetName val="september2"/>
      <sheetName val="Arbeitsanweisung"/>
      <sheetName val="Versandliste Email"/>
      <sheetName val="Ausdruck Tabelle2005"/>
      <sheetName val="Ausdruck Tabelle"/>
      <sheetName val="Eintrag LDR (2)"/>
      <sheetName val="Eintrag EGW (3)"/>
      <sheetName val="Eintrag Maschinen 2006"/>
      <sheetName val="Maschinen 2006 Mill."/>
      <sheetName val="Eintrag Maschinen 2005"/>
      <sheetName val="Maschinen 2005 Mill."/>
      <sheetName val="Eintrag Maschinen 2004"/>
      <sheetName val="Maschinen 2004 Mill."/>
      <sheetName val="Eintrag Maschinen 2003"/>
      <sheetName val="Maschinen 2003 Mill."/>
      <sheetName val="Maschinen 2002"/>
      <sheetName val="Maschinen 2002Mill"/>
      <sheetName val="Maschinen Einfuhr 2001"/>
      <sheetName val="Laufliste"/>
      <sheetName val="Tipps zur Datei"/>
      <sheetName val="Genesiseintrag"/>
      <sheetName val="Genesisübertrag (3)"/>
      <sheetName val=" Ausdruck Janu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D9">
            <v>48881.715000000004</v>
          </cell>
          <cell r="F9">
            <v>57179.733</v>
          </cell>
          <cell r="J9">
            <v>142254.61500000002</v>
          </cell>
          <cell r="L9">
            <v>175742.44399999999</v>
          </cell>
        </row>
        <row r="11">
          <cell r="D11">
            <v>3454.692</v>
          </cell>
          <cell r="F11">
            <v>3509.4669999999996</v>
          </cell>
          <cell r="J11">
            <v>9952.57</v>
          </cell>
          <cell r="L11">
            <v>11216.064999999999</v>
          </cell>
        </row>
        <row r="12">
          <cell r="D12">
            <v>57.813000000000002</v>
          </cell>
          <cell r="F12">
            <v>50.661000000000001</v>
          </cell>
          <cell r="J12">
            <v>159.30000000000001</v>
          </cell>
          <cell r="L12">
            <v>194.33600000000001</v>
          </cell>
        </row>
        <row r="13">
          <cell r="D13">
            <v>897.74599999999998</v>
          </cell>
          <cell r="F13">
            <v>909.33100000000002</v>
          </cell>
          <cell r="J13">
            <v>2612.35</v>
          </cell>
          <cell r="L13">
            <v>2935.806</v>
          </cell>
        </row>
        <row r="14">
          <cell r="D14">
            <v>2112.0360000000001</v>
          </cell>
          <cell r="F14">
            <v>2062.8139999999999</v>
          </cell>
          <cell r="J14">
            <v>5862.9650000000001</v>
          </cell>
          <cell r="L14">
            <v>6475.0879999999997</v>
          </cell>
        </row>
        <row r="15">
          <cell r="D15">
            <v>387.09699999999998</v>
          </cell>
          <cell r="F15">
            <v>486.661</v>
          </cell>
          <cell r="J15">
            <v>1317.9549999999999</v>
          </cell>
          <cell r="L15">
            <v>1610.835</v>
          </cell>
        </row>
        <row r="16">
          <cell r="D16">
            <v>41153.508000000002</v>
          </cell>
          <cell r="F16">
            <v>49090.164000000004</v>
          </cell>
          <cell r="J16">
            <v>120078.554</v>
          </cell>
          <cell r="L16">
            <v>150413.973</v>
          </cell>
        </row>
        <row r="17">
          <cell r="D17">
            <v>4914.2240000000002</v>
          </cell>
          <cell r="F17">
            <v>7299.4880000000003</v>
          </cell>
          <cell r="J17">
            <v>13342.155000000001</v>
          </cell>
          <cell r="L17">
            <v>21211.695</v>
          </cell>
        </row>
        <row r="18">
          <cell r="D18">
            <v>3437.69</v>
          </cell>
          <cell r="F18">
            <v>4492.433</v>
          </cell>
          <cell r="J18">
            <v>10459.798000000001</v>
          </cell>
          <cell r="L18">
            <v>13713.49</v>
          </cell>
        </row>
        <row r="19">
          <cell r="D19">
            <v>32801.593999999997</v>
          </cell>
          <cell r="F19">
            <v>37298.243000000002</v>
          </cell>
          <cell r="J19">
            <v>96276.600999999995</v>
          </cell>
          <cell r="L19">
            <v>115488.788</v>
          </cell>
        </row>
        <row r="20">
          <cell r="D20">
            <v>5119.7790000000005</v>
          </cell>
          <cell r="F20">
            <v>5513.0140000000001</v>
          </cell>
          <cell r="J20">
            <v>14819.271000000001</v>
          </cell>
          <cell r="L20">
            <v>17086.242999999999</v>
          </cell>
        </row>
        <row r="21">
          <cell r="D21">
            <v>27681.814999999999</v>
          </cell>
          <cell r="F21">
            <v>31785.228999999999</v>
          </cell>
          <cell r="J21">
            <v>81457.33</v>
          </cell>
          <cell r="L21">
            <v>98402.544999999998</v>
          </cell>
        </row>
        <row r="22">
          <cell r="D22">
            <v>4273.5150000000003</v>
          </cell>
          <cell r="F22">
            <v>4580.1019999999999</v>
          </cell>
          <cell r="J22">
            <v>12223.491</v>
          </cell>
          <cell r="L22">
            <v>14112.406000000001</v>
          </cell>
        </row>
        <row r="23">
          <cell r="D23">
            <v>65206.213999999993</v>
          </cell>
          <cell r="F23">
            <v>70130.435000000012</v>
          </cell>
          <cell r="J23">
            <v>185483.57699999996</v>
          </cell>
          <cell r="L23">
            <v>0</v>
          </cell>
        </row>
        <row r="24">
          <cell r="D24">
            <v>2713.645</v>
          </cell>
          <cell r="F24">
            <v>2979.72</v>
          </cell>
          <cell r="J24">
            <v>8018.9849999999997</v>
          </cell>
        </row>
        <row r="25">
          <cell r="D25">
            <v>59030.896999999997</v>
          </cell>
          <cell r="F25">
            <v>63532.649000000005</v>
          </cell>
          <cell r="J25">
            <v>167656.70499999999</v>
          </cell>
          <cell r="L25">
            <v>0</v>
          </cell>
        </row>
        <row r="26">
          <cell r="D26">
            <v>768.32100000000003</v>
          </cell>
          <cell r="F26">
            <v>736.81</v>
          </cell>
          <cell r="J26">
            <v>2244.73</v>
          </cell>
        </row>
        <row r="27">
          <cell r="D27">
            <v>2923.0479999999998</v>
          </cell>
          <cell r="F27">
            <v>3771.2950000000001</v>
          </cell>
          <cell r="J27">
            <v>8109.192</v>
          </cell>
        </row>
        <row r="28">
          <cell r="D28">
            <v>55339.527999999998</v>
          </cell>
          <cell r="F28">
            <v>59024.544000000002</v>
          </cell>
          <cell r="J28">
            <v>157302.783</v>
          </cell>
          <cell r="L28">
            <v>0</v>
          </cell>
        </row>
        <row r="29">
          <cell r="D29">
            <v>7985.5529999999999</v>
          </cell>
          <cell r="F29">
            <v>8876.2240000000002</v>
          </cell>
          <cell r="J29">
            <v>23671.072</v>
          </cell>
        </row>
        <row r="30">
          <cell r="D30">
            <v>47353.974999999999</v>
          </cell>
          <cell r="F30">
            <v>50148.32</v>
          </cell>
          <cell r="J30">
            <v>133631.71100000001</v>
          </cell>
        </row>
        <row r="31">
          <cell r="D31">
            <v>3461.672</v>
          </cell>
          <cell r="F31">
            <v>3618.0659999999998</v>
          </cell>
          <cell r="J31">
            <v>9807.8870000000006</v>
          </cell>
        </row>
        <row r="32">
          <cell r="D32">
            <v>8260</v>
          </cell>
          <cell r="F32">
            <v>8561</v>
          </cell>
          <cell r="J32">
            <v>24189</v>
          </cell>
          <cell r="L32">
            <v>17324</v>
          </cell>
        </row>
        <row r="33">
          <cell r="D33">
            <v>8708</v>
          </cell>
          <cell r="F33">
            <v>9068</v>
          </cell>
          <cell r="J33">
            <v>23066</v>
          </cell>
          <cell r="L33">
            <v>17362</v>
          </cell>
        </row>
        <row r="34">
          <cell r="D34">
            <v>1918</v>
          </cell>
          <cell r="F34">
            <v>2018</v>
          </cell>
          <cell r="J34">
            <v>5074</v>
          </cell>
          <cell r="L34">
            <v>4331</v>
          </cell>
        </row>
        <row r="35">
          <cell r="D35">
            <v>6800</v>
          </cell>
          <cell r="F35">
            <v>7037</v>
          </cell>
          <cell r="J35">
            <v>19352</v>
          </cell>
          <cell r="L35">
            <v>14094</v>
          </cell>
        </row>
        <row r="36">
          <cell r="D36">
            <v>2690</v>
          </cell>
          <cell r="F36">
            <v>2883</v>
          </cell>
          <cell r="J36">
            <v>7683</v>
          </cell>
          <cell r="L36">
            <v>5773</v>
          </cell>
        </row>
        <row r="37">
          <cell r="D37">
            <v>3862</v>
          </cell>
          <cell r="F37">
            <v>3992</v>
          </cell>
          <cell r="J37">
            <v>10719</v>
          </cell>
          <cell r="L37">
            <v>7785</v>
          </cell>
        </row>
        <row r="38">
          <cell r="D38">
            <v>32238</v>
          </cell>
          <cell r="F38">
            <v>33559</v>
          </cell>
          <cell r="J38">
            <v>90083</v>
          </cell>
          <cell r="L38">
            <v>66669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pps zum Monat"/>
      <sheetName val="GenesisEintr 2006 Tats"/>
      <sheetName val="GenesisEintr 2006 Vol"/>
      <sheetName val="Genesisübertrag 2006"/>
      <sheetName val=" Januar"/>
      <sheetName val="Februar"/>
      <sheetName val="März"/>
      <sheetName val="April"/>
      <sheetName val="Mai"/>
      <sheetName val="Juni"/>
      <sheetName val="Juli"/>
      <sheetName val="August"/>
      <sheetName val="September"/>
      <sheetName val="Oktober"/>
      <sheetName val="November"/>
      <sheetName val="Dezember"/>
      <sheetName val="02-12 Eintrag 1000 EUR"/>
      <sheetName val="Übertrag Januar Mill. EUR"/>
      <sheetName val="Januar Eintrag 1000 EUR"/>
      <sheetName val="GEintrTat2005"/>
      <sheetName val="GEintr Vol2005"/>
      <sheetName val="GÜbertr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6">
          <cell r="B16" t="e">
            <v>#REF!</v>
          </cell>
          <cell r="C16" t="e">
            <v>#REF!</v>
          </cell>
          <cell r="D16" t="e">
            <v>#REF!</v>
          </cell>
          <cell r="E16" t="e">
            <v>#REF!</v>
          </cell>
        </row>
        <row r="17">
          <cell r="B17" t="e">
            <v>#REF!</v>
          </cell>
          <cell r="C17" t="e">
            <v>#REF!</v>
          </cell>
          <cell r="D17" t="e">
            <v>#REF!</v>
          </cell>
          <cell r="E17" t="e">
            <v>#REF!</v>
          </cell>
        </row>
        <row r="18">
          <cell r="B18" t="e">
            <v>#REF!</v>
          </cell>
          <cell r="C18" t="e">
            <v>#REF!</v>
          </cell>
          <cell r="D18" t="e">
            <v>#REF!</v>
          </cell>
          <cell r="E18" t="e">
            <v>#REF!</v>
          </cell>
        </row>
        <row r="19">
          <cell r="B19" t="e">
            <v>#REF!</v>
          </cell>
          <cell r="C19" t="e">
            <v>#REF!</v>
          </cell>
          <cell r="D19" t="e">
            <v>#REF!</v>
          </cell>
          <cell r="E19" t="e">
            <v>#REF!</v>
          </cell>
        </row>
        <row r="23">
          <cell r="B23" t="e">
            <v>#REF!</v>
          </cell>
          <cell r="C23" t="e">
            <v>#REF!</v>
          </cell>
          <cell r="D23" t="e">
            <v>#REF!</v>
          </cell>
          <cell r="E23" t="e">
            <v>#REF!</v>
          </cell>
        </row>
        <row r="24">
          <cell r="B24" t="e">
            <v>#REF!</v>
          </cell>
          <cell r="C24" t="e">
            <v>#REF!</v>
          </cell>
          <cell r="D24" t="e">
            <v>#REF!</v>
          </cell>
          <cell r="E24" t="e">
            <v>#REF!</v>
          </cell>
        </row>
        <row r="26">
          <cell r="B26" t="e">
            <v>#REF!</v>
          </cell>
          <cell r="C26" t="e">
            <v>#REF!</v>
          </cell>
          <cell r="D26" t="e">
            <v>#REF!</v>
          </cell>
          <cell r="E26" t="e">
            <v>#REF!</v>
          </cell>
        </row>
        <row r="27">
          <cell r="B27" t="e">
            <v>#REF!</v>
          </cell>
          <cell r="C27" t="e">
            <v>#REF!</v>
          </cell>
          <cell r="D27" t="e">
            <v>#REF!</v>
          </cell>
          <cell r="E27" t="e">
            <v>#REF!</v>
          </cell>
        </row>
        <row r="29">
          <cell r="B29" t="e">
            <v>#REF!</v>
          </cell>
          <cell r="C29" t="e">
            <v>#REF!</v>
          </cell>
          <cell r="D29" t="e">
            <v>#REF!</v>
          </cell>
          <cell r="E29" t="e">
            <v>#REF!</v>
          </cell>
        </row>
        <row r="32">
          <cell r="B32" t="e">
            <v>#REF!</v>
          </cell>
          <cell r="C32" t="e">
            <v>#REF!</v>
          </cell>
          <cell r="D32" t="e">
            <v>#REF!</v>
          </cell>
          <cell r="E32" t="e">
            <v>#REF!</v>
          </cell>
        </row>
      </sheetData>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elblatt"/>
      <sheetName val="Zeichenerklärung"/>
      <sheetName val="Inhaltsverzeichnis"/>
      <sheetName val="0104160"/>
      <sheetName val="0106430"/>
      <sheetName val="0106460"/>
      <sheetName val="0106490"/>
      <sheetName val="0112160 (1)"/>
      <sheetName val="0112160 (2)"/>
      <sheetName val="0112160 (3)"/>
      <sheetName val="0117660"/>
      <sheetName val="0117690"/>
      <sheetName val="0201060"/>
      <sheetName val="0201190"/>
      <sheetName val="0201260"/>
      <sheetName val="0201330"/>
      <sheetName val="0201360"/>
      <sheetName val="0201490"/>
      <sheetName val="0201530"/>
      <sheetName val="0201560"/>
      <sheetName val="0201630 (1)"/>
      <sheetName val="0201630 (2)"/>
      <sheetName val="0202030"/>
      <sheetName val="0202060"/>
      <sheetName val="0203160"/>
      <sheetName val="0203190"/>
      <sheetName val="0203230"/>
      <sheetName val="0204035 (1)"/>
      <sheetName val="0204035 (2)"/>
      <sheetName val="0204035 (3)"/>
      <sheetName val="0204035 (4)"/>
      <sheetName val="0204035 (5)"/>
      <sheetName val="0204035 (6)"/>
      <sheetName val="0204035 (7)"/>
      <sheetName val="0204035 (8)"/>
      <sheetName val="0204035 (9)"/>
      <sheetName val="0204035 (10)"/>
      <sheetName val="0204040 (1)"/>
      <sheetName val="0204040 (2)"/>
      <sheetName val="0204047"/>
      <sheetName val="0204050"/>
      <sheetName val="0204090"/>
      <sheetName val="0204340"/>
      <sheetName val="0301030"/>
      <sheetName val="0301090"/>
      <sheetName val="0301435 (1)"/>
      <sheetName val="0301435 (2)"/>
      <sheetName val="0301435 (3)"/>
      <sheetName val="0301435 (4)"/>
      <sheetName val="0301440 (1)"/>
      <sheetName val="0301440 (2)"/>
      <sheetName val="0301440 (3)"/>
      <sheetName val="0301445"/>
      <sheetName val="0301450"/>
      <sheetName val="0301460 "/>
      <sheetName val="0302030"/>
      <sheetName val="0302060"/>
      <sheetName val="0302090"/>
      <sheetName val="0302130"/>
      <sheetName val="0303030"/>
      <sheetName val="0304030"/>
      <sheetName val="0401030 (1)"/>
      <sheetName val="0401030 (2)"/>
      <sheetName val="0401030 (3)"/>
      <sheetName val="0401030 (4)"/>
      <sheetName val="0401060 (1)"/>
      <sheetName val="0401060 (2)"/>
      <sheetName val="0502060"/>
      <sheetName val="050503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elblatt"/>
      <sheetName val="Inhaltsverzeichnis"/>
      <sheetName val="0104340-0000"/>
      <sheetName val="0106430-0000"/>
      <sheetName val="0106460-0000"/>
      <sheetName val="0110135-0000"/>
      <sheetName val="0111030-0000"/>
      <sheetName val="0111031-0000"/>
      <sheetName val="0111090-0000"/>
      <sheetName val="0117660-0000"/>
      <sheetName val="0117690-0000"/>
      <sheetName val="0201060-0000"/>
      <sheetName val="0201130-0000"/>
      <sheetName val="0201190-0000"/>
      <sheetName val="0201230-0000"/>
      <sheetName val="0201260-0000"/>
      <sheetName val="0201330-0000"/>
      <sheetName val="0201360-0000"/>
      <sheetName val="0201490-0000"/>
      <sheetName val="0201560-0000"/>
      <sheetName val="0201700-0000"/>
      <sheetName val="0201730-0000"/>
      <sheetName val="0201750-0000"/>
      <sheetName val="0202030-0000"/>
      <sheetName val="0202060-0000"/>
      <sheetName val="0203160-0000"/>
      <sheetName val="0203190-0000"/>
      <sheetName val="0203230-0000"/>
      <sheetName val="0204035-0000"/>
      <sheetName val="0204040-0000"/>
      <sheetName val="0204047-0000"/>
      <sheetName val="0204050-0000"/>
      <sheetName val="0204090-0000"/>
      <sheetName val="0204340-0000"/>
      <sheetName val="0204470-0000"/>
      <sheetName val="0204490-0000"/>
      <sheetName val="0206030-0000"/>
      <sheetName val="0206060-0000"/>
      <sheetName val="0206090-0000"/>
      <sheetName val="0206130-0000"/>
      <sheetName val="0206160-0000"/>
      <sheetName val="0301030-0000"/>
      <sheetName val="0301060-0000"/>
      <sheetName val="0301090-0000"/>
      <sheetName val="0301435-0000"/>
      <sheetName val="0301440-0000"/>
      <sheetName val="0301445-0000"/>
      <sheetName val="0301450-0000"/>
      <sheetName val="0301460-0000"/>
      <sheetName val="0302030-0000"/>
      <sheetName val="0302060-0000"/>
      <sheetName val="0304030-0000"/>
      <sheetName val="0401030-0000"/>
      <sheetName val="0401060-0000"/>
      <sheetName val="050503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elblatt"/>
      <sheetName val="Inhaltsverzeichnis"/>
      <sheetName val="0104340-0000"/>
      <sheetName val="0106430-0000"/>
      <sheetName val="0106460-0000"/>
      <sheetName val="0110135-0000"/>
      <sheetName val="0111030-0000"/>
      <sheetName val="0111031-0000"/>
      <sheetName val="0111090-0000"/>
      <sheetName val="0117660-0000"/>
      <sheetName val="0117690-0000"/>
      <sheetName val="0201060-0000"/>
      <sheetName val="0201130-0000"/>
      <sheetName val="0201190-0000"/>
      <sheetName val="0201230-0000"/>
      <sheetName val="0201260-0000"/>
      <sheetName val="0201330-0000"/>
      <sheetName val="0201360-0000"/>
      <sheetName val="0201490-0000"/>
      <sheetName val="0201560-0000"/>
      <sheetName val="0201700-0000"/>
      <sheetName val="0201730-0000"/>
      <sheetName val="0201750-0000"/>
      <sheetName val="0202030-0000"/>
      <sheetName val="0202060-0000"/>
      <sheetName val="0203160-0000"/>
      <sheetName val="0203190-0000"/>
      <sheetName val="0203230-0000"/>
      <sheetName val="0204035-0000"/>
      <sheetName val="0204040-0000"/>
      <sheetName val="0204047-0000"/>
      <sheetName val="0204050-0000"/>
      <sheetName val="0204090-0000"/>
      <sheetName val="0204340-0000"/>
      <sheetName val="0204470-0000"/>
      <sheetName val="0204490-0000"/>
      <sheetName val="0206030-0000"/>
      <sheetName val="0206060-0000"/>
      <sheetName val="0206090-0000"/>
      <sheetName val="0206130-0000"/>
      <sheetName val="0206160-0000"/>
      <sheetName val="0301030-0000"/>
      <sheetName val="0301060-0000"/>
      <sheetName val="0301090-0000"/>
      <sheetName val="0301435-0000"/>
      <sheetName val="0301440-0000"/>
      <sheetName val="0301445-0000"/>
      <sheetName val="0301450-0000"/>
      <sheetName val="0301460-0000"/>
      <sheetName val="0302030-0000"/>
      <sheetName val="0302060-0000"/>
      <sheetName val="0304030-0000"/>
      <sheetName val="0401030-0000"/>
      <sheetName val="0401060-0000"/>
      <sheetName val="050503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rte eingeben"/>
      <sheetName val="1"/>
      <sheetName val="1a"/>
      <sheetName val="2"/>
      <sheetName val="3"/>
      <sheetName val="4"/>
      <sheetName val="5"/>
      <sheetName val="6"/>
      <sheetName val="7"/>
      <sheetName val="8"/>
      <sheetName val="9"/>
      <sheetName val="10"/>
      <sheetName val="11"/>
      <sheetName val="12"/>
      <sheetName val="Vorvorjahr"/>
      <sheetName val="Leistungsbilanz"/>
      <sheetName val="Originalwerte"/>
      <sheetName val="Saisonbereinigung X12"/>
      <sheetName val="Presse - Seite 3 - X12"/>
      <sheetName val="Arbeitsanleitung - Presse S2 "/>
      <sheetName val="Presse - Seite 2 - BBK, Ldgr"/>
      <sheetName val="Presse - Seite 2 - BBK, Ldg (2)"/>
      <sheetName val="Revidierte Ergebnisse"/>
      <sheetName val="Presse - Seite 2 - BBK, Ldg Jan"/>
      <sheetName val="Feldnamenbezüge Presse nach Mon"/>
      <sheetName val="Feldnamenbezüge Presse nach Tab"/>
      <sheetName val="Feldnamenerklärung"/>
      <sheetName val="Drucken"/>
      <sheetName val="Intern"/>
      <sheetName val="Griechenland"/>
    </sheetNames>
    <sheetDataSet>
      <sheetData sheetId="0"/>
      <sheetData sheetId="1" refreshError="1">
        <row r="12">
          <cell r="B12">
            <v>53.975999999999999</v>
          </cell>
          <cell r="C12">
            <v>43.31</v>
          </cell>
        </row>
        <row r="19">
          <cell r="B19">
            <v>58.469000000000001</v>
          </cell>
          <cell r="C19">
            <v>44.052999999999997</v>
          </cell>
        </row>
        <row r="20">
          <cell r="B20">
            <v>58.412999999999997</v>
          </cell>
          <cell r="C20">
            <v>47.418000000000006</v>
          </cell>
        </row>
        <row r="24">
          <cell r="B24">
            <v>40.300000000000004</v>
          </cell>
          <cell r="C24">
            <v>34.798000000000002</v>
          </cell>
        </row>
        <row r="25">
          <cell r="B25">
            <v>56.590999999999994</v>
          </cell>
          <cell r="C25">
            <v>44.480000000000004</v>
          </cell>
          <cell r="D25">
            <v>19.739000000000001</v>
          </cell>
          <cell r="G25">
            <v>14.709000000000001</v>
          </cell>
        </row>
        <row r="31">
          <cell r="B31">
            <v>41.63</v>
          </cell>
          <cell r="C31">
            <v>37.025999999999996</v>
          </cell>
        </row>
        <row r="32">
          <cell r="B32">
            <v>61.792000000000002</v>
          </cell>
          <cell r="C32">
            <v>49.742000000000004</v>
          </cell>
          <cell r="D32">
            <v>21.957000000000001</v>
          </cell>
          <cell r="G32">
            <v>18.195</v>
          </cell>
        </row>
        <row r="33">
          <cell r="B33">
            <v>64.325000000000003</v>
          </cell>
          <cell r="C33">
            <v>51.745999999999995</v>
          </cell>
        </row>
        <row r="34">
          <cell r="B34">
            <v>66.641999999999996</v>
          </cell>
        </row>
      </sheetData>
      <sheetData sheetId="2"/>
      <sheetData sheetId="3"/>
      <sheetData sheetId="4" refreshError="1">
        <row r="11">
          <cell r="B11">
            <v>107.535</v>
          </cell>
          <cell r="C11">
            <v>87.597999999999999</v>
          </cell>
        </row>
        <row r="18">
          <cell r="B18">
            <v>492.476</v>
          </cell>
          <cell r="C18">
            <v>394.36700000000002</v>
          </cell>
        </row>
        <row r="19">
          <cell r="B19">
            <v>550.88900000000001</v>
          </cell>
          <cell r="C19">
            <v>441.78500000000003</v>
          </cell>
        </row>
        <row r="28">
          <cell r="B28">
            <v>96.890999999999991</v>
          </cell>
          <cell r="C28">
            <v>79.278000000000006</v>
          </cell>
          <cell r="E28">
            <v>39.889000000000003</v>
          </cell>
          <cell r="F28">
            <v>29.357000000000003</v>
          </cell>
        </row>
        <row r="35">
          <cell r="B35">
            <v>479.06499999999994</v>
          </cell>
          <cell r="C35">
            <v>387.41300000000001</v>
          </cell>
          <cell r="E35">
            <v>196.62199999999999</v>
          </cell>
          <cell r="F35">
            <v>145.90299999999999</v>
          </cell>
        </row>
        <row r="36">
          <cell r="B36">
            <v>543.39</v>
          </cell>
          <cell r="C36">
            <v>439.15899999999999</v>
          </cell>
        </row>
      </sheetData>
      <sheetData sheetId="5"/>
      <sheetData sheetId="6" refreshError="1">
        <row r="29">
          <cell r="B29">
            <v>4.8447458129538887</v>
          </cell>
          <cell r="C29">
            <v>2.7014546294158492</v>
          </cell>
          <cell r="D29">
            <v>2.7323826376600522</v>
          </cell>
          <cell r="E29">
            <v>-0.35902994174230685</v>
          </cell>
          <cell r="F29">
            <v>6.0123122950348034</v>
          </cell>
          <cell r="G29">
            <v>4.2840128905702812</v>
          </cell>
        </row>
        <row r="36">
          <cell r="B36">
            <v>5.6833535719783157</v>
          </cell>
          <cell r="C36">
            <v>12.913989966631107</v>
          </cell>
          <cell r="D36">
            <v>4.8317020768679839</v>
          </cell>
          <cell r="E36">
            <v>24.087840141853661</v>
          </cell>
          <cell r="F36">
            <v>6.1587250826137847</v>
          </cell>
          <cell r="G36">
            <v>7.339231030962921</v>
          </cell>
        </row>
      </sheetData>
      <sheetData sheetId="7" refreshError="1">
        <row r="33">
          <cell r="B33">
            <v>-9.8981726879620595</v>
          </cell>
          <cell r="C33">
            <v>-9.4979337427795087</v>
          </cell>
          <cell r="D33">
            <v>1.9136433316300412</v>
          </cell>
          <cell r="E33">
            <v>-5.9643166020692462</v>
          </cell>
          <cell r="F33">
            <v>6.2139045251845744</v>
          </cell>
          <cell r="G33">
            <v>4.2515830362369229</v>
          </cell>
        </row>
        <row r="40">
          <cell r="B40">
            <v>-2.7231783883884759</v>
          </cell>
          <cell r="C40">
            <v>-1.7633321246453164</v>
          </cell>
          <cell r="D40">
            <v>10.233898457122351</v>
          </cell>
          <cell r="E40">
            <v>7.6496845833179634</v>
          </cell>
          <cell r="F40">
            <v>10.633285366816494</v>
          </cell>
          <cell r="G40">
            <v>7.4855504728936069</v>
          </cell>
        </row>
      </sheetData>
      <sheetData sheetId="8" refreshError="1">
        <row r="24">
          <cell r="H24">
            <v>12.084999999999997</v>
          </cell>
          <cell r="I24">
            <v>9.2929999999999993</v>
          </cell>
        </row>
        <row r="31">
          <cell r="H31">
            <v>12.364999999999998</v>
          </cell>
          <cell r="I31">
            <v>9.453000000000003</v>
          </cell>
        </row>
      </sheetData>
      <sheetData sheetId="9" refreshError="1">
        <row r="11">
          <cell r="E11">
            <v>46.055</v>
          </cell>
          <cell r="F11">
            <v>38.591999999999999</v>
          </cell>
          <cell r="H11">
            <v>22.340000000000011</v>
          </cell>
          <cell r="I11">
            <v>17.786999999999999</v>
          </cell>
        </row>
        <row r="18">
          <cell r="E18">
            <v>211.75699999999995</v>
          </cell>
          <cell r="F18">
            <v>178.89299999999997</v>
          </cell>
          <cell r="H18">
            <v>102.35100000000006</v>
          </cell>
          <cell r="I18">
            <v>79.939000000000021</v>
          </cell>
        </row>
        <row r="28">
          <cell r="B28">
            <v>72.644999999999996</v>
          </cell>
          <cell r="C28">
            <v>58.776000000000003</v>
          </cell>
          <cell r="E28">
            <v>49.034000000000006</v>
          </cell>
          <cell r="F28">
            <v>40.274999999999999</v>
          </cell>
          <cell r="H28">
            <v>23.61099999999999</v>
          </cell>
          <cell r="I28">
            <v>18.501000000000005</v>
          </cell>
        </row>
        <row r="35">
          <cell r="B35">
            <v>347.50799999999998</v>
          </cell>
          <cell r="C35">
            <v>278.20699999999999</v>
          </cell>
          <cell r="E35">
            <v>235.29400000000001</v>
          </cell>
          <cell r="F35">
            <v>193.51400000000001</v>
          </cell>
          <cell r="H35">
            <v>112.21399999999997</v>
          </cell>
          <cell r="I35">
            <v>84.692999999999984</v>
          </cell>
        </row>
      </sheetData>
      <sheetData sheetId="10"/>
      <sheetData sheetId="11" refreshError="1">
        <row r="29">
          <cell r="D29">
            <v>5.8826044205036112</v>
          </cell>
          <cell r="E29">
            <v>3.9123154209164284</v>
          </cell>
          <cell r="F29">
            <v>6.2791311230322151</v>
          </cell>
          <cell r="G29">
            <v>5.1125438298835064</v>
          </cell>
        </row>
        <row r="36">
          <cell r="D36">
            <v>8.8006970849176156</v>
          </cell>
          <cell r="E36">
            <v>7.7230619210141356</v>
          </cell>
          <cell r="F36">
            <v>0.72499185402409694</v>
          </cell>
          <cell r="G36">
            <v>6.4527027027027941</v>
          </cell>
        </row>
      </sheetData>
      <sheetData sheetId="12" refreshError="1">
        <row r="25">
          <cell r="B25">
            <v>36.851999999999997</v>
          </cell>
          <cell r="F25">
            <v>29.771000000000001</v>
          </cell>
          <cell r="J25">
            <v>24.766999999999999</v>
          </cell>
          <cell r="N25">
            <v>20.478000000000002</v>
          </cell>
        </row>
        <row r="32">
          <cell r="B32">
            <v>39.835000000000001</v>
          </cell>
          <cell r="F32">
            <v>31.547000000000001</v>
          </cell>
          <cell r="J32">
            <v>27.470000000000002</v>
          </cell>
          <cell r="N32">
            <v>22.093999999999998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BT-0204190-0000"/>
      <sheetName val="1.1"/>
      <sheetName val="1.2"/>
      <sheetName val="1.3"/>
      <sheetName val="1.4"/>
      <sheetName val="1.5"/>
      <sheetName val="2.1"/>
      <sheetName val="2.2"/>
      <sheetName val="2.3"/>
      <sheetName val="2.4"/>
      <sheetName val="2.5"/>
      <sheetName val="2.6"/>
      <sheetName val="2.7"/>
      <sheetName val="2.8"/>
      <sheetName val="2.9"/>
      <sheetName val="2.10"/>
      <sheetName val="3.1"/>
      <sheetName val="3.2"/>
      <sheetName val="3.3"/>
      <sheetName val="4.1"/>
      <sheetName val="4.2"/>
      <sheetName val="4.3"/>
      <sheetName val="4.4"/>
      <sheetName val="5.1"/>
      <sheetName val="5.2"/>
      <sheetName val="5.3"/>
      <sheetName val="5.4"/>
      <sheetName val="6.1"/>
      <sheetName val="6.2"/>
      <sheetName val="7.1"/>
      <sheetName val="7.2"/>
      <sheetName val="7.3"/>
      <sheetName val="7.4"/>
      <sheetName val="8"/>
      <sheetName val="9"/>
      <sheetName val="MBT-0204190-0000 keine Formeln"/>
      <sheetName val="MBT-0204190-0000 keine Form (2"/>
      <sheetName val="10.1"/>
      <sheetName val="10.2"/>
      <sheetName val="10.3"/>
      <sheetName val="10.4"/>
      <sheetName val="11.1"/>
      <sheetName val="11.2"/>
      <sheetName val="11.3"/>
      <sheetName val="11.4"/>
      <sheetName val="12.1"/>
      <sheetName val="12.2"/>
      <sheetName val="Tabelle3"/>
      <sheetName val="12.3"/>
      <sheetName val="12.4"/>
      <sheetName val="12.5"/>
      <sheetName val="12.6"/>
      <sheetName val="13.1"/>
      <sheetName val="13.2"/>
      <sheetName val="13.3"/>
      <sheetName val="13.4"/>
      <sheetName val="13.5"/>
      <sheetName val="13.6"/>
      <sheetName val="13.7"/>
      <sheetName val="13.8"/>
      <sheetName val="13.9"/>
      <sheetName val="13.10"/>
      <sheetName val="13.11"/>
      <sheetName val="13.12"/>
      <sheetName val="14.1"/>
      <sheetName val="14.2"/>
      <sheetName val="14.3"/>
      <sheetName val="14.4"/>
      <sheetName val="14.5"/>
      <sheetName val="14.6"/>
      <sheetName val="14.7"/>
      <sheetName val="14.8"/>
      <sheetName val="14.9"/>
      <sheetName val="14.10"/>
      <sheetName val="15.1"/>
      <sheetName val="15.3"/>
      <sheetName val="15.4"/>
      <sheetName val="15.5"/>
      <sheetName val="15.6"/>
      <sheetName val="15.7"/>
      <sheetName val="16.1"/>
      <sheetName val="16.2"/>
      <sheetName val="16.3"/>
      <sheetName val="17.1"/>
      <sheetName val="17.2"/>
      <sheetName val="18.1"/>
      <sheetName val="18.2"/>
      <sheetName val="18.3"/>
      <sheetName val="18.4"/>
      <sheetName val="18.5"/>
      <sheetName val="18.6"/>
      <sheetName val="18.7"/>
      <sheetName val="18.8"/>
      <sheetName val="18.9"/>
      <sheetName val="18.10"/>
      <sheetName val="18.11"/>
      <sheetName val="18.12"/>
      <sheetName val="18.13"/>
      <sheetName val="19.1"/>
      <sheetName val="19.2"/>
      <sheetName val="19.3"/>
      <sheetName val="19.4"/>
      <sheetName val="19.5"/>
      <sheetName val="20.1"/>
      <sheetName val="20.2"/>
      <sheetName val="20.3"/>
      <sheetName val="20.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WEDATB"/>
    </sheetNames>
    <sheetDataSet>
      <sheetData sheetId="0">
        <row r="1">
          <cell r="A1" t="str">
            <v>Var</v>
          </cell>
          <cell r="B1" t="str">
            <v>Gew</v>
          </cell>
          <cell r="C1" t="str">
            <v>Zeit</v>
          </cell>
          <cell r="D1" t="str">
            <v>Jan</v>
          </cell>
          <cell r="E1" t="str">
            <v>Jan_1</v>
          </cell>
          <cell r="F1" t="str">
            <v>Feb</v>
          </cell>
          <cell r="G1" t="str">
            <v>Feb_1</v>
          </cell>
          <cell r="H1" t="str">
            <v>Mär</v>
          </cell>
          <cell r="I1" t="str">
            <v>Mär_1</v>
          </cell>
          <cell r="J1" t="str">
            <v>Apr</v>
          </cell>
          <cell r="K1" t="str">
            <v>Apr_1</v>
          </cell>
          <cell r="L1" t="str">
            <v>Mai</v>
          </cell>
          <cell r="M1" t="str">
            <v>Mai_1</v>
          </cell>
          <cell r="N1" t="str">
            <v>Jun</v>
          </cell>
          <cell r="O1" t="str">
            <v>Jun_1</v>
          </cell>
          <cell r="P1" t="str">
            <v>Jul</v>
          </cell>
          <cell r="Q1" t="str">
            <v>Jul_1</v>
          </cell>
          <cell r="R1" t="str">
            <v>Aug</v>
          </cell>
          <cell r="S1" t="str">
            <v>Aug_1</v>
          </cell>
          <cell r="T1" t="str">
            <v>Sep</v>
          </cell>
          <cell r="U1" t="str">
            <v>Sep_1</v>
          </cell>
          <cell r="V1" t="str">
            <v>Okt</v>
          </cell>
          <cell r="W1" t="str">
            <v>Okt_1</v>
          </cell>
          <cell r="X1" t="str">
            <v>Nov</v>
          </cell>
          <cell r="Y1" t="str">
            <v>Nov_1</v>
          </cell>
          <cell r="Z1" t="str">
            <v>Dez</v>
          </cell>
          <cell r="AA1" t="str">
            <v>Dez_1</v>
          </cell>
          <cell r="AB1" t="str">
            <v>KjD</v>
          </cell>
          <cell r="AC1" t="str">
            <v>KjD_1</v>
          </cell>
          <cell r="AD1" t="str">
            <v>WjD</v>
          </cell>
          <cell r="AE1" t="str">
            <v>WjD_1</v>
          </cell>
        </row>
        <row r="2">
          <cell r="A2" t="str">
            <v>Gewerbliche Erzeugnisse insgesamt</v>
          </cell>
          <cell r="B2">
            <v>1000</v>
          </cell>
          <cell r="C2">
            <v>1991</v>
          </cell>
          <cell r="D2">
            <v>99</v>
          </cell>
          <cell r="F2">
            <v>99</v>
          </cell>
          <cell r="H2">
            <v>98.8</v>
          </cell>
          <cell r="J2">
            <v>99.6</v>
          </cell>
          <cell r="L2">
            <v>99.7</v>
          </cell>
          <cell r="N2">
            <v>99.8</v>
          </cell>
          <cell r="P2">
            <v>100.6</v>
          </cell>
          <cell r="R2">
            <v>100.5</v>
          </cell>
          <cell r="T2">
            <v>100.8</v>
          </cell>
          <cell r="V2">
            <v>100.8</v>
          </cell>
          <cell r="X2">
            <v>100.8</v>
          </cell>
          <cell r="Z2">
            <v>100.6</v>
          </cell>
          <cell r="AB2">
            <v>100</v>
          </cell>
          <cell r="AD2">
            <v>101</v>
          </cell>
        </row>
        <row r="3">
          <cell r="A3" t="str">
            <v>Gewerbliche Erzeugnisse insgesamt</v>
          </cell>
          <cell r="B3">
            <v>1000</v>
          </cell>
          <cell r="C3">
            <v>1992</v>
          </cell>
          <cell r="D3">
            <v>100.6</v>
          </cell>
          <cell r="F3">
            <v>100.9</v>
          </cell>
          <cell r="H3">
            <v>101.2</v>
          </cell>
          <cell r="J3">
            <v>101.5</v>
          </cell>
          <cell r="L3">
            <v>101.7</v>
          </cell>
          <cell r="N3">
            <v>101.8</v>
          </cell>
          <cell r="P3">
            <v>101.7</v>
          </cell>
          <cell r="R3">
            <v>101.6</v>
          </cell>
          <cell r="T3">
            <v>101.6</v>
          </cell>
          <cell r="V3">
            <v>101.4</v>
          </cell>
          <cell r="X3">
            <v>101.4</v>
          </cell>
          <cell r="Z3">
            <v>101.2</v>
          </cell>
          <cell r="AB3">
            <v>101.4</v>
          </cell>
          <cell r="AD3">
            <v>101.5</v>
          </cell>
        </row>
        <row r="4">
          <cell r="A4" t="str">
            <v>Gewerbliche Erzeugnisse insgesamt</v>
          </cell>
          <cell r="B4">
            <v>1000</v>
          </cell>
          <cell r="C4">
            <v>1993</v>
          </cell>
          <cell r="D4">
            <v>101.5</v>
          </cell>
          <cell r="F4">
            <v>101.4</v>
          </cell>
          <cell r="H4">
            <v>101.4</v>
          </cell>
          <cell r="J4">
            <v>101.6</v>
          </cell>
          <cell r="L4">
            <v>101.5</v>
          </cell>
          <cell r="N4">
            <v>101.4</v>
          </cell>
          <cell r="P4">
            <v>101.5</v>
          </cell>
          <cell r="R4">
            <v>101.4</v>
          </cell>
          <cell r="T4">
            <v>101.3</v>
          </cell>
          <cell r="V4">
            <v>101.2</v>
          </cell>
          <cell r="X4">
            <v>101.2</v>
          </cell>
          <cell r="Z4">
            <v>101.1</v>
          </cell>
          <cell r="AB4">
            <v>101.4</v>
          </cell>
          <cell r="AD4">
            <v>101.5</v>
          </cell>
        </row>
        <row r="5">
          <cell r="A5" t="str">
            <v>Gewerbliche Erzeugnisse insgesamt</v>
          </cell>
          <cell r="B5">
            <v>1000</v>
          </cell>
          <cell r="C5">
            <v>1994</v>
          </cell>
          <cell r="D5">
            <v>101.5</v>
          </cell>
          <cell r="F5">
            <v>101.6</v>
          </cell>
          <cell r="H5">
            <v>101.7</v>
          </cell>
          <cell r="J5">
            <v>101.7</v>
          </cell>
          <cell r="L5">
            <v>101.9</v>
          </cell>
          <cell r="N5">
            <v>101.8</v>
          </cell>
          <cell r="P5">
            <v>101.9</v>
          </cell>
          <cell r="R5">
            <v>102.1</v>
          </cell>
          <cell r="T5">
            <v>102</v>
          </cell>
          <cell r="V5">
            <v>102.2</v>
          </cell>
          <cell r="X5">
            <v>102.6</v>
          </cell>
          <cell r="Z5">
            <v>102.7</v>
          </cell>
          <cell r="AB5">
            <v>102</v>
          </cell>
          <cell r="AD5">
            <v>102.9</v>
          </cell>
        </row>
        <row r="6">
          <cell r="A6" t="str">
            <v>Gewerbliche Erzeugnisse insgesamt</v>
          </cell>
          <cell r="B6">
            <v>1000</v>
          </cell>
          <cell r="C6">
            <v>1995</v>
          </cell>
          <cell r="D6">
            <v>103.2</v>
          </cell>
          <cell r="F6">
            <v>103.4</v>
          </cell>
          <cell r="H6">
            <v>103.5</v>
          </cell>
          <cell r="J6">
            <v>103.8</v>
          </cell>
          <cell r="L6">
            <v>103.8</v>
          </cell>
          <cell r="N6">
            <v>103.9</v>
          </cell>
          <cell r="P6">
            <v>103.8</v>
          </cell>
          <cell r="R6">
            <v>103.9</v>
          </cell>
          <cell r="T6">
            <v>104</v>
          </cell>
          <cell r="V6">
            <v>103.8</v>
          </cell>
          <cell r="X6">
            <v>103.8</v>
          </cell>
          <cell r="Z6">
            <v>103.8</v>
          </cell>
          <cell r="AB6">
            <v>103.7</v>
          </cell>
          <cell r="AD6">
            <v>103.5</v>
          </cell>
        </row>
        <row r="7">
          <cell r="A7" t="str">
            <v>Gewerbliche Erzeugnisse insgesamt</v>
          </cell>
          <cell r="B7">
            <v>1000</v>
          </cell>
          <cell r="C7">
            <v>1996</v>
          </cell>
          <cell r="D7">
            <v>103.1</v>
          </cell>
          <cell r="F7">
            <v>103.1</v>
          </cell>
          <cell r="H7">
            <v>103</v>
          </cell>
          <cell r="J7">
            <v>103.1</v>
          </cell>
          <cell r="L7">
            <v>103.1</v>
          </cell>
          <cell r="N7">
            <v>102.9</v>
          </cell>
          <cell r="P7">
            <v>103</v>
          </cell>
          <cell r="R7">
            <v>103</v>
          </cell>
          <cell r="T7">
            <v>103.2</v>
          </cell>
          <cell r="V7">
            <v>103.4</v>
          </cell>
          <cell r="X7">
            <v>103.3</v>
          </cell>
          <cell r="Z7">
            <v>103.3</v>
          </cell>
          <cell r="AB7">
            <v>103.1</v>
          </cell>
          <cell r="AD7">
            <v>103.5</v>
          </cell>
        </row>
        <row r="8">
          <cell r="A8" t="str">
            <v>Gewerbliche Erzeugnisse insgesamt</v>
          </cell>
          <cell r="B8">
            <v>1000</v>
          </cell>
          <cell r="C8">
            <v>1997</v>
          </cell>
          <cell r="D8">
            <v>103.7</v>
          </cell>
          <cell r="F8">
            <v>103.7</v>
          </cell>
          <cell r="H8">
            <v>103.6</v>
          </cell>
          <cell r="J8">
            <v>104</v>
          </cell>
          <cell r="L8">
            <v>104.1</v>
          </cell>
          <cell r="N8">
            <v>104.2</v>
          </cell>
          <cell r="P8">
            <v>104.3</v>
          </cell>
          <cell r="R8">
            <v>104.6</v>
          </cell>
          <cell r="T8">
            <v>104.6</v>
          </cell>
          <cell r="V8">
            <v>104.6</v>
          </cell>
          <cell r="X8">
            <v>104.5</v>
          </cell>
          <cell r="Z8">
            <v>104.5</v>
          </cell>
          <cell r="AB8">
            <v>104.2</v>
          </cell>
          <cell r="AD8">
            <v>104.4</v>
          </cell>
        </row>
        <row r="9">
          <cell r="A9" t="str">
            <v>Gewerbliche Erzeugnisse insgesamt</v>
          </cell>
          <cell r="B9">
            <v>1000</v>
          </cell>
          <cell r="C9">
            <v>1998</v>
          </cell>
          <cell r="D9">
            <v>104.4</v>
          </cell>
          <cell r="F9">
            <v>104.3</v>
          </cell>
          <cell r="H9">
            <v>104.3</v>
          </cell>
          <cell r="J9">
            <v>104.3</v>
          </cell>
          <cell r="L9">
            <v>104.3</v>
          </cell>
          <cell r="N9">
            <v>104.2</v>
          </cell>
          <cell r="P9">
            <v>104</v>
          </cell>
          <cell r="R9">
            <v>103.8</v>
          </cell>
          <cell r="T9">
            <v>103.7</v>
          </cell>
          <cell r="V9">
            <v>103.3</v>
          </cell>
          <cell r="X9">
            <v>102.9</v>
          </cell>
          <cell r="Z9">
            <v>102.7</v>
          </cell>
          <cell r="AB9">
            <v>103.9</v>
          </cell>
          <cell r="AD9">
            <v>0</v>
          </cell>
        </row>
        <row r="10">
          <cell r="A10" t="str">
            <v>Gewerbliche Erzeugnisse insgesamt</v>
          </cell>
          <cell r="B10">
            <v>1000</v>
          </cell>
          <cell r="C10">
            <v>1999</v>
          </cell>
          <cell r="AB10">
            <v>0</v>
          </cell>
          <cell r="AD10">
            <v>0</v>
          </cell>
        </row>
        <row r="11">
          <cell r="A11" t="str">
            <v>Gewerbliche Erzeugnisse insgesamt</v>
          </cell>
          <cell r="B11">
            <v>1000</v>
          </cell>
          <cell r="C11">
            <v>2000</v>
          </cell>
          <cell r="AB11">
            <v>0</v>
          </cell>
          <cell r="AD11">
            <v>0</v>
          </cell>
        </row>
        <row r="12">
          <cell r="A12" t="str">
            <v>Gewerbliche Erzeugnisse insgesamt</v>
          </cell>
          <cell r="B12">
            <v>1000</v>
          </cell>
          <cell r="C12">
            <v>2001</v>
          </cell>
          <cell r="AB12">
            <v>0</v>
          </cell>
          <cell r="AD12">
            <v>0</v>
          </cell>
        </row>
        <row r="13">
          <cell r="A13" t="str">
            <v>Gewerbliche Erzeugnisse insgesamt</v>
          </cell>
          <cell r="B13">
            <v>1000</v>
          </cell>
          <cell r="C13">
            <v>2002</v>
          </cell>
          <cell r="AB13">
            <v>0</v>
          </cell>
          <cell r="AD13">
            <v>0</v>
          </cell>
        </row>
        <row r="14">
          <cell r="A14" t="str">
            <v>Gewerbliche Erzeugnisse insgesamt</v>
          </cell>
          <cell r="B14">
            <v>1000</v>
          </cell>
          <cell r="C14">
            <v>2003</v>
          </cell>
          <cell r="AB14">
            <v>0</v>
          </cell>
        </row>
        <row r="15">
          <cell r="A15" t="str">
            <v>ohne Strom Gas, Fernwärme und Wasser</v>
          </cell>
          <cell r="B15">
            <v>868.59</v>
          </cell>
          <cell r="C15">
            <v>1991</v>
          </cell>
          <cell r="D15">
            <v>99.5</v>
          </cell>
          <cell r="F15">
            <v>99.4</v>
          </cell>
          <cell r="H15">
            <v>99.1</v>
          </cell>
          <cell r="J15">
            <v>99.5</v>
          </cell>
          <cell r="L15">
            <v>99.6</v>
          </cell>
          <cell r="N15">
            <v>99.7</v>
          </cell>
          <cell r="P15">
            <v>100.4</v>
          </cell>
          <cell r="R15">
            <v>100.4</v>
          </cell>
          <cell r="T15">
            <v>100.6</v>
          </cell>
          <cell r="V15">
            <v>100.8</v>
          </cell>
          <cell r="X15">
            <v>100.7</v>
          </cell>
          <cell r="Z15">
            <v>100.5</v>
          </cell>
          <cell r="AB15">
            <v>100</v>
          </cell>
          <cell r="AD15">
            <v>101</v>
          </cell>
        </row>
        <row r="16">
          <cell r="A16" t="str">
            <v>ohne Strom Gas, Fernwärme und Wasser</v>
          </cell>
          <cell r="B16">
            <v>868.59</v>
          </cell>
          <cell r="C16">
            <v>1992</v>
          </cell>
          <cell r="D16">
            <v>100.7</v>
          </cell>
          <cell r="F16">
            <v>101.1</v>
          </cell>
          <cell r="H16">
            <v>101.4</v>
          </cell>
          <cell r="J16">
            <v>101.7</v>
          </cell>
          <cell r="L16">
            <v>102</v>
          </cell>
          <cell r="N16">
            <v>102.1</v>
          </cell>
          <cell r="P16">
            <v>102</v>
          </cell>
          <cell r="R16">
            <v>102</v>
          </cell>
          <cell r="T16">
            <v>102</v>
          </cell>
          <cell r="V16">
            <v>101.9</v>
          </cell>
          <cell r="X16">
            <v>101.9</v>
          </cell>
          <cell r="Z16">
            <v>101.7</v>
          </cell>
          <cell r="AB16">
            <v>101.7</v>
          </cell>
          <cell r="AD16">
            <v>101.9</v>
          </cell>
        </row>
        <row r="17">
          <cell r="A17" t="str">
            <v>ohne Strom Gas, Fernwärme und Wasser</v>
          </cell>
          <cell r="B17">
            <v>868.59</v>
          </cell>
          <cell r="C17">
            <v>1993</v>
          </cell>
          <cell r="D17">
            <v>101.9</v>
          </cell>
          <cell r="F17">
            <v>101.9</v>
          </cell>
          <cell r="H17">
            <v>101.9</v>
          </cell>
          <cell r="J17">
            <v>102</v>
          </cell>
          <cell r="L17">
            <v>101.9</v>
          </cell>
          <cell r="N17">
            <v>101.8</v>
          </cell>
          <cell r="P17">
            <v>101.9</v>
          </cell>
          <cell r="R17">
            <v>101.8</v>
          </cell>
          <cell r="T17">
            <v>101.6</v>
          </cell>
          <cell r="V17">
            <v>101.5</v>
          </cell>
          <cell r="X17">
            <v>101.6</v>
          </cell>
          <cell r="Z17">
            <v>101.5</v>
          </cell>
          <cell r="AB17">
            <v>101.8</v>
          </cell>
          <cell r="AD17">
            <v>101.9</v>
          </cell>
        </row>
        <row r="18">
          <cell r="A18" t="str">
            <v>ohne Strom Gas, Fernwärme und Wasser</v>
          </cell>
          <cell r="B18">
            <v>868.59</v>
          </cell>
          <cell r="C18">
            <v>1994</v>
          </cell>
          <cell r="D18">
            <v>101.8</v>
          </cell>
          <cell r="F18">
            <v>101.9</v>
          </cell>
          <cell r="H18">
            <v>102</v>
          </cell>
          <cell r="J18">
            <v>102.1</v>
          </cell>
          <cell r="L18">
            <v>102.3</v>
          </cell>
          <cell r="N18">
            <v>102.2</v>
          </cell>
          <cell r="P18">
            <v>102.3</v>
          </cell>
          <cell r="R18">
            <v>102.5</v>
          </cell>
          <cell r="T18">
            <v>102.5</v>
          </cell>
          <cell r="V18">
            <v>102.7</v>
          </cell>
          <cell r="X18">
            <v>103.2</v>
          </cell>
          <cell r="Z18">
            <v>103.3</v>
          </cell>
          <cell r="AB18">
            <v>102.4</v>
          </cell>
          <cell r="AD18">
            <v>103.6</v>
          </cell>
        </row>
        <row r="19">
          <cell r="A19" t="str">
            <v>ohne Strom Gas, Fernwärme und Wasser</v>
          </cell>
          <cell r="B19">
            <v>868.59</v>
          </cell>
          <cell r="C19">
            <v>1995</v>
          </cell>
          <cell r="D19">
            <v>103.9</v>
          </cell>
          <cell r="F19">
            <v>104.2</v>
          </cell>
          <cell r="H19">
            <v>104.3</v>
          </cell>
          <cell r="J19">
            <v>104.6</v>
          </cell>
          <cell r="L19">
            <v>104.7</v>
          </cell>
          <cell r="N19">
            <v>104.8</v>
          </cell>
          <cell r="P19">
            <v>104.7</v>
          </cell>
          <cell r="R19">
            <v>104.8</v>
          </cell>
          <cell r="T19">
            <v>104.9</v>
          </cell>
          <cell r="V19">
            <v>104.8</v>
          </cell>
          <cell r="X19">
            <v>104.7</v>
          </cell>
          <cell r="Z19">
            <v>104.8</v>
          </cell>
          <cell r="AB19">
            <v>104.6</v>
          </cell>
          <cell r="AD19">
            <v>104.8</v>
          </cell>
        </row>
        <row r="20">
          <cell r="A20" t="str">
            <v>ohne Strom Gas, Fernwärme und Wasser</v>
          </cell>
          <cell r="B20">
            <v>868.59</v>
          </cell>
          <cell r="C20">
            <v>1996</v>
          </cell>
          <cell r="D20">
            <v>104.8</v>
          </cell>
          <cell r="F20">
            <v>104.9</v>
          </cell>
          <cell r="H20">
            <v>104.7</v>
          </cell>
          <cell r="J20">
            <v>104.8</v>
          </cell>
          <cell r="L20">
            <v>104.8</v>
          </cell>
          <cell r="N20">
            <v>104.6</v>
          </cell>
          <cell r="P20">
            <v>104.5</v>
          </cell>
          <cell r="R20">
            <v>104.5</v>
          </cell>
          <cell r="T20">
            <v>104.7</v>
          </cell>
          <cell r="V20">
            <v>104.9</v>
          </cell>
          <cell r="X20">
            <v>104.8</v>
          </cell>
          <cell r="Z20">
            <v>104.8</v>
          </cell>
          <cell r="AB20">
            <v>104.7</v>
          </cell>
          <cell r="AD20">
            <v>104.9</v>
          </cell>
        </row>
        <row r="21">
          <cell r="A21" t="str">
            <v>ohne Strom Gas, Fernwärme und Wasser</v>
          </cell>
          <cell r="B21">
            <v>868.59</v>
          </cell>
          <cell r="C21">
            <v>1997</v>
          </cell>
          <cell r="D21">
            <v>105.1</v>
          </cell>
          <cell r="F21">
            <v>105.1</v>
          </cell>
          <cell r="H21">
            <v>105</v>
          </cell>
          <cell r="J21">
            <v>105.1</v>
          </cell>
          <cell r="L21">
            <v>105.3</v>
          </cell>
          <cell r="N21">
            <v>105.4</v>
          </cell>
          <cell r="P21">
            <v>105.5</v>
          </cell>
          <cell r="R21">
            <v>105.8</v>
          </cell>
          <cell r="T21">
            <v>105.8</v>
          </cell>
          <cell r="V21">
            <v>105.9</v>
          </cell>
          <cell r="X21">
            <v>105.9</v>
          </cell>
          <cell r="Z21">
            <v>105.8</v>
          </cell>
          <cell r="AB21">
            <v>105.5</v>
          </cell>
          <cell r="AD21">
            <v>105.7</v>
          </cell>
        </row>
        <row r="22">
          <cell r="A22" t="str">
            <v>ohne Strom Gas, Fernwärme und Wasser</v>
          </cell>
          <cell r="B22">
            <v>868.59</v>
          </cell>
          <cell r="C22">
            <v>1998</v>
          </cell>
          <cell r="D22">
            <v>105.7</v>
          </cell>
          <cell r="F22">
            <v>105.7</v>
          </cell>
          <cell r="H22">
            <v>105.6</v>
          </cell>
          <cell r="J22">
            <v>105.6</v>
          </cell>
          <cell r="L22">
            <v>105.6</v>
          </cell>
          <cell r="N22">
            <v>105.5</v>
          </cell>
          <cell r="P22">
            <v>105.4</v>
          </cell>
          <cell r="R22">
            <v>105.2</v>
          </cell>
          <cell r="T22">
            <v>105.1</v>
          </cell>
          <cell r="V22">
            <v>104.8</v>
          </cell>
          <cell r="X22">
            <v>104.6</v>
          </cell>
          <cell r="Z22">
            <v>104.4</v>
          </cell>
          <cell r="AB22">
            <v>105.3</v>
          </cell>
          <cell r="AD22">
            <v>0</v>
          </cell>
        </row>
        <row r="23">
          <cell r="A23" t="str">
            <v>ohne Strom Gas, Fernwärme und Wasser</v>
          </cell>
          <cell r="B23">
            <v>868.59</v>
          </cell>
          <cell r="C23">
            <v>1999</v>
          </cell>
          <cell r="AB23">
            <v>0</v>
          </cell>
          <cell r="AD23">
            <v>0</v>
          </cell>
        </row>
        <row r="24">
          <cell r="A24" t="str">
            <v>ohne Strom Gas, Fernwärme und Wasser</v>
          </cell>
          <cell r="B24">
            <v>868.59</v>
          </cell>
          <cell r="C24">
            <v>2000</v>
          </cell>
          <cell r="AB24">
            <v>0</v>
          </cell>
          <cell r="AD24">
            <v>0</v>
          </cell>
        </row>
        <row r="25">
          <cell r="A25" t="str">
            <v>ohne Strom Gas, Fernwärme und Wasser</v>
          </cell>
          <cell r="B25">
            <v>868.59</v>
          </cell>
          <cell r="C25">
            <v>2001</v>
          </cell>
          <cell r="AB25">
            <v>0</v>
          </cell>
          <cell r="AD25">
            <v>0</v>
          </cell>
        </row>
        <row r="26">
          <cell r="A26" t="str">
            <v>ohne Strom Gas, Fernwärme und Wasser</v>
          </cell>
          <cell r="B26">
            <v>868.59</v>
          </cell>
          <cell r="C26">
            <v>2002</v>
          </cell>
          <cell r="AB26">
            <v>0</v>
          </cell>
          <cell r="AD26">
            <v>0</v>
          </cell>
        </row>
        <row r="27">
          <cell r="A27" t="str">
            <v>ohne Strom Gas, Fernwärme und Wasser</v>
          </cell>
          <cell r="B27">
            <v>868.59</v>
          </cell>
          <cell r="C27">
            <v>2003</v>
          </cell>
          <cell r="AB27">
            <v>0</v>
          </cell>
        </row>
        <row r="28">
          <cell r="A28" t="str">
            <v>Erzeugnisse des Nahrungs- und Genußmittelgewerbes</v>
          </cell>
          <cell r="B28">
            <v>131.06</v>
          </cell>
          <cell r="C28">
            <v>1991</v>
          </cell>
          <cell r="D28">
            <v>98.9</v>
          </cell>
          <cell r="F28">
            <v>99</v>
          </cell>
          <cell r="H28">
            <v>99.1</v>
          </cell>
          <cell r="J28">
            <v>99.6</v>
          </cell>
          <cell r="L28">
            <v>99.6</v>
          </cell>
          <cell r="N28">
            <v>99.8</v>
          </cell>
          <cell r="P28">
            <v>99.9</v>
          </cell>
          <cell r="R28">
            <v>100</v>
          </cell>
          <cell r="T28">
            <v>100.4</v>
          </cell>
          <cell r="V28">
            <v>101</v>
          </cell>
          <cell r="X28">
            <v>101.3</v>
          </cell>
          <cell r="Z28">
            <v>101.4</v>
          </cell>
          <cell r="AB28">
            <v>100</v>
          </cell>
          <cell r="AD28">
            <v>101.8</v>
          </cell>
        </row>
        <row r="29">
          <cell r="A29" t="str">
            <v>Erzeugnisse des Nahrungs- und Genußmittelgewerbes</v>
          </cell>
          <cell r="B29">
            <v>131.06</v>
          </cell>
          <cell r="C29">
            <v>1992</v>
          </cell>
          <cell r="D29">
            <v>101.8</v>
          </cell>
          <cell r="F29">
            <v>102.3</v>
          </cell>
          <cell r="H29">
            <v>103.3</v>
          </cell>
          <cell r="J29">
            <v>103.3</v>
          </cell>
          <cell r="L29">
            <v>103.5</v>
          </cell>
          <cell r="N29">
            <v>103.6</v>
          </cell>
          <cell r="P29">
            <v>103.6</v>
          </cell>
          <cell r="R29">
            <v>103.4</v>
          </cell>
          <cell r="T29">
            <v>103.4</v>
          </cell>
          <cell r="V29">
            <v>103.1</v>
          </cell>
          <cell r="X29">
            <v>103.1</v>
          </cell>
          <cell r="Z29">
            <v>103.1</v>
          </cell>
          <cell r="AB29">
            <v>103.1</v>
          </cell>
          <cell r="AD29">
            <v>103.3</v>
          </cell>
        </row>
        <row r="30">
          <cell r="A30" t="str">
            <v>Erzeugnisse des Nahrungs- und Genußmittelgewerbes</v>
          </cell>
          <cell r="B30">
            <v>131.06</v>
          </cell>
          <cell r="C30">
            <v>1993</v>
          </cell>
          <cell r="D30">
            <v>103.6</v>
          </cell>
          <cell r="F30">
            <v>103.4</v>
          </cell>
          <cell r="H30">
            <v>103.3</v>
          </cell>
          <cell r="J30">
            <v>103.4</v>
          </cell>
          <cell r="L30">
            <v>103.4</v>
          </cell>
          <cell r="N30">
            <v>103.3</v>
          </cell>
          <cell r="P30">
            <v>103.3</v>
          </cell>
          <cell r="R30">
            <v>103.2</v>
          </cell>
          <cell r="T30">
            <v>103.1</v>
          </cell>
          <cell r="V30">
            <v>102.8</v>
          </cell>
          <cell r="X30">
            <v>103</v>
          </cell>
          <cell r="Z30">
            <v>103.1</v>
          </cell>
          <cell r="AB30">
            <v>103.2</v>
          </cell>
          <cell r="AD30">
            <v>103.1</v>
          </cell>
        </row>
        <row r="31">
          <cell r="A31" t="str">
            <v>Erzeugnisse des Nahrungs- und Genußmittelgewerbes</v>
          </cell>
          <cell r="B31">
            <v>131.06</v>
          </cell>
          <cell r="C31">
            <v>1994</v>
          </cell>
          <cell r="D31">
            <v>103</v>
          </cell>
          <cell r="F31">
            <v>103.1</v>
          </cell>
          <cell r="H31">
            <v>103.2</v>
          </cell>
          <cell r="J31">
            <v>103.1</v>
          </cell>
          <cell r="L31">
            <v>103.3</v>
          </cell>
          <cell r="N31">
            <v>103.5</v>
          </cell>
          <cell r="P31">
            <v>103.4</v>
          </cell>
          <cell r="R31">
            <v>103.6</v>
          </cell>
          <cell r="T31">
            <v>103.5</v>
          </cell>
          <cell r="V31">
            <v>103.6</v>
          </cell>
          <cell r="X31">
            <v>103.7</v>
          </cell>
          <cell r="Z31">
            <v>103.8</v>
          </cell>
          <cell r="AB31">
            <v>103.4</v>
          </cell>
          <cell r="AD31">
            <v>103.8</v>
          </cell>
        </row>
        <row r="32">
          <cell r="A32" t="str">
            <v>Erzeugnisse des Nahrungs- und Genußmittelgewerbes</v>
          </cell>
          <cell r="B32">
            <v>131.06</v>
          </cell>
          <cell r="C32">
            <v>1995</v>
          </cell>
          <cell r="D32">
            <v>104</v>
          </cell>
          <cell r="F32">
            <v>104.1</v>
          </cell>
          <cell r="H32">
            <v>104.1</v>
          </cell>
          <cell r="J32">
            <v>104.1</v>
          </cell>
          <cell r="L32">
            <v>104.1</v>
          </cell>
          <cell r="N32">
            <v>104</v>
          </cell>
          <cell r="P32">
            <v>104</v>
          </cell>
          <cell r="R32">
            <v>104</v>
          </cell>
          <cell r="T32">
            <v>104.1</v>
          </cell>
          <cell r="V32">
            <v>104.3</v>
          </cell>
          <cell r="X32">
            <v>104.3</v>
          </cell>
          <cell r="Z32">
            <v>104.3</v>
          </cell>
          <cell r="AB32">
            <v>104.1</v>
          </cell>
          <cell r="AD32">
            <v>104.3</v>
          </cell>
        </row>
        <row r="33">
          <cell r="A33" t="str">
            <v>Erzeugnisse des Nahrungs- und Genußmittelgewerbes</v>
          </cell>
          <cell r="B33">
            <v>131.06</v>
          </cell>
          <cell r="C33">
            <v>1996</v>
          </cell>
          <cell r="D33">
            <v>104.3</v>
          </cell>
          <cell r="F33">
            <v>104.2</v>
          </cell>
          <cell r="H33">
            <v>104.1</v>
          </cell>
          <cell r="J33">
            <v>104.3</v>
          </cell>
          <cell r="L33">
            <v>104.6</v>
          </cell>
          <cell r="N33">
            <v>104.8</v>
          </cell>
          <cell r="P33">
            <v>104.7</v>
          </cell>
          <cell r="R33">
            <v>104.9</v>
          </cell>
          <cell r="T33">
            <v>105.1</v>
          </cell>
          <cell r="V33">
            <v>105.2</v>
          </cell>
          <cell r="X33">
            <v>105.3</v>
          </cell>
          <cell r="Z33">
            <v>105.4</v>
          </cell>
          <cell r="AB33">
            <v>104.7</v>
          </cell>
          <cell r="AD33">
            <v>105.6</v>
          </cell>
        </row>
        <row r="34">
          <cell r="A34" t="str">
            <v>Erzeugnisse des Nahrungs- und Genußmittelgewerbes</v>
          </cell>
          <cell r="B34">
            <v>131.06</v>
          </cell>
          <cell r="C34">
            <v>1997</v>
          </cell>
          <cell r="D34">
            <v>105.3</v>
          </cell>
          <cell r="F34">
            <v>105.6</v>
          </cell>
          <cell r="H34">
            <v>105.8</v>
          </cell>
          <cell r="J34">
            <v>106.2</v>
          </cell>
          <cell r="L34">
            <v>106.5</v>
          </cell>
          <cell r="N34">
            <v>106.9</v>
          </cell>
          <cell r="P34">
            <v>106.8</v>
          </cell>
          <cell r="R34">
            <v>106.9</v>
          </cell>
          <cell r="T34">
            <v>107</v>
          </cell>
          <cell r="V34">
            <v>107.2</v>
          </cell>
          <cell r="X34">
            <v>107.3</v>
          </cell>
          <cell r="Z34">
            <v>107.2</v>
          </cell>
          <cell r="AB34">
            <v>106.6</v>
          </cell>
          <cell r="AD34">
            <v>107.1</v>
          </cell>
        </row>
        <row r="35">
          <cell r="A35" t="str">
            <v>Erzeugnisse des Nahrungs- und Genußmittelgewerbes</v>
          </cell>
          <cell r="B35">
            <v>131.06</v>
          </cell>
          <cell r="C35">
            <v>1998</v>
          </cell>
          <cell r="D35">
            <v>107.2</v>
          </cell>
          <cell r="F35">
            <v>107.1</v>
          </cell>
          <cell r="H35">
            <v>107.1</v>
          </cell>
          <cell r="J35">
            <v>107</v>
          </cell>
          <cell r="L35">
            <v>107.2</v>
          </cell>
          <cell r="N35">
            <v>107.1</v>
          </cell>
          <cell r="P35">
            <v>106.9</v>
          </cell>
          <cell r="R35">
            <v>106.7</v>
          </cell>
          <cell r="T35">
            <v>106.5</v>
          </cell>
          <cell r="V35">
            <v>106.1</v>
          </cell>
          <cell r="X35">
            <v>105.9</v>
          </cell>
          <cell r="Z35">
            <v>105.7</v>
          </cell>
          <cell r="AB35">
            <v>106.7</v>
          </cell>
          <cell r="AD35">
            <v>0</v>
          </cell>
        </row>
        <row r="36">
          <cell r="A36" t="str">
            <v>Erzeugnisse des Nahrungs- und Genußmittelgewerbes</v>
          </cell>
          <cell r="B36">
            <v>131.06</v>
          </cell>
          <cell r="C36">
            <v>1999</v>
          </cell>
          <cell r="AB36">
            <v>0</v>
          </cell>
          <cell r="AD36">
            <v>0</v>
          </cell>
        </row>
        <row r="37">
          <cell r="A37" t="str">
            <v>Erzeugnisse des Nahrungs- und Genußmittelgewerbes</v>
          </cell>
          <cell r="B37">
            <v>131.06</v>
          </cell>
          <cell r="C37">
            <v>2000</v>
          </cell>
          <cell r="AB37">
            <v>0</v>
          </cell>
          <cell r="AD37">
            <v>0</v>
          </cell>
        </row>
        <row r="38">
          <cell r="A38" t="str">
            <v>Erzeugnisse des Nahrungs- und Genußmittelgewerbes</v>
          </cell>
          <cell r="B38">
            <v>131.06</v>
          </cell>
          <cell r="C38">
            <v>2001</v>
          </cell>
          <cell r="AB38">
            <v>0</v>
          </cell>
          <cell r="AD38">
            <v>0</v>
          </cell>
        </row>
        <row r="39">
          <cell r="A39" t="str">
            <v>Erzeugnisse des Nahrungs- und Genußmittelgewerbes</v>
          </cell>
          <cell r="B39">
            <v>131.06</v>
          </cell>
          <cell r="C39">
            <v>2002</v>
          </cell>
          <cell r="AB39">
            <v>0</v>
          </cell>
          <cell r="AD39">
            <v>0</v>
          </cell>
        </row>
        <row r="40">
          <cell r="A40" t="str">
            <v>Erzeugnisse des Nahrungs- und Genußmittelgewerbes</v>
          </cell>
          <cell r="B40">
            <v>131.06</v>
          </cell>
          <cell r="C40">
            <v>2003</v>
          </cell>
          <cell r="AB40">
            <v>0</v>
          </cell>
        </row>
        <row r="41">
          <cell r="A41" t="str">
            <v>Erzeugnisse des Ernährungsgewerbes</v>
          </cell>
          <cell r="B41">
            <v>113.63</v>
          </cell>
          <cell r="C41">
            <v>1991</v>
          </cell>
          <cell r="D41">
            <v>98.8</v>
          </cell>
          <cell r="F41">
            <v>98.9</v>
          </cell>
          <cell r="H41">
            <v>99.1</v>
          </cell>
          <cell r="J41">
            <v>99.6</v>
          </cell>
          <cell r="L41">
            <v>99.7</v>
          </cell>
          <cell r="N41">
            <v>99.9</v>
          </cell>
          <cell r="P41">
            <v>100</v>
          </cell>
          <cell r="R41">
            <v>100.1</v>
          </cell>
          <cell r="T41">
            <v>100.6</v>
          </cell>
          <cell r="V41">
            <v>101</v>
          </cell>
          <cell r="X41">
            <v>101.1</v>
          </cell>
          <cell r="Z41">
            <v>101.2</v>
          </cell>
          <cell r="AB41">
            <v>100</v>
          </cell>
          <cell r="AD41">
            <v>101.6</v>
          </cell>
        </row>
        <row r="42">
          <cell r="A42" t="str">
            <v>Erzeugnisse des Ernährungsgewerbes</v>
          </cell>
          <cell r="B42">
            <v>113.63</v>
          </cell>
          <cell r="C42">
            <v>1992</v>
          </cell>
          <cell r="D42">
            <v>101.7</v>
          </cell>
          <cell r="F42">
            <v>102.2</v>
          </cell>
          <cell r="H42">
            <v>102.7</v>
          </cell>
          <cell r="J42">
            <v>102.7</v>
          </cell>
          <cell r="L42">
            <v>102.9</v>
          </cell>
          <cell r="N42">
            <v>103</v>
          </cell>
          <cell r="P42">
            <v>103</v>
          </cell>
          <cell r="R42">
            <v>102.8</v>
          </cell>
          <cell r="T42">
            <v>102.8</v>
          </cell>
          <cell r="V42">
            <v>102.4</v>
          </cell>
          <cell r="X42">
            <v>102.4</v>
          </cell>
          <cell r="Z42">
            <v>102.3</v>
          </cell>
          <cell r="AB42">
            <v>102.6</v>
          </cell>
          <cell r="AD42">
            <v>102.4</v>
          </cell>
        </row>
        <row r="43">
          <cell r="A43" t="str">
            <v>Erzeugnisse des Ernährungsgewerbes</v>
          </cell>
          <cell r="B43">
            <v>113.63</v>
          </cell>
          <cell r="C43">
            <v>1993</v>
          </cell>
          <cell r="D43">
            <v>102.5</v>
          </cell>
          <cell r="F43">
            <v>102.3</v>
          </cell>
          <cell r="H43">
            <v>102.2</v>
          </cell>
          <cell r="J43">
            <v>102.2</v>
          </cell>
          <cell r="L43">
            <v>102.1</v>
          </cell>
          <cell r="N43">
            <v>102</v>
          </cell>
          <cell r="P43">
            <v>102.1</v>
          </cell>
          <cell r="R43">
            <v>101.9</v>
          </cell>
          <cell r="T43">
            <v>101.8</v>
          </cell>
          <cell r="V43">
            <v>101.5</v>
          </cell>
          <cell r="X43">
            <v>101.7</v>
          </cell>
          <cell r="Z43">
            <v>101.8</v>
          </cell>
          <cell r="AB43">
            <v>102</v>
          </cell>
          <cell r="AD43">
            <v>101.8</v>
          </cell>
        </row>
        <row r="44">
          <cell r="A44" t="str">
            <v>Erzeugnisse des Ernährungsgewerbes</v>
          </cell>
          <cell r="B44">
            <v>113.63</v>
          </cell>
          <cell r="C44">
            <v>1994</v>
          </cell>
          <cell r="D44">
            <v>101.7</v>
          </cell>
          <cell r="F44">
            <v>101.7</v>
          </cell>
          <cell r="H44">
            <v>101.6</v>
          </cell>
          <cell r="J44">
            <v>101.6</v>
          </cell>
          <cell r="L44">
            <v>101.8</v>
          </cell>
          <cell r="N44">
            <v>102.1</v>
          </cell>
          <cell r="P44">
            <v>102</v>
          </cell>
          <cell r="R44">
            <v>102.2</v>
          </cell>
          <cell r="T44">
            <v>102.1</v>
          </cell>
          <cell r="V44">
            <v>102.2</v>
          </cell>
          <cell r="X44">
            <v>102.4</v>
          </cell>
          <cell r="Z44">
            <v>102.5</v>
          </cell>
          <cell r="AB44">
            <v>102</v>
          </cell>
          <cell r="AD44">
            <v>102.4</v>
          </cell>
        </row>
        <row r="45">
          <cell r="A45" t="str">
            <v>Erzeugnisse des Ernährungsgewerbes</v>
          </cell>
          <cell r="B45">
            <v>113.63</v>
          </cell>
          <cell r="C45">
            <v>1995</v>
          </cell>
          <cell r="D45">
            <v>102.5</v>
          </cell>
          <cell r="F45">
            <v>102.6</v>
          </cell>
          <cell r="H45">
            <v>102.6</v>
          </cell>
          <cell r="J45">
            <v>102.6</v>
          </cell>
          <cell r="L45">
            <v>102.6</v>
          </cell>
          <cell r="N45">
            <v>102.4</v>
          </cell>
          <cell r="P45">
            <v>102.4</v>
          </cell>
          <cell r="R45">
            <v>102.4</v>
          </cell>
          <cell r="T45">
            <v>102.6</v>
          </cell>
          <cell r="V45">
            <v>102.8</v>
          </cell>
          <cell r="X45">
            <v>102.8</v>
          </cell>
          <cell r="Z45">
            <v>102.8</v>
          </cell>
          <cell r="AB45">
            <v>102.6</v>
          </cell>
          <cell r="AD45">
            <v>102.8</v>
          </cell>
        </row>
        <row r="46">
          <cell r="A46" t="str">
            <v>Erzeugnisse des Ernährungsgewerbes</v>
          </cell>
          <cell r="B46">
            <v>113.63</v>
          </cell>
          <cell r="C46">
            <v>1996</v>
          </cell>
          <cell r="D46">
            <v>102.8</v>
          </cell>
          <cell r="F46">
            <v>102.7</v>
          </cell>
          <cell r="H46">
            <v>102.6</v>
          </cell>
          <cell r="J46">
            <v>102.8</v>
          </cell>
          <cell r="L46">
            <v>103.1</v>
          </cell>
          <cell r="N46">
            <v>103.4</v>
          </cell>
          <cell r="P46">
            <v>103.3</v>
          </cell>
          <cell r="R46">
            <v>103.5</v>
          </cell>
          <cell r="T46">
            <v>103.7</v>
          </cell>
          <cell r="V46">
            <v>103.6</v>
          </cell>
          <cell r="X46">
            <v>103.5</v>
          </cell>
          <cell r="Z46">
            <v>103.5</v>
          </cell>
          <cell r="AB46">
            <v>103.2</v>
          </cell>
          <cell r="AD46">
            <v>103.8</v>
          </cell>
        </row>
        <row r="47">
          <cell r="A47" t="str">
            <v>Erzeugnisse des Ernährungsgewerbes</v>
          </cell>
          <cell r="B47">
            <v>113.63</v>
          </cell>
          <cell r="C47">
            <v>1997</v>
          </cell>
          <cell r="D47">
            <v>103.4</v>
          </cell>
          <cell r="F47">
            <v>103.7</v>
          </cell>
          <cell r="H47">
            <v>103.8</v>
          </cell>
          <cell r="J47">
            <v>104.2</v>
          </cell>
          <cell r="L47">
            <v>104.6</v>
          </cell>
          <cell r="N47">
            <v>105</v>
          </cell>
          <cell r="P47">
            <v>105.1</v>
          </cell>
          <cell r="R47">
            <v>105.3</v>
          </cell>
          <cell r="T47">
            <v>105.4</v>
          </cell>
          <cell r="V47">
            <v>105.6</v>
          </cell>
          <cell r="X47">
            <v>105.7</v>
          </cell>
          <cell r="Z47">
            <v>105.6</v>
          </cell>
          <cell r="AB47">
            <v>104.8</v>
          </cell>
          <cell r="AD47">
            <v>105.4</v>
          </cell>
        </row>
        <row r="48">
          <cell r="A48" t="str">
            <v>Erzeugnisse des Ernährungsgewerbes</v>
          </cell>
          <cell r="B48">
            <v>113.63</v>
          </cell>
          <cell r="C48">
            <v>1998</v>
          </cell>
          <cell r="D48">
            <v>105.6</v>
          </cell>
          <cell r="F48">
            <v>105.5</v>
          </cell>
          <cell r="H48">
            <v>105.5</v>
          </cell>
          <cell r="J48">
            <v>105.4</v>
          </cell>
          <cell r="L48">
            <v>105.3</v>
          </cell>
          <cell r="N48">
            <v>105.1</v>
          </cell>
          <cell r="P48">
            <v>105</v>
          </cell>
          <cell r="R48">
            <v>104.7</v>
          </cell>
          <cell r="T48">
            <v>104.4</v>
          </cell>
          <cell r="V48">
            <v>103.9</v>
          </cell>
          <cell r="X48">
            <v>103.7</v>
          </cell>
          <cell r="Z48">
            <v>103.5</v>
          </cell>
          <cell r="AB48">
            <v>104.8</v>
          </cell>
          <cell r="AD48">
            <v>0</v>
          </cell>
        </row>
        <row r="49">
          <cell r="A49" t="str">
            <v>Erzeugnisse des Ernährungsgewerbes</v>
          </cell>
          <cell r="B49">
            <v>113.63</v>
          </cell>
          <cell r="C49">
            <v>1999</v>
          </cell>
          <cell r="AB49">
            <v>0</v>
          </cell>
          <cell r="AD49">
            <v>0</v>
          </cell>
        </row>
        <row r="50">
          <cell r="A50" t="str">
            <v>Erzeugnisse des Ernährungsgewerbes</v>
          </cell>
          <cell r="B50">
            <v>113.63</v>
          </cell>
          <cell r="C50">
            <v>2000</v>
          </cell>
          <cell r="AB50">
            <v>0</v>
          </cell>
          <cell r="AD50">
            <v>0</v>
          </cell>
        </row>
        <row r="51">
          <cell r="A51" t="str">
            <v>Erzeugnisse des Ernährungsgewerbes</v>
          </cell>
          <cell r="B51">
            <v>113.63</v>
          </cell>
          <cell r="C51">
            <v>2001</v>
          </cell>
          <cell r="AB51">
            <v>0</v>
          </cell>
          <cell r="AD51">
            <v>0</v>
          </cell>
        </row>
        <row r="52">
          <cell r="A52" t="str">
            <v>Erzeugnisse des Ernährungsgewerbes</v>
          </cell>
          <cell r="B52">
            <v>113.63</v>
          </cell>
          <cell r="C52">
            <v>2002</v>
          </cell>
          <cell r="AB52">
            <v>0</v>
          </cell>
          <cell r="AD52">
            <v>0</v>
          </cell>
        </row>
        <row r="53">
          <cell r="A53" t="str">
            <v>Erzeugnisse des Ernährungsgewerbes</v>
          </cell>
          <cell r="B53">
            <v>113.63</v>
          </cell>
          <cell r="C53">
            <v>2003</v>
          </cell>
          <cell r="AB53">
            <v>0</v>
          </cell>
        </row>
        <row r="54">
          <cell r="A54" t="str">
            <v>Tabakwaren</v>
          </cell>
          <cell r="B54">
            <v>17.43</v>
          </cell>
          <cell r="C54">
            <v>1991</v>
          </cell>
          <cell r="D54">
            <v>99.3</v>
          </cell>
          <cell r="F54">
            <v>99.4</v>
          </cell>
          <cell r="H54">
            <v>99.3</v>
          </cell>
          <cell r="J54">
            <v>99.3</v>
          </cell>
          <cell r="L54">
            <v>99.3</v>
          </cell>
          <cell r="N54">
            <v>99.4</v>
          </cell>
          <cell r="P54">
            <v>99.2</v>
          </cell>
          <cell r="R54">
            <v>99.3</v>
          </cell>
          <cell r="T54">
            <v>99.3</v>
          </cell>
          <cell r="V54">
            <v>101.2</v>
          </cell>
          <cell r="X54">
            <v>102.6</v>
          </cell>
          <cell r="Z54">
            <v>102.5</v>
          </cell>
          <cell r="AB54">
            <v>100</v>
          </cell>
          <cell r="AD54">
            <v>103.2</v>
          </cell>
        </row>
        <row r="55">
          <cell r="A55" t="str">
            <v>Tabakwaren</v>
          </cell>
          <cell r="B55">
            <v>17.43</v>
          </cell>
          <cell r="C55">
            <v>1992</v>
          </cell>
          <cell r="D55">
            <v>102.5</v>
          </cell>
          <cell r="F55">
            <v>102.7</v>
          </cell>
          <cell r="H55">
            <v>107</v>
          </cell>
          <cell r="J55">
            <v>107.2</v>
          </cell>
          <cell r="L55">
            <v>107.3</v>
          </cell>
          <cell r="N55">
            <v>107.3</v>
          </cell>
          <cell r="P55">
            <v>107.3</v>
          </cell>
          <cell r="R55">
            <v>107.3</v>
          </cell>
          <cell r="T55">
            <v>107.4</v>
          </cell>
          <cell r="V55">
            <v>107.3</v>
          </cell>
          <cell r="X55">
            <v>107.8</v>
          </cell>
          <cell r="Z55">
            <v>108.5</v>
          </cell>
          <cell r="AB55">
            <v>106.6</v>
          </cell>
          <cell r="AD55">
            <v>109.3</v>
          </cell>
        </row>
        <row r="56">
          <cell r="A56" t="str">
            <v>Tabakwaren</v>
          </cell>
          <cell r="B56">
            <v>17.43</v>
          </cell>
          <cell r="C56">
            <v>1993</v>
          </cell>
          <cell r="D56">
            <v>110.4</v>
          </cell>
          <cell r="F56">
            <v>110.5</v>
          </cell>
          <cell r="H56">
            <v>110.5</v>
          </cell>
          <cell r="J56">
            <v>111.1</v>
          </cell>
          <cell r="L56">
            <v>111.5</v>
          </cell>
          <cell r="N56">
            <v>111.4</v>
          </cell>
          <cell r="P56">
            <v>111.4</v>
          </cell>
          <cell r="R56">
            <v>111.5</v>
          </cell>
          <cell r="T56">
            <v>111.7</v>
          </cell>
          <cell r="V56">
            <v>111.3</v>
          </cell>
          <cell r="X56">
            <v>111.5</v>
          </cell>
          <cell r="Z56">
            <v>111.4</v>
          </cell>
          <cell r="AB56">
            <v>111.2</v>
          </cell>
          <cell r="AD56">
            <v>112</v>
          </cell>
        </row>
        <row r="57">
          <cell r="A57" t="str">
            <v>Tabakwaren</v>
          </cell>
          <cell r="B57">
            <v>17.43</v>
          </cell>
          <cell r="C57">
            <v>1994</v>
          </cell>
          <cell r="D57">
            <v>111.2</v>
          </cell>
          <cell r="F57">
            <v>112.1</v>
          </cell>
          <cell r="H57">
            <v>113.5</v>
          </cell>
          <cell r="J57">
            <v>112.9</v>
          </cell>
          <cell r="L57">
            <v>112.9</v>
          </cell>
          <cell r="N57">
            <v>112.6</v>
          </cell>
          <cell r="P57">
            <v>112.5</v>
          </cell>
          <cell r="R57">
            <v>112.6</v>
          </cell>
          <cell r="T57">
            <v>112.4</v>
          </cell>
          <cell r="V57">
            <v>112.4</v>
          </cell>
          <cell r="X57">
            <v>112.5</v>
          </cell>
          <cell r="Z57">
            <v>112.3</v>
          </cell>
          <cell r="AB57">
            <v>112.5</v>
          </cell>
          <cell r="AD57">
            <v>113.2</v>
          </cell>
        </row>
        <row r="58">
          <cell r="A58" t="str">
            <v>Tabakwaren</v>
          </cell>
          <cell r="B58">
            <v>17.43</v>
          </cell>
          <cell r="C58">
            <v>1995</v>
          </cell>
          <cell r="D58">
            <v>113.5</v>
          </cell>
          <cell r="F58">
            <v>114.2</v>
          </cell>
          <cell r="H58">
            <v>113.9</v>
          </cell>
          <cell r="J58">
            <v>114.1</v>
          </cell>
          <cell r="L58">
            <v>114</v>
          </cell>
          <cell r="N58">
            <v>114.1</v>
          </cell>
          <cell r="P58">
            <v>114.1</v>
          </cell>
          <cell r="R58">
            <v>114.1</v>
          </cell>
          <cell r="T58">
            <v>114.1</v>
          </cell>
          <cell r="V58">
            <v>114.3</v>
          </cell>
          <cell r="X58">
            <v>113.8</v>
          </cell>
          <cell r="Z58">
            <v>114.1</v>
          </cell>
          <cell r="AB58">
            <v>114</v>
          </cell>
          <cell r="AD58">
            <v>114.1</v>
          </cell>
        </row>
        <row r="59">
          <cell r="A59" t="str">
            <v>Tabakwaren</v>
          </cell>
          <cell r="B59">
            <v>17.43</v>
          </cell>
          <cell r="C59">
            <v>1996</v>
          </cell>
          <cell r="D59">
            <v>114.1</v>
          </cell>
          <cell r="F59">
            <v>114.2</v>
          </cell>
          <cell r="H59">
            <v>114</v>
          </cell>
          <cell r="J59">
            <v>114.1</v>
          </cell>
          <cell r="L59">
            <v>114.2</v>
          </cell>
          <cell r="N59">
            <v>114.1</v>
          </cell>
          <cell r="P59">
            <v>114.1</v>
          </cell>
          <cell r="R59">
            <v>114.3</v>
          </cell>
          <cell r="T59">
            <v>114.2</v>
          </cell>
          <cell r="V59">
            <v>115.6</v>
          </cell>
          <cell r="X59">
            <v>117.2</v>
          </cell>
          <cell r="Z59">
            <v>117.5</v>
          </cell>
          <cell r="AB59">
            <v>114.8</v>
          </cell>
          <cell r="AD59">
            <v>117.1</v>
          </cell>
        </row>
        <row r="60">
          <cell r="A60" t="str">
            <v>Tabakwaren</v>
          </cell>
          <cell r="B60">
            <v>17.43</v>
          </cell>
          <cell r="C60">
            <v>1997</v>
          </cell>
          <cell r="D60">
            <v>117.6</v>
          </cell>
          <cell r="F60">
            <v>118</v>
          </cell>
          <cell r="H60">
            <v>118.9</v>
          </cell>
          <cell r="J60">
            <v>119.2</v>
          </cell>
          <cell r="L60">
            <v>119.1</v>
          </cell>
          <cell r="N60">
            <v>119</v>
          </cell>
          <cell r="P60">
            <v>117.7</v>
          </cell>
          <cell r="R60">
            <v>117.5</v>
          </cell>
          <cell r="T60">
            <v>117.5</v>
          </cell>
          <cell r="V60">
            <v>117.5</v>
          </cell>
          <cell r="X60">
            <v>117.4</v>
          </cell>
          <cell r="Z60">
            <v>117.4</v>
          </cell>
          <cell r="AB60">
            <v>118.1</v>
          </cell>
          <cell r="AD60">
            <v>117.9</v>
          </cell>
        </row>
        <row r="61">
          <cell r="A61" t="str">
            <v>Tabakwaren</v>
          </cell>
          <cell r="B61">
            <v>17.43</v>
          </cell>
          <cell r="C61">
            <v>1998</v>
          </cell>
          <cell r="D61">
            <v>117.5</v>
          </cell>
          <cell r="F61">
            <v>117.5</v>
          </cell>
          <cell r="H61">
            <v>117.5</v>
          </cell>
          <cell r="J61">
            <v>117.6</v>
          </cell>
          <cell r="L61">
            <v>119.4</v>
          </cell>
          <cell r="N61">
            <v>119.8</v>
          </cell>
          <cell r="P61">
            <v>119.6</v>
          </cell>
          <cell r="R61">
            <v>119.8</v>
          </cell>
          <cell r="T61">
            <v>120.4</v>
          </cell>
          <cell r="V61">
            <v>120.5</v>
          </cell>
          <cell r="X61">
            <v>120.4</v>
          </cell>
          <cell r="Z61">
            <v>120.4</v>
          </cell>
          <cell r="AB61">
            <v>119.2</v>
          </cell>
          <cell r="AD61">
            <v>0</v>
          </cell>
        </row>
        <row r="62">
          <cell r="A62" t="str">
            <v>Tabakwaren</v>
          </cell>
          <cell r="B62">
            <v>17.43</v>
          </cell>
          <cell r="C62">
            <v>1999</v>
          </cell>
          <cell r="AB62">
            <v>0</v>
          </cell>
          <cell r="AD62">
            <v>0</v>
          </cell>
        </row>
        <row r="63">
          <cell r="A63" t="str">
            <v>Tabakwaren</v>
          </cell>
          <cell r="B63">
            <v>17.43</v>
          </cell>
          <cell r="C63">
            <v>2000</v>
          </cell>
          <cell r="AB63">
            <v>0</v>
          </cell>
          <cell r="AD63">
            <v>0</v>
          </cell>
        </row>
        <row r="64">
          <cell r="A64" t="str">
            <v>Tabakwaren</v>
          </cell>
          <cell r="B64">
            <v>17.43</v>
          </cell>
          <cell r="C64">
            <v>2001</v>
          </cell>
          <cell r="AB64">
            <v>0</v>
          </cell>
          <cell r="AD64">
            <v>0</v>
          </cell>
        </row>
        <row r="65">
          <cell r="A65" t="str">
            <v>Tabakwaren</v>
          </cell>
          <cell r="B65">
            <v>17.43</v>
          </cell>
          <cell r="C65">
            <v>2002</v>
          </cell>
          <cell r="AB65">
            <v>0</v>
          </cell>
          <cell r="AD65">
            <v>0</v>
          </cell>
        </row>
        <row r="66">
          <cell r="A66" t="str">
            <v>Tabakwaren</v>
          </cell>
          <cell r="B66">
            <v>17.43</v>
          </cell>
          <cell r="C66">
            <v>2003</v>
          </cell>
          <cell r="AB66">
            <v>0</v>
          </cell>
        </row>
        <row r="67">
          <cell r="A67" t="str">
            <v>Elektrizität</v>
          </cell>
          <cell r="B67">
            <v>81.81</v>
          </cell>
          <cell r="C67">
            <v>1991</v>
          </cell>
          <cell r="D67">
            <v>99.8</v>
          </cell>
          <cell r="F67">
            <v>99.9</v>
          </cell>
          <cell r="H67">
            <v>100</v>
          </cell>
          <cell r="J67">
            <v>100</v>
          </cell>
          <cell r="L67">
            <v>100</v>
          </cell>
          <cell r="N67">
            <v>100</v>
          </cell>
          <cell r="P67">
            <v>100</v>
          </cell>
          <cell r="R67">
            <v>100</v>
          </cell>
          <cell r="T67">
            <v>100</v>
          </cell>
          <cell r="V67">
            <v>100</v>
          </cell>
          <cell r="X67">
            <v>100.2</v>
          </cell>
          <cell r="Z67">
            <v>100.2</v>
          </cell>
          <cell r="AB67">
            <v>100</v>
          </cell>
          <cell r="AD67">
            <v>100.2</v>
          </cell>
        </row>
        <row r="68">
          <cell r="A68" t="str">
            <v>Elektrizität</v>
          </cell>
          <cell r="B68">
            <v>81.81</v>
          </cell>
          <cell r="C68">
            <v>1992</v>
          </cell>
          <cell r="D68">
            <v>100.3</v>
          </cell>
          <cell r="F68">
            <v>100.4</v>
          </cell>
          <cell r="H68">
            <v>100.4</v>
          </cell>
          <cell r="J68">
            <v>100.4</v>
          </cell>
          <cell r="L68">
            <v>100.5</v>
          </cell>
          <cell r="N68">
            <v>100.5</v>
          </cell>
          <cell r="P68">
            <v>100.6</v>
          </cell>
          <cell r="R68">
            <v>100.6</v>
          </cell>
          <cell r="T68">
            <v>100.7</v>
          </cell>
          <cell r="V68">
            <v>100.7</v>
          </cell>
          <cell r="X68">
            <v>100.6</v>
          </cell>
          <cell r="Z68">
            <v>100.6</v>
          </cell>
          <cell r="AB68">
            <v>100.5</v>
          </cell>
          <cell r="AD68">
            <v>100.7</v>
          </cell>
        </row>
        <row r="69">
          <cell r="A69" t="str">
            <v>Elektrizität</v>
          </cell>
          <cell r="B69">
            <v>81.81</v>
          </cell>
          <cell r="C69">
            <v>1993</v>
          </cell>
          <cell r="D69">
            <v>100.8</v>
          </cell>
          <cell r="F69">
            <v>100.8</v>
          </cell>
          <cell r="H69">
            <v>100.8</v>
          </cell>
          <cell r="J69">
            <v>100.9</v>
          </cell>
          <cell r="L69">
            <v>100.9</v>
          </cell>
          <cell r="N69">
            <v>100.9</v>
          </cell>
          <cell r="P69">
            <v>101</v>
          </cell>
          <cell r="R69">
            <v>101</v>
          </cell>
          <cell r="T69">
            <v>101.1</v>
          </cell>
          <cell r="V69">
            <v>101.1</v>
          </cell>
          <cell r="X69">
            <v>101.1</v>
          </cell>
          <cell r="Z69">
            <v>101.1</v>
          </cell>
          <cell r="AB69">
            <v>101</v>
          </cell>
          <cell r="AD69">
            <v>101.2</v>
          </cell>
        </row>
        <row r="70">
          <cell r="A70" t="str">
            <v>Elektrizität</v>
          </cell>
          <cell r="B70">
            <v>81.81</v>
          </cell>
          <cell r="C70">
            <v>1994</v>
          </cell>
          <cell r="D70">
            <v>101.4</v>
          </cell>
          <cell r="F70">
            <v>101.5</v>
          </cell>
          <cell r="H70">
            <v>101.4</v>
          </cell>
          <cell r="J70">
            <v>101.4</v>
          </cell>
          <cell r="L70">
            <v>101.4</v>
          </cell>
          <cell r="N70">
            <v>101.4</v>
          </cell>
          <cell r="P70">
            <v>101.4</v>
          </cell>
          <cell r="R70">
            <v>101.4</v>
          </cell>
          <cell r="T70">
            <v>101.4</v>
          </cell>
          <cell r="V70">
            <v>101.5</v>
          </cell>
          <cell r="X70">
            <v>101.5</v>
          </cell>
          <cell r="Z70">
            <v>101.5</v>
          </cell>
          <cell r="AB70">
            <v>101.4</v>
          </cell>
          <cell r="AD70">
            <v>101.5</v>
          </cell>
        </row>
        <row r="71">
          <cell r="A71" t="str">
            <v>Elektrizität</v>
          </cell>
          <cell r="B71">
            <v>81.81</v>
          </cell>
          <cell r="C71">
            <v>1995</v>
          </cell>
          <cell r="D71">
            <v>101.5</v>
          </cell>
          <cell r="F71">
            <v>101.5</v>
          </cell>
          <cell r="H71">
            <v>101.5</v>
          </cell>
          <cell r="J71">
            <v>101.5</v>
          </cell>
          <cell r="L71">
            <v>101.5</v>
          </cell>
          <cell r="N71">
            <v>101.5</v>
          </cell>
          <cell r="P71">
            <v>101.5</v>
          </cell>
          <cell r="R71">
            <v>101.4</v>
          </cell>
          <cell r="T71">
            <v>101.4</v>
          </cell>
          <cell r="V71">
            <v>101.3</v>
          </cell>
          <cell r="X71">
            <v>101.3</v>
          </cell>
          <cell r="Z71">
            <v>101.3</v>
          </cell>
          <cell r="AB71">
            <v>101.4</v>
          </cell>
          <cell r="AD71">
            <v>96.6</v>
          </cell>
        </row>
        <row r="72">
          <cell r="A72" t="str">
            <v>Elektrizität</v>
          </cell>
          <cell r="B72">
            <v>81.81</v>
          </cell>
          <cell r="C72">
            <v>1996</v>
          </cell>
          <cell r="D72">
            <v>91.9</v>
          </cell>
          <cell r="F72">
            <v>91.8</v>
          </cell>
          <cell r="H72">
            <v>91.9</v>
          </cell>
          <cell r="J72">
            <v>91.8</v>
          </cell>
          <cell r="L72">
            <v>91.8</v>
          </cell>
          <cell r="N72">
            <v>91.8</v>
          </cell>
          <cell r="P72">
            <v>91.7</v>
          </cell>
          <cell r="R72">
            <v>91.6</v>
          </cell>
          <cell r="T72">
            <v>91.6</v>
          </cell>
          <cell r="V72">
            <v>91.7</v>
          </cell>
          <cell r="X72">
            <v>91.7</v>
          </cell>
          <cell r="Z72">
            <v>91.6</v>
          </cell>
          <cell r="AB72">
            <v>91.7</v>
          </cell>
          <cell r="AD72">
            <v>91.6</v>
          </cell>
        </row>
        <row r="73">
          <cell r="A73" t="str">
            <v>Elektrizität</v>
          </cell>
          <cell r="B73">
            <v>81.81</v>
          </cell>
          <cell r="C73">
            <v>1997</v>
          </cell>
          <cell r="D73">
            <v>91.6</v>
          </cell>
          <cell r="F73">
            <v>91.6</v>
          </cell>
          <cell r="H73">
            <v>91.6</v>
          </cell>
          <cell r="J73">
            <v>91.6</v>
          </cell>
          <cell r="L73">
            <v>91.6</v>
          </cell>
          <cell r="N73">
            <v>91.6</v>
          </cell>
          <cell r="P73">
            <v>91.5</v>
          </cell>
          <cell r="R73">
            <v>91.5</v>
          </cell>
          <cell r="T73">
            <v>91.5</v>
          </cell>
          <cell r="V73">
            <v>91.3</v>
          </cell>
          <cell r="X73">
            <v>91.3</v>
          </cell>
          <cell r="Z73">
            <v>91.3</v>
          </cell>
          <cell r="AB73">
            <v>91.5</v>
          </cell>
          <cell r="AD73">
            <v>91.3</v>
          </cell>
        </row>
        <row r="74">
          <cell r="A74" t="str">
            <v>Elektrizität</v>
          </cell>
          <cell r="B74">
            <v>81.81</v>
          </cell>
          <cell r="C74">
            <v>1998</v>
          </cell>
          <cell r="D74">
            <v>91.2</v>
          </cell>
          <cell r="F74">
            <v>91.2</v>
          </cell>
          <cell r="H74">
            <v>91.2</v>
          </cell>
          <cell r="J74">
            <v>91.2</v>
          </cell>
          <cell r="L74">
            <v>91.2</v>
          </cell>
          <cell r="N74">
            <v>91.2</v>
          </cell>
          <cell r="P74">
            <v>91</v>
          </cell>
          <cell r="R74">
            <v>91</v>
          </cell>
          <cell r="T74">
            <v>91</v>
          </cell>
          <cell r="V74">
            <v>90.9</v>
          </cell>
          <cell r="X74">
            <v>89.9</v>
          </cell>
          <cell r="Z74">
            <v>89.9</v>
          </cell>
          <cell r="AB74">
            <v>90.9</v>
          </cell>
          <cell r="AD74">
            <v>0</v>
          </cell>
        </row>
        <row r="75">
          <cell r="A75" t="str">
            <v>Elektrizität</v>
          </cell>
          <cell r="B75">
            <v>81.81</v>
          </cell>
          <cell r="C75">
            <v>1999</v>
          </cell>
          <cell r="AB75">
            <v>0</v>
          </cell>
          <cell r="AD75">
            <v>0</v>
          </cell>
        </row>
        <row r="76">
          <cell r="A76" t="str">
            <v>Elektrizität</v>
          </cell>
          <cell r="B76">
            <v>81.81</v>
          </cell>
          <cell r="C76">
            <v>2000</v>
          </cell>
          <cell r="AB76">
            <v>0</v>
          </cell>
          <cell r="AD76">
            <v>0</v>
          </cell>
        </row>
        <row r="77">
          <cell r="A77" t="str">
            <v>Elektrizität</v>
          </cell>
          <cell r="B77">
            <v>81.81</v>
          </cell>
          <cell r="C77">
            <v>2001</v>
          </cell>
          <cell r="AB77">
            <v>0</v>
          </cell>
          <cell r="AD77">
            <v>0</v>
          </cell>
        </row>
        <row r="78">
          <cell r="A78" t="str">
            <v>Elektrizität</v>
          </cell>
          <cell r="B78">
            <v>81.81</v>
          </cell>
          <cell r="C78">
            <v>2002</v>
          </cell>
          <cell r="AB78">
            <v>0</v>
          </cell>
          <cell r="AD78">
            <v>0</v>
          </cell>
        </row>
        <row r="79">
          <cell r="A79" t="str">
            <v>Elektrizität</v>
          </cell>
          <cell r="B79">
            <v>81.81</v>
          </cell>
          <cell r="C79">
            <v>2003</v>
          </cell>
          <cell r="AB79">
            <v>0</v>
          </cell>
        </row>
        <row r="80">
          <cell r="A80" t="str">
            <v>Private Haushalte</v>
          </cell>
          <cell r="B80">
            <v>17.98</v>
          </cell>
          <cell r="C80">
            <v>1991</v>
          </cell>
          <cell r="D80">
            <v>99.3</v>
          </cell>
          <cell r="F80">
            <v>99.6</v>
          </cell>
          <cell r="H80">
            <v>99.6</v>
          </cell>
          <cell r="J80">
            <v>99.6</v>
          </cell>
          <cell r="L80">
            <v>99.6</v>
          </cell>
          <cell r="N80">
            <v>99.6</v>
          </cell>
          <cell r="P80">
            <v>99.6</v>
          </cell>
          <cell r="R80">
            <v>99.6</v>
          </cell>
          <cell r="T80">
            <v>99.6</v>
          </cell>
          <cell r="V80">
            <v>100.6</v>
          </cell>
          <cell r="X80">
            <v>101.6</v>
          </cell>
          <cell r="Z80">
            <v>101.6</v>
          </cell>
          <cell r="AB80">
            <v>100</v>
          </cell>
          <cell r="AD80">
            <v>101.5</v>
          </cell>
        </row>
        <row r="81">
          <cell r="A81" t="str">
            <v>Private Haushalte</v>
          </cell>
          <cell r="B81">
            <v>17.98</v>
          </cell>
          <cell r="C81">
            <v>1992</v>
          </cell>
          <cell r="D81">
            <v>102.4</v>
          </cell>
          <cell r="F81">
            <v>102.6</v>
          </cell>
          <cell r="H81">
            <v>102.6</v>
          </cell>
          <cell r="J81">
            <v>102.6</v>
          </cell>
          <cell r="L81">
            <v>102.8</v>
          </cell>
          <cell r="N81">
            <v>102.8</v>
          </cell>
          <cell r="P81">
            <v>103.1</v>
          </cell>
          <cell r="R81">
            <v>103.1</v>
          </cell>
          <cell r="T81">
            <v>103.1</v>
          </cell>
          <cell r="V81">
            <v>103.1</v>
          </cell>
          <cell r="X81">
            <v>103.1</v>
          </cell>
          <cell r="Z81">
            <v>103.1</v>
          </cell>
          <cell r="AB81">
            <v>102.9</v>
          </cell>
          <cell r="AD81">
            <v>103.5</v>
          </cell>
        </row>
        <row r="82">
          <cell r="A82" t="str">
            <v>Private Haushalte</v>
          </cell>
          <cell r="B82">
            <v>17.98</v>
          </cell>
          <cell r="C82">
            <v>1993</v>
          </cell>
          <cell r="D82">
            <v>103.8</v>
          </cell>
          <cell r="F82">
            <v>103.8</v>
          </cell>
          <cell r="H82">
            <v>103.8</v>
          </cell>
          <cell r="J82">
            <v>104</v>
          </cell>
          <cell r="L82">
            <v>104</v>
          </cell>
          <cell r="N82">
            <v>104</v>
          </cell>
          <cell r="P82">
            <v>104.5</v>
          </cell>
          <cell r="R82">
            <v>104.5</v>
          </cell>
          <cell r="T82">
            <v>104.5</v>
          </cell>
          <cell r="V82">
            <v>104.6</v>
          </cell>
          <cell r="X82">
            <v>104.6</v>
          </cell>
          <cell r="Z82">
            <v>104.6</v>
          </cell>
          <cell r="AB82">
            <v>104.2</v>
          </cell>
          <cell r="AD82">
            <v>105.6</v>
          </cell>
        </row>
        <row r="83">
          <cell r="A83" t="str">
            <v>Private Haushalte</v>
          </cell>
          <cell r="B83">
            <v>17.98</v>
          </cell>
          <cell r="C83">
            <v>1994</v>
          </cell>
          <cell r="D83">
            <v>105.7</v>
          </cell>
          <cell r="F83">
            <v>105.9</v>
          </cell>
          <cell r="H83">
            <v>107</v>
          </cell>
          <cell r="J83">
            <v>107</v>
          </cell>
          <cell r="L83">
            <v>107</v>
          </cell>
          <cell r="N83">
            <v>107</v>
          </cell>
          <cell r="P83">
            <v>107</v>
          </cell>
          <cell r="R83">
            <v>107.1</v>
          </cell>
          <cell r="T83">
            <v>107.1</v>
          </cell>
          <cell r="V83">
            <v>107.4</v>
          </cell>
          <cell r="X83">
            <v>107.4</v>
          </cell>
          <cell r="Z83">
            <v>107.4</v>
          </cell>
          <cell r="AB83">
            <v>106.9</v>
          </cell>
          <cell r="AD83">
            <v>107.7</v>
          </cell>
        </row>
        <row r="84">
          <cell r="A84" t="str">
            <v>Private Haushalte</v>
          </cell>
          <cell r="B84">
            <v>17.98</v>
          </cell>
          <cell r="C84">
            <v>1995</v>
          </cell>
          <cell r="D84">
            <v>108.1</v>
          </cell>
          <cell r="F84">
            <v>108.1</v>
          </cell>
          <cell r="H84">
            <v>108.1</v>
          </cell>
          <cell r="J84">
            <v>108.1</v>
          </cell>
          <cell r="L84">
            <v>108.1</v>
          </cell>
          <cell r="N84">
            <v>108.1</v>
          </cell>
          <cell r="P84">
            <v>108.1</v>
          </cell>
          <cell r="R84">
            <v>108.1</v>
          </cell>
          <cell r="T84">
            <v>108.1</v>
          </cell>
          <cell r="V84">
            <v>108.1</v>
          </cell>
          <cell r="X84">
            <v>108.1</v>
          </cell>
          <cell r="Z84">
            <v>108.1</v>
          </cell>
          <cell r="AB84">
            <v>108.1</v>
          </cell>
          <cell r="AD84">
            <v>103.6</v>
          </cell>
        </row>
        <row r="85">
          <cell r="A85" t="str">
            <v>Private Haushalte</v>
          </cell>
          <cell r="B85">
            <v>17.98</v>
          </cell>
          <cell r="C85">
            <v>1996</v>
          </cell>
          <cell r="D85">
            <v>99</v>
          </cell>
          <cell r="F85">
            <v>99</v>
          </cell>
          <cell r="H85">
            <v>99</v>
          </cell>
          <cell r="J85">
            <v>99</v>
          </cell>
          <cell r="L85">
            <v>99</v>
          </cell>
          <cell r="N85">
            <v>99</v>
          </cell>
          <cell r="P85">
            <v>99.1</v>
          </cell>
          <cell r="R85">
            <v>99.1</v>
          </cell>
          <cell r="T85">
            <v>99</v>
          </cell>
          <cell r="V85">
            <v>99</v>
          </cell>
          <cell r="X85">
            <v>99</v>
          </cell>
          <cell r="Z85">
            <v>99</v>
          </cell>
          <cell r="AB85">
            <v>99</v>
          </cell>
          <cell r="AD85">
            <v>99.1</v>
          </cell>
        </row>
        <row r="86">
          <cell r="A86" t="str">
            <v>Private Haushalte</v>
          </cell>
          <cell r="B86">
            <v>17.98</v>
          </cell>
          <cell r="C86">
            <v>1997</v>
          </cell>
          <cell r="D86">
            <v>99.1</v>
          </cell>
          <cell r="F86">
            <v>99.1</v>
          </cell>
          <cell r="H86">
            <v>99.1</v>
          </cell>
          <cell r="J86">
            <v>99.2</v>
          </cell>
          <cell r="L86">
            <v>99.2</v>
          </cell>
          <cell r="N86">
            <v>99.2</v>
          </cell>
          <cell r="P86">
            <v>99.2</v>
          </cell>
          <cell r="R86">
            <v>99.2</v>
          </cell>
          <cell r="T86">
            <v>99.2</v>
          </cell>
          <cell r="V86">
            <v>99.1</v>
          </cell>
          <cell r="X86">
            <v>99.1</v>
          </cell>
          <cell r="Z86">
            <v>99.1</v>
          </cell>
          <cell r="AB86">
            <v>99.2</v>
          </cell>
          <cell r="AD86">
            <v>99.1</v>
          </cell>
        </row>
        <row r="87">
          <cell r="A87" t="str">
            <v>Private Haushalte</v>
          </cell>
          <cell r="B87">
            <v>17.98</v>
          </cell>
          <cell r="C87">
            <v>1998</v>
          </cell>
          <cell r="D87">
            <v>99.1</v>
          </cell>
          <cell r="F87">
            <v>99.1</v>
          </cell>
          <cell r="H87">
            <v>99.1</v>
          </cell>
          <cell r="J87">
            <v>99.1</v>
          </cell>
          <cell r="L87">
            <v>99.1</v>
          </cell>
          <cell r="N87">
            <v>99.1</v>
          </cell>
          <cell r="P87">
            <v>99.2</v>
          </cell>
          <cell r="R87">
            <v>99.2</v>
          </cell>
          <cell r="T87">
            <v>99.2</v>
          </cell>
          <cell r="V87">
            <v>99.1</v>
          </cell>
          <cell r="X87">
            <v>99.1</v>
          </cell>
          <cell r="Z87">
            <v>99.1</v>
          </cell>
          <cell r="AB87">
            <v>99.1</v>
          </cell>
          <cell r="AD87">
            <v>0</v>
          </cell>
        </row>
        <row r="88">
          <cell r="A88" t="str">
            <v>Private Haushalte</v>
          </cell>
          <cell r="B88">
            <v>17.98</v>
          </cell>
          <cell r="C88">
            <v>1999</v>
          </cell>
          <cell r="AB88">
            <v>0</v>
          </cell>
          <cell r="AD88">
            <v>0</v>
          </cell>
        </row>
        <row r="89">
          <cell r="A89" t="str">
            <v>Private Haushalte</v>
          </cell>
          <cell r="B89">
            <v>17.98</v>
          </cell>
          <cell r="C89">
            <v>2000</v>
          </cell>
          <cell r="AB89">
            <v>0</v>
          </cell>
          <cell r="AD89">
            <v>0</v>
          </cell>
        </row>
        <row r="90">
          <cell r="A90" t="str">
            <v>Private Haushalte</v>
          </cell>
          <cell r="B90">
            <v>17.98</v>
          </cell>
          <cell r="C90">
            <v>2001</v>
          </cell>
          <cell r="AB90">
            <v>0</v>
          </cell>
          <cell r="AD90">
            <v>0</v>
          </cell>
        </row>
        <row r="91">
          <cell r="A91" t="str">
            <v>Private Haushalte</v>
          </cell>
          <cell r="B91">
            <v>17.98</v>
          </cell>
          <cell r="C91">
            <v>2002</v>
          </cell>
          <cell r="AB91">
            <v>0</v>
          </cell>
          <cell r="AD91">
            <v>0</v>
          </cell>
        </row>
        <row r="92">
          <cell r="A92" t="str">
            <v>Private Haushalte</v>
          </cell>
          <cell r="B92">
            <v>17.98</v>
          </cell>
          <cell r="C92">
            <v>2003</v>
          </cell>
          <cell r="AB92">
            <v>0</v>
          </cell>
        </row>
        <row r="93">
          <cell r="A93" t="str">
            <v>Landwirtschaftliche Betriebe</v>
          </cell>
          <cell r="B93">
            <v>1.19</v>
          </cell>
          <cell r="C93">
            <v>1991</v>
          </cell>
          <cell r="D93">
            <v>98.9</v>
          </cell>
          <cell r="F93">
            <v>99</v>
          </cell>
          <cell r="H93">
            <v>99.2</v>
          </cell>
          <cell r="J93">
            <v>99.2</v>
          </cell>
          <cell r="L93">
            <v>99.2</v>
          </cell>
          <cell r="N93">
            <v>99.8</v>
          </cell>
          <cell r="P93">
            <v>99.8</v>
          </cell>
          <cell r="R93">
            <v>99.8</v>
          </cell>
          <cell r="T93">
            <v>99.8</v>
          </cell>
          <cell r="V93">
            <v>101.1</v>
          </cell>
          <cell r="X93">
            <v>102.3</v>
          </cell>
          <cell r="Z93">
            <v>102.3</v>
          </cell>
          <cell r="AB93">
            <v>100</v>
          </cell>
          <cell r="AD93">
            <v>102.3</v>
          </cell>
        </row>
        <row r="94">
          <cell r="A94" t="str">
            <v>Landwirtschaftliche Betriebe</v>
          </cell>
          <cell r="B94">
            <v>1.19</v>
          </cell>
          <cell r="C94">
            <v>1992</v>
          </cell>
          <cell r="D94">
            <v>103.5</v>
          </cell>
          <cell r="F94">
            <v>103.7</v>
          </cell>
          <cell r="H94">
            <v>103.7</v>
          </cell>
          <cell r="J94">
            <v>103.7</v>
          </cell>
          <cell r="L94">
            <v>103.7</v>
          </cell>
          <cell r="N94">
            <v>103.7</v>
          </cell>
          <cell r="P94">
            <v>104.9</v>
          </cell>
          <cell r="R94">
            <v>104.9</v>
          </cell>
          <cell r="T94">
            <v>104.9</v>
          </cell>
          <cell r="V94">
            <v>104.9</v>
          </cell>
          <cell r="X94">
            <v>104.9</v>
          </cell>
          <cell r="Z94">
            <v>104.9</v>
          </cell>
          <cell r="AB94">
            <v>104.3</v>
          </cell>
          <cell r="AD94">
            <v>105</v>
          </cell>
        </row>
        <row r="95">
          <cell r="A95" t="str">
            <v>Landwirtschaftliche Betriebe</v>
          </cell>
          <cell r="B95">
            <v>1.19</v>
          </cell>
          <cell r="C95">
            <v>1993</v>
          </cell>
          <cell r="D95">
            <v>105</v>
          </cell>
          <cell r="F95">
            <v>105</v>
          </cell>
          <cell r="H95">
            <v>105</v>
          </cell>
          <cell r="J95">
            <v>105.1</v>
          </cell>
          <cell r="L95">
            <v>105.1</v>
          </cell>
          <cell r="N95">
            <v>105.1</v>
          </cell>
          <cell r="P95">
            <v>105.8</v>
          </cell>
          <cell r="R95">
            <v>105.8</v>
          </cell>
          <cell r="T95">
            <v>105.8</v>
          </cell>
          <cell r="V95">
            <v>105.8</v>
          </cell>
          <cell r="X95">
            <v>105.8</v>
          </cell>
          <cell r="Z95">
            <v>105.8</v>
          </cell>
          <cell r="AB95">
            <v>105.4</v>
          </cell>
          <cell r="AD95">
            <v>105.7</v>
          </cell>
        </row>
        <row r="96">
          <cell r="A96" t="str">
            <v>Landwirtschaftliche Betriebe</v>
          </cell>
          <cell r="B96">
            <v>1.19</v>
          </cell>
          <cell r="C96">
            <v>1994</v>
          </cell>
          <cell r="D96">
            <v>106.4</v>
          </cell>
          <cell r="F96">
            <v>106.5</v>
          </cell>
          <cell r="H96">
            <v>105</v>
          </cell>
          <cell r="J96">
            <v>105.1</v>
          </cell>
          <cell r="L96">
            <v>105.1</v>
          </cell>
          <cell r="N96">
            <v>105.1</v>
          </cell>
          <cell r="P96">
            <v>105.1</v>
          </cell>
          <cell r="R96">
            <v>104.7</v>
          </cell>
          <cell r="T96">
            <v>104.8</v>
          </cell>
          <cell r="V96">
            <v>105.1</v>
          </cell>
          <cell r="X96">
            <v>105.1</v>
          </cell>
          <cell r="Z96">
            <v>105.1</v>
          </cell>
          <cell r="AB96">
            <v>105.3</v>
          </cell>
          <cell r="AD96">
            <v>104.8</v>
          </cell>
        </row>
        <row r="97">
          <cell r="A97" t="str">
            <v>Landwirtschaftliche Betriebe</v>
          </cell>
          <cell r="B97">
            <v>1.19</v>
          </cell>
          <cell r="C97">
            <v>1995</v>
          </cell>
          <cell r="D97">
            <v>104.6</v>
          </cell>
          <cell r="F97">
            <v>104.6</v>
          </cell>
          <cell r="H97">
            <v>104.6</v>
          </cell>
          <cell r="J97">
            <v>104.6</v>
          </cell>
          <cell r="L97">
            <v>104.6</v>
          </cell>
          <cell r="N97">
            <v>104.6</v>
          </cell>
          <cell r="P97">
            <v>104.6</v>
          </cell>
          <cell r="R97">
            <v>104.6</v>
          </cell>
          <cell r="T97">
            <v>104.6</v>
          </cell>
          <cell r="V97">
            <v>104.6</v>
          </cell>
          <cell r="X97">
            <v>104.6</v>
          </cell>
          <cell r="Z97">
            <v>104.6</v>
          </cell>
          <cell r="AB97">
            <v>104.6</v>
          </cell>
          <cell r="AD97">
            <v>100.3</v>
          </cell>
        </row>
        <row r="98">
          <cell r="A98" t="str">
            <v>Landwirtschaftliche Betriebe</v>
          </cell>
          <cell r="B98">
            <v>1.19</v>
          </cell>
          <cell r="C98">
            <v>1996</v>
          </cell>
          <cell r="D98">
            <v>96.2</v>
          </cell>
          <cell r="F98">
            <v>95.9</v>
          </cell>
          <cell r="H98">
            <v>95.9</v>
          </cell>
          <cell r="J98">
            <v>95.9</v>
          </cell>
          <cell r="L98">
            <v>95.9</v>
          </cell>
          <cell r="N98">
            <v>95.9</v>
          </cell>
          <cell r="P98">
            <v>95.9</v>
          </cell>
          <cell r="R98">
            <v>95.9</v>
          </cell>
          <cell r="T98">
            <v>95.9</v>
          </cell>
          <cell r="V98">
            <v>95.9</v>
          </cell>
          <cell r="X98">
            <v>95.9</v>
          </cell>
          <cell r="Z98">
            <v>95.9</v>
          </cell>
          <cell r="AB98">
            <v>95.9</v>
          </cell>
          <cell r="AD98">
            <v>96</v>
          </cell>
        </row>
        <row r="99">
          <cell r="A99" t="str">
            <v>Landwirtschaftliche Betriebe</v>
          </cell>
          <cell r="B99">
            <v>1.19</v>
          </cell>
          <cell r="C99">
            <v>1997</v>
          </cell>
          <cell r="D99">
            <v>96</v>
          </cell>
          <cell r="F99">
            <v>96</v>
          </cell>
          <cell r="H99">
            <v>96</v>
          </cell>
          <cell r="J99">
            <v>96</v>
          </cell>
          <cell r="L99">
            <v>96</v>
          </cell>
          <cell r="N99">
            <v>96</v>
          </cell>
          <cell r="P99">
            <v>96</v>
          </cell>
          <cell r="R99">
            <v>96</v>
          </cell>
          <cell r="T99">
            <v>96</v>
          </cell>
          <cell r="V99">
            <v>96</v>
          </cell>
          <cell r="X99">
            <v>96</v>
          </cell>
          <cell r="Z99">
            <v>96</v>
          </cell>
          <cell r="AB99">
            <v>96</v>
          </cell>
          <cell r="AD99">
            <v>95.7</v>
          </cell>
        </row>
        <row r="100">
          <cell r="A100" t="str">
            <v>Landwirtschaftliche Betriebe</v>
          </cell>
          <cell r="B100">
            <v>1.19</v>
          </cell>
          <cell r="C100">
            <v>1998</v>
          </cell>
          <cell r="D100">
            <v>95.4</v>
          </cell>
          <cell r="F100">
            <v>95.4</v>
          </cell>
          <cell r="H100">
            <v>95.4</v>
          </cell>
          <cell r="J100">
            <v>95.4</v>
          </cell>
          <cell r="L100">
            <v>95.4</v>
          </cell>
          <cell r="N100">
            <v>95.4</v>
          </cell>
          <cell r="P100">
            <v>95.5</v>
          </cell>
          <cell r="R100">
            <v>95.5</v>
          </cell>
          <cell r="T100">
            <v>95.5</v>
          </cell>
          <cell r="V100">
            <v>95.4</v>
          </cell>
          <cell r="X100">
            <v>95.4</v>
          </cell>
          <cell r="Z100">
            <v>95.4</v>
          </cell>
          <cell r="AB100">
            <v>95.4</v>
          </cell>
          <cell r="AD100">
            <v>0</v>
          </cell>
        </row>
        <row r="101">
          <cell r="A101" t="str">
            <v>Landwirtschaftliche Betriebe</v>
          </cell>
          <cell r="B101">
            <v>1.19</v>
          </cell>
          <cell r="C101">
            <v>1999</v>
          </cell>
          <cell r="AB101">
            <v>0</v>
          </cell>
          <cell r="AD101">
            <v>0</v>
          </cell>
        </row>
        <row r="102">
          <cell r="A102" t="str">
            <v>Landwirtschaftliche Betriebe</v>
          </cell>
          <cell r="B102">
            <v>1.19</v>
          </cell>
          <cell r="C102">
            <v>2000</v>
          </cell>
          <cell r="AB102">
            <v>0</v>
          </cell>
          <cell r="AD102">
            <v>0</v>
          </cell>
        </row>
        <row r="103">
          <cell r="A103" t="str">
            <v>Landwirtschaftliche Betriebe</v>
          </cell>
          <cell r="B103">
            <v>1.19</v>
          </cell>
          <cell r="C103">
            <v>2001</v>
          </cell>
          <cell r="AB103">
            <v>0</v>
          </cell>
          <cell r="AD103">
            <v>0</v>
          </cell>
        </row>
        <row r="104">
          <cell r="A104" t="str">
            <v>Landwirtschaftliche Betriebe</v>
          </cell>
          <cell r="B104">
            <v>1.19</v>
          </cell>
          <cell r="C104">
            <v>2002</v>
          </cell>
          <cell r="AB104">
            <v>0</v>
          </cell>
          <cell r="AD104">
            <v>0</v>
          </cell>
        </row>
        <row r="105">
          <cell r="A105" t="str">
            <v>Landwirtschaftliche Betriebe</v>
          </cell>
          <cell r="B105">
            <v>1.19</v>
          </cell>
          <cell r="C105">
            <v>2003</v>
          </cell>
          <cell r="AB105">
            <v>0</v>
          </cell>
        </row>
        <row r="106">
          <cell r="A106" t="str">
            <v>Gewerblicher Betriebe</v>
          </cell>
          <cell r="B106">
            <v>7.8</v>
          </cell>
          <cell r="C106">
            <v>1991</v>
          </cell>
          <cell r="D106">
            <v>99.7</v>
          </cell>
          <cell r="F106">
            <v>99.9</v>
          </cell>
          <cell r="H106">
            <v>99.9</v>
          </cell>
          <cell r="J106">
            <v>99.9</v>
          </cell>
          <cell r="L106">
            <v>99.9</v>
          </cell>
          <cell r="N106">
            <v>99.9</v>
          </cell>
          <cell r="P106">
            <v>100</v>
          </cell>
          <cell r="R106">
            <v>100</v>
          </cell>
          <cell r="T106">
            <v>100</v>
          </cell>
          <cell r="V106">
            <v>100.6</v>
          </cell>
          <cell r="X106">
            <v>100.3</v>
          </cell>
          <cell r="Z106">
            <v>100.3</v>
          </cell>
          <cell r="AB106">
            <v>100</v>
          </cell>
          <cell r="AD106">
            <v>100</v>
          </cell>
        </row>
        <row r="107">
          <cell r="A107" t="str">
            <v>Gewerblicher Betriebe</v>
          </cell>
          <cell r="B107">
            <v>7.8</v>
          </cell>
          <cell r="C107">
            <v>1992</v>
          </cell>
          <cell r="D107">
            <v>99.5</v>
          </cell>
          <cell r="F107">
            <v>99.7</v>
          </cell>
          <cell r="H107">
            <v>99.7</v>
          </cell>
          <cell r="J107">
            <v>99.7</v>
          </cell>
          <cell r="L107">
            <v>99.9</v>
          </cell>
          <cell r="N107">
            <v>99.9</v>
          </cell>
          <cell r="P107">
            <v>1005</v>
          </cell>
          <cell r="R107">
            <v>100.5</v>
          </cell>
          <cell r="T107">
            <v>100.5</v>
          </cell>
          <cell r="V107">
            <v>100.5</v>
          </cell>
          <cell r="X107">
            <v>100.5</v>
          </cell>
          <cell r="Z107">
            <v>100.5</v>
          </cell>
          <cell r="AB107">
            <v>175.5</v>
          </cell>
          <cell r="AD107">
            <v>175.9</v>
          </cell>
        </row>
        <row r="108">
          <cell r="A108" t="str">
            <v>Gewerblicher Betriebe</v>
          </cell>
          <cell r="B108">
            <v>7.8</v>
          </cell>
          <cell r="C108">
            <v>1993</v>
          </cell>
          <cell r="D108">
            <v>100.6</v>
          </cell>
          <cell r="F108">
            <v>100.6</v>
          </cell>
          <cell r="H108">
            <v>100.6</v>
          </cell>
          <cell r="J108">
            <v>100.6</v>
          </cell>
          <cell r="L108">
            <v>100.6</v>
          </cell>
          <cell r="N108">
            <v>100.6</v>
          </cell>
          <cell r="P108">
            <v>100.9</v>
          </cell>
          <cell r="R108">
            <v>100.9</v>
          </cell>
          <cell r="T108">
            <v>100.9</v>
          </cell>
          <cell r="V108">
            <v>100.9</v>
          </cell>
          <cell r="X108">
            <v>100.9</v>
          </cell>
          <cell r="Z108">
            <v>100.9</v>
          </cell>
          <cell r="AB108">
            <v>100.8</v>
          </cell>
          <cell r="AD108">
            <v>100.6</v>
          </cell>
        </row>
        <row r="109">
          <cell r="A109" t="str">
            <v>Gewerblicher Betriebe</v>
          </cell>
          <cell r="B109">
            <v>7.8</v>
          </cell>
          <cell r="C109">
            <v>1994</v>
          </cell>
          <cell r="D109">
            <v>101.2</v>
          </cell>
          <cell r="F109">
            <v>101.4</v>
          </cell>
          <cell r="H109">
            <v>99.9</v>
          </cell>
          <cell r="J109">
            <v>99.9</v>
          </cell>
          <cell r="L109">
            <v>99.9</v>
          </cell>
          <cell r="N109">
            <v>99.9</v>
          </cell>
          <cell r="P109">
            <v>99.7</v>
          </cell>
          <cell r="R109">
            <v>99.8</v>
          </cell>
          <cell r="T109">
            <v>99.8</v>
          </cell>
          <cell r="V109">
            <v>99.7</v>
          </cell>
          <cell r="X109">
            <v>99.6</v>
          </cell>
          <cell r="Z109">
            <v>99.6</v>
          </cell>
          <cell r="AB109">
            <v>100</v>
          </cell>
          <cell r="AD109">
            <v>99.3</v>
          </cell>
        </row>
        <row r="110">
          <cell r="A110" t="str">
            <v>Gewerblicher Betriebe</v>
          </cell>
          <cell r="B110">
            <v>7.8</v>
          </cell>
          <cell r="C110">
            <v>1995</v>
          </cell>
          <cell r="D110">
            <v>98.9</v>
          </cell>
          <cell r="F110">
            <v>98.9</v>
          </cell>
          <cell r="H110">
            <v>98.9</v>
          </cell>
          <cell r="J110">
            <v>98.9</v>
          </cell>
          <cell r="L110">
            <v>98.7</v>
          </cell>
          <cell r="N110">
            <v>98.7</v>
          </cell>
          <cell r="P110">
            <v>98.7</v>
          </cell>
          <cell r="R110">
            <v>98.7</v>
          </cell>
          <cell r="T110">
            <v>98.6</v>
          </cell>
          <cell r="V110">
            <v>98.2</v>
          </cell>
          <cell r="X110">
            <v>98.2</v>
          </cell>
          <cell r="Z110">
            <v>98.2</v>
          </cell>
          <cell r="AB110">
            <v>98.6</v>
          </cell>
          <cell r="AD110">
            <v>92.2</v>
          </cell>
        </row>
        <row r="111">
          <cell r="A111" t="str">
            <v>Gewerblicher Betriebe</v>
          </cell>
          <cell r="B111">
            <v>7.8</v>
          </cell>
          <cell r="C111">
            <v>1996</v>
          </cell>
          <cell r="D111">
            <v>86.1</v>
          </cell>
          <cell r="F111">
            <v>86</v>
          </cell>
          <cell r="H111">
            <v>86</v>
          </cell>
          <cell r="J111">
            <v>85.9</v>
          </cell>
          <cell r="L111">
            <v>85.9</v>
          </cell>
          <cell r="N111">
            <v>85.9</v>
          </cell>
          <cell r="P111">
            <v>85.7</v>
          </cell>
          <cell r="R111">
            <v>85.7</v>
          </cell>
          <cell r="T111">
            <v>85.7</v>
          </cell>
          <cell r="V111">
            <v>85.7</v>
          </cell>
          <cell r="X111">
            <v>85.7</v>
          </cell>
          <cell r="Z111">
            <v>85.7</v>
          </cell>
          <cell r="AB111">
            <v>85.8</v>
          </cell>
          <cell r="AD111">
            <v>85.7</v>
          </cell>
        </row>
        <row r="112">
          <cell r="A112" t="str">
            <v>Gewerblicher Betriebe</v>
          </cell>
          <cell r="B112">
            <v>7.8</v>
          </cell>
          <cell r="C112">
            <v>1997</v>
          </cell>
          <cell r="D112">
            <v>85.8</v>
          </cell>
          <cell r="F112">
            <v>85.7</v>
          </cell>
          <cell r="H112">
            <v>85.7</v>
          </cell>
          <cell r="J112">
            <v>85.5</v>
          </cell>
          <cell r="L112">
            <v>85.5</v>
          </cell>
          <cell r="N112">
            <v>85.5</v>
          </cell>
          <cell r="P112">
            <v>85.5</v>
          </cell>
          <cell r="R112">
            <v>85.5</v>
          </cell>
          <cell r="T112">
            <v>85.5</v>
          </cell>
          <cell r="V112">
            <v>85.3</v>
          </cell>
          <cell r="X112">
            <v>85.3</v>
          </cell>
          <cell r="Z112">
            <v>85.3</v>
          </cell>
          <cell r="AB112">
            <v>85.5</v>
          </cell>
          <cell r="AD112">
            <v>85</v>
          </cell>
        </row>
        <row r="113">
          <cell r="A113" t="str">
            <v>Gewerblicher Betriebe</v>
          </cell>
          <cell r="B113">
            <v>7.8</v>
          </cell>
          <cell r="C113">
            <v>1998</v>
          </cell>
          <cell r="D113">
            <v>84.6</v>
          </cell>
          <cell r="F113">
            <v>84.6</v>
          </cell>
          <cell r="H113">
            <v>84.6</v>
          </cell>
          <cell r="J113">
            <v>84.6</v>
          </cell>
          <cell r="L113">
            <v>84.6</v>
          </cell>
          <cell r="N113">
            <v>84.4</v>
          </cell>
          <cell r="P113">
            <v>84.5</v>
          </cell>
          <cell r="R113">
            <v>84.5</v>
          </cell>
          <cell r="T113">
            <v>84.5</v>
          </cell>
          <cell r="V113">
            <v>84.4</v>
          </cell>
          <cell r="X113">
            <v>84.4</v>
          </cell>
          <cell r="Z113">
            <v>84.4</v>
          </cell>
          <cell r="AB113">
            <v>84.5</v>
          </cell>
          <cell r="AD113">
            <v>0</v>
          </cell>
        </row>
        <row r="114">
          <cell r="A114" t="str">
            <v>Gewerblicher Betriebe</v>
          </cell>
          <cell r="B114">
            <v>7.8</v>
          </cell>
          <cell r="C114">
            <v>1999</v>
          </cell>
          <cell r="AB114">
            <v>0</v>
          </cell>
          <cell r="AD114">
            <v>0</v>
          </cell>
        </row>
        <row r="115">
          <cell r="A115" t="str">
            <v>Gewerblicher Betriebe</v>
          </cell>
          <cell r="B115">
            <v>7.8</v>
          </cell>
          <cell r="C115">
            <v>2000</v>
          </cell>
          <cell r="AB115">
            <v>0</v>
          </cell>
          <cell r="AD115">
            <v>0</v>
          </cell>
        </row>
        <row r="116">
          <cell r="A116" t="str">
            <v>Gewerblicher Betriebe</v>
          </cell>
          <cell r="B116">
            <v>7.8</v>
          </cell>
          <cell r="C116">
            <v>2001</v>
          </cell>
          <cell r="AB116">
            <v>0</v>
          </cell>
          <cell r="AD116">
            <v>0</v>
          </cell>
        </row>
        <row r="117">
          <cell r="A117" t="str">
            <v>Gewerblicher Betriebe</v>
          </cell>
          <cell r="B117">
            <v>7.8</v>
          </cell>
          <cell r="C117">
            <v>2002</v>
          </cell>
          <cell r="AB117">
            <v>0</v>
          </cell>
          <cell r="AD117">
            <v>0</v>
          </cell>
        </row>
        <row r="118">
          <cell r="A118" t="str">
            <v>Gewerblicher Betriebe</v>
          </cell>
          <cell r="B118">
            <v>7.8</v>
          </cell>
          <cell r="C118">
            <v>2003</v>
          </cell>
          <cell r="AB118">
            <v>0</v>
          </cell>
        </row>
        <row r="119">
          <cell r="A119" t="str">
            <v>Steinkohle, Steinkohlenbriketts</v>
          </cell>
          <cell r="B119">
            <v>12.72</v>
          </cell>
          <cell r="C119">
            <v>1991</v>
          </cell>
          <cell r="D119">
            <v>99.1</v>
          </cell>
          <cell r="F119">
            <v>99.3</v>
          </cell>
          <cell r="H119">
            <v>99.3</v>
          </cell>
          <cell r="J119">
            <v>99.3</v>
          </cell>
          <cell r="L119">
            <v>99.3</v>
          </cell>
          <cell r="N119">
            <v>99.3</v>
          </cell>
          <cell r="P119">
            <v>99.3</v>
          </cell>
          <cell r="R119">
            <v>99.3</v>
          </cell>
          <cell r="T119">
            <v>101.5</v>
          </cell>
          <cell r="V119">
            <v>101.5</v>
          </cell>
          <cell r="X119">
            <v>101.5</v>
          </cell>
          <cell r="Z119">
            <v>101.5</v>
          </cell>
          <cell r="AB119">
            <v>100</v>
          </cell>
          <cell r="AD119">
            <v>102.9</v>
          </cell>
        </row>
        <row r="120">
          <cell r="A120" t="str">
            <v>Steinkohle, Steinkohlenbriketts</v>
          </cell>
          <cell r="B120">
            <v>12.72</v>
          </cell>
          <cell r="C120">
            <v>1992</v>
          </cell>
          <cell r="D120">
            <v>101.5</v>
          </cell>
          <cell r="F120">
            <v>105.7</v>
          </cell>
          <cell r="H120">
            <v>105.7</v>
          </cell>
          <cell r="J120">
            <v>105.7</v>
          </cell>
          <cell r="L120">
            <v>105.7</v>
          </cell>
          <cell r="N120">
            <v>105.7</v>
          </cell>
          <cell r="P120">
            <v>105.9</v>
          </cell>
          <cell r="R120">
            <v>105.9</v>
          </cell>
          <cell r="T120">
            <v>105.9</v>
          </cell>
          <cell r="V120">
            <v>105.9</v>
          </cell>
          <cell r="X120">
            <v>105.9</v>
          </cell>
          <cell r="Z120">
            <v>105.9</v>
          </cell>
          <cell r="AB120">
            <v>105.5</v>
          </cell>
          <cell r="AD120">
            <v>105.9</v>
          </cell>
        </row>
        <row r="121">
          <cell r="A121" t="str">
            <v>Steinkohle, Steinkohlenbriketts</v>
          </cell>
          <cell r="B121">
            <v>12.72</v>
          </cell>
          <cell r="C121">
            <v>1993</v>
          </cell>
          <cell r="D121">
            <v>105.9</v>
          </cell>
          <cell r="F121">
            <v>105.9</v>
          </cell>
          <cell r="H121">
            <v>105.9</v>
          </cell>
          <cell r="J121">
            <v>105.9</v>
          </cell>
          <cell r="L121">
            <v>105.9</v>
          </cell>
          <cell r="N121">
            <v>105.9</v>
          </cell>
          <cell r="P121">
            <v>105.9</v>
          </cell>
          <cell r="R121">
            <v>107</v>
          </cell>
          <cell r="T121">
            <v>107</v>
          </cell>
          <cell r="V121">
            <v>107</v>
          </cell>
          <cell r="X121">
            <v>107</v>
          </cell>
          <cell r="Z121">
            <v>107</v>
          </cell>
          <cell r="AB121">
            <v>106.4</v>
          </cell>
          <cell r="AD121">
            <v>106.9</v>
          </cell>
        </row>
        <row r="122">
          <cell r="A122" t="str">
            <v>Steinkohle, Steinkohlenbriketts</v>
          </cell>
          <cell r="B122">
            <v>12.72</v>
          </cell>
          <cell r="C122">
            <v>1994</v>
          </cell>
          <cell r="D122">
            <v>107</v>
          </cell>
          <cell r="F122">
            <v>107</v>
          </cell>
          <cell r="H122">
            <v>107</v>
          </cell>
          <cell r="J122">
            <v>107</v>
          </cell>
          <cell r="L122">
            <v>107</v>
          </cell>
          <cell r="N122">
            <v>107</v>
          </cell>
          <cell r="P122">
            <v>107</v>
          </cell>
          <cell r="R122">
            <v>107</v>
          </cell>
          <cell r="T122">
            <v>107</v>
          </cell>
          <cell r="V122">
            <v>107</v>
          </cell>
          <cell r="X122">
            <v>107</v>
          </cell>
          <cell r="Z122">
            <v>107</v>
          </cell>
          <cell r="AB122">
            <v>107</v>
          </cell>
          <cell r="AD122">
            <v>107</v>
          </cell>
        </row>
        <row r="123">
          <cell r="A123" t="str">
            <v>Steinkohle, Steinkohlenbriketts</v>
          </cell>
          <cell r="B123">
            <v>12.72</v>
          </cell>
          <cell r="C123">
            <v>1995</v>
          </cell>
          <cell r="D123">
            <v>107</v>
          </cell>
          <cell r="F123">
            <v>107</v>
          </cell>
          <cell r="H123">
            <v>107</v>
          </cell>
          <cell r="J123">
            <v>107</v>
          </cell>
          <cell r="L123">
            <v>107</v>
          </cell>
          <cell r="N123">
            <v>107</v>
          </cell>
          <cell r="P123">
            <v>107</v>
          </cell>
          <cell r="R123">
            <v>107</v>
          </cell>
          <cell r="T123">
            <v>107</v>
          </cell>
          <cell r="V123">
            <v>107</v>
          </cell>
          <cell r="X123">
            <v>107</v>
          </cell>
          <cell r="Z123">
            <v>107</v>
          </cell>
          <cell r="AB123">
            <v>107</v>
          </cell>
          <cell r="AD123">
            <v>0</v>
          </cell>
        </row>
        <row r="124">
          <cell r="A124" t="str">
            <v>Steinkohle, Steinkohlenbriketts</v>
          </cell>
          <cell r="B124">
            <v>12.72</v>
          </cell>
          <cell r="C124">
            <v>1996</v>
          </cell>
          <cell r="AB124">
            <v>0</v>
          </cell>
          <cell r="AD124">
            <v>0</v>
          </cell>
        </row>
        <row r="125">
          <cell r="A125" t="str">
            <v>Steinkohle, Steinkohlenbriketts</v>
          </cell>
          <cell r="B125">
            <v>12.72</v>
          </cell>
          <cell r="C125">
            <v>1997</v>
          </cell>
          <cell r="AB125">
            <v>0</v>
          </cell>
          <cell r="AD125">
            <v>0</v>
          </cell>
        </row>
        <row r="126">
          <cell r="A126" t="str">
            <v>Steinkohle, Steinkohlenbriketts</v>
          </cell>
          <cell r="B126">
            <v>12.72</v>
          </cell>
          <cell r="C126">
            <v>1998</v>
          </cell>
          <cell r="AB126">
            <v>0</v>
          </cell>
          <cell r="AD126">
            <v>0</v>
          </cell>
        </row>
        <row r="127">
          <cell r="A127" t="str">
            <v>Steinkohle, Steinkohlenbriketts</v>
          </cell>
          <cell r="B127">
            <v>12.72</v>
          </cell>
          <cell r="C127">
            <v>1999</v>
          </cell>
          <cell r="AB127">
            <v>0</v>
          </cell>
          <cell r="AD127">
            <v>0</v>
          </cell>
        </row>
        <row r="128">
          <cell r="A128" t="str">
            <v>Steinkohle, Steinkohlenbriketts</v>
          </cell>
          <cell r="B128">
            <v>12.72</v>
          </cell>
          <cell r="C128">
            <v>2000</v>
          </cell>
          <cell r="AB128">
            <v>0</v>
          </cell>
          <cell r="AD128">
            <v>0</v>
          </cell>
        </row>
        <row r="129">
          <cell r="A129" t="str">
            <v>Steinkohle, Steinkohlenbriketts</v>
          </cell>
          <cell r="B129">
            <v>12.72</v>
          </cell>
          <cell r="C129">
            <v>2001</v>
          </cell>
          <cell r="AB129">
            <v>0</v>
          </cell>
          <cell r="AD129">
            <v>0</v>
          </cell>
        </row>
        <row r="130">
          <cell r="A130" t="str">
            <v>Steinkohle, Steinkohlenbriketts</v>
          </cell>
          <cell r="B130">
            <v>12.72</v>
          </cell>
          <cell r="C130">
            <v>2002</v>
          </cell>
          <cell r="AB130">
            <v>0</v>
          </cell>
          <cell r="AD130">
            <v>0</v>
          </cell>
        </row>
        <row r="131">
          <cell r="A131" t="str">
            <v>Steinkohle, Steinkohlenbriketts</v>
          </cell>
          <cell r="B131">
            <v>12.72</v>
          </cell>
          <cell r="C131">
            <v>2003</v>
          </cell>
          <cell r="AB131">
            <v>0</v>
          </cell>
        </row>
        <row r="132">
          <cell r="A132" t="str">
            <v>Erdgas</v>
          </cell>
          <cell r="B132">
            <v>38.33</v>
          </cell>
          <cell r="C132">
            <v>1991</v>
          </cell>
          <cell r="D132">
            <v>87.3</v>
          </cell>
          <cell r="F132">
            <v>87.8</v>
          </cell>
          <cell r="H132">
            <v>88.1</v>
          </cell>
          <cell r="J132">
            <v>102.2</v>
          </cell>
          <cell r="L132">
            <v>103.3</v>
          </cell>
          <cell r="N132">
            <v>103.4</v>
          </cell>
          <cell r="P132">
            <v>105.8</v>
          </cell>
          <cell r="R132">
            <v>106.2</v>
          </cell>
          <cell r="T132">
            <v>106.9</v>
          </cell>
          <cell r="V132">
            <v>103.4</v>
          </cell>
          <cell r="X132">
            <v>102.7</v>
          </cell>
          <cell r="Z132">
            <v>102.7</v>
          </cell>
          <cell r="AB132">
            <v>100</v>
          </cell>
          <cell r="AD132">
            <v>100.8</v>
          </cell>
        </row>
        <row r="133">
          <cell r="A133" t="str">
            <v>Erdgas</v>
          </cell>
          <cell r="B133">
            <v>38.33</v>
          </cell>
          <cell r="C133">
            <v>1992</v>
          </cell>
          <cell r="D133">
            <v>96.6</v>
          </cell>
          <cell r="F133">
            <v>96.5</v>
          </cell>
          <cell r="H133">
            <v>96.4</v>
          </cell>
          <cell r="J133">
            <v>97.2</v>
          </cell>
          <cell r="L133">
            <v>97.2</v>
          </cell>
          <cell r="N133">
            <v>97.6</v>
          </cell>
          <cell r="P133">
            <v>95.6</v>
          </cell>
          <cell r="R133">
            <v>94.6</v>
          </cell>
          <cell r="T133">
            <v>94.6</v>
          </cell>
          <cell r="V133">
            <v>90.8</v>
          </cell>
          <cell r="X133">
            <v>90.3</v>
          </cell>
          <cell r="Z133">
            <v>90.4</v>
          </cell>
          <cell r="AB133">
            <v>94.8</v>
          </cell>
          <cell r="AD133">
            <v>91.5</v>
          </cell>
        </row>
        <row r="134">
          <cell r="A134" t="str">
            <v>Erdgas</v>
          </cell>
          <cell r="B134">
            <v>38.33</v>
          </cell>
          <cell r="C134">
            <v>1993</v>
          </cell>
          <cell r="D134">
            <v>90.4</v>
          </cell>
          <cell r="F134">
            <v>90.3</v>
          </cell>
          <cell r="H134">
            <v>90.4</v>
          </cell>
          <cell r="J134">
            <v>90.4</v>
          </cell>
          <cell r="L134">
            <v>90.3</v>
          </cell>
          <cell r="N134">
            <v>90.2</v>
          </cell>
          <cell r="P134">
            <v>91</v>
          </cell>
          <cell r="R134">
            <v>91</v>
          </cell>
          <cell r="T134">
            <v>91.1</v>
          </cell>
          <cell r="V134">
            <v>91.1</v>
          </cell>
          <cell r="X134">
            <v>90.8</v>
          </cell>
          <cell r="Z134">
            <v>90.2</v>
          </cell>
          <cell r="AB134">
            <v>90.6</v>
          </cell>
          <cell r="AD134">
            <v>90.1</v>
          </cell>
        </row>
        <row r="135">
          <cell r="A135" t="str">
            <v>Erdgas</v>
          </cell>
          <cell r="B135">
            <v>38.33</v>
          </cell>
          <cell r="C135">
            <v>1994</v>
          </cell>
          <cell r="D135">
            <v>89.8</v>
          </cell>
          <cell r="F135">
            <v>89.9</v>
          </cell>
          <cell r="H135">
            <v>89.8</v>
          </cell>
          <cell r="J135">
            <v>89</v>
          </cell>
          <cell r="L135">
            <v>88.8</v>
          </cell>
          <cell r="N135">
            <v>88.6</v>
          </cell>
          <cell r="P135">
            <v>87.7</v>
          </cell>
          <cell r="R135">
            <v>87.6</v>
          </cell>
          <cell r="T135">
            <v>87.5</v>
          </cell>
          <cell r="V135">
            <v>86.4</v>
          </cell>
          <cell r="X135">
            <v>85.9</v>
          </cell>
          <cell r="Z135">
            <v>85.9</v>
          </cell>
          <cell r="AB135">
            <v>88.1</v>
          </cell>
          <cell r="AD135">
            <v>85.8</v>
          </cell>
        </row>
        <row r="136">
          <cell r="A136" t="str">
            <v>Erdgas</v>
          </cell>
          <cell r="B136">
            <v>38.33</v>
          </cell>
          <cell r="C136">
            <v>1995</v>
          </cell>
          <cell r="D136">
            <v>85.3</v>
          </cell>
          <cell r="F136">
            <v>85.3</v>
          </cell>
          <cell r="H136">
            <v>85.3</v>
          </cell>
          <cell r="J136">
            <v>84.2</v>
          </cell>
          <cell r="L136">
            <v>84</v>
          </cell>
          <cell r="N136">
            <v>84</v>
          </cell>
          <cell r="P136">
            <v>83.2</v>
          </cell>
          <cell r="R136">
            <v>83.2</v>
          </cell>
          <cell r="T136">
            <v>83</v>
          </cell>
          <cell r="V136">
            <v>82.1</v>
          </cell>
          <cell r="X136">
            <v>81.8</v>
          </cell>
          <cell r="Z136">
            <v>81.900000000000006</v>
          </cell>
          <cell r="AB136">
            <v>83.6</v>
          </cell>
          <cell r="AD136">
            <v>82.3</v>
          </cell>
        </row>
        <row r="137">
          <cell r="A137" t="str">
            <v>Erdgas</v>
          </cell>
          <cell r="B137">
            <v>38.33</v>
          </cell>
          <cell r="C137">
            <v>1996</v>
          </cell>
          <cell r="D137">
            <v>81.7</v>
          </cell>
          <cell r="F137">
            <v>81.7</v>
          </cell>
          <cell r="H137">
            <v>81.7</v>
          </cell>
          <cell r="J137">
            <v>82.2</v>
          </cell>
          <cell r="L137">
            <v>82.3</v>
          </cell>
          <cell r="N137">
            <v>82.6</v>
          </cell>
          <cell r="P137">
            <v>84.8</v>
          </cell>
          <cell r="R137">
            <v>85.8</v>
          </cell>
          <cell r="T137">
            <v>85.9</v>
          </cell>
          <cell r="V137">
            <v>88.3</v>
          </cell>
          <cell r="X137">
            <v>88.2</v>
          </cell>
          <cell r="Z137">
            <v>88.4</v>
          </cell>
          <cell r="AB137">
            <v>84.5</v>
          </cell>
          <cell r="AD137">
            <v>90.5</v>
          </cell>
        </row>
        <row r="138">
          <cell r="A138" t="str">
            <v>Erdgas</v>
          </cell>
          <cell r="B138">
            <v>38.33</v>
          </cell>
          <cell r="C138">
            <v>1997</v>
          </cell>
          <cell r="D138">
            <v>91.2</v>
          </cell>
          <cell r="F138">
            <v>91.8</v>
          </cell>
          <cell r="H138">
            <v>91.8</v>
          </cell>
          <cell r="J138">
            <v>96.5</v>
          </cell>
          <cell r="L138">
            <v>96.6</v>
          </cell>
          <cell r="N138">
            <v>96.5</v>
          </cell>
          <cell r="P138">
            <v>97.6</v>
          </cell>
          <cell r="R138">
            <v>97.7</v>
          </cell>
          <cell r="T138">
            <v>97.7</v>
          </cell>
          <cell r="V138">
            <v>96</v>
          </cell>
          <cell r="X138">
            <v>96</v>
          </cell>
          <cell r="Z138">
            <v>95.9</v>
          </cell>
          <cell r="AB138">
            <v>95.4</v>
          </cell>
          <cell r="AD138">
            <v>95.9</v>
          </cell>
        </row>
        <row r="139">
          <cell r="A139" t="str">
            <v>Erdgas</v>
          </cell>
          <cell r="B139">
            <v>38.33</v>
          </cell>
          <cell r="C139">
            <v>1998</v>
          </cell>
          <cell r="D139">
            <v>94.7</v>
          </cell>
          <cell r="F139">
            <v>94.4</v>
          </cell>
          <cell r="H139">
            <v>94.4</v>
          </cell>
          <cell r="J139">
            <v>95.5</v>
          </cell>
          <cell r="L139">
            <v>95.6</v>
          </cell>
          <cell r="N139">
            <v>95.6</v>
          </cell>
          <cell r="P139">
            <v>92.1</v>
          </cell>
          <cell r="R139">
            <v>91.6</v>
          </cell>
          <cell r="T139">
            <v>91.7</v>
          </cell>
          <cell r="V139">
            <v>86</v>
          </cell>
          <cell r="X139">
            <v>84</v>
          </cell>
          <cell r="Z139">
            <v>84</v>
          </cell>
          <cell r="AB139">
            <v>91.6</v>
          </cell>
          <cell r="AD139">
            <v>0</v>
          </cell>
        </row>
        <row r="140">
          <cell r="A140" t="str">
            <v>Erdgas</v>
          </cell>
          <cell r="B140">
            <v>38.33</v>
          </cell>
          <cell r="C140">
            <v>1999</v>
          </cell>
          <cell r="AB140">
            <v>0</v>
          </cell>
          <cell r="AD140">
            <v>0</v>
          </cell>
        </row>
        <row r="141">
          <cell r="A141" t="str">
            <v>Erdgas</v>
          </cell>
          <cell r="B141">
            <v>38.33</v>
          </cell>
          <cell r="C141">
            <v>2000</v>
          </cell>
          <cell r="AB141">
            <v>0</v>
          </cell>
          <cell r="AD141">
            <v>0</v>
          </cell>
        </row>
        <row r="142">
          <cell r="A142" t="str">
            <v>Erdgas</v>
          </cell>
          <cell r="B142">
            <v>38.33</v>
          </cell>
          <cell r="C142">
            <v>2001</v>
          </cell>
          <cell r="AB142">
            <v>0</v>
          </cell>
          <cell r="AD142">
            <v>0</v>
          </cell>
        </row>
        <row r="143">
          <cell r="A143" t="str">
            <v>Erdgas</v>
          </cell>
          <cell r="B143">
            <v>38.33</v>
          </cell>
          <cell r="C143">
            <v>2002</v>
          </cell>
          <cell r="AB143">
            <v>0</v>
          </cell>
          <cell r="AD143">
            <v>0</v>
          </cell>
        </row>
        <row r="144">
          <cell r="A144" t="str">
            <v>Erdgas</v>
          </cell>
          <cell r="B144">
            <v>38.33</v>
          </cell>
          <cell r="C144">
            <v>2003</v>
          </cell>
          <cell r="AB144">
            <v>0</v>
          </cell>
        </row>
        <row r="145">
          <cell r="A145" t="str">
            <v>Private Haushalte</v>
          </cell>
          <cell r="B145">
            <v>7.94</v>
          </cell>
          <cell r="C145">
            <v>1991</v>
          </cell>
          <cell r="D145">
            <v>93.8</v>
          </cell>
          <cell r="F145">
            <v>93.9</v>
          </cell>
          <cell r="H145">
            <v>93.9</v>
          </cell>
          <cell r="J145">
            <v>101.7</v>
          </cell>
          <cell r="L145">
            <v>101.7</v>
          </cell>
          <cell r="N145">
            <v>101.8</v>
          </cell>
          <cell r="P145">
            <v>103.2</v>
          </cell>
          <cell r="R145">
            <v>103.2</v>
          </cell>
          <cell r="T145">
            <v>103.2</v>
          </cell>
          <cell r="V145">
            <v>101.3</v>
          </cell>
          <cell r="X145">
            <v>101.3</v>
          </cell>
          <cell r="Z145">
            <v>101.3</v>
          </cell>
          <cell r="AB145">
            <v>100</v>
          </cell>
          <cell r="AD145">
            <v>101.2</v>
          </cell>
        </row>
        <row r="146">
          <cell r="A146" t="str">
            <v>Private Haushalte</v>
          </cell>
          <cell r="B146">
            <v>7.94</v>
          </cell>
          <cell r="C146">
            <v>1992</v>
          </cell>
          <cell r="D146">
            <v>100.3</v>
          </cell>
          <cell r="F146">
            <v>100.5</v>
          </cell>
          <cell r="H146">
            <v>100.5</v>
          </cell>
          <cell r="J146">
            <v>99.9</v>
          </cell>
          <cell r="L146">
            <v>99.8</v>
          </cell>
          <cell r="N146">
            <v>99.7</v>
          </cell>
          <cell r="P146">
            <v>99.7</v>
          </cell>
          <cell r="R146">
            <v>99.7</v>
          </cell>
          <cell r="T146">
            <v>99.7</v>
          </cell>
          <cell r="V146">
            <v>97.9</v>
          </cell>
          <cell r="X146">
            <v>97.6</v>
          </cell>
          <cell r="Z146">
            <v>97.6</v>
          </cell>
          <cell r="AB146">
            <v>99.4</v>
          </cell>
          <cell r="AD146">
            <v>97.8</v>
          </cell>
        </row>
        <row r="147">
          <cell r="A147" t="str">
            <v>Private Haushalte</v>
          </cell>
          <cell r="B147">
            <v>7.94</v>
          </cell>
          <cell r="C147">
            <v>1993</v>
          </cell>
          <cell r="D147">
            <v>97</v>
          </cell>
          <cell r="F147">
            <v>97</v>
          </cell>
          <cell r="H147">
            <v>97</v>
          </cell>
          <cell r="J147">
            <v>97</v>
          </cell>
          <cell r="L147">
            <v>96.9</v>
          </cell>
          <cell r="N147">
            <v>96.9</v>
          </cell>
          <cell r="P147">
            <v>96.9</v>
          </cell>
          <cell r="R147">
            <v>96.9</v>
          </cell>
          <cell r="T147">
            <v>96.9</v>
          </cell>
          <cell r="V147">
            <v>97.1</v>
          </cell>
          <cell r="X147">
            <v>97.2</v>
          </cell>
          <cell r="Z147">
            <v>97.2</v>
          </cell>
          <cell r="AB147">
            <v>97</v>
          </cell>
          <cell r="AD147">
            <v>97</v>
          </cell>
        </row>
        <row r="148">
          <cell r="A148" t="str">
            <v>Private Haushalte</v>
          </cell>
          <cell r="B148">
            <v>7.94</v>
          </cell>
          <cell r="C148">
            <v>1994</v>
          </cell>
          <cell r="D148">
            <v>97.2</v>
          </cell>
          <cell r="F148">
            <v>97.2</v>
          </cell>
          <cell r="H148">
            <v>97.2</v>
          </cell>
          <cell r="J148">
            <v>97</v>
          </cell>
          <cell r="L148">
            <v>96.9</v>
          </cell>
          <cell r="N148">
            <v>96.5</v>
          </cell>
          <cell r="P148">
            <v>95.9</v>
          </cell>
          <cell r="R148">
            <v>95.8</v>
          </cell>
          <cell r="T148">
            <v>95.8</v>
          </cell>
          <cell r="V148">
            <v>94.8</v>
          </cell>
          <cell r="X148">
            <v>94.7</v>
          </cell>
          <cell r="Z148">
            <v>94.7</v>
          </cell>
          <cell r="AB148">
            <v>96.1</v>
          </cell>
          <cell r="AD148">
            <v>94.6</v>
          </cell>
        </row>
        <row r="149">
          <cell r="A149" t="str">
            <v>Private Haushalte</v>
          </cell>
          <cell r="B149">
            <v>7.94</v>
          </cell>
          <cell r="C149">
            <v>1995</v>
          </cell>
          <cell r="D149">
            <v>94.6</v>
          </cell>
          <cell r="F149">
            <v>94.5</v>
          </cell>
          <cell r="H149">
            <v>94.5</v>
          </cell>
          <cell r="J149">
            <v>93.6</v>
          </cell>
          <cell r="L149">
            <v>93.4</v>
          </cell>
          <cell r="N149">
            <v>93.4</v>
          </cell>
          <cell r="P149">
            <v>93.1</v>
          </cell>
          <cell r="R149">
            <v>93.1</v>
          </cell>
          <cell r="T149">
            <v>92.9</v>
          </cell>
          <cell r="V149">
            <v>91.7</v>
          </cell>
          <cell r="X149">
            <v>91.6</v>
          </cell>
          <cell r="Z149">
            <v>91.6</v>
          </cell>
          <cell r="AB149">
            <v>93.2</v>
          </cell>
          <cell r="AD149">
            <v>91.8</v>
          </cell>
        </row>
        <row r="150">
          <cell r="A150" t="str">
            <v>Private Haushalte</v>
          </cell>
          <cell r="B150">
            <v>7.94</v>
          </cell>
          <cell r="C150">
            <v>1996</v>
          </cell>
          <cell r="D150">
            <v>91.2</v>
          </cell>
          <cell r="F150">
            <v>91.2</v>
          </cell>
          <cell r="H150">
            <v>91.2</v>
          </cell>
          <cell r="J150">
            <v>91.3</v>
          </cell>
          <cell r="L150">
            <v>91.3</v>
          </cell>
          <cell r="N150">
            <v>91.3</v>
          </cell>
          <cell r="P150">
            <v>91.3</v>
          </cell>
          <cell r="R150">
            <v>91.2</v>
          </cell>
          <cell r="T150">
            <v>91.2</v>
          </cell>
          <cell r="V150">
            <v>92.6</v>
          </cell>
          <cell r="X150">
            <v>92.8</v>
          </cell>
          <cell r="Z150">
            <v>93.3</v>
          </cell>
          <cell r="AB150">
            <v>91.7</v>
          </cell>
          <cell r="AD150">
            <v>95.1</v>
          </cell>
        </row>
        <row r="151">
          <cell r="A151" t="str">
            <v>Private Haushalte</v>
          </cell>
          <cell r="B151">
            <v>7.94</v>
          </cell>
          <cell r="C151">
            <v>1997</v>
          </cell>
          <cell r="D151">
            <v>96.9</v>
          </cell>
          <cell r="F151">
            <v>97.1</v>
          </cell>
          <cell r="H151">
            <v>97.4</v>
          </cell>
          <cell r="J151">
            <v>99.3</v>
          </cell>
          <cell r="L151">
            <v>99.3</v>
          </cell>
          <cell r="N151">
            <v>99.3</v>
          </cell>
          <cell r="P151">
            <v>99.4</v>
          </cell>
          <cell r="R151">
            <v>99.4</v>
          </cell>
          <cell r="T151">
            <v>99.4</v>
          </cell>
          <cell r="V151">
            <v>99.3</v>
          </cell>
          <cell r="X151">
            <v>99.3</v>
          </cell>
          <cell r="Z151">
            <v>99.3</v>
          </cell>
          <cell r="AB151">
            <v>98.8</v>
          </cell>
          <cell r="AD151">
            <v>99.2</v>
          </cell>
        </row>
        <row r="152">
          <cell r="A152" t="str">
            <v>Private Haushalte</v>
          </cell>
          <cell r="B152">
            <v>7.94</v>
          </cell>
          <cell r="C152">
            <v>1998</v>
          </cell>
          <cell r="D152">
            <v>99.2</v>
          </cell>
          <cell r="F152">
            <v>99.2</v>
          </cell>
          <cell r="H152">
            <v>99.2</v>
          </cell>
          <cell r="J152">
            <v>98.9</v>
          </cell>
          <cell r="L152">
            <v>98.9</v>
          </cell>
          <cell r="N152">
            <v>98.9</v>
          </cell>
          <cell r="P152">
            <v>97.4</v>
          </cell>
          <cell r="R152">
            <v>97.4</v>
          </cell>
          <cell r="T152">
            <v>97.4</v>
          </cell>
          <cell r="V152">
            <v>95</v>
          </cell>
          <cell r="X152">
            <v>94</v>
          </cell>
          <cell r="Z152">
            <v>93.9</v>
          </cell>
          <cell r="AB152">
            <v>97.5</v>
          </cell>
          <cell r="AD152">
            <v>0</v>
          </cell>
        </row>
        <row r="153">
          <cell r="A153" t="str">
            <v>Private Haushalte</v>
          </cell>
          <cell r="B153">
            <v>7.94</v>
          </cell>
          <cell r="C153">
            <v>1999</v>
          </cell>
          <cell r="AB153">
            <v>0</v>
          </cell>
          <cell r="AD153">
            <v>0</v>
          </cell>
        </row>
        <row r="154">
          <cell r="A154" t="str">
            <v>Private Haushalte</v>
          </cell>
          <cell r="B154">
            <v>7.94</v>
          </cell>
          <cell r="C154">
            <v>2000</v>
          </cell>
          <cell r="AB154">
            <v>0</v>
          </cell>
          <cell r="AD154">
            <v>0</v>
          </cell>
        </row>
        <row r="155">
          <cell r="A155" t="str">
            <v>Private Haushalte</v>
          </cell>
          <cell r="B155">
            <v>7.94</v>
          </cell>
          <cell r="C155">
            <v>2001</v>
          </cell>
          <cell r="AB155">
            <v>0</v>
          </cell>
          <cell r="AD155">
            <v>0</v>
          </cell>
        </row>
        <row r="156">
          <cell r="A156" t="str">
            <v>Private Haushalte</v>
          </cell>
          <cell r="B156">
            <v>7.94</v>
          </cell>
          <cell r="C156">
            <v>2002</v>
          </cell>
          <cell r="AB156">
            <v>0</v>
          </cell>
          <cell r="AD156">
            <v>0</v>
          </cell>
        </row>
        <row r="157">
          <cell r="A157" t="str">
            <v>Private Haushalte</v>
          </cell>
          <cell r="B157">
            <v>7.94</v>
          </cell>
          <cell r="C157">
            <v>2003</v>
          </cell>
          <cell r="AB157">
            <v>0</v>
          </cell>
        </row>
        <row r="158">
          <cell r="A158" t="str">
            <v>Handel und Gewerbe</v>
          </cell>
          <cell r="B158">
            <v>2.73</v>
          </cell>
          <cell r="C158">
            <v>1991</v>
          </cell>
          <cell r="D158">
            <v>93.3</v>
          </cell>
          <cell r="F158">
            <v>93.6</v>
          </cell>
          <cell r="H158">
            <v>93.6</v>
          </cell>
          <cell r="J158">
            <v>101.7</v>
          </cell>
          <cell r="L158">
            <v>101.7</v>
          </cell>
          <cell r="N158">
            <v>101.9</v>
          </cell>
          <cell r="P158">
            <v>103.4</v>
          </cell>
          <cell r="R158">
            <v>103.4</v>
          </cell>
          <cell r="T158">
            <v>103.4</v>
          </cell>
          <cell r="V158">
            <v>101.3</v>
          </cell>
          <cell r="X158">
            <v>101.3</v>
          </cell>
          <cell r="Z158">
            <v>101.3</v>
          </cell>
          <cell r="AB158">
            <v>100</v>
          </cell>
          <cell r="AD158">
            <v>101.2</v>
          </cell>
        </row>
        <row r="159">
          <cell r="A159" t="str">
            <v>Handel und Gewerbe</v>
          </cell>
          <cell r="B159">
            <v>2.73</v>
          </cell>
          <cell r="C159">
            <v>1992</v>
          </cell>
          <cell r="D159">
            <v>100.1</v>
          </cell>
          <cell r="F159">
            <v>100.4</v>
          </cell>
          <cell r="H159">
            <v>100.4</v>
          </cell>
          <cell r="J159">
            <v>99.8</v>
          </cell>
          <cell r="L159">
            <v>99.7</v>
          </cell>
          <cell r="N159">
            <v>99.7</v>
          </cell>
          <cell r="P159">
            <v>99.2</v>
          </cell>
          <cell r="R159">
            <v>99.2</v>
          </cell>
          <cell r="T159">
            <v>99.2</v>
          </cell>
          <cell r="V159">
            <v>97.7</v>
          </cell>
          <cell r="X159">
            <v>97.3</v>
          </cell>
          <cell r="Z159">
            <v>97.3</v>
          </cell>
          <cell r="AB159">
            <v>99.2</v>
          </cell>
          <cell r="AD159">
            <v>97.5</v>
          </cell>
        </row>
        <row r="160">
          <cell r="A160" t="str">
            <v>Handel und Gewerbe</v>
          </cell>
          <cell r="B160">
            <v>2.73</v>
          </cell>
          <cell r="C160">
            <v>1993</v>
          </cell>
          <cell r="D160">
            <v>96.7</v>
          </cell>
          <cell r="F160">
            <v>96.7</v>
          </cell>
          <cell r="H160">
            <v>96.7</v>
          </cell>
          <cell r="J160">
            <v>96.6</v>
          </cell>
          <cell r="L160">
            <v>96.6</v>
          </cell>
          <cell r="N160">
            <v>96.6</v>
          </cell>
          <cell r="P160">
            <v>96.6</v>
          </cell>
          <cell r="R160">
            <v>96.6</v>
          </cell>
          <cell r="T160">
            <v>96.6</v>
          </cell>
          <cell r="V160">
            <v>96.6</v>
          </cell>
          <cell r="X160">
            <v>96.4</v>
          </cell>
          <cell r="Z160">
            <v>96.4</v>
          </cell>
          <cell r="AB160">
            <v>96.6</v>
          </cell>
          <cell r="AD160">
            <v>96.4</v>
          </cell>
        </row>
        <row r="161">
          <cell r="A161" t="str">
            <v>Handel und Gewerbe</v>
          </cell>
          <cell r="B161">
            <v>2.73</v>
          </cell>
          <cell r="C161">
            <v>1994</v>
          </cell>
          <cell r="D161">
            <v>96.5</v>
          </cell>
          <cell r="F161">
            <v>96.5</v>
          </cell>
          <cell r="H161">
            <v>96.5</v>
          </cell>
          <cell r="J161">
            <v>96.2</v>
          </cell>
          <cell r="L161">
            <v>96.1</v>
          </cell>
          <cell r="N161">
            <v>95.7</v>
          </cell>
          <cell r="P161">
            <v>95.1</v>
          </cell>
          <cell r="R161">
            <v>95</v>
          </cell>
          <cell r="T161">
            <v>95</v>
          </cell>
          <cell r="V161">
            <v>94</v>
          </cell>
          <cell r="X161">
            <v>93.3</v>
          </cell>
          <cell r="Z161">
            <v>93.3</v>
          </cell>
          <cell r="AB161">
            <v>95.3</v>
          </cell>
          <cell r="AD161">
            <v>93.1</v>
          </cell>
        </row>
        <row r="162">
          <cell r="A162" t="str">
            <v>Handel und Gewerbe</v>
          </cell>
          <cell r="B162">
            <v>2.73</v>
          </cell>
          <cell r="C162">
            <v>1995</v>
          </cell>
          <cell r="D162">
            <v>92.4</v>
          </cell>
          <cell r="F162">
            <v>92.3</v>
          </cell>
          <cell r="H162">
            <v>92.3</v>
          </cell>
          <cell r="J162">
            <v>91.5</v>
          </cell>
          <cell r="L162">
            <v>91.2</v>
          </cell>
          <cell r="N162">
            <v>91.2</v>
          </cell>
          <cell r="P162">
            <v>90.8</v>
          </cell>
          <cell r="R162">
            <v>90.8</v>
          </cell>
          <cell r="T162">
            <v>90.7</v>
          </cell>
          <cell r="V162">
            <v>89.4</v>
          </cell>
          <cell r="X162">
            <v>89.2</v>
          </cell>
          <cell r="Z162">
            <v>89.2</v>
          </cell>
          <cell r="AB162">
            <v>90.9</v>
          </cell>
          <cell r="AD162">
            <v>89.6</v>
          </cell>
        </row>
        <row r="163">
          <cell r="A163" t="str">
            <v>Handel und Gewerbe</v>
          </cell>
          <cell r="B163">
            <v>2.73</v>
          </cell>
          <cell r="C163">
            <v>1996</v>
          </cell>
          <cell r="D163">
            <v>89</v>
          </cell>
          <cell r="F163">
            <v>89.1</v>
          </cell>
          <cell r="H163">
            <v>89.1</v>
          </cell>
          <cell r="J163">
            <v>89.2</v>
          </cell>
          <cell r="L163">
            <v>89.1</v>
          </cell>
          <cell r="N163">
            <v>89.1</v>
          </cell>
          <cell r="P163">
            <v>89.2</v>
          </cell>
          <cell r="R163">
            <v>89.2</v>
          </cell>
          <cell r="T163">
            <v>89.2</v>
          </cell>
          <cell r="V163">
            <v>90.7</v>
          </cell>
          <cell r="X163">
            <v>90.5</v>
          </cell>
          <cell r="Z163">
            <v>91.1</v>
          </cell>
          <cell r="AB163">
            <v>89.5</v>
          </cell>
          <cell r="AD163">
            <v>93</v>
          </cell>
        </row>
        <row r="164">
          <cell r="A164" t="str">
            <v>Handel und Gewerbe</v>
          </cell>
          <cell r="B164">
            <v>2.73</v>
          </cell>
          <cell r="C164">
            <v>1997</v>
          </cell>
          <cell r="D164">
            <v>94.7</v>
          </cell>
          <cell r="F164">
            <v>95</v>
          </cell>
          <cell r="H164">
            <v>95.2</v>
          </cell>
          <cell r="J164">
            <v>96.9</v>
          </cell>
          <cell r="L164">
            <v>97</v>
          </cell>
          <cell r="N164">
            <v>97</v>
          </cell>
          <cell r="P164">
            <v>97</v>
          </cell>
          <cell r="R164">
            <v>97</v>
          </cell>
          <cell r="T164">
            <v>97</v>
          </cell>
          <cell r="V164">
            <v>96.7</v>
          </cell>
          <cell r="X164">
            <v>96.7</v>
          </cell>
          <cell r="Z164">
            <v>96.7</v>
          </cell>
          <cell r="AB164">
            <v>96.4</v>
          </cell>
          <cell r="AD164">
            <v>96.6</v>
          </cell>
        </row>
        <row r="165">
          <cell r="A165" t="str">
            <v>Handel und Gewerbe</v>
          </cell>
          <cell r="B165">
            <v>2.73</v>
          </cell>
          <cell r="C165">
            <v>1998</v>
          </cell>
          <cell r="D165">
            <v>96.5</v>
          </cell>
          <cell r="F165">
            <v>96.4</v>
          </cell>
          <cell r="H165">
            <v>96.4</v>
          </cell>
          <cell r="J165">
            <v>96.1</v>
          </cell>
          <cell r="L165">
            <v>96.1</v>
          </cell>
          <cell r="N165">
            <v>96.1</v>
          </cell>
          <cell r="P165">
            <v>94.2</v>
          </cell>
          <cell r="R165">
            <v>94.2</v>
          </cell>
          <cell r="T165">
            <v>94.2</v>
          </cell>
          <cell r="V165">
            <v>91.7</v>
          </cell>
          <cell r="X165">
            <v>90.8</v>
          </cell>
          <cell r="Z165">
            <v>90.7</v>
          </cell>
          <cell r="AB165">
            <v>94.5</v>
          </cell>
          <cell r="AD165">
            <v>0</v>
          </cell>
        </row>
        <row r="166">
          <cell r="A166" t="str">
            <v>Handel und Gewerbe</v>
          </cell>
          <cell r="B166">
            <v>2.73</v>
          </cell>
          <cell r="C166">
            <v>1999</v>
          </cell>
          <cell r="AB166">
            <v>0</v>
          </cell>
          <cell r="AD166">
            <v>0</v>
          </cell>
        </row>
        <row r="167">
          <cell r="A167" t="str">
            <v>Handel und Gewerbe</v>
          </cell>
          <cell r="B167">
            <v>2.73</v>
          </cell>
          <cell r="C167">
            <v>2000</v>
          </cell>
          <cell r="AB167">
            <v>0</v>
          </cell>
          <cell r="AD167">
            <v>0</v>
          </cell>
        </row>
        <row r="168">
          <cell r="A168" t="str">
            <v>Handel und Gewerbe</v>
          </cell>
          <cell r="B168">
            <v>2.73</v>
          </cell>
          <cell r="C168">
            <v>2001</v>
          </cell>
          <cell r="AB168">
            <v>0</v>
          </cell>
          <cell r="AD168">
            <v>0</v>
          </cell>
        </row>
        <row r="169">
          <cell r="A169" t="str">
            <v>Handel und Gewerbe</v>
          </cell>
          <cell r="B169">
            <v>2.73</v>
          </cell>
          <cell r="C169">
            <v>2002</v>
          </cell>
          <cell r="AB169">
            <v>0</v>
          </cell>
          <cell r="AD169">
            <v>0</v>
          </cell>
        </row>
        <row r="170">
          <cell r="A170" t="str">
            <v>Handel und Gewerbe</v>
          </cell>
          <cell r="B170">
            <v>2.73</v>
          </cell>
          <cell r="C170">
            <v>2003</v>
          </cell>
          <cell r="AB170">
            <v>0</v>
          </cell>
        </row>
        <row r="171">
          <cell r="A171" t="str">
            <v>Industrie</v>
          </cell>
          <cell r="B171">
            <v>6.36</v>
          </cell>
          <cell r="C171">
            <v>1991</v>
          </cell>
          <cell r="D171">
            <v>89.7</v>
          </cell>
          <cell r="F171">
            <v>90.3</v>
          </cell>
          <cell r="H171">
            <v>90</v>
          </cell>
          <cell r="J171">
            <v>102.3</v>
          </cell>
          <cell r="L171">
            <v>103.7</v>
          </cell>
          <cell r="N171">
            <v>103.7</v>
          </cell>
          <cell r="P171">
            <v>105.8</v>
          </cell>
          <cell r="R171">
            <v>106.2</v>
          </cell>
          <cell r="T171">
            <v>106.2</v>
          </cell>
          <cell r="V171">
            <v>101.4</v>
          </cell>
          <cell r="X171">
            <v>100</v>
          </cell>
          <cell r="Z171">
            <v>100.4</v>
          </cell>
          <cell r="AB171">
            <v>100</v>
          </cell>
          <cell r="AD171">
            <v>99.9</v>
          </cell>
        </row>
        <row r="172">
          <cell r="A172" t="str">
            <v>Industrie</v>
          </cell>
          <cell r="B172">
            <v>6.36</v>
          </cell>
          <cell r="C172">
            <v>1992</v>
          </cell>
          <cell r="D172">
            <v>97.2</v>
          </cell>
          <cell r="F172">
            <v>96.8</v>
          </cell>
          <cell r="H172">
            <v>96.4</v>
          </cell>
          <cell r="J172">
            <v>96.8</v>
          </cell>
          <cell r="L172">
            <v>95.5</v>
          </cell>
          <cell r="N172">
            <v>95.6</v>
          </cell>
          <cell r="P172">
            <v>94</v>
          </cell>
          <cell r="R172">
            <v>93.1</v>
          </cell>
          <cell r="T172">
            <v>93.1</v>
          </cell>
          <cell r="V172">
            <v>90.1</v>
          </cell>
          <cell r="X172">
            <v>90.2</v>
          </cell>
          <cell r="Z172">
            <v>90.3</v>
          </cell>
          <cell r="AB172">
            <v>94.1</v>
          </cell>
          <cell r="AD172">
            <v>90.7</v>
          </cell>
        </row>
        <row r="173">
          <cell r="A173" t="str">
            <v>Industrie</v>
          </cell>
          <cell r="B173">
            <v>6.36</v>
          </cell>
          <cell r="C173">
            <v>1993</v>
          </cell>
          <cell r="D173">
            <v>89.7</v>
          </cell>
          <cell r="F173">
            <v>89.4</v>
          </cell>
          <cell r="H173">
            <v>89.7</v>
          </cell>
          <cell r="J173">
            <v>89.7</v>
          </cell>
          <cell r="L173">
            <v>89.9</v>
          </cell>
          <cell r="N173">
            <v>89.5</v>
          </cell>
          <cell r="P173">
            <v>89.6</v>
          </cell>
          <cell r="R173">
            <v>89.8</v>
          </cell>
          <cell r="T173">
            <v>89.8</v>
          </cell>
          <cell r="V173">
            <v>90.1</v>
          </cell>
          <cell r="X173">
            <v>89.9</v>
          </cell>
          <cell r="Z173">
            <v>89.9</v>
          </cell>
          <cell r="AB173">
            <v>89.8</v>
          </cell>
          <cell r="AD173">
            <v>89.6</v>
          </cell>
        </row>
        <row r="174">
          <cell r="A174" t="str">
            <v>Industrie</v>
          </cell>
          <cell r="B174">
            <v>6.36</v>
          </cell>
          <cell r="C174">
            <v>1994</v>
          </cell>
          <cell r="D174">
            <v>89.7</v>
          </cell>
          <cell r="F174">
            <v>89.7</v>
          </cell>
          <cell r="H174">
            <v>89.8</v>
          </cell>
          <cell r="J174">
            <v>89.3</v>
          </cell>
          <cell r="L174">
            <v>88.8</v>
          </cell>
          <cell r="N174">
            <v>88.8</v>
          </cell>
          <cell r="P174">
            <v>88.2</v>
          </cell>
          <cell r="R174">
            <v>88.8</v>
          </cell>
          <cell r="T174">
            <v>88.7</v>
          </cell>
          <cell r="V174">
            <v>87.7</v>
          </cell>
          <cell r="X174">
            <v>87.7</v>
          </cell>
          <cell r="Z174">
            <v>87.9</v>
          </cell>
          <cell r="AB174">
            <v>88.8</v>
          </cell>
          <cell r="AD174">
            <v>87.9</v>
          </cell>
        </row>
        <row r="175">
          <cell r="A175" t="str">
            <v>Industrie</v>
          </cell>
          <cell r="B175">
            <v>6.36</v>
          </cell>
          <cell r="C175">
            <v>1995</v>
          </cell>
          <cell r="D175">
            <v>87.7</v>
          </cell>
          <cell r="F175">
            <v>88</v>
          </cell>
          <cell r="H175">
            <v>87.9</v>
          </cell>
          <cell r="J175">
            <v>87.5</v>
          </cell>
          <cell r="L175">
            <v>87.5</v>
          </cell>
          <cell r="N175">
            <v>87.6</v>
          </cell>
          <cell r="P175">
            <v>87.4</v>
          </cell>
          <cell r="R175">
            <v>87.2</v>
          </cell>
          <cell r="T175">
            <v>87</v>
          </cell>
          <cell r="V175">
            <v>85.4</v>
          </cell>
          <cell r="X175">
            <v>85.2</v>
          </cell>
          <cell r="Z175">
            <v>85.3</v>
          </cell>
          <cell r="AB175">
            <v>87</v>
          </cell>
          <cell r="AD175">
            <v>85.6</v>
          </cell>
        </row>
        <row r="176">
          <cell r="A176" t="str">
            <v>Industrie</v>
          </cell>
          <cell r="B176">
            <v>6.36</v>
          </cell>
          <cell r="C176">
            <v>1996</v>
          </cell>
          <cell r="D176">
            <v>84.5</v>
          </cell>
          <cell r="F176">
            <v>84.2</v>
          </cell>
          <cell r="H176">
            <v>84.3</v>
          </cell>
          <cell r="J176">
            <v>85.2</v>
          </cell>
          <cell r="L176">
            <v>85.5</v>
          </cell>
          <cell r="N176">
            <v>85.5</v>
          </cell>
          <cell r="P176">
            <v>87.7</v>
          </cell>
          <cell r="R176">
            <v>88.5</v>
          </cell>
          <cell r="T176">
            <v>88.4</v>
          </cell>
          <cell r="V176">
            <v>91.9</v>
          </cell>
          <cell r="X176">
            <v>92.2</v>
          </cell>
          <cell r="Z176">
            <v>92.2</v>
          </cell>
          <cell r="AB176">
            <v>87.5</v>
          </cell>
          <cell r="AD176">
            <v>93.8</v>
          </cell>
        </row>
        <row r="177">
          <cell r="A177" t="str">
            <v>Industrie</v>
          </cell>
          <cell r="B177">
            <v>6.36</v>
          </cell>
          <cell r="C177">
            <v>1997</v>
          </cell>
          <cell r="D177">
            <v>95.1</v>
          </cell>
          <cell r="F177">
            <v>95.5</v>
          </cell>
          <cell r="H177">
            <v>95.1</v>
          </cell>
          <cell r="J177">
            <v>99.6</v>
          </cell>
          <cell r="L177">
            <v>99.7</v>
          </cell>
          <cell r="N177">
            <v>99.4</v>
          </cell>
          <cell r="P177">
            <v>99.5</v>
          </cell>
          <cell r="R177">
            <v>99.6</v>
          </cell>
          <cell r="T177">
            <v>99.6</v>
          </cell>
          <cell r="V177">
            <v>97.9</v>
          </cell>
          <cell r="X177">
            <v>98</v>
          </cell>
          <cell r="Z177">
            <v>98</v>
          </cell>
          <cell r="AB177">
            <v>98.1</v>
          </cell>
          <cell r="AD177">
            <v>98.1</v>
          </cell>
        </row>
        <row r="178">
          <cell r="A178" t="str">
            <v>Industrie</v>
          </cell>
          <cell r="B178">
            <v>6.36</v>
          </cell>
          <cell r="C178">
            <v>1998</v>
          </cell>
          <cell r="D178">
            <v>97.3</v>
          </cell>
          <cell r="F178">
            <v>96.9</v>
          </cell>
          <cell r="H178">
            <v>96.7</v>
          </cell>
          <cell r="J178">
            <v>97.9</v>
          </cell>
          <cell r="L178">
            <v>97.9</v>
          </cell>
          <cell r="N178">
            <v>98</v>
          </cell>
          <cell r="P178">
            <v>94.2</v>
          </cell>
          <cell r="R178">
            <v>94</v>
          </cell>
          <cell r="T178">
            <v>93.9</v>
          </cell>
          <cell r="V178">
            <v>86.9</v>
          </cell>
          <cell r="X178">
            <v>86.1</v>
          </cell>
          <cell r="Z178">
            <v>86</v>
          </cell>
          <cell r="AB178">
            <v>93.8</v>
          </cell>
          <cell r="AD178">
            <v>0</v>
          </cell>
        </row>
        <row r="179">
          <cell r="A179" t="str">
            <v>Industrie</v>
          </cell>
          <cell r="B179">
            <v>6.36</v>
          </cell>
          <cell r="C179">
            <v>1999</v>
          </cell>
          <cell r="AB179">
            <v>0</v>
          </cell>
          <cell r="AD179">
            <v>0</v>
          </cell>
        </row>
        <row r="180">
          <cell r="A180" t="str">
            <v>Industrie</v>
          </cell>
          <cell r="B180">
            <v>6.36</v>
          </cell>
          <cell r="C180">
            <v>2000</v>
          </cell>
          <cell r="AB180">
            <v>0</v>
          </cell>
          <cell r="AD180">
            <v>0</v>
          </cell>
        </row>
        <row r="181">
          <cell r="A181" t="str">
            <v>Industrie</v>
          </cell>
          <cell r="B181">
            <v>6.36</v>
          </cell>
          <cell r="C181">
            <v>2001</v>
          </cell>
          <cell r="AB181">
            <v>0</v>
          </cell>
          <cell r="AD181">
            <v>0</v>
          </cell>
        </row>
        <row r="182">
          <cell r="A182" t="str">
            <v>Industrie</v>
          </cell>
          <cell r="B182">
            <v>6.36</v>
          </cell>
          <cell r="C182">
            <v>2002</v>
          </cell>
          <cell r="AB182">
            <v>0</v>
          </cell>
          <cell r="AD182">
            <v>0</v>
          </cell>
        </row>
        <row r="183">
          <cell r="A183" t="str">
            <v>Industrie</v>
          </cell>
          <cell r="B183">
            <v>6.36</v>
          </cell>
          <cell r="C183">
            <v>2003</v>
          </cell>
          <cell r="AB183">
            <v>0</v>
          </cell>
        </row>
        <row r="184">
          <cell r="A184" t="str">
            <v>Mineralölerzeugnisse</v>
          </cell>
          <cell r="B184">
            <v>34.14</v>
          </cell>
          <cell r="C184">
            <v>1991</v>
          </cell>
          <cell r="D184">
            <v>101.7</v>
          </cell>
          <cell r="F184">
            <v>101.7</v>
          </cell>
          <cell r="H184">
            <v>90</v>
          </cell>
          <cell r="J184">
            <v>90</v>
          </cell>
          <cell r="L184">
            <v>91</v>
          </cell>
          <cell r="N184">
            <v>90.7</v>
          </cell>
          <cell r="P184">
            <v>104.4</v>
          </cell>
          <cell r="R184">
            <v>103.8</v>
          </cell>
          <cell r="T184">
            <v>105.5</v>
          </cell>
          <cell r="V184">
            <v>107</v>
          </cell>
          <cell r="X184">
            <v>106</v>
          </cell>
          <cell r="Z184">
            <v>102.6</v>
          </cell>
          <cell r="AB184">
            <v>99.5</v>
          </cell>
          <cell r="AD184">
            <v>102.1</v>
          </cell>
        </row>
        <row r="185">
          <cell r="A185" t="str">
            <v>Mineralölerzeugnisse</v>
          </cell>
          <cell r="B185">
            <v>34.14</v>
          </cell>
          <cell r="C185">
            <v>1992</v>
          </cell>
          <cell r="D185">
            <v>98.9</v>
          </cell>
          <cell r="F185">
            <v>99.7</v>
          </cell>
          <cell r="H185">
            <v>97.8</v>
          </cell>
          <cell r="J185">
            <v>99.3</v>
          </cell>
          <cell r="L185">
            <v>100.1</v>
          </cell>
          <cell r="N185">
            <v>100.6</v>
          </cell>
          <cell r="P185">
            <v>98.1</v>
          </cell>
          <cell r="R185">
            <v>97.4</v>
          </cell>
          <cell r="T185">
            <v>98.2</v>
          </cell>
          <cell r="V185">
            <v>99.2</v>
          </cell>
          <cell r="X185">
            <v>100</v>
          </cell>
          <cell r="Z185">
            <v>98.3</v>
          </cell>
          <cell r="AB185">
            <v>99</v>
          </cell>
          <cell r="AD185">
            <v>98.7</v>
          </cell>
        </row>
        <row r="186">
          <cell r="A186" t="str">
            <v>Mineralölerzeugnisse</v>
          </cell>
          <cell r="B186">
            <v>34.14</v>
          </cell>
          <cell r="C186">
            <v>1993</v>
          </cell>
          <cell r="D186">
            <v>98.2</v>
          </cell>
          <cell r="F186">
            <v>98.9</v>
          </cell>
          <cell r="H186">
            <v>99.7</v>
          </cell>
          <cell r="J186">
            <v>99.5</v>
          </cell>
          <cell r="L186">
            <v>98.9</v>
          </cell>
          <cell r="N186">
            <v>97.6</v>
          </cell>
          <cell r="P186">
            <v>97.8</v>
          </cell>
          <cell r="R186">
            <v>97.2</v>
          </cell>
          <cell r="T186">
            <v>95.4</v>
          </cell>
          <cell r="V186">
            <v>97.2</v>
          </cell>
          <cell r="X186">
            <v>97.6</v>
          </cell>
          <cell r="Z186">
            <v>95</v>
          </cell>
          <cell r="AB186">
            <v>97.8</v>
          </cell>
          <cell r="AD186">
            <v>100.2</v>
          </cell>
        </row>
        <row r="187">
          <cell r="A187" t="str">
            <v>Mineralölerzeugnisse</v>
          </cell>
          <cell r="B187">
            <v>34.14</v>
          </cell>
          <cell r="C187">
            <v>1994</v>
          </cell>
          <cell r="D187">
            <v>103.7</v>
          </cell>
          <cell r="F187">
            <v>103.8</v>
          </cell>
          <cell r="H187">
            <v>102.5</v>
          </cell>
          <cell r="J187">
            <v>103.9</v>
          </cell>
          <cell r="L187">
            <v>104.4</v>
          </cell>
          <cell r="N187">
            <v>104</v>
          </cell>
          <cell r="P187">
            <v>103.5</v>
          </cell>
          <cell r="R187">
            <v>105.6</v>
          </cell>
          <cell r="T187">
            <v>102.9</v>
          </cell>
          <cell r="V187">
            <v>103.6</v>
          </cell>
          <cell r="X187">
            <v>104.8</v>
          </cell>
          <cell r="Z187">
            <v>103.9</v>
          </cell>
          <cell r="AB187">
            <v>103.9</v>
          </cell>
          <cell r="AD187">
            <v>103.8</v>
          </cell>
        </row>
        <row r="188">
          <cell r="A188" t="str">
            <v>Mineralölerzeugnisse</v>
          </cell>
          <cell r="B188">
            <v>34.14</v>
          </cell>
          <cell r="C188">
            <v>1995</v>
          </cell>
          <cell r="D188">
            <v>103.5</v>
          </cell>
          <cell r="F188">
            <v>104.1</v>
          </cell>
          <cell r="H188">
            <v>101.9</v>
          </cell>
          <cell r="J188">
            <v>104</v>
          </cell>
          <cell r="L188">
            <v>103.7</v>
          </cell>
          <cell r="N188">
            <v>104</v>
          </cell>
          <cell r="P188">
            <v>100.9</v>
          </cell>
          <cell r="R188">
            <v>101.2</v>
          </cell>
          <cell r="T188">
            <v>103.5</v>
          </cell>
          <cell r="V188">
            <v>101.6</v>
          </cell>
          <cell r="X188">
            <v>102.2</v>
          </cell>
          <cell r="Z188">
            <v>105.6</v>
          </cell>
          <cell r="AB188">
            <v>103</v>
          </cell>
          <cell r="AD188">
            <v>105.4</v>
          </cell>
        </row>
        <row r="189">
          <cell r="A189" t="str">
            <v>Mineralölerzeugnisse</v>
          </cell>
          <cell r="B189">
            <v>34.14</v>
          </cell>
          <cell r="C189">
            <v>1996</v>
          </cell>
          <cell r="D189">
            <v>105.8</v>
          </cell>
          <cell r="F189">
            <v>109.3</v>
          </cell>
          <cell r="H189">
            <v>107.7</v>
          </cell>
          <cell r="J189">
            <v>110.6</v>
          </cell>
          <cell r="L189">
            <v>109.2</v>
          </cell>
          <cell r="N189">
            <v>106.7</v>
          </cell>
          <cell r="P189">
            <v>107.9</v>
          </cell>
          <cell r="R189">
            <v>108.2</v>
          </cell>
          <cell r="T189">
            <v>113.2</v>
          </cell>
          <cell r="V189">
            <v>117</v>
          </cell>
          <cell r="X189">
            <v>115.3</v>
          </cell>
          <cell r="Z189">
            <v>115.4</v>
          </cell>
          <cell r="AB189">
            <v>110.5</v>
          </cell>
          <cell r="AD189">
            <v>113</v>
          </cell>
        </row>
        <row r="190">
          <cell r="A190" t="str">
            <v>Mineralölerzeugnisse</v>
          </cell>
          <cell r="B190">
            <v>34.14</v>
          </cell>
          <cell r="C190">
            <v>1997</v>
          </cell>
          <cell r="D190">
            <v>118</v>
          </cell>
          <cell r="F190">
            <v>115.1</v>
          </cell>
          <cell r="H190">
            <v>113</v>
          </cell>
          <cell r="J190">
            <v>111.5</v>
          </cell>
          <cell r="L190">
            <v>111.3</v>
          </cell>
          <cell r="N190">
            <v>110</v>
          </cell>
          <cell r="P190">
            <v>110.5</v>
          </cell>
          <cell r="R190">
            <v>115.1</v>
          </cell>
          <cell r="T190">
            <v>113.5</v>
          </cell>
          <cell r="V190">
            <v>115.2</v>
          </cell>
          <cell r="X190">
            <v>114.9</v>
          </cell>
          <cell r="Z190">
            <v>112.8</v>
          </cell>
          <cell r="AB190">
            <v>113.4</v>
          </cell>
          <cell r="AD190">
            <v>109.6</v>
          </cell>
        </row>
        <row r="191">
          <cell r="A191" t="str">
            <v>Mineralölerzeugnisse</v>
          </cell>
          <cell r="B191">
            <v>34.14</v>
          </cell>
          <cell r="C191">
            <v>1998</v>
          </cell>
          <cell r="D191">
            <v>108.4</v>
          </cell>
          <cell r="F191">
            <v>107.1</v>
          </cell>
          <cell r="H191">
            <v>105</v>
          </cell>
          <cell r="J191">
            <v>105.3</v>
          </cell>
          <cell r="L191">
            <v>104.3</v>
          </cell>
          <cell r="N191">
            <v>102.9</v>
          </cell>
          <cell r="P191">
            <v>103.7</v>
          </cell>
          <cell r="R191">
            <v>101.8</v>
          </cell>
          <cell r="T191">
            <v>102</v>
          </cell>
          <cell r="V191">
            <v>101.7</v>
          </cell>
          <cell r="X191">
            <v>101.2</v>
          </cell>
          <cell r="Z191">
            <v>99.1</v>
          </cell>
          <cell r="AB191">
            <v>103.5</v>
          </cell>
          <cell r="AD191">
            <v>0</v>
          </cell>
        </row>
        <row r="192">
          <cell r="A192" t="str">
            <v>Mineralölerzeugnisse</v>
          </cell>
          <cell r="B192">
            <v>34.14</v>
          </cell>
          <cell r="C192">
            <v>1999</v>
          </cell>
          <cell r="AB192">
            <v>0</v>
          </cell>
          <cell r="AD192">
            <v>0</v>
          </cell>
        </row>
        <row r="193">
          <cell r="A193" t="str">
            <v>Mineralölerzeugnisse</v>
          </cell>
          <cell r="B193">
            <v>34.14</v>
          </cell>
          <cell r="C193">
            <v>2000</v>
          </cell>
          <cell r="AB193">
            <v>0</v>
          </cell>
          <cell r="AD193">
            <v>0</v>
          </cell>
        </row>
        <row r="194">
          <cell r="A194" t="str">
            <v>Mineralölerzeugnisse</v>
          </cell>
          <cell r="B194">
            <v>34.14</v>
          </cell>
          <cell r="C194">
            <v>2001</v>
          </cell>
          <cell r="AB194">
            <v>0</v>
          </cell>
          <cell r="AD194">
            <v>0</v>
          </cell>
        </row>
        <row r="195">
          <cell r="A195" t="str">
            <v>Mineralölerzeugnisse</v>
          </cell>
          <cell r="B195">
            <v>34.14</v>
          </cell>
          <cell r="C195">
            <v>2002</v>
          </cell>
          <cell r="AB195">
            <v>0</v>
          </cell>
          <cell r="AD195">
            <v>0</v>
          </cell>
        </row>
        <row r="196">
          <cell r="A196" t="str">
            <v>Mineralölerzeugnisse</v>
          </cell>
          <cell r="B196">
            <v>34.14</v>
          </cell>
          <cell r="C196">
            <v>2003</v>
          </cell>
          <cell r="AB196">
            <v>0</v>
          </cell>
        </row>
        <row r="197">
          <cell r="A197" t="str">
            <v>Motorenbenzin</v>
          </cell>
          <cell r="B197">
            <v>16</v>
          </cell>
          <cell r="C197">
            <v>1991</v>
          </cell>
          <cell r="D197">
            <v>91.8</v>
          </cell>
          <cell r="F197">
            <v>88</v>
          </cell>
          <cell r="H197">
            <v>87.6</v>
          </cell>
          <cell r="J197">
            <v>90</v>
          </cell>
          <cell r="L197">
            <v>91.6</v>
          </cell>
          <cell r="N197">
            <v>91.4</v>
          </cell>
          <cell r="P197">
            <v>111.4</v>
          </cell>
          <cell r="R197">
            <v>110.8</v>
          </cell>
          <cell r="T197">
            <v>111.9</v>
          </cell>
          <cell r="V197">
            <v>109.6</v>
          </cell>
          <cell r="X197">
            <v>109.4</v>
          </cell>
          <cell r="Z197">
            <v>106.2</v>
          </cell>
          <cell r="AB197">
            <v>100</v>
          </cell>
          <cell r="AD197">
            <v>107.8</v>
          </cell>
        </row>
        <row r="198">
          <cell r="A198" t="str">
            <v>Motorenbenzin</v>
          </cell>
          <cell r="B198">
            <v>16</v>
          </cell>
          <cell r="C198">
            <v>1992</v>
          </cell>
          <cell r="D198">
            <v>103.2</v>
          </cell>
          <cell r="F198">
            <v>105.5</v>
          </cell>
          <cell r="H198">
            <v>104.7</v>
          </cell>
          <cell r="J198">
            <v>105.9</v>
          </cell>
          <cell r="L198">
            <v>107.6</v>
          </cell>
          <cell r="N198">
            <v>107.9</v>
          </cell>
          <cell r="P198">
            <v>105.5</v>
          </cell>
          <cell r="R198">
            <v>104.4</v>
          </cell>
          <cell r="T198">
            <v>104.6</v>
          </cell>
          <cell r="V198">
            <v>104.5</v>
          </cell>
          <cell r="X198">
            <v>105.2</v>
          </cell>
          <cell r="Z198">
            <v>104.5</v>
          </cell>
          <cell r="AB198">
            <v>105.3</v>
          </cell>
          <cell r="AD198">
            <v>105.1</v>
          </cell>
        </row>
        <row r="199">
          <cell r="A199" t="str">
            <v>Motorenbenzin</v>
          </cell>
          <cell r="B199">
            <v>16</v>
          </cell>
          <cell r="C199">
            <v>1993</v>
          </cell>
          <cell r="D199">
            <v>104.3</v>
          </cell>
          <cell r="F199">
            <v>104.7</v>
          </cell>
          <cell r="H199">
            <v>105.4</v>
          </cell>
          <cell r="J199">
            <v>106.3</v>
          </cell>
          <cell r="L199">
            <v>105.9</v>
          </cell>
          <cell r="N199">
            <v>105.7</v>
          </cell>
          <cell r="P199">
            <v>105.7</v>
          </cell>
          <cell r="R199">
            <v>105</v>
          </cell>
          <cell r="T199">
            <v>103</v>
          </cell>
          <cell r="V199">
            <v>103.5</v>
          </cell>
          <cell r="X199">
            <v>104</v>
          </cell>
          <cell r="Z199">
            <v>100.6</v>
          </cell>
          <cell r="AB199">
            <v>104.5</v>
          </cell>
          <cell r="AD199">
            <v>110.1</v>
          </cell>
        </row>
        <row r="200">
          <cell r="A200" t="str">
            <v>Motorenbenzin</v>
          </cell>
          <cell r="B200">
            <v>16</v>
          </cell>
          <cell r="C200">
            <v>1994</v>
          </cell>
          <cell r="D200">
            <v>115</v>
          </cell>
          <cell r="F200">
            <v>116.1</v>
          </cell>
          <cell r="H200">
            <v>115.5</v>
          </cell>
          <cell r="J200">
            <v>116.9</v>
          </cell>
          <cell r="L200">
            <v>117.8</v>
          </cell>
          <cell r="N200">
            <v>118</v>
          </cell>
          <cell r="P200">
            <v>117.4</v>
          </cell>
          <cell r="R200">
            <v>121.4</v>
          </cell>
          <cell r="T200">
            <v>117.6</v>
          </cell>
          <cell r="V200">
            <v>117.1</v>
          </cell>
          <cell r="X200">
            <v>117.9</v>
          </cell>
          <cell r="Z200">
            <v>117.1</v>
          </cell>
          <cell r="AB200">
            <v>117.3</v>
          </cell>
          <cell r="AD200">
            <v>117.7</v>
          </cell>
        </row>
        <row r="201">
          <cell r="A201" t="str">
            <v>Motorenbenzin</v>
          </cell>
          <cell r="B201">
            <v>16</v>
          </cell>
          <cell r="C201">
            <v>1995</v>
          </cell>
          <cell r="D201">
            <v>116.3</v>
          </cell>
          <cell r="F201">
            <v>116.7</v>
          </cell>
          <cell r="H201">
            <v>115.7</v>
          </cell>
          <cell r="J201">
            <v>117.7</v>
          </cell>
          <cell r="L201">
            <v>118</v>
          </cell>
          <cell r="N201">
            <v>119</v>
          </cell>
          <cell r="P201">
            <v>115.2</v>
          </cell>
          <cell r="R201">
            <v>115.7</v>
          </cell>
          <cell r="T201">
            <v>117.3</v>
          </cell>
          <cell r="V201">
            <v>115.3</v>
          </cell>
          <cell r="X201">
            <v>116</v>
          </cell>
          <cell r="Z201">
            <v>117.3</v>
          </cell>
          <cell r="AB201">
            <v>116.7</v>
          </cell>
          <cell r="AD201">
            <v>118.1</v>
          </cell>
        </row>
        <row r="202">
          <cell r="A202" t="str">
            <v>Motorenbenzin</v>
          </cell>
          <cell r="B202">
            <v>16</v>
          </cell>
          <cell r="C202">
            <v>1996</v>
          </cell>
          <cell r="D202">
            <v>117.3</v>
          </cell>
          <cell r="F202">
            <v>118.6</v>
          </cell>
          <cell r="H202">
            <v>118.9</v>
          </cell>
          <cell r="J202">
            <v>121.7</v>
          </cell>
          <cell r="L202">
            <v>123.2</v>
          </cell>
          <cell r="N202">
            <v>121.1</v>
          </cell>
          <cell r="P202">
            <v>121.1</v>
          </cell>
          <cell r="R202">
            <v>121.2</v>
          </cell>
          <cell r="T202">
            <v>122.8</v>
          </cell>
          <cell r="V202">
            <v>124.1</v>
          </cell>
          <cell r="X202">
            <v>124.1</v>
          </cell>
          <cell r="Z202">
            <v>124.3</v>
          </cell>
          <cell r="AB202">
            <v>121.5</v>
          </cell>
          <cell r="AD202">
            <v>123.8</v>
          </cell>
        </row>
        <row r="203">
          <cell r="A203" t="str">
            <v>Motorenbenzin</v>
          </cell>
          <cell r="B203">
            <v>16</v>
          </cell>
          <cell r="C203">
            <v>1997</v>
          </cell>
          <cell r="D203">
            <v>124.7</v>
          </cell>
          <cell r="F203">
            <v>125</v>
          </cell>
          <cell r="H203">
            <v>125.7</v>
          </cell>
          <cell r="J203">
            <v>124.6</v>
          </cell>
          <cell r="L203">
            <v>124.3</v>
          </cell>
          <cell r="N203">
            <v>123.1</v>
          </cell>
          <cell r="P203">
            <v>123.3</v>
          </cell>
          <cell r="R203">
            <v>128.69999999999999</v>
          </cell>
          <cell r="T203">
            <v>127.9</v>
          </cell>
          <cell r="V203">
            <v>127.2</v>
          </cell>
          <cell r="X203">
            <v>125.4</v>
          </cell>
          <cell r="Z203">
            <v>124.7</v>
          </cell>
          <cell r="AB203">
            <v>125.4</v>
          </cell>
          <cell r="AD203">
            <v>122.9</v>
          </cell>
        </row>
        <row r="204">
          <cell r="A204" t="str">
            <v>Motorenbenzin</v>
          </cell>
          <cell r="B204">
            <v>16</v>
          </cell>
          <cell r="C204">
            <v>1998</v>
          </cell>
          <cell r="D204">
            <v>121.3</v>
          </cell>
          <cell r="F204">
            <v>120.6</v>
          </cell>
          <cell r="H204">
            <v>119.7</v>
          </cell>
          <cell r="J204">
            <v>119.7</v>
          </cell>
          <cell r="L204">
            <v>118.6</v>
          </cell>
          <cell r="N204">
            <v>118</v>
          </cell>
          <cell r="P204">
            <v>119.6</v>
          </cell>
          <cell r="R204">
            <v>118.7</v>
          </cell>
          <cell r="T204">
            <v>117.5</v>
          </cell>
          <cell r="V204">
            <v>117.5</v>
          </cell>
          <cell r="X204">
            <v>116.8</v>
          </cell>
          <cell r="Z204">
            <v>114.6</v>
          </cell>
          <cell r="AB204">
            <v>118.6</v>
          </cell>
          <cell r="AD204">
            <v>0</v>
          </cell>
        </row>
        <row r="205">
          <cell r="A205" t="str">
            <v>Motorenbenzin</v>
          </cell>
          <cell r="B205">
            <v>16</v>
          </cell>
          <cell r="C205">
            <v>1999</v>
          </cell>
          <cell r="AB205">
            <v>0</v>
          </cell>
          <cell r="AD205">
            <v>0</v>
          </cell>
        </row>
        <row r="206">
          <cell r="A206" t="str">
            <v>Motorenbenzin</v>
          </cell>
          <cell r="B206">
            <v>16</v>
          </cell>
          <cell r="C206">
            <v>2000</v>
          </cell>
          <cell r="AB206">
            <v>0</v>
          </cell>
          <cell r="AD206">
            <v>0</v>
          </cell>
        </row>
        <row r="207">
          <cell r="A207" t="str">
            <v>Motorenbenzin</v>
          </cell>
          <cell r="B207">
            <v>16</v>
          </cell>
          <cell r="C207">
            <v>2001</v>
          </cell>
          <cell r="AB207">
            <v>0</v>
          </cell>
          <cell r="AD207">
            <v>0</v>
          </cell>
        </row>
        <row r="208">
          <cell r="A208" t="str">
            <v>Motorenbenzin</v>
          </cell>
          <cell r="B208">
            <v>16</v>
          </cell>
          <cell r="C208">
            <v>2002</v>
          </cell>
          <cell r="AB208">
            <v>0</v>
          </cell>
          <cell r="AD208">
            <v>0</v>
          </cell>
        </row>
        <row r="209">
          <cell r="A209" t="str">
            <v>Motorenbenzin</v>
          </cell>
          <cell r="B209">
            <v>16</v>
          </cell>
          <cell r="C209">
            <v>2003</v>
          </cell>
          <cell r="AB209">
            <v>0</v>
          </cell>
        </row>
        <row r="210">
          <cell r="A210" t="str">
            <v>Dieselkraftstoff</v>
          </cell>
          <cell r="B210">
            <v>8.9</v>
          </cell>
          <cell r="C210">
            <v>1991</v>
          </cell>
          <cell r="D210">
            <v>109.5</v>
          </cell>
          <cell r="F210">
            <v>109.6</v>
          </cell>
          <cell r="H210">
            <v>90.4</v>
          </cell>
          <cell r="J210">
            <v>89.5</v>
          </cell>
          <cell r="L210">
            <v>91</v>
          </cell>
          <cell r="N210">
            <v>90.5</v>
          </cell>
          <cell r="P210">
            <v>102.5</v>
          </cell>
          <cell r="R210">
            <v>102.1</v>
          </cell>
          <cell r="T210">
            <v>103.3</v>
          </cell>
          <cell r="V210">
            <v>106.7</v>
          </cell>
          <cell r="X210">
            <v>106</v>
          </cell>
          <cell r="Z210">
            <v>102.2</v>
          </cell>
          <cell r="AB210">
            <v>100.3</v>
          </cell>
          <cell r="AD210">
            <v>101.2</v>
          </cell>
        </row>
        <row r="211">
          <cell r="A211" t="str">
            <v>Dieselkraftstoff</v>
          </cell>
          <cell r="B211">
            <v>8.9</v>
          </cell>
          <cell r="C211">
            <v>1992</v>
          </cell>
          <cell r="D211">
            <v>98.4</v>
          </cell>
          <cell r="F211">
            <v>99.6</v>
          </cell>
          <cell r="H211">
            <v>97</v>
          </cell>
          <cell r="J211">
            <v>98.4</v>
          </cell>
          <cell r="L211">
            <v>98.9</v>
          </cell>
          <cell r="N211">
            <v>99.4</v>
          </cell>
          <cell r="P211">
            <v>97.2</v>
          </cell>
          <cell r="R211">
            <v>96.5</v>
          </cell>
          <cell r="T211">
            <v>97.9</v>
          </cell>
          <cell r="V211">
            <v>98.8</v>
          </cell>
          <cell r="X211">
            <v>100.3</v>
          </cell>
          <cell r="Z211">
            <v>98.7</v>
          </cell>
          <cell r="AB211">
            <v>98.4</v>
          </cell>
          <cell r="AD211">
            <v>99.1</v>
          </cell>
        </row>
        <row r="212">
          <cell r="A212" t="str">
            <v>Dieselkraftstoff</v>
          </cell>
          <cell r="B212">
            <v>8.9</v>
          </cell>
          <cell r="C212">
            <v>1993</v>
          </cell>
          <cell r="D212">
            <v>100</v>
          </cell>
          <cell r="F212">
            <v>100.3</v>
          </cell>
          <cell r="H212">
            <v>100.9</v>
          </cell>
          <cell r="J212">
            <v>100</v>
          </cell>
          <cell r="L212">
            <v>99.7</v>
          </cell>
          <cell r="N212">
            <v>98.5</v>
          </cell>
          <cell r="P212">
            <v>98.9</v>
          </cell>
          <cell r="R212">
            <v>98.3</v>
          </cell>
          <cell r="T212">
            <v>96.8</v>
          </cell>
          <cell r="V212">
            <v>99.3</v>
          </cell>
          <cell r="X212">
            <v>100.1</v>
          </cell>
          <cell r="Z212">
            <v>98.3</v>
          </cell>
          <cell r="AB212">
            <v>99.3</v>
          </cell>
          <cell r="AD212">
            <v>101.9</v>
          </cell>
        </row>
        <row r="213">
          <cell r="A213" t="str">
            <v>Dieselkraftstoff</v>
          </cell>
          <cell r="B213">
            <v>8.9</v>
          </cell>
          <cell r="C213">
            <v>1994</v>
          </cell>
          <cell r="D213">
            <v>106.2</v>
          </cell>
          <cell r="F213">
            <v>105.9</v>
          </cell>
          <cell r="H213">
            <v>103.6</v>
          </cell>
          <cell r="J213">
            <v>105.4</v>
          </cell>
          <cell r="L213">
            <v>105.4</v>
          </cell>
          <cell r="N213">
            <v>104</v>
          </cell>
          <cell r="P213">
            <v>103.2</v>
          </cell>
          <cell r="R213">
            <v>104.4</v>
          </cell>
          <cell r="T213">
            <v>102.2</v>
          </cell>
          <cell r="V213">
            <v>103.4</v>
          </cell>
          <cell r="X213">
            <v>104.3</v>
          </cell>
          <cell r="Z213">
            <v>103.2</v>
          </cell>
          <cell r="AB213">
            <v>104.3</v>
          </cell>
          <cell r="AD213">
            <v>103</v>
          </cell>
        </row>
        <row r="214">
          <cell r="A214" t="str">
            <v>Dieselkraftstoff</v>
          </cell>
          <cell r="B214">
            <v>8.9</v>
          </cell>
          <cell r="C214">
            <v>1995</v>
          </cell>
          <cell r="D214">
            <v>102.8</v>
          </cell>
          <cell r="F214">
            <v>102.7</v>
          </cell>
          <cell r="H214">
            <v>101.1</v>
          </cell>
          <cell r="J214">
            <v>103</v>
          </cell>
          <cell r="L214">
            <v>102.5</v>
          </cell>
          <cell r="N214">
            <v>102.8</v>
          </cell>
          <cell r="P214">
            <v>100.2</v>
          </cell>
          <cell r="R214">
            <v>100.9</v>
          </cell>
          <cell r="T214">
            <v>103.5</v>
          </cell>
          <cell r="V214">
            <v>101.7</v>
          </cell>
          <cell r="X214">
            <v>102.1</v>
          </cell>
          <cell r="Z214">
            <v>105.4</v>
          </cell>
          <cell r="AB214">
            <v>102.4</v>
          </cell>
          <cell r="AD214">
            <v>105.3</v>
          </cell>
        </row>
        <row r="215">
          <cell r="A215" t="str">
            <v>Dieselkraftstoff</v>
          </cell>
          <cell r="B215">
            <v>8.9</v>
          </cell>
          <cell r="C215">
            <v>1996</v>
          </cell>
          <cell r="D215">
            <v>106.6</v>
          </cell>
          <cell r="F215">
            <v>110.9</v>
          </cell>
          <cell r="H215">
            <v>108.3</v>
          </cell>
          <cell r="J215">
            <v>110.7</v>
          </cell>
          <cell r="L215">
            <v>107.7</v>
          </cell>
          <cell r="N215">
            <v>105.3</v>
          </cell>
          <cell r="P215">
            <v>106.9</v>
          </cell>
          <cell r="R215">
            <v>106.8</v>
          </cell>
          <cell r="T215">
            <v>113.1</v>
          </cell>
          <cell r="V215">
            <v>118.1</v>
          </cell>
          <cell r="X215">
            <v>115.6</v>
          </cell>
          <cell r="Z215">
            <v>115</v>
          </cell>
          <cell r="AB215">
            <v>110.4</v>
          </cell>
          <cell r="AD215">
            <v>112.3</v>
          </cell>
        </row>
        <row r="216">
          <cell r="A216" t="str">
            <v>Dieselkraftstoff</v>
          </cell>
          <cell r="B216">
            <v>8.9</v>
          </cell>
          <cell r="C216">
            <v>1997</v>
          </cell>
          <cell r="D216">
            <v>117.1</v>
          </cell>
          <cell r="F216">
            <v>114.3</v>
          </cell>
          <cell r="H216">
            <v>111.7</v>
          </cell>
          <cell r="J216">
            <v>110.6</v>
          </cell>
          <cell r="L216">
            <v>110.3</v>
          </cell>
          <cell r="N216">
            <v>108.4</v>
          </cell>
          <cell r="P216">
            <v>108.8</v>
          </cell>
          <cell r="R216">
            <v>112.6</v>
          </cell>
          <cell r="T216">
            <v>110.5</v>
          </cell>
          <cell r="V216">
            <v>112.1</v>
          </cell>
          <cell r="X216">
            <v>112.8</v>
          </cell>
          <cell r="Z216">
            <v>110.8</v>
          </cell>
          <cell r="AB216">
            <v>111.7</v>
          </cell>
          <cell r="AD216">
            <v>107.6</v>
          </cell>
        </row>
        <row r="217">
          <cell r="A217" t="str">
            <v>Dieselkraftstoff</v>
          </cell>
          <cell r="B217">
            <v>8.9</v>
          </cell>
          <cell r="C217">
            <v>1998</v>
          </cell>
          <cell r="D217">
            <v>106.5</v>
          </cell>
          <cell r="F217">
            <v>105.2</v>
          </cell>
          <cell r="H217">
            <v>103</v>
          </cell>
          <cell r="J217">
            <v>103.7</v>
          </cell>
          <cell r="L217">
            <v>102.8</v>
          </cell>
          <cell r="N217">
            <v>101.8</v>
          </cell>
          <cell r="P217">
            <v>102.2</v>
          </cell>
          <cell r="R217">
            <v>100.2</v>
          </cell>
          <cell r="T217">
            <v>101.2</v>
          </cell>
          <cell r="V217">
            <v>100.1</v>
          </cell>
          <cell r="X217">
            <v>99.7</v>
          </cell>
          <cell r="Z217">
            <v>97.5</v>
          </cell>
          <cell r="AB217">
            <v>102</v>
          </cell>
          <cell r="AD217">
            <v>0</v>
          </cell>
        </row>
        <row r="218">
          <cell r="A218" t="str">
            <v>Dieselkraftstoff</v>
          </cell>
          <cell r="B218">
            <v>8.9</v>
          </cell>
          <cell r="C218">
            <v>1999</v>
          </cell>
          <cell r="AB218">
            <v>0</v>
          </cell>
          <cell r="AD218">
            <v>0</v>
          </cell>
        </row>
        <row r="219">
          <cell r="A219" t="str">
            <v>Dieselkraftstoff</v>
          </cell>
          <cell r="B219">
            <v>8.9</v>
          </cell>
          <cell r="C219">
            <v>2000</v>
          </cell>
          <cell r="AB219">
            <v>0</v>
          </cell>
          <cell r="AD219">
            <v>0</v>
          </cell>
        </row>
        <row r="220">
          <cell r="A220" t="str">
            <v>Dieselkraftstoff</v>
          </cell>
          <cell r="B220">
            <v>8.9</v>
          </cell>
          <cell r="C220">
            <v>2001</v>
          </cell>
          <cell r="AB220">
            <v>0</v>
          </cell>
          <cell r="AD220">
            <v>0</v>
          </cell>
        </row>
        <row r="221">
          <cell r="A221" t="str">
            <v>Dieselkraftstoff</v>
          </cell>
          <cell r="B221">
            <v>8.9</v>
          </cell>
          <cell r="C221">
            <v>2002</v>
          </cell>
          <cell r="AB221">
            <v>0</v>
          </cell>
          <cell r="AD221">
            <v>0</v>
          </cell>
        </row>
        <row r="222">
          <cell r="A222" t="str">
            <v>Dieselkraftstoff</v>
          </cell>
          <cell r="B222">
            <v>8.9</v>
          </cell>
          <cell r="C222">
            <v>2003</v>
          </cell>
          <cell r="AB222">
            <v>0</v>
          </cell>
        </row>
        <row r="223">
          <cell r="A223" t="str">
            <v>Heizöl leicht</v>
          </cell>
          <cell r="B223">
            <v>4.88</v>
          </cell>
          <cell r="C223">
            <v>1991</v>
          </cell>
          <cell r="D223">
            <v>138.69999999999999</v>
          </cell>
          <cell r="F223">
            <v>125.5</v>
          </cell>
          <cell r="H223">
            <v>82.7</v>
          </cell>
          <cell r="J223">
            <v>87.6</v>
          </cell>
          <cell r="L223">
            <v>89.6</v>
          </cell>
          <cell r="N223">
            <v>88.6</v>
          </cell>
          <cell r="P223">
            <v>97.6</v>
          </cell>
          <cell r="R223">
            <v>94.6</v>
          </cell>
          <cell r="T223">
            <v>97.8</v>
          </cell>
          <cell r="V223">
            <v>106.8</v>
          </cell>
          <cell r="X223">
            <v>98.9</v>
          </cell>
          <cell r="Z223">
            <v>91.7</v>
          </cell>
          <cell r="AB223">
            <v>100</v>
          </cell>
          <cell r="AD223">
            <v>92.3</v>
          </cell>
        </row>
        <row r="224">
          <cell r="A224" t="str">
            <v>Heizöl leicht</v>
          </cell>
          <cell r="B224">
            <v>4.88</v>
          </cell>
          <cell r="C224">
            <v>1992</v>
          </cell>
          <cell r="D224">
            <v>84.4</v>
          </cell>
          <cell r="F224">
            <v>86.6</v>
          </cell>
          <cell r="H224">
            <v>88.2</v>
          </cell>
          <cell r="J224">
            <v>87.6</v>
          </cell>
          <cell r="L224">
            <v>89.1</v>
          </cell>
          <cell r="N224">
            <v>84.2</v>
          </cell>
          <cell r="P224">
            <v>82.4</v>
          </cell>
          <cell r="R224">
            <v>86.6</v>
          </cell>
          <cell r="T224">
            <v>88.9</v>
          </cell>
          <cell r="V224">
            <v>88.9</v>
          </cell>
          <cell r="X224">
            <v>87.8</v>
          </cell>
          <cell r="Z224">
            <v>84.9</v>
          </cell>
          <cell r="AB224">
            <v>86.6</v>
          </cell>
          <cell r="AD224">
            <v>86.5</v>
          </cell>
        </row>
        <row r="225">
          <cell r="A225" t="str">
            <v>Heizöl leicht</v>
          </cell>
          <cell r="B225">
            <v>4.88</v>
          </cell>
          <cell r="C225">
            <v>1993</v>
          </cell>
          <cell r="D225">
            <v>85.2</v>
          </cell>
          <cell r="F225">
            <v>87.1</v>
          </cell>
          <cell r="H225">
            <v>89.3</v>
          </cell>
          <cell r="J225">
            <v>87</v>
          </cell>
          <cell r="L225">
            <v>86.6</v>
          </cell>
          <cell r="N225">
            <v>83.1</v>
          </cell>
          <cell r="P225">
            <v>84.8</v>
          </cell>
          <cell r="R225">
            <v>84.5</v>
          </cell>
          <cell r="T225">
            <v>82</v>
          </cell>
          <cell r="V225">
            <v>85.8</v>
          </cell>
          <cell r="X225">
            <v>85.6</v>
          </cell>
          <cell r="Z225">
            <v>81.7</v>
          </cell>
          <cell r="AB225">
            <v>85.2</v>
          </cell>
          <cell r="AD225">
            <v>81.8</v>
          </cell>
        </row>
        <row r="226">
          <cell r="A226" t="str">
            <v>Heizöl leicht</v>
          </cell>
          <cell r="B226">
            <v>4.88</v>
          </cell>
          <cell r="C226">
            <v>1994</v>
          </cell>
          <cell r="D226">
            <v>81.5</v>
          </cell>
          <cell r="F226">
            <v>79.5</v>
          </cell>
          <cell r="H226">
            <v>76.5</v>
          </cell>
          <cell r="J226">
            <v>81.099999999999994</v>
          </cell>
          <cell r="L226">
            <v>80.599999999999994</v>
          </cell>
          <cell r="N226">
            <v>78.099999999999994</v>
          </cell>
          <cell r="P226">
            <v>77</v>
          </cell>
          <cell r="R226">
            <v>76.7</v>
          </cell>
          <cell r="T226">
            <v>74.900000000000006</v>
          </cell>
          <cell r="V226">
            <v>75.3</v>
          </cell>
          <cell r="X226">
            <v>76.7</v>
          </cell>
          <cell r="Z226">
            <v>73.7</v>
          </cell>
          <cell r="AB226">
            <v>77.599999999999994</v>
          </cell>
          <cell r="AD226">
            <v>74.400000000000006</v>
          </cell>
        </row>
        <row r="227">
          <cell r="A227" t="str">
            <v>Heizöl leicht</v>
          </cell>
          <cell r="B227">
            <v>4.88</v>
          </cell>
          <cell r="C227">
            <v>1995</v>
          </cell>
          <cell r="D227">
            <v>73.2</v>
          </cell>
          <cell r="F227">
            <v>73.5</v>
          </cell>
          <cell r="H227">
            <v>70.099999999999994</v>
          </cell>
          <cell r="J227">
            <v>75</v>
          </cell>
          <cell r="L227">
            <v>73.8</v>
          </cell>
          <cell r="N227">
            <v>72.5</v>
          </cell>
          <cell r="P227">
            <v>70.5</v>
          </cell>
          <cell r="R227">
            <v>72.099999999999994</v>
          </cell>
          <cell r="T227">
            <v>76.3</v>
          </cell>
          <cell r="V227">
            <v>71.3</v>
          </cell>
          <cell r="X227">
            <v>72.5</v>
          </cell>
          <cell r="Z227">
            <v>83</v>
          </cell>
          <cell r="AB227">
            <v>73.7</v>
          </cell>
          <cell r="AD227">
            <v>79.7</v>
          </cell>
        </row>
        <row r="228">
          <cell r="A228" t="str">
            <v>Heizöl leicht</v>
          </cell>
          <cell r="B228">
            <v>4.88</v>
          </cell>
          <cell r="C228">
            <v>1996</v>
          </cell>
          <cell r="D228">
            <v>79.900000000000006</v>
          </cell>
          <cell r="F228">
            <v>92.3</v>
          </cell>
          <cell r="H228">
            <v>85.7</v>
          </cell>
          <cell r="J228">
            <v>90.9</v>
          </cell>
          <cell r="L228">
            <v>82.9</v>
          </cell>
          <cell r="N228">
            <v>79.099999999999994</v>
          </cell>
          <cell r="P228">
            <v>85.3</v>
          </cell>
          <cell r="R228">
            <v>85.2</v>
          </cell>
          <cell r="T228">
            <v>100.6</v>
          </cell>
          <cell r="V228">
            <v>106.2</v>
          </cell>
          <cell r="X228">
            <v>99.5</v>
          </cell>
          <cell r="Z228">
            <v>98.7</v>
          </cell>
          <cell r="AB228">
            <v>90.5</v>
          </cell>
          <cell r="AD228">
            <v>94.2</v>
          </cell>
        </row>
        <row r="229">
          <cell r="A229" t="str">
            <v>Heizöl leicht</v>
          </cell>
          <cell r="B229">
            <v>4.88</v>
          </cell>
          <cell r="C229">
            <v>1997</v>
          </cell>
          <cell r="D229">
            <v>108.4</v>
          </cell>
          <cell r="F229">
            <v>94.2</v>
          </cell>
          <cell r="H229">
            <v>88.3</v>
          </cell>
          <cell r="J229">
            <v>87.8</v>
          </cell>
          <cell r="L229">
            <v>89.5</v>
          </cell>
          <cell r="N229">
            <v>86.5</v>
          </cell>
          <cell r="P229">
            <v>88.9</v>
          </cell>
          <cell r="R229">
            <v>93.4</v>
          </cell>
          <cell r="T229">
            <v>88.5</v>
          </cell>
          <cell r="V229">
            <v>95.3</v>
          </cell>
          <cell r="X229">
            <v>94.8</v>
          </cell>
          <cell r="Z229">
            <v>88.9</v>
          </cell>
          <cell r="AB229">
            <v>92</v>
          </cell>
          <cell r="AD229">
            <v>84.3</v>
          </cell>
        </row>
        <row r="230">
          <cell r="A230" t="str">
            <v>Heizöl leicht</v>
          </cell>
          <cell r="B230">
            <v>4.88</v>
          </cell>
          <cell r="C230">
            <v>1998</v>
          </cell>
          <cell r="D230">
            <v>80.900000000000006</v>
          </cell>
          <cell r="F230">
            <v>80.2</v>
          </cell>
          <cell r="H230">
            <v>75</v>
          </cell>
          <cell r="J230">
            <v>77.599999999999994</v>
          </cell>
          <cell r="L230">
            <v>76</v>
          </cell>
          <cell r="N230">
            <v>71.900000000000006</v>
          </cell>
          <cell r="P230">
            <v>72.7</v>
          </cell>
          <cell r="R230">
            <v>67.900000000000006</v>
          </cell>
          <cell r="T230">
            <v>71.7</v>
          </cell>
          <cell r="V230">
            <v>68.099999999999994</v>
          </cell>
          <cell r="X230">
            <v>67.099999999999994</v>
          </cell>
          <cell r="Z230">
            <v>63.7</v>
          </cell>
          <cell r="AB230">
            <v>72.7</v>
          </cell>
          <cell r="AD230">
            <v>0</v>
          </cell>
        </row>
        <row r="231">
          <cell r="A231" t="str">
            <v>Heizöl leicht</v>
          </cell>
          <cell r="B231">
            <v>4.88</v>
          </cell>
          <cell r="C231">
            <v>1999</v>
          </cell>
          <cell r="AB231">
            <v>0</v>
          </cell>
          <cell r="AD231">
            <v>0</v>
          </cell>
        </row>
        <row r="232">
          <cell r="A232" t="str">
            <v>Heizöl leicht</v>
          </cell>
          <cell r="B232">
            <v>4.88</v>
          </cell>
          <cell r="C232">
            <v>2000</v>
          </cell>
          <cell r="AB232">
            <v>0</v>
          </cell>
          <cell r="AD232">
            <v>0</v>
          </cell>
        </row>
        <row r="233">
          <cell r="A233" t="str">
            <v>Heizöl leicht</v>
          </cell>
          <cell r="B233">
            <v>4.88</v>
          </cell>
          <cell r="C233">
            <v>2001</v>
          </cell>
          <cell r="AB233">
            <v>0</v>
          </cell>
          <cell r="AD233">
            <v>0</v>
          </cell>
        </row>
        <row r="234">
          <cell r="A234" t="str">
            <v>Heizöl leicht</v>
          </cell>
          <cell r="B234">
            <v>4.88</v>
          </cell>
          <cell r="C234">
            <v>2002</v>
          </cell>
          <cell r="AB234">
            <v>0</v>
          </cell>
          <cell r="AD234">
            <v>0</v>
          </cell>
        </row>
        <row r="235">
          <cell r="A235" t="str">
            <v>Heizöl leicht</v>
          </cell>
          <cell r="B235">
            <v>4.88</v>
          </cell>
          <cell r="C235">
            <v>2003</v>
          </cell>
          <cell r="AB235">
            <v>0</v>
          </cell>
        </row>
        <row r="236">
          <cell r="A236" t="str">
            <v>Heizöl schwer</v>
          </cell>
          <cell r="B236">
            <v>0.88</v>
          </cell>
          <cell r="C236">
            <v>1991</v>
          </cell>
          <cell r="D236">
            <v>141.5</v>
          </cell>
          <cell r="F236">
            <v>108.7</v>
          </cell>
          <cell r="H236">
            <v>93.9</v>
          </cell>
          <cell r="J236">
            <v>96.4</v>
          </cell>
          <cell r="L236">
            <v>95.6</v>
          </cell>
          <cell r="N236">
            <v>88.5</v>
          </cell>
          <cell r="P236">
            <v>91.6</v>
          </cell>
          <cell r="R236">
            <v>87.9</v>
          </cell>
          <cell r="T236">
            <v>91.9</v>
          </cell>
          <cell r="V236">
            <v>96.8</v>
          </cell>
          <cell r="X236">
            <v>102.9</v>
          </cell>
          <cell r="Z236">
            <v>104</v>
          </cell>
          <cell r="AB236">
            <v>100</v>
          </cell>
          <cell r="AD236">
            <v>92.8</v>
          </cell>
        </row>
        <row r="237">
          <cell r="A237" t="str">
            <v>Heizöl schwer</v>
          </cell>
          <cell r="B237">
            <v>0.88</v>
          </cell>
          <cell r="C237">
            <v>1992</v>
          </cell>
          <cell r="D237">
            <v>94.6</v>
          </cell>
          <cell r="F237">
            <v>84.4</v>
          </cell>
          <cell r="H237">
            <v>85.9</v>
          </cell>
          <cell r="J237">
            <v>88.6</v>
          </cell>
          <cell r="L237">
            <v>94</v>
          </cell>
          <cell r="N237">
            <v>91.3</v>
          </cell>
          <cell r="P237">
            <v>86.1</v>
          </cell>
          <cell r="R237">
            <v>89.7</v>
          </cell>
          <cell r="T237">
            <v>88.7</v>
          </cell>
          <cell r="V237">
            <v>95.5</v>
          </cell>
          <cell r="X237">
            <v>95.7</v>
          </cell>
          <cell r="Z237">
            <v>82.6</v>
          </cell>
          <cell r="AB237">
            <v>89.8</v>
          </cell>
          <cell r="AD237">
            <v>89.5</v>
          </cell>
        </row>
        <row r="238">
          <cell r="A238" t="str">
            <v>Heizöl schwer</v>
          </cell>
          <cell r="B238">
            <v>0.88</v>
          </cell>
          <cell r="C238">
            <v>1993</v>
          </cell>
          <cell r="D238">
            <v>84.3</v>
          </cell>
          <cell r="F238">
            <v>93.7</v>
          </cell>
          <cell r="H238">
            <v>96.1</v>
          </cell>
          <cell r="J238">
            <v>91.6</v>
          </cell>
          <cell r="L238">
            <v>87</v>
          </cell>
          <cell r="N238">
            <v>82.4</v>
          </cell>
          <cell r="P238">
            <v>90.5</v>
          </cell>
          <cell r="R238">
            <v>86.4</v>
          </cell>
          <cell r="T238">
            <v>82.4</v>
          </cell>
          <cell r="V238">
            <v>83.4</v>
          </cell>
          <cell r="X238">
            <v>81.3</v>
          </cell>
          <cell r="Z238">
            <v>74.900000000000006</v>
          </cell>
          <cell r="AB238">
            <v>86.2</v>
          </cell>
          <cell r="AD238">
            <v>84.1</v>
          </cell>
        </row>
        <row r="239">
          <cell r="A239" t="str">
            <v>Heizöl schwer</v>
          </cell>
          <cell r="B239">
            <v>0.88</v>
          </cell>
          <cell r="C239">
            <v>1994</v>
          </cell>
          <cell r="D239">
            <v>80.900000000000006</v>
          </cell>
          <cell r="F239">
            <v>89</v>
          </cell>
          <cell r="H239">
            <v>86.8</v>
          </cell>
          <cell r="J239">
            <v>80.7</v>
          </cell>
          <cell r="L239">
            <v>85.3</v>
          </cell>
          <cell r="N239">
            <v>88</v>
          </cell>
          <cell r="P239">
            <v>91.9</v>
          </cell>
          <cell r="R239">
            <v>90.8</v>
          </cell>
          <cell r="T239">
            <v>79.2</v>
          </cell>
          <cell r="V239">
            <v>90.2</v>
          </cell>
          <cell r="X239">
            <v>96.2</v>
          </cell>
          <cell r="Z239">
            <v>98.9</v>
          </cell>
          <cell r="AB239">
            <v>88.2</v>
          </cell>
          <cell r="AD239">
            <v>93.8</v>
          </cell>
        </row>
        <row r="240">
          <cell r="A240" t="str">
            <v>Heizöl schwer</v>
          </cell>
          <cell r="B240">
            <v>0.88</v>
          </cell>
          <cell r="C240">
            <v>1995</v>
          </cell>
          <cell r="D240">
            <v>100.9</v>
          </cell>
          <cell r="F240">
            <v>97.5</v>
          </cell>
          <cell r="H240">
            <v>93.7</v>
          </cell>
          <cell r="J240">
            <v>96.4</v>
          </cell>
          <cell r="L240">
            <v>97</v>
          </cell>
          <cell r="N240">
            <v>92.9</v>
          </cell>
          <cell r="P240">
            <v>82.2</v>
          </cell>
          <cell r="R240">
            <v>77.599999999999994</v>
          </cell>
          <cell r="T240">
            <v>83.5</v>
          </cell>
          <cell r="V240">
            <v>83</v>
          </cell>
          <cell r="X240">
            <v>83.2</v>
          </cell>
          <cell r="Z240">
            <v>92.2</v>
          </cell>
          <cell r="AB240">
            <v>90</v>
          </cell>
          <cell r="AD240">
            <v>90</v>
          </cell>
        </row>
        <row r="241">
          <cell r="A241" t="str">
            <v>Heizöl schwer</v>
          </cell>
          <cell r="B241">
            <v>0.88</v>
          </cell>
          <cell r="C241">
            <v>1996</v>
          </cell>
          <cell r="D241">
            <v>98.8</v>
          </cell>
          <cell r="F241">
            <v>95.8</v>
          </cell>
          <cell r="H241">
            <v>92.5</v>
          </cell>
          <cell r="J241">
            <v>102.6</v>
          </cell>
          <cell r="L241">
            <v>99.5</v>
          </cell>
          <cell r="N241">
            <v>88.8</v>
          </cell>
          <cell r="P241">
            <v>90.9</v>
          </cell>
          <cell r="R241">
            <v>92.7</v>
          </cell>
          <cell r="T241">
            <v>99.6</v>
          </cell>
          <cell r="V241">
            <v>109.8</v>
          </cell>
          <cell r="X241">
            <v>107.6</v>
          </cell>
          <cell r="Z241">
            <v>113.8</v>
          </cell>
          <cell r="AB241">
            <v>99.4</v>
          </cell>
          <cell r="AD241">
            <v>99.8</v>
          </cell>
        </row>
        <row r="242">
          <cell r="A242" t="str">
            <v>Heizöl schwer</v>
          </cell>
          <cell r="B242">
            <v>0.88</v>
          </cell>
          <cell r="C242">
            <v>1997</v>
          </cell>
          <cell r="D242">
            <v>111.8</v>
          </cell>
          <cell r="F242">
            <v>98.2</v>
          </cell>
          <cell r="H242">
            <v>93.9</v>
          </cell>
          <cell r="J242">
            <v>90.9</v>
          </cell>
          <cell r="L242">
            <v>90.7</v>
          </cell>
          <cell r="N242">
            <v>97.2</v>
          </cell>
          <cell r="P242">
            <v>96.7</v>
          </cell>
          <cell r="R242">
            <v>103.7</v>
          </cell>
          <cell r="T242">
            <v>101</v>
          </cell>
          <cell r="V242">
            <v>107.6</v>
          </cell>
          <cell r="X242">
            <v>117</v>
          </cell>
          <cell r="Z242">
            <v>104.9</v>
          </cell>
          <cell r="AB242">
            <v>101.1</v>
          </cell>
          <cell r="AD242">
            <v>97.5</v>
          </cell>
        </row>
        <row r="243">
          <cell r="A243" t="str">
            <v>Heizöl schwer</v>
          </cell>
          <cell r="B243">
            <v>0.88</v>
          </cell>
          <cell r="C243">
            <v>1998</v>
          </cell>
          <cell r="D243">
            <v>96.2</v>
          </cell>
          <cell r="F243">
            <v>89.5</v>
          </cell>
          <cell r="H243">
            <v>85.9</v>
          </cell>
          <cell r="J243">
            <v>89.9</v>
          </cell>
          <cell r="L243">
            <v>90.8</v>
          </cell>
          <cell r="N243">
            <v>86.5</v>
          </cell>
          <cell r="P243">
            <v>85.8</v>
          </cell>
          <cell r="R243">
            <v>77.2</v>
          </cell>
          <cell r="T243">
            <v>74.099999999999994</v>
          </cell>
          <cell r="V243">
            <v>80.099999999999994</v>
          </cell>
          <cell r="X243">
            <v>78</v>
          </cell>
          <cell r="Z243">
            <v>74.900000000000006</v>
          </cell>
          <cell r="AB243">
            <v>84.1</v>
          </cell>
          <cell r="AD243">
            <v>0</v>
          </cell>
        </row>
        <row r="244">
          <cell r="A244" t="str">
            <v>Heizöl schwer</v>
          </cell>
          <cell r="B244">
            <v>0.88</v>
          </cell>
          <cell r="C244">
            <v>1999</v>
          </cell>
          <cell r="AB244">
            <v>0</v>
          </cell>
          <cell r="AD244">
            <v>0</v>
          </cell>
        </row>
        <row r="245">
          <cell r="A245" t="str">
            <v>Heizöl schwer</v>
          </cell>
          <cell r="B245">
            <v>0.88</v>
          </cell>
          <cell r="C245">
            <v>2000</v>
          </cell>
          <cell r="AB245">
            <v>0</v>
          </cell>
          <cell r="AD245">
            <v>0</v>
          </cell>
        </row>
        <row r="246">
          <cell r="A246" t="str">
            <v>Heizöl schwer</v>
          </cell>
          <cell r="B246">
            <v>0.88</v>
          </cell>
          <cell r="C246">
            <v>2001</v>
          </cell>
          <cell r="AB246">
            <v>0</v>
          </cell>
          <cell r="AD246">
            <v>0</v>
          </cell>
        </row>
        <row r="247">
          <cell r="A247" t="str">
            <v>Heizöl schwer</v>
          </cell>
          <cell r="B247">
            <v>0.88</v>
          </cell>
          <cell r="C247">
            <v>2002</v>
          </cell>
          <cell r="AB247">
            <v>0</v>
          </cell>
          <cell r="AD247">
            <v>0</v>
          </cell>
        </row>
        <row r="248">
          <cell r="A248" t="str">
            <v>Heizöl schwer</v>
          </cell>
          <cell r="B248">
            <v>0.88</v>
          </cell>
          <cell r="C248">
            <v>2003</v>
          </cell>
          <cell r="AB248">
            <v>0</v>
          </cell>
        </row>
        <row r="249">
          <cell r="A249" t="str">
            <v xml:space="preserve"> Nahrungsmittel</v>
          </cell>
          <cell r="B249">
            <v>76.66</v>
          </cell>
          <cell r="C249">
            <v>1991</v>
          </cell>
          <cell r="D249">
            <v>99</v>
          </cell>
          <cell r="F249">
            <v>99</v>
          </cell>
          <cell r="H249">
            <v>99.4</v>
          </cell>
          <cell r="J249">
            <v>99.6</v>
          </cell>
          <cell r="L249">
            <v>99.7</v>
          </cell>
          <cell r="N249">
            <v>99.8</v>
          </cell>
          <cell r="P249">
            <v>99.9</v>
          </cell>
          <cell r="R249">
            <v>100</v>
          </cell>
          <cell r="T249">
            <v>100.6</v>
          </cell>
          <cell r="V249">
            <v>101.1</v>
          </cell>
          <cell r="X249">
            <v>101</v>
          </cell>
          <cell r="Z249">
            <v>101</v>
          </cell>
          <cell r="AB249">
            <v>100</v>
          </cell>
          <cell r="AD249">
            <v>101.5</v>
          </cell>
        </row>
        <row r="250">
          <cell r="A250" t="str">
            <v xml:space="preserve"> Nahrungsmittel</v>
          </cell>
          <cell r="B250">
            <v>76.66</v>
          </cell>
          <cell r="C250">
            <v>1992</v>
          </cell>
          <cell r="D250">
            <v>101.3</v>
          </cell>
          <cell r="F250">
            <v>102</v>
          </cell>
          <cell r="H250">
            <v>102.5</v>
          </cell>
          <cell r="J250">
            <v>102.5</v>
          </cell>
          <cell r="L250">
            <v>102.8</v>
          </cell>
          <cell r="N250">
            <v>103</v>
          </cell>
          <cell r="P250">
            <v>102.8</v>
          </cell>
          <cell r="R250">
            <v>102.6</v>
          </cell>
          <cell r="T250">
            <v>102.6</v>
          </cell>
          <cell r="V250">
            <v>102.2</v>
          </cell>
          <cell r="X250">
            <v>102.3</v>
          </cell>
          <cell r="Z250">
            <v>102.1</v>
          </cell>
          <cell r="AB250">
            <v>102.4</v>
          </cell>
          <cell r="AD250">
            <v>101.9</v>
          </cell>
        </row>
        <row r="251">
          <cell r="A251" t="str">
            <v xml:space="preserve"> Nahrungsmittel</v>
          </cell>
          <cell r="B251">
            <v>76.66</v>
          </cell>
          <cell r="C251">
            <v>1993</v>
          </cell>
          <cell r="D251">
            <v>102.1</v>
          </cell>
          <cell r="F251">
            <v>101.6</v>
          </cell>
          <cell r="H251">
            <v>101.3</v>
          </cell>
          <cell r="J251">
            <v>101.4</v>
          </cell>
          <cell r="L251">
            <v>101.2</v>
          </cell>
          <cell r="N251">
            <v>101.1</v>
          </cell>
          <cell r="P251">
            <v>100.9</v>
          </cell>
          <cell r="R251">
            <v>100.7</v>
          </cell>
          <cell r="T251">
            <v>100.9</v>
          </cell>
          <cell r="V251">
            <v>100.7</v>
          </cell>
          <cell r="X251">
            <v>100.9</v>
          </cell>
          <cell r="Z251">
            <v>101</v>
          </cell>
          <cell r="AB251">
            <v>101.2</v>
          </cell>
          <cell r="AD251">
            <v>100.8</v>
          </cell>
        </row>
        <row r="252">
          <cell r="A252" t="str">
            <v xml:space="preserve"> Nahrungsmittel</v>
          </cell>
          <cell r="B252">
            <v>76.66</v>
          </cell>
          <cell r="C252">
            <v>1994</v>
          </cell>
          <cell r="D252">
            <v>100.9</v>
          </cell>
          <cell r="F252">
            <v>100.8</v>
          </cell>
          <cell r="H252">
            <v>100.5</v>
          </cell>
          <cell r="J252">
            <v>100.5</v>
          </cell>
          <cell r="L252">
            <v>100.7</v>
          </cell>
          <cell r="N252">
            <v>100.9</v>
          </cell>
          <cell r="P252">
            <v>100.7</v>
          </cell>
          <cell r="R252">
            <v>100.8</v>
          </cell>
          <cell r="T252">
            <v>100.7</v>
          </cell>
          <cell r="V252">
            <v>100.7</v>
          </cell>
          <cell r="X252">
            <v>100.8</v>
          </cell>
          <cell r="Z252">
            <v>101</v>
          </cell>
          <cell r="AB252">
            <v>100.8</v>
          </cell>
          <cell r="AD252">
            <v>100.7</v>
          </cell>
        </row>
        <row r="253">
          <cell r="A253" t="str">
            <v xml:space="preserve"> Nahrungsmittel</v>
          </cell>
          <cell r="B253">
            <v>76.66</v>
          </cell>
          <cell r="C253">
            <v>1995</v>
          </cell>
          <cell r="D253">
            <v>100.8</v>
          </cell>
          <cell r="F253">
            <v>100.8</v>
          </cell>
          <cell r="H253">
            <v>100.6</v>
          </cell>
          <cell r="J253">
            <v>100.5</v>
          </cell>
          <cell r="L253">
            <v>100.4</v>
          </cell>
          <cell r="N253">
            <v>100.3</v>
          </cell>
          <cell r="P253">
            <v>100.4</v>
          </cell>
          <cell r="R253">
            <v>100.6</v>
          </cell>
          <cell r="T253">
            <v>100.8</v>
          </cell>
          <cell r="V253">
            <v>101.1</v>
          </cell>
          <cell r="X253">
            <v>101.1</v>
          </cell>
          <cell r="Z253">
            <v>101.1</v>
          </cell>
          <cell r="AB253">
            <v>100.7</v>
          </cell>
          <cell r="AD253">
            <v>101.1</v>
          </cell>
        </row>
        <row r="254">
          <cell r="A254" t="str">
            <v xml:space="preserve"> Nahrungsmittel</v>
          </cell>
          <cell r="B254">
            <v>76.66</v>
          </cell>
          <cell r="C254">
            <v>1996</v>
          </cell>
          <cell r="D254">
            <v>101.2</v>
          </cell>
          <cell r="F254">
            <v>101</v>
          </cell>
          <cell r="H254">
            <v>101</v>
          </cell>
          <cell r="J254">
            <v>101.2</v>
          </cell>
          <cell r="L254">
            <v>101.4</v>
          </cell>
          <cell r="N254">
            <v>101.7</v>
          </cell>
          <cell r="P254">
            <v>101.6</v>
          </cell>
          <cell r="R254">
            <v>101.9</v>
          </cell>
          <cell r="T254">
            <v>102.2</v>
          </cell>
          <cell r="V254">
            <v>102.1</v>
          </cell>
          <cell r="X254">
            <v>102.1</v>
          </cell>
          <cell r="Z254">
            <v>102</v>
          </cell>
          <cell r="AB254">
            <v>101.6</v>
          </cell>
          <cell r="AD254">
            <v>102.2</v>
          </cell>
        </row>
        <row r="255">
          <cell r="A255" t="str">
            <v xml:space="preserve"> Nahrungsmittel</v>
          </cell>
          <cell r="B255">
            <v>76.66</v>
          </cell>
          <cell r="C255">
            <v>1997</v>
          </cell>
          <cell r="D255">
            <v>102</v>
          </cell>
          <cell r="F255">
            <v>102.1</v>
          </cell>
          <cell r="H255">
            <v>102.2</v>
          </cell>
          <cell r="J255">
            <v>102.4</v>
          </cell>
          <cell r="L255">
            <v>102.9</v>
          </cell>
          <cell r="N255">
            <v>103.3</v>
          </cell>
          <cell r="P255">
            <v>103.3</v>
          </cell>
          <cell r="R255">
            <v>103.5</v>
          </cell>
          <cell r="T255">
            <v>103.7</v>
          </cell>
          <cell r="V255">
            <v>104</v>
          </cell>
          <cell r="X255">
            <v>104.1</v>
          </cell>
          <cell r="Z255">
            <v>104.1</v>
          </cell>
          <cell r="AB255">
            <v>103.1</v>
          </cell>
          <cell r="AD255">
            <v>103.8</v>
          </cell>
        </row>
        <row r="256">
          <cell r="A256" t="str">
            <v xml:space="preserve"> Nahrungsmittel</v>
          </cell>
          <cell r="B256">
            <v>76.66</v>
          </cell>
          <cell r="C256">
            <v>1998</v>
          </cell>
          <cell r="D256">
            <v>104</v>
          </cell>
          <cell r="F256">
            <v>103.9</v>
          </cell>
          <cell r="H256">
            <v>104</v>
          </cell>
          <cell r="J256">
            <v>103.9</v>
          </cell>
          <cell r="L256">
            <v>103.7</v>
          </cell>
          <cell r="N256">
            <v>103.5</v>
          </cell>
          <cell r="P256">
            <v>103.6</v>
          </cell>
          <cell r="R256">
            <v>103.2</v>
          </cell>
          <cell r="T256">
            <v>102.8</v>
          </cell>
          <cell r="V256">
            <v>102.2</v>
          </cell>
          <cell r="X256">
            <v>102.1</v>
          </cell>
          <cell r="Z256">
            <v>101.8</v>
          </cell>
          <cell r="AB256">
            <v>103.2</v>
          </cell>
          <cell r="AD256">
            <v>0</v>
          </cell>
        </row>
        <row r="257">
          <cell r="A257" t="str">
            <v xml:space="preserve"> Nahrungsmittel</v>
          </cell>
          <cell r="B257">
            <v>76.66</v>
          </cell>
          <cell r="C257">
            <v>1999</v>
          </cell>
          <cell r="AB257">
            <v>0</v>
          </cell>
          <cell r="AD257">
            <v>0</v>
          </cell>
        </row>
        <row r="258">
          <cell r="A258" t="str">
            <v xml:space="preserve"> Nahrungsmittel</v>
          </cell>
          <cell r="B258">
            <v>76.66</v>
          </cell>
          <cell r="C258">
            <v>2000</v>
          </cell>
          <cell r="AB258">
            <v>0</v>
          </cell>
          <cell r="AD258">
            <v>0</v>
          </cell>
        </row>
        <row r="259">
          <cell r="A259" t="str">
            <v xml:space="preserve"> Nahrungsmittel</v>
          </cell>
          <cell r="B259">
            <v>76.66</v>
          </cell>
          <cell r="C259">
            <v>2001</v>
          </cell>
          <cell r="AB259">
            <v>0</v>
          </cell>
          <cell r="AD259">
            <v>0</v>
          </cell>
        </row>
        <row r="260">
          <cell r="A260" t="str">
            <v xml:space="preserve"> Nahrungsmittel</v>
          </cell>
          <cell r="B260">
            <v>76.66</v>
          </cell>
          <cell r="C260">
            <v>2002</v>
          </cell>
          <cell r="AB260">
            <v>0</v>
          </cell>
          <cell r="AD260">
            <v>0</v>
          </cell>
        </row>
        <row r="261">
          <cell r="A261" t="str">
            <v xml:space="preserve"> Nahrungsmittel</v>
          </cell>
          <cell r="B261">
            <v>76.66</v>
          </cell>
          <cell r="C261">
            <v>2003</v>
          </cell>
          <cell r="AB261">
            <v>0</v>
          </cell>
        </row>
        <row r="262">
          <cell r="A262" t="str">
            <v>Nahrungsmittel, vorwiegend auf pflanzlicher Grundlage</v>
          </cell>
          <cell r="B262">
            <v>38.659999999999997</v>
          </cell>
          <cell r="C262">
            <v>1991</v>
          </cell>
          <cell r="D262">
            <v>98.6</v>
          </cell>
          <cell r="F262">
            <v>98.5</v>
          </cell>
          <cell r="H262">
            <v>99.1</v>
          </cell>
          <cell r="J262">
            <v>99.7</v>
          </cell>
          <cell r="L262">
            <v>99.9</v>
          </cell>
          <cell r="N262">
            <v>100.4</v>
          </cell>
          <cell r="P262">
            <v>100.2</v>
          </cell>
          <cell r="R262">
            <v>100.3</v>
          </cell>
          <cell r="T262">
            <v>100.7</v>
          </cell>
          <cell r="V262">
            <v>101.2</v>
          </cell>
          <cell r="X262">
            <v>100.7</v>
          </cell>
          <cell r="Z262">
            <v>100.7</v>
          </cell>
          <cell r="AB262">
            <v>100</v>
          </cell>
          <cell r="AD262">
            <v>101.4</v>
          </cell>
        </row>
        <row r="263">
          <cell r="A263" t="str">
            <v>Nahrungsmittel, vorwiegend auf pflanzlicher Grundlage</v>
          </cell>
          <cell r="B263">
            <v>38.659999999999997</v>
          </cell>
          <cell r="C263">
            <v>1992</v>
          </cell>
          <cell r="D263">
            <v>101.1</v>
          </cell>
          <cell r="F263">
            <v>101.7</v>
          </cell>
          <cell r="H263">
            <v>102.5</v>
          </cell>
          <cell r="J263">
            <v>102.3</v>
          </cell>
          <cell r="L263">
            <v>102.7</v>
          </cell>
          <cell r="N263">
            <v>102.8</v>
          </cell>
          <cell r="P263">
            <v>102.4</v>
          </cell>
          <cell r="R263">
            <v>102.2</v>
          </cell>
          <cell r="T263">
            <v>102.5</v>
          </cell>
          <cell r="V263">
            <v>102.1</v>
          </cell>
          <cell r="X263">
            <v>102.5</v>
          </cell>
          <cell r="Z263">
            <v>102.4</v>
          </cell>
          <cell r="AB263">
            <v>102.3</v>
          </cell>
          <cell r="AD263">
            <v>102.3</v>
          </cell>
        </row>
        <row r="264">
          <cell r="A264" t="str">
            <v>Nahrungsmittel, vorwiegend auf pflanzlicher Grundlage</v>
          </cell>
          <cell r="B264">
            <v>38.659999999999997</v>
          </cell>
          <cell r="C264">
            <v>1993</v>
          </cell>
          <cell r="D264">
            <v>102.4</v>
          </cell>
          <cell r="F264">
            <v>102.2</v>
          </cell>
          <cell r="H264">
            <v>101.9</v>
          </cell>
          <cell r="J264">
            <v>102.2</v>
          </cell>
          <cell r="L264">
            <v>102.1</v>
          </cell>
          <cell r="N264">
            <v>102.1</v>
          </cell>
          <cell r="P264">
            <v>102.5</v>
          </cell>
          <cell r="R264">
            <v>102.2</v>
          </cell>
          <cell r="T264">
            <v>102.2</v>
          </cell>
          <cell r="V264">
            <v>102.3</v>
          </cell>
          <cell r="X264">
            <v>102.9</v>
          </cell>
          <cell r="Z264">
            <v>103</v>
          </cell>
          <cell r="AB264">
            <v>102.3</v>
          </cell>
          <cell r="AD264">
            <v>102.7</v>
          </cell>
        </row>
        <row r="265">
          <cell r="A265" t="str">
            <v>Nahrungsmittel, vorwiegend auf pflanzlicher Grundlage</v>
          </cell>
          <cell r="B265">
            <v>38.659999999999997</v>
          </cell>
          <cell r="C265">
            <v>1994</v>
          </cell>
          <cell r="D265">
            <v>103.2</v>
          </cell>
          <cell r="F265">
            <v>103</v>
          </cell>
          <cell r="H265">
            <v>102.8</v>
          </cell>
          <cell r="J265">
            <v>102.7</v>
          </cell>
          <cell r="L265">
            <v>102.8</v>
          </cell>
          <cell r="N265">
            <v>102.9</v>
          </cell>
          <cell r="P265">
            <v>102.6</v>
          </cell>
          <cell r="R265">
            <v>102.7</v>
          </cell>
          <cell r="T265">
            <v>103.1</v>
          </cell>
          <cell r="V265">
            <v>102.9</v>
          </cell>
          <cell r="X265">
            <v>103.1</v>
          </cell>
          <cell r="Z265">
            <v>103.4</v>
          </cell>
          <cell r="AB265">
            <v>102.9</v>
          </cell>
          <cell r="AD265">
            <v>102.8</v>
          </cell>
        </row>
        <row r="266">
          <cell r="A266" t="str">
            <v>Nahrungsmittel, vorwiegend auf pflanzlicher Grundlage</v>
          </cell>
          <cell r="B266">
            <v>38.659999999999997</v>
          </cell>
          <cell r="C266">
            <v>1995</v>
          </cell>
          <cell r="D266">
            <v>103.2</v>
          </cell>
          <cell r="F266">
            <v>103</v>
          </cell>
          <cell r="H266">
            <v>102.6</v>
          </cell>
          <cell r="J266">
            <v>102.3</v>
          </cell>
          <cell r="L266">
            <v>102.3</v>
          </cell>
          <cell r="N266">
            <v>102.1</v>
          </cell>
          <cell r="P266">
            <v>102.4</v>
          </cell>
          <cell r="R266">
            <v>102.5</v>
          </cell>
          <cell r="T266">
            <v>102.8</v>
          </cell>
          <cell r="V266">
            <v>103</v>
          </cell>
          <cell r="X266">
            <v>103</v>
          </cell>
          <cell r="Z266">
            <v>103</v>
          </cell>
          <cell r="AB266">
            <v>102.7</v>
          </cell>
          <cell r="AD266">
            <v>103.2</v>
          </cell>
        </row>
        <row r="267">
          <cell r="A267" t="str">
            <v>Nahrungsmittel, vorwiegend auf pflanzlicher Grundlage</v>
          </cell>
          <cell r="B267">
            <v>38.659999999999997</v>
          </cell>
          <cell r="C267">
            <v>1996</v>
          </cell>
          <cell r="D267">
            <v>103.2</v>
          </cell>
          <cell r="F267">
            <v>103.3</v>
          </cell>
          <cell r="H267">
            <v>103.2</v>
          </cell>
          <cell r="J267">
            <v>103.8</v>
          </cell>
          <cell r="L267">
            <v>104.2</v>
          </cell>
          <cell r="N267">
            <v>104.1</v>
          </cell>
          <cell r="P267">
            <v>103.8</v>
          </cell>
          <cell r="R267">
            <v>104.1</v>
          </cell>
          <cell r="T267">
            <v>104.3</v>
          </cell>
          <cell r="V267">
            <v>104.4</v>
          </cell>
          <cell r="X267">
            <v>104.5</v>
          </cell>
          <cell r="Z267">
            <v>104.5</v>
          </cell>
          <cell r="AB267">
            <v>104</v>
          </cell>
          <cell r="AD267">
            <v>104.4</v>
          </cell>
        </row>
        <row r="268">
          <cell r="A268" t="str">
            <v>Nahrungsmittel, vorwiegend auf pflanzlicher Grundlage</v>
          </cell>
          <cell r="B268">
            <v>38.659999999999997</v>
          </cell>
          <cell r="C268">
            <v>1997</v>
          </cell>
          <cell r="D268">
            <v>104.3</v>
          </cell>
          <cell r="F268">
            <v>104.4</v>
          </cell>
          <cell r="H268">
            <v>104.7</v>
          </cell>
          <cell r="J268">
            <v>104.7</v>
          </cell>
          <cell r="L268">
            <v>104.5</v>
          </cell>
          <cell r="N268">
            <v>104.5</v>
          </cell>
          <cell r="P268">
            <v>104.4</v>
          </cell>
          <cell r="R268">
            <v>104.5</v>
          </cell>
          <cell r="T268">
            <v>104.9</v>
          </cell>
          <cell r="V268">
            <v>105.3</v>
          </cell>
          <cell r="X268">
            <v>105.8</v>
          </cell>
          <cell r="Z268">
            <v>105.9</v>
          </cell>
          <cell r="AB268">
            <v>104.8</v>
          </cell>
          <cell r="AD268">
            <v>105.5</v>
          </cell>
        </row>
        <row r="269">
          <cell r="A269" t="str">
            <v>Nahrungsmittel, vorwiegend auf pflanzlicher Grundlage</v>
          </cell>
          <cell r="B269">
            <v>38.659999999999997</v>
          </cell>
          <cell r="C269">
            <v>1998</v>
          </cell>
          <cell r="D269">
            <v>105.8</v>
          </cell>
          <cell r="F269">
            <v>105.8</v>
          </cell>
          <cell r="H269">
            <v>106.2</v>
          </cell>
          <cell r="J269">
            <v>106.1</v>
          </cell>
          <cell r="L269">
            <v>106.1</v>
          </cell>
          <cell r="N269">
            <v>105.7</v>
          </cell>
          <cell r="P269">
            <v>105.8</v>
          </cell>
          <cell r="R269">
            <v>105.4</v>
          </cell>
          <cell r="T269">
            <v>105.5</v>
          </cell>
          <cell r="V269">
            <v>104.8</v>
          </cell>
          <cell r="X269">
            <v>105.2</v>
          </cell>
          <cell r="Z269">
            <v>104.8</v>
          </cell>
          <cell r="AB269">
            <v>105.6</v>
          </cell>
          <cell r="AD269">
            <v>0</v>
          </cell>
        </row>
        <row r="270">
          <cell r="A270" t="str">
            <v>Nahrungsmittel, vorwiegend auf pflanzlicher Grundlage</v>
          </cell>
          <cell r="B270">
            <v>38.659999999999997</v>
          </cell>
          <cell r="C270">
            <v>1999</v>
          </cell>
          <cell r="AB270">
            <v>0</v>
          </cell>
          <cell r="AD270">
            <v>0</v>
          </cell>
        </row>
        <row r="271">
          <cell r="A271" t="str">
            <v>Nahrungsmittel, vorwiegend auf pflanzlicher Grundlage</v>
          </cell>
          <cell r="B271">
            <v>38.659999999999997</v>
          </cell>
          <cell r="C271">
            <v>2000</v>
          </cell>
          <cell r="AB271">
            <v>0</v>
          </cell>
          <cell r="AD271">
            <v>0</v>
          </cell>
        </row>
        <row r="272">
          <cell r="A272" t="str">
            <v>Nahrungsmittel, vorwiegend auf pflanzlicher Grundlage</v>
          </cell>
          <cell r="B272">
            <v>38.659999999999997</v>
          </cell>
          <cell r="C272">
            <v>2001</v>
          </cell>
          <cell r="AB272">
            <v>0</v>
          </cell>
          <cell r="AD272">
            <v>0</v>
          </cell>
        </row>
        <row r="273">
          <cell r="A273" t="str">
            <v>Nahrungsmittel, vorwiegend auf pflanzlicher Grundlage</v>
          </cell>
          <cell r="B273">
            <v>38.659999999999997</v>
          </cell>
          <cell r="C273">
            <v>2002</v>
          </cell>
          <cell r="AB273">
            <v>0</v>
          </cell>
          <cell r="AD273">
            <v>0</v>
          </cell>
        </row>
        <row r="274">
          <cell r="A274" t="str">
            <v>Nahrungsmittel, vorwiegend auf pflanzlicher Grundlage</v>
          </cell>
          <cell r="B274">
            <v>38.659999999999997</v>
          </cell>
          <cell r="C274">
            <v>2003</v>
          </cell>
          <cell r="AB274">
            <v>0</v>
          </cell>
        </row>
        <row r="275">
          <cell r="A275" t="str">
            <v>Mahl- und Schälmühlenerzeugnisse</v>
          </cell>
          <cell r="B275">
            <v>1.73</v>
          </cell>
          <cell r="C275">
            <v>1991</v>
          </cell>
          <cell r="D275">
            <v>99.2</v>
          </cell>
          <cell r="F275">
            <v>99.9</v>
          </cell>
          <cell r="H275">
            <v>100.2</v>
          </cell>
          <cell r="J275">
            <v>100.5</v>
          </cell>
          <cell r="L275">
            <v>100.8</v>
          </cell>
          <cell r="N275">
            <v>100.8</v>
          </cell>
          <cell r="P275">
            <v>100.6</v>
          </cell>
          <cell r="R275">
            <v>99.8</v>
          </cell>
          <cell r="T275">
            <v>99.6</v>
          </cell>
          <cell r="V275">
            <v>99.1</v>
          </cell>
          <cell r="X275">
            <v>99.6</v>
          </cell>
          <cell r="Z275">
            <v>99.7</v>
          </cell>
          <cell r="AB275">
            <v>100</v>
          </cell>
          <cell r="AD275">
            <v>99.8</v>
          </cell>
        </row>
        <row r="276">
          <cell r="A276" t="str">
            <v>Mahl- und Schälmühlenerzeugnisse</v>
          </cell>
          <cell r="B276">
            <v>1.73</v>
          </cell>
          <cell r="C276">
            <v>1992</v>
          </cell>
          <cell r="D276">
            <v>100.2</v>
          </cell>
          <cell r="F276">
            <v>100.2</v>
          </cell>
          <cell r="H276">
            <v>99.9</v>
          </cell>
          <cell r="J276">
            <v>99.9</v>
          </cell>
          <cell r="L276">
            <v>99.7</v>
          </cell>
          <cell r="N276">
            <v>99.6</v>
          </cell>
          <cell r="P276">
            <v>99</v>
          </cell>
          <cell r="R276">
            <v>98.6</v>
          </cell>
          <cell r="T276">
            <v>98.1</v>
          </cell>
          <cell r="V276">
            <v>97.4</v>
          </cell>
          <cell r="X276">
            <v>97</v>
          </cell>
          <cell r="Z276">
            <v>97.1</v>
          </cell>
          <cell r="AB276">
            <v>98.9</v>
          </cell>
          <cell r="AD276">
            <v>97.8</v>
          </cell>
        </row>
        <row r="277">
          <cell r="A277" t="str">
            <v>Mahl- und Schälmühlenerzeugnisse</v>
          </cell>
          <cell r="B277">
            <v>1.73</v>
          </cell>
          <cell r="C277">
            <v>1993</v>
          </cell>
          <cell r="D277">
            <v>97.2</v>
          </cell>
          <cell r="F277">
            <v>97.5</v>
          </cell>
          <cell r="H277">
            <v>97.7</v>
          </cell>
          <cell r="J277">
            <v>97.5</v>
          </cell>
          <cell r="L277">
            <v>98.1</v>
          </cell>
          <cell r="N277">
            <v>97.9</v>
          </cell>
          <cell r="P277">
            <v>97.3</v>
          </cell>
          <cell r="R277">
            <v>96.7</v>
          </cell>
          <cell r="T277">
            <v>95.7</v>
          </cell>
          <cell r="V277">
            <v>94.4</v>
          </cell>
          <cell r="X277">
            <v>93.5</v>
          </cell>
          <cell r="Z277">
            <v>93.3</v>
          </cell>
          <cell r="AB277">
            <v>96.4</v>
          </cell>
          <cell r="AD277">
            <v>94</v>
          </cell>
        </row>
        <row r="278">
          <cell r="A278" t="str">
            <v>Mahl- und Schälmühlenerzeugnisse</v>
          </cell>
          <cell r="B278">
            <v>1.73</v>
          </cell>
          <cell r="C278">
            <v>1994</v>
          </cell>
          <cell r="D278">
            <v>93.1</v>
          </cell>
          <cell r="F278">
            <v>92.9</v>
          </cell>
          <cell r="H278">
            <v>92.9</v>
          </cell>
          <cell r="J278">
            <v>92.9</v>
          </cell>
          <cell r="L278">
            <v>92.5</v>
          </cell>
          <cell r="N278">
            <v>92.2</v>
          </cell>
          <cell r="P278">
            <v>91.8</v>
          </cell>
          <cell r="R278">
            <v>91.3</v>
          </cell>
          <cell r="T278">
            <v>90.6</v>
          </cell>
          <cell r="V278">
            <v>89.9</v>
          </cell>
          <cell r="X278">
            <v>89.6</v>
          </cell>
          <cell r="Z278">
            <v>89.4</v>
          </cell>
          <cell r="AB278">
            <v>91.6</v>
          </cell>
          <cell r="AD278">
            <v>89.2</v>
          </cell>
        </row>
        <row r="279">
          <cell r="A279" t="str">
            <v>Mahl- und Schälmühlenerzeugnisse</v>
          </cell>
          <cell r="B279">
            <v>1.73</v>
          </cell>
          <cell r="C279">
            <v>1995</v>
          </cell>
          <cell r="D279">
            <v>89.2</v>
          </cell>
          <cell r="F279">
            <v>88.8</v>
          </cell>
          <cell r="H279">
            <v>88.5</v>
          </cell>
          <cell r="J279">
            <v>87.4</v>
          </cell>
          <cell r="L279">
            <v>87.1</v>
          </cell>
          <cell r="N279">
            <v>86.7</v>
          </cell>
          <cell r="P279">
            <v>86.1</v>
          </cell>
          <cell r="R279">
            <v>85.6</v>
          </cell>
          <cell r="T279">
            <v>85.1</v>
          </cell>
          <cell r="V279">
            <v>84.7</v>
          </cell>
          <cell r="X279">
            <v>85.5</v>
          </cell>
          <cell r="Z279">
            <v>85.7</v>
          </cell>
          <cell r="AB279">
            <v>86.7</v>
          </cell>
          <cell r="AD279">
            <v>86.2</v>
          </cell>
        </row>
        <row r="280">
          <cell r="A280" t="str">
            <v>Mahl- und Schälmühlenerzeugnisse</v>
          </cell>
          <cell r="B280">
            <v>1.73</v>
          </cell>
          <cell r="C280">
            <v>1996</v>
          </cell>
          <cell r="D280">
            <v>86</v>
          </cell>
          <cell r="F280">
            <v>85.9</v>
          </cell>
          <cell r="H280">
            <v>86.1</v>
          </cell>
          <cell r="J280">
            <v>86.2</v>
          </cell>
          <cell r="L280">
            <v>88.3</v>
          </cell>
          <cell r="N280">
            <v>88.9</v>
          </cell>
          <cell r="P280">
            <v>89</v>
          </cell>
          <cell r="R280">
            <v>89.3</v>
          </cell>
          <cell r="T280">
            <v>89.5</v>
          </cell>
          <cell r="V280">
            <v>89.4</v>
          </cell>
          <cell r="X280">
            <v>89.5</v>
          </cell>
          <cell r="Z280">
            <v>89.4</v>
          </cell>
          <cell r="AB280">
            <v>88.1</v>
          </cell>
          <cell r="AD280">
            <v>88.8</v>
          </cell>
        </row>
        <row r="281">
          <cell r="A281" t="str">
            <v>Mahl- und Schälmühlenerzeugnisse</v>
          </cell>
          <cell r="B281">
            <v>1.73</v>
          </cell>
          <cell r="C281">
            <v>1997</v>
          </cell>
          <cell r="D281">
            <v>89.2</v>
          </cell>
          <cell r="F281">
            <v>88.7</v>
          </cell>
          <cell r="H281">
            <v>88.4</v>
          </cell>
          <cell r="J281">
            <v>88.2</v>
          </cell>
          <cell r="L281">
            <v>87.9</v>
          </cell>
          <cell r="N281">
            <v>87.4</v>
          </cell>
          <cell r="P281">
            <v>86.9</v>
          </cell>
          <cell r="R281">
            <v>86.4</v>
          </cell>
          <cell r="T281">
            <v>85.6</v>
          </cell>
          <cell r="V281">
            <v>84.5</v>
          </cell>
          <cell r="X281">
            <v>83.9</v>
          </cell>
          <cell r="Z281">
            <v>83.5</v>
          </cell>
          <cell r="AB281">
            <v>86.7</v>
          </cell>
          <cell r="AD281">
            <v>84.3</v>
          </cell>
        </row>
        <row r="282">
          <cell r="A282" t="str">
            <v>Mahl- und Schälmühlenerzeugnisse</v>
          </cell>
          <cell r="B282">
            <v>1.73</v>
          </cell>
          <cell r="C282">
            <v>1998</v>
          </cell>
          <cell r="D282">
            <v>83.8</v>
          </cell>
          <cell r="F282">
            <v>83.6</v>
          </cell>
          <cell r="H282">
            <v>83.9</v>
          </cell>
          <cell r="J282">
            <v>83.4</v>
          </cell>
          <cell r="L282">
            <v>83</v>
          </cell>
          <cell r="N282">
            <v>82.8</v>
          </cell>
          <cell r="P282">
            <v>82.3</v>
          </cell>
          <cell r="R282">
            <v>81.7</v>
          </cell>
          <cell r="T282">
            <v>81.2</v>
          </cell>
          <cell r="V282">
            <v>81</v>
          </cell>
          <cell r="X282">
            <v>80.8</v>
          </cell>
          <cell r="Z282">
            <v>80.5</v>
          </cell>
          <cell r="AB282">
            <v>82.3</v>
          </cell>
          <cell r="AD282">
            <v>0</v>
          </cell>
        </row>
        <row r="283">
          <cell r="A283" t="str">
            <v>Mahl- und Schälmühlenerzeugnisse</v>
          </cell>
          <cell r="B283">
            <v>1.73</v>
          </cell>
          <cell r="C283">
            <v>1999</v>
          </cell>
          <cell r="AB283">
            <v>0</v>
          </cell>
          <cell r="AD283">
            <v>0</v>
          </cell>
        </row>
        <row r="284">
          <cell r="A284" t="str">
            <v>Mahl- und Schälmühlenerzeugnisse</v>
          </cell>
          <cell r="B284">
            <v>1.73</v>
          </cell>
          <cell r="C284">
            <v>2000</v>
          </cell>
          <cell r="AB284">
            <v>0</v>
          </cell>
          <cell r="AD284">
            <v>0</v>
          </cell>
        </row>
        <row r="285">
          <cell r="A285" t="str">
            <v>Mahl- und Schälmühlenerzeugnisse</v>
          </cell>
          <cell r="B285">
            <v>1.73</v>
          </cell>
          <cell r="C285">
            <v>2001</v>
          </cell>
          <cell r="AB285">
            <v>0</v>
          </cell>
          <cell r="AD285">
            <v>0</v>
          </cell>
        </row>
        <row r="286">
          <cell r="A286" t="str">
            <v>Mahl- und Schälmühlenerzeugnisse</v>
          </cell>
          <cell r="B286">
            <v>1.73</v>
          </cell>
          <cell r="C286">
            <v>2002</v>
          </cell>
          <cell r="AB286">
            <v>0</v>
          </cell>
          <cell r="AD286">
            <v>0</v>
          </cell>
        </row>
        <row r="287">
          <cell r="A287" t="str">
            <v>Mahl- und Schälmühlenerzeugnisse</v>
          </cell>
          <cell r="B287">
            <v>1.73</v>
          </cell>
          <cell r="C287">
            <v>2003</v>
          </cell>
          <cell r="AB287">
            <v>0</v>
          </cell>
        </row>
        <row r="288">
          <cell r="A288" t="str">
            <v>Weizenmehl</v>
          </cell>
          <cell r="B288">
            <v>1.1100000000000001</v>
          </cell>
          <cell r="C288">
            <v>1991</v>
          </cell>
          <cell r="D288">
            <v>99.9</v>
          </cell>
          <cell r="F288">
            <v>100.4</v>
          </cell>
          <cell r="H288">
            <v>100.5</v>
          </cell>
          <cell r="J288">
            <v>100.5</v>
          </cell>
          <cell r="L288">
            <v>100.5</v>
          </cell>
          <cell r="N288">
            <v>100.5</v>
          </cell>
          <cell r="P288">
            <v>100.6</v>
          </cell>
          <cell r="R288">
            <v>99.9</v>
          </cell>
          <cell r="T288">
            <v>99.7</v>
          </cell>
          <cell r="V288">
            <v>99.3</v>
          </cell>
          <cell r="X288">
            <v>99.1</v>
          </cell>
          <cell r="Z288">
            <v>99</v>
          </cell>
          <cell r="AB288">
            <v>100</v>
          </cell>
          <cell r="AD288">
            <v>99.5</v>
          </cell>
        </row>
        <row r="289">
          <cell r="A289" t="str">
            <v>Weizenmehl</v>
          </cell>
          <cell r="B289">
            <v>1.1100000000000001</v>
          </cell>
          <cell r="C289">
            <v>1992</v>
          </cell>
          <cell r="D289">
            <v>99.6</v>
          </cell>
          <cell r="F289">
            <v>99.6</v>
          </cell>
          <cell r="H289">
            <v>99.6</v>
          </cell>
          <cell r="J289">
            <v>99.3</v>
          </cell>
          <cell r="L289">
            <v>99.2</v>
          </cell>
          <cell r="N289">
            <v>99.1</v>
          </cell>
          <cell r="P289">
            <v>99</v>
          </cell>
          <cell r="R289">
            <v>99</v>
          </cell>
          <cell r="T289">
            <v>98.3</v>
          </cell>
          <cell r="V289">
            <v>97.2</v>
          </cell>
          <cell r="X289">
            <v>96.8</v>
          </cell>
          <cell r="Z289">
            <v>96.9</v>
          </cell>
          <cell r="AB289">
            <v>98.6</v>
          </cell>
          <cell r="AD289">
            <v>97.6</v>
          </cell>
        </row>
        <row r="290">
          <cell r="A290" t="str">
            <v>Weizenmehl</v>
          </cell>
          <cell r="B290">
            <v>1.1100000000000001</v>
          </cell>
          <cell r="C290">
            <v>1993</v>
          </cell>
          <cell r="D290">
            <v>97</v>
          </cell>
          <cell r="F290">
            <v>97.2</v>
          </cell>
          <cell r="H290">
            <v>97.4</v>
          </cell>
          <cell r="J290">
            <v>97.3</v>
          </cell>
          <cell r="L290">
            <v>97.8</v>
          </cell>
          <cell r="N290">
            <v>97.6</v>
          </cell>
          <cell r="P290">
            <v>97.5</v>
          </cell>
          <cell r="R290">
            <v>97.2</v>
          </cell>
          <cell r="T290">
            <v>96.7</v>
          </cell>
          <cell r="V290">
            <v>95</v>
          </cell>
          <cell r="X290">
            <v>94</v>
          </cell>
          <cell r="Z290">
            <v>93.8</v>
          </cell>
          <cell r="AB290">
            <v>96.5</v>
          </cell>
          <cell r="AD290">
            <v>94</v>
          </cell>
        </row>
        <row r="291">
          <cell r="A291" t="str">
            <v>Weizenmehl</v>
          </cell>
          <cell r="B291">
            <v>1.1100000000000001</v>
          </cell>
          <cell r="C291">
            <v>1994</v>
          </cell>
          <cell r="D291">
            <v>93.2</v>
          </cell>
          <cell r="F291">
            <v>92.5</v>
          </cell>
          <cell r="H291">
            <v>92.5</v>
          </cell>
          <cell r="J291">
            <v>92.3</v>
          </cell>
          <cell r="L291">
            <v>91.9</v>
          </cell>
          <cell r="N291">
            <v>91.6</v>
          </cell>
          <cell r="P291">
            <v>91.3</v>
          </cell>
          <cell r="R291">
            <v>91.2</v>
          </cell>
          <cell r="T291">
            <v>90.7</v>
          </cell>
          <cell r="V291">
            <v>90.1</v>
          </cell>
          <cell r="X291">
            <v>89.7</v>
          </cell>
          <cell r="Z291">
            <v>89.4</v>
          </cell>
          <cell r="AB291">
            <v>91.4</v>
          </cell>
          <cell r="AD291">
            <v>89.2</v>
          </cell>
        </row>
        <row r="292">
          <cell r="A292" t="str">
            <v>Weizenmehl</v>
          </cell>
          <cell r="B292">
            <v>1.1100000000000001</v>
          </cell>
          <cell r="C292">
            <v>1995</v>
          </cell>
          <cell r="D292">
            <v>89</v>
          </cell>
          <cell r="F292">
            <v>88.7</v>
          </cell>
          <cell r="H292">
            <v>88.5</v>
          </cell>
          <cell r="J292">
            <v>87.5</v>
          </cell>
          <cell r="L292">
            <v>87.2</v>
          </cell>
          <cell r="N292">
            <v>86.8</v>
          </cell>
          <cell r="P292">
            <v>86.3</v>
          </cell>
          <cell r="R292">
            <v>85.9</v>
          </cell>
          <cell r="T292">
            <v>85.2</v>
          </cell>
          <cell r="V292">
            <v>84.7</v>
          </cell>
          <cell r="X292">
            <v>85.4</v>
          </cell>
          <cell r="Z292">
            <v>85.6</v>
          </cell>
          <cell r="AB292">
            <v>86.7</v>
          </cell>
          <cell r="AD292">
            <v>85.8</v>
          </cell>
        </row>
        <row r="293">
          <cell r="A293" t="str">
            <v>Weizenmehl</v>
          </cell>
          <cell r="B293">
            <v>1.1100000000000001</v>
          </cell>
          <cell r="C293">
            <v>1996</v>
          </cell>
          <cell r="D293">
            <v>85.5</v>
          </cell>
          <cell r="F293">
            <v>85.2</v>
          </cell>
          <cell r="H293">
            <v>85.2</v>
          </cell>
          <cell r="J293">
            <v>85.2</v>
          </cell>
          <cell r="L293">
            <v>87.3</v>
          </cell>
          <cell r="N293">
            <v>88</v>
          </cell>
          <cell r="P293">
            <v>88.3</v>
          </cell>
          <cell r="R293">
            <v>88.5</v>
          </cell>
          <cell r="T293">
            <v>89.1</v>
          </cell>
          <cell r="V293">
            <v>89.2</v>
          </cell>
          <cell r="X293">
            <v>89.4</v>
          </cell>
          <cell r="Z293">
            <v>89.3</v>
          </cell>
          <cell r="AB293">
            <v>87.5</v>
          </cell>
          <cell r="AD293">
            <v>88.3</v>
          </cell>
        </row>
        <row r="294">
          <cell r="A294" t="str">
            <v>Weizenmehl</v>
          </cell>
          <cell r="B294">
            <v>1.1100000000000001</v>
          </cell>
          <cell r="C294">
            <v>1997</v>
          </cell>
          <cell r="D294">
            <v>88.7</v>
          </cell>
          <cell r="F294">
            <v>88.1</v>
          </cell>
          <cell r="H294">
            <v>87.8</v>
          </cell>
          <cell r="J294">
            <v>87.6</v>
          </cell>
          <cell r="L294">
            <v>87.1</v>
          </cell>
          <cell r="N294">
            <v>86.9</v>
          </cell>
          <cell r="P294">
            <v>86.8</v>
          </cell>
          <cell r="R294">
            <v>86.8</v>
          </cell>
          <cell r="T294">
            <v>85.9</v>
          </cell>
          <cell r="V294">
            <v>85.1</v>
          </cell>
          <cell r="X294">
            <v>84.9</v>
          </cell>
          <cell r="Z294">
            <v>84.6</v>
          </cell>
          <cell r="AB294">
            <v>86.7</v>
          </cell>
          <cell r="AD294">
            <v>85.1</v>
          </cell>
        </row>
        <row r="295">
          <cell r="A295" t="str">
            <v>Weizenmehl</v>
          </cell>
          <cell r="B295">
            <v>1.1100000000000001</v>
          </cell>
          <cell r="C295">
            <v>1998</v>
          </cell>
          <cell r="D295">
            <v>84.4</v>
          </cell>
          <cell r="F295">
            <v>84.5</v>
          </cell>
          <cell r="H295">
            <v>85</v>
          </cell>
          <cell r="J295">
            <v>84.7</v>
          </cell>
          <cell r="L295">
            <v>84.3</v>
          </cell>
          <cell r="N295">
            <v>84.2</v>
          </cell>
          <cell r="P295">
            <v>83.5</v>
          </cell>
          <cell r="R295">
            <v>83.5</v>
          </cell>
          <cell r="T295">
            <v>83.1</v>
          </cell>
          <cell r="V295">
            <v>82.8</v>
          </cell>
          <cell r="X295">
            <v>82.7</v>
          </cell>
          <cell r="Z295">
            <v>82</v>
          </cell>
          <cell r="AB295">
            <v>83.7</v>
          </cell>
          <cell r="AD295">
            <v>0</v>
          </cell>
        </row>
        <row r="296">
          <cell r="A296" t="str">
            <v>Weizenmehl</v>
          </cell>
          <cell r="B296">
            <v>1.1100000000000001</v>
          </cell>
          <cell r="C296">
            <v>1999</v>
          </cell>
          <cell r="AB296">
            <v>0</v>
          </cell>
          <cell r="AD296">
            <v>0</v>
          </cell>
        </row>
        <row r="297">
          <cell r="A297" t="str">
            <v>Weizenmehl</v>
          </cell>
          <cell r="B297">
            <v>1.1100000000000001</v>
          </cell>
          <cell r="C297">
            <v>2000</v>
          </cell>
          <cell r="AB297">
            <v>0</v>
          </cell>
          <cell r="AD297">
            <v>0</v>
          </cell>
        </row>
        <row r="298">
          <cell r="A298" t="str">
            <v>Weizenmehl</v>
          </cell>
          <cell r="B298">
            <v>1.1100000000000001</v>
          </cell>
          <cell r="C298">
            <v>2001</v>
          </cell>
          <cell r="AB298">
            <v>0</v>
          </cell>
          <cell r="AD298">
            <v>0</v>
          </cell>
        </row>
        <row r="299">
          <cell r="A299" t="str">
            <v>Weizenmehl</v>
          </cell>
          <cell r="B299">
            <v>1.1100000000000001</v>
          </cell>
          <cell r="C299">
            <v>2002</v>
          </cell>
          <cell r="AB299">
            <v>0</v>
          </cell>
          <cell r="AD299">
            <v>0</v>
          </cell>
        </row>
        <row r="300">
          <cell r="A300" t="str">
            <v>Weizenmehl</v>
          </cell>
          <cell r="B300">
            <v>1.1100000000000001</v>
          </cell>
          <cell r="C300">
            <v>2003</v>
          </cell>
          <cell r="AB300">
            <v>0</v>
          </cell>
        </row>
        <row r="301">
          <cell r="A301" t="str">
            <v>Roggenmehl</v>
          </cell>
          <cell r="B301">
            <v>0.18</v>
          </cell>
          <cell r="C301">
            <v>1991</v>
          </cell>
          <cell r="D301">
            <v>100.3</v>
          </cell>
          <cell r="F301">
            <v>100.5</v>
          </cell>
          <cell r="H301">
            <v>100.8</v>
          </cell>
          <cell r="J301">
            <v>100.8</v>
          </cell>
          <cell r="L301">
            <v>100.6</v>
          </cell>
          <cell r="N301">
            <v>100.6</v>
          </cell>
          <cell r="P301">
            <v>100.4</v>
          </cell>
          <cell r="R301">
            <v>100.2</v>
          </cell>
          <cell r="T301">
            <v>99.7</v>
          </cell>
          <cell r="V301">
            <v>98.8</v>
          </cell>
          <cell r="X301">
            <v>98.5</v>
          </cell>
          <cell r="Z301">
            <v>98.5</v>
          </cell>
          <cell r="AB301">
            <v>100</v>
          </cell>
          <cell r="AD301">
            <v>99.1</v>
          </cell>
        </row>
        <row r="302">
          <cell r="A302" t="str">
            <v>Roggenmehl</v>
          </cell>
          <cell r="B302">
            <v>0.18</v>
          </cell>
          <cell r="C302">
            <v>1992</v>
          </cell>
          <cell r="D302">
            <v>99.1</v>
          </cell>
          <cell r="F302">
            <v>98.9</v>
          </cell>
          <cell r="H302">
            <v>98.9</v>
          </cell>
          <cell r="J302">
            <v>98.9</v>
          </cell>
          <cell r="L302">
            <v>98.5</v>
          </cell>
          <cell r="N302">
            <v>98.6</v>
          </cell>
          <cell r="P302">
            <v>97.9</v>
          </cell>
          <cell r="R302">
            <v>97.8</v>
          </cell>
          <cell r="T302">
            <v>96.9</v>
          </cell>
          <cell r="V302">
            <v>96</v>
          </cell>
          <cell r="X302">
            <v>95.9</v>
          </cell>
          <cell r="Z302">
            <v>95.6</v>
          </cell>
          <cell r="AB302">
            <v>97.8</v>
          </cell>
          <cell r="AD302">
            <v>96.3</v>
          </cell>
        </row>
        <row r="303">
          <cell r="A303" t="str">
            <v>Roggenmehl</v>
          </cell>
          <cell r="B303">
            <v>0.18</v>
          </cell>
          <cell r="C303">
            <v>1993</v>
          </cell>
          <cell r="D303">
            <v>95.6</v>
          </cell>
          <cell r="F303">
            <v>95.8</v>
          </cell>
          <cell r="H303">
            <v>95.9</v>
          </cell>
          <cell r="J303">
            <v>95.9</v>
          </cell>
          <cell r="L303">
            <v>95.9</v>
          </cell>
          <cell r="N303">
            <v>95.8</v>
          </cell>
          <cell r="P303">
            <v>95.6</v>
          </cell>
          <cell r="R303">
            <v>95.9</v>
          </cell>
          <cell r="T303">
            <v>94.9</v>
          </cell>
          <cell r="V303">
            <v>93.8</v>
          </cell>
          <cell r="X303">
            <v>92.5</v>
          </cell>
          <cell r="Z303">
            <v>92.4</v>
          </cell>
          <cell r="AB303">
            <v>95</v>
          </cell>
          <cell r="AD303">
            <v>92.6</v>
          </cell>
        </row>
        <row r="304">
          <cell r="A304" t="str">
            <v>Roggenmehl</v>
          </cell>
          <cell r="B304">
            <v>0.18</v>
          </cell>
          <cell r="C304">
            <v>1994</v>
          </cell>
          <cell r="D304">
            <v>91.9</v>
          </cell>
          <cell r="F304">
            <v>91.8</v>
          </cell>
          <cell r="H304">
            <v>91.7</v>
          </cell>
          <cell r="J304">
            <v>91.6</v>
          </cell>
          <cell r="L304">
            <v>89.4</v>
          </cell>
          <cell r="N304">
            <v>89.2</v>
          </cell>
          <cell r="P304">
            <v>88.6</v>
          </cell>
          <cell r="R304">
            <v>88.5</v>
          </cell>
          <cell r="T304">
            <v>87.1</v>
          </cell>
          <cell r="V304">
            <v>86.8</v>
          </cell>
          <cell r="X304">
            <v>86.6</v>
          </cell>
          <cell r="Z304">
            <v>86.5</v>
          </cell>
          <cell r="AB304">
            <v>89.1</v>
          </cell>
          <cell r="AD304">
            <v>86.3</v>
          </cell>
        </row>
        <row r="305">
          <cell r="A305" t="str">
            <v>Roggenmehl</v>
          </cell>
          <cell r="B305">
            <v>0.18</v>
          </cell>
          <cell r="C305">
            <v>1995</v>
          </cell>
          <cell r="D305">
            <v>86.3</v>
          </cell>
          <cell r="F305">
            <v>86</v>
          </cell>
          <cell r="H305">
            <v>86</v>
          </cell>
          <cell r="J305">
            <v>84.9</v>
          </cell>
          <cell r="L305">
            <v>84.1</v>
          </cell>
          <cell r="N305">
            <v>83.6</v>
          </cell>
          <cell r="P305">
            <v>83.3</v>
          </cell>
          <cell r="R305">
            <v>83</v>
          </cell>
          <cell r="T305">
            <v>82.8</v>
          </cell>
          <cell r="V305">
            <v>81.900000000000006</v>
          </cell>
          <cell r="X305">
            <v>82.6</v>
          </cell>
          <cell r="Z305">
            <v>82.8</v>
          </cell>
          <cell r="AB305">
            <v>83.9</v>
          </cell>
          <cell r="AD305">
            <v>82.9</v>
          </cell>
        </row>
        <row r="306">
          <cell r="A306" t="str">
            <v>Roggenmehl</v>
          </cell>
          <cell r="B306">
            <v>0.18</v>
          </cell>
          <cell r="C306">
            <v>1996</v>
          </cell>
          <cell r="D306">
            <v>82.7</v>
          </cell>
          <cell r="F306">
            <v>82.4</v>
          </cell>
          <cell r="H306">
            <v>82.5</v>
          </cell>
          <cell r="J306">
            <v>82.1</v>
          </cell>
          <cell r="L306">
            <v>83.9</v>
          </cell>
          <cell r="N306">
            <v>85.2</v>
          </cell>
          <cell r="P306">
            <v>85.6</v>
          </cell>
          <cell r="R306">
            <v>85.6</v>
          </cell>
          <cell r="T306">
            <v>85.7</v>
          </cell>
          <cell r="V306">
            <v>85.7</v>
          </cell>
          <cell r="X306">
            <v>85.4</v>
          </cell>
          <cell r="Z306">
            <v>85.5</v>
          </cell>
          <cell r="AB306">
            <v>84.4</v>
          </cell>
          <cell r="AD306">
            <v>84.8</v>
          </cell>
        </row>
        <row r="307">
          <cell r="A307" t="str">
            <v>Roggenmehl</v>
          </cell>
          <cell r="B307">
            <v>0.18</v>
          </cell>
          <cell r="C307">
            <v>1997</v>
          </cell>
          <cell r="D307">
            <v>85</v>
          </cell>
          <cell r="F307">
            <v>84.5</v>
          </cell>
          <cell r="H307">
            <v>83.8</v>
          </cell>
          <cell r="J307">
            <v>83.9</v>
          </cell>
          <cell r="L307">
            <v>83.6</v>
          </cell>
          <cell r="N307">
            <v>83.4</v>
          </cell>
          <cell r="P307">
            <v>83.1</v>
          </cell>
          <cell r="R307">
            <v>82.8</v>
          </cell>
          <cell r="T307">
            <v>82.1</v>
          </cell>
          <cell r="V307">
            <v>81.099999999999994</v>
          </cell>
          <cell r="X307">
            <v>80.2</v>
          </cell>
          <cell r="Z307">
            <v>80</v>
          </cell>
          <cell r="AB307">
            <v>82.8</v>
          </cell>
          <cell r="AD307">
            <v>80.7</v>
          </cell>
        </row>
        <row r="308">
          <cell r="A308" t="str">
            <v>Roggenmehl</v>
          </cell>
          <cell r="B308">
            <v>0.18</v>
          </cell>
          <cell r="C308">
            <v>1998</v>
          </cell>
          <cell r="D308">
            <v>80.2</v>
          </cell>
          <cell r="F308">
            <v>79.599999999999994</v>
          </cell>
          <cell r="H308">
            <v>79.900000000000006</v>
          </cell>
          <cell r="J308">
            <v>80.099999999999994</v>
          </cell>
          <cell r="L308">
            <v>79.8</v>
          </cell>
          <cell r="N308">
            <v>79.400000000000006</v>
          </cell>
          <cell r="P308">
            <v>79.3</v>
          </cell>
          <cell r="R308">
            <v>79.2</v>
          </cell>
          <cell r="T308">
            <v>78.7</v>
          </cell>
          <cell r="V308">
            <v>78.400000000000006</v>
          </cell>
          <cell r="X308">
            <v>78.099999999999994</v>
          </cell>
          <cell r="Z308">
            <v>77.7</v>
          </cell>
          <cell r="AB308">
            <v>79.2</v>
          </cell>
          <cell r="AD308">
            <v>0</v>
          </cell>
        </row>
        <row r="309">
          <cell r="A309" t="str">
            <v>Roggenmehl</v>
          </cell>
          <cell r="B309">
            <v>0.18</v>
          </cell>
          <cell r="C309">
            <v>1999</v>
          </cell>
          <cell r="AB309">
            <v>0</v>
          </cell>
          <cell r="AD309">
            <v>0</v>
          </cell>
        </row>
        <row r="310">
          <cell r="A310" t="str">
            <v>Roggenmehl</v>
          </cell>
          <cell r="B310">
            <v>0.18</v>
          </cell>
          <cell r="C310">
            <v>2000</v>
          </cell>
          <cell r="AB310">
            <v>0</v>
          </cell>
          <cell r="AD310">
            <v>0</v>
          </cell>
        </row>
        <row r="311">
          <cell r="A311" t="str">
            <v>Roggenmehl</v>
          </cell>
          <cell r="B311">
            <v>0.18</v>
          </cell>
          <cell r="C311">
            <v>2001</v>
          </cell>
          <cell r="AB311">
            <v>0</v>
          </cell>
          <cell r="AD311">
            <v>0</v>
          </cell>
        </row>
        <row r="312">
          <cell r="A312" t="str">
            <v>Roggenmehl</v>
          </cell>
          <cell r="B312">
            <v>0.18</v>
          </cell>
          <cell r="C312">
            <v>2002</v>
          </cell>
          <cell r="AB312">
            <v>0</v>
          </cell>
          <cell r="AD312">
            <v>0</v>
          </cell>
        </row>
        <row r="313">
          <cell r="A313" t="str">
            <v>Roggenmehl</v>
          </cell>
          <cell r="B313">
            <v>0.18</v>
          </cell>
          <cell r="C313">
            <v>2003</v>
          </cell>
          <cell r="AB313">
            <v>0</v>
          </cell>
        </row>
        <row r="314">
          <cell r="A314" t="str">
            <v>Schälmühlenerzeugnisse</v>
          </cell>
          <cell r="B314">
            <v>0.26</v>
          </cell>
          <cell r="C314">
            <v>1991</v>
          </cell>
          <cell r="D314">
            <v>99.3</v>
          </cell>
          <cell r="F314">
            <v>99.2</v>
          </cell>
          <cell r="H314">
            <v>99.4</v>
          </cell>
          <cell r="J314">
            <v>99.8</v>
          </cell>
          <cell r="L314">
            <v>100.2</v>
          </cell>
          <cell r="N314">
            <v>100.1</v>
          </cell>
          <cell r="P314">
            <v>100.2</v>
          </cell>
          <cell r="R314">
            <v>100.1</v>
          </cell>
          <cell r="T314">
            <v>99.7</v>
          </cell>
          <cell r="V314">
            <v>98.7</v>
          </cell>
          <cell r="X314">
            <v>101.9</v>
          </cell>
          <cell r="Z314">
            <v>101.3</v>
          </cell>
          <cell r="AB314">
            <v>100</v>
          </cell>
          <cell r="AD314">
            <v>100.6</v>
          </cell>
        </row>
        <row r="315">
          <cell r="A315" t="str">
            <v>Schälmühlenerzeugnisse</v>
          </cell>
          <cell r="B315">
            <v>0.26</v>
          </cell>
          <cell r="C315">
            <v>1992</v>
          </cell>
          <cell r="D315">
            <v>101.4</v>
          </cell>
          <cell r="F315">
            <v>101.4</v>
          </cell>
          <cell r="H315">
            <v>100.7</v>
          </cell>
          <cell r="J315">
            <v>100.5</v>
          </cell>
          <cell r="L315">
            <v>100.6</v>
          </cell>
          <cell r="N315">
            <v>100.8</v>
          </cell>
          <cell r="P315">
            <v>100.2</v>
          </cell>
          <cell r="R315">
            <v>100.1</v>
          </cell>
          <cell r="T315">
            <v>99.7</v>
          </cell>
          <cell r="V315">
            <v>100.6</v>
          </cell>
          <cell r="X315">
            <v>100.4</v>
          </cell>
          <cell r="Z315">
            <v>100.2</v>
          </cell>
          <cell r="AB315">
            <v>100.6</v>
          </cell>
          <cell r="AD315">
            <v>100.5</v>
          </cell>
        </row>
        <row r="316">
          <cell r="A316" t="str">
            <v>Schälmühlenerzeugnisse</v>
          </cell>
          <cell r="B316">
            <v>0.26</v>
          </cell>
          <cell r="C316">
            <v>1993</v>
          </cell>
          <cell r="D316">
            <v>100.2</v>
          </cell>
          <cell r="F316">
            <v>100</v>
          </cell>
          <cell r="H316">
            <v>100.7</v>
          </cell>
          <cell r="J316">
            <v>100.3</v>
          </cell>
          <cell r="L316">
            <v>101.6</v>
          </cell>
          <cell r="N316">
            <v>101.6</v>
          </cell>
          <cell r="P316">
            <v>100.8</v>
          </cell>
          <cell r="R316">
            <v>100.8</v>
          </cell>
          <cell r="T316">
            <v>100.2</v>
          </cell>
          <cell r="V316">
            <v>100.3</v>
          </cell>
          <cell r="X316">
            <v>99.9</v>
          </cell>
          <cell r="Z316">
            <v>99.5</v>
          </cell>
          <cell r="AB316">
            <v>100.5</v>
          </cell>
          <cell r="AD316">
            <v>99.6</v>
          </cell>
        </row>
        <row r="317">
          <cell r="A317" t="str">
            <v>Schälmühlenerzeugnisse</v>
          </cell>
          <cell r="B317">
            <v>0.26</v>
          </cell>
          <cell r="C317">
            <v>1994</v>
          </cell>
          <cell r="D317">
            <v>99.3</v>
          </cell>
          <cell r="F317">
            <v>99.2</v>
          </cell>
          <cell r="H317">
            <v>99.2</v>
          </cell>
          <cell r="J317">
            <v>98.8</v>
          </cell>
          <cell r="L317">
            <v>98.6</v>
          </cell>
          <cell r="N317">
            <v>98.5</v>
          </cell>
          <cell r="P317">
            <v>97.9</v>
          </cell>
          <cell r="R317">
            <v>97.1</v>
          </cell>
          <cell r="T317">
            <v>96.8</v>
          </cell>
          <cell r="V317">
            <v>96</v>
          </cell>
          <cell r="X317">
            <v>96.6</v>
          </cell>
          <cell r="Z317">
            <v>96.4</v>
          </cell>
          <cell r="AB317">
            <v>97.9</v>
          </cell>
          <cell r="AD317">
            <v>96.1</v>
          </cell>
        </row>
        <row r="318">
          <cell r="A318" t="str">
            <v>Schälmühlenerzeugnisse</v>
          </cell>
          <cell r="B318">
            <v>0.26</v>
          </cell>
          <cell r="C318">
            <v>1995</v>
          </cell>
          <cell r="D318">
            <v>96.6</v>
          </cell>
          <cell r="F318">
            <v>96</v>
          </cell>
          <cell r="H318">
            <v>95.7</v>
          </cell>
          <cell r="J318">
            <v>95</v>
          </cell>
          <cell r="L318">
            <v>95.2</v>
          </cell>
          <cell r="N318">
            <v>94.3</v>
          </cell>
          <cell r="P318">
            <v>93.6</v>
          </cell>
          <cell r="R318">
            <v>94.2</v>
          </cell>
          <cell r="T318">
            <v>94.4</v>
          </cell>
          <cell r="V318">
            <v>94.6</v>
          </cell>
          <cell r="X318">
            <v>96.1</v>
          </cell>
          <cell r="Z318">
            <v>95.9</v>
          </cell>
          <cell r="AB318">
            <v>95.1</v>
          </cell>
          <cell r="AD318">
            <v>96.1</v>
          </cell>
        </row>
        <row r="319">
          <cell r="A319" t="str">
            <v>Schälmühlenerzeugnisse</v>
          </cell>
          <cell r="B319">
            <v>0.26</v>
          </cell>
          <cell r="C319">
            <v>1996</v>
          </cell>
          <cell r="D319">
            <v>96.3</v>
          </cell>
          <cell r="F319">
            <v>96.1</v>
          </cell>
          <cell r="H319">
            <v>97</v>
          </cell>
          <cell r="J319">
            <v>97.2</v>
          </cell>
          <cell r="L319">
            <v>98.7</v>
          </cell>
          <cell r="N319">
            <v>98.7</v>
          </cell>
          <cell r="P319">
            <v>99.2</v>
          </cell>
          <cell r="R319">
            <v>99.7</v>
          </cell>
          <cell r="T319">
            <v>98.7</v>
          </cell>
          <cell r="V319">
            <v>98</v>
          </cell>
          <cell r="X319">
            <v>97.8</v>
          </cell>
          <cell r="Z319">
            <v>97.6</v>
          </cell>
          <cell r="AB319">
            <v>97.9</v>
          </cell>
          <cell r="AD319">
            <v>97.6</v>
          </cell>
        </row>
        <row r="320">
          <cell r="A320" t="str">
            <v>Schälmühlenerzeugnisse</v>
          </cell>
          <cell r="B320">
            <v>0.26</v>
          </cell>
          <cell r="C320">
            <v>1997</v>
          </cell>
          <cell r="D320">
            <v>98.1</v>
          </cell>
          <cell r="F320">
            <v>97.1</v>
          </cell>
          <cell r="H320">
            <v>97</v>
          </cell>
          <cell r="J320">
            <v>96.3</v>
          </cell>
          <cell r="L320">
            <v>95.8</v>
          </cell>
          <cell r="N320">
            <v>95.9</v>
          </cell>
          <cell r="P320">
            <v>94.9</v>
          </cell>
          <cell r="R320">
            <v>94.9</v>
          </cell>
          <cell r="T320">
            <v>94.6</v>
          </cell>
          <cell r="V320">
            <v>93.5</v>
          </cell>
          <cell r="X320">
            <v>94.2</v>
          </cell>
          <cell r="Z320">
            <v>93.1</v>
          </cell>
          <cell r="AB320">
            <v>95.5</v>
          </cell>
          <cell r="AD320">
            <v>93.3</v>
          </cell>
        </row>
        <row r="321">
          <cell r="A321" t="str">
            <v>Schälmühlenerzeugnisse</v>
          </cell>
          <cell r="B321">
            <v>0.26</v>
          </cell>
          <cell r="C321">
            <v>1998</v>
          </cell>
          <cell r="D321">
            <v>93.1</v>
          </cell>
          <cell r="F321">
            <v>92.8</v>
          </cell>
          <cell r="H321">
            <v>92.5</v>
          </cell>
          <cell r="J321">
            <v>92.3</v>
          </cell>
          <cell r="L321">
            <v>92.2</v>
          </cell>
          <cell r="N321">
            <v>91.3</v>
          </cell>
          <cell r="P321">
            <v>91.6</v>
          </cell>
          <cell r="R321">
            <v>91.2</v>
          </cell>
          <cell r="T321">
            <v>91.2</v>
          </cell>
          <cell r="V321">
            <v>91.2</v>
          </cell>
          <cell r="X321">
            <v>90.7</v>
          </cell>
          <cell r="Z321">
            <v>90.7</v>
          </cell>
          <cell r="AB321">
            <v>91.7</v>
          </cell>
          <cell r="AD321">
            <v>0</v>
          </cell>
        </row>
        <row r="322">
          <cell r="A322" t="str">
            <v>Schälmühlenerzeugnisse</v>
          </cell>
          <cell r="B322">
            <v>0.26</v>
          </cell>
          <cell r="C322">
            <v>1999</v>
          </cell>
          <cell r="AB322">
            <v>0</v>
          </cell>
          <cell r="AD322">
            <v>0</v>
          </cell>
        </row>
        <row r="323">
          <cell r="A323" t="str">
            <v>Schälmühlenerzeugnisse</v>
          </cell>
          <cell r="B323">
            <v>0.26</v>
          </cell>
          <cell r="C323">
            <v>2000</v>
          </cell>
          <cell r="AB323">
            <v>0</v>
          </cell>
          <cell r="AD323">
            <v>0</v>
          </cell>
        </row>
        <row r="324">
          <cell r="A324" t="str">
            <v>Schälmühlenerzeugnisse</v>
          </cell>
          <cell r="B324">
            <v>0.26</v>
          </cell>
          <cell r="C324">
            <v>2001</v>
          </cell>
          <cell r="AB324">
            <v>0</v>
          </cell>
          <cell r="AD324">
            <v>0</v>
          </cell>
        </row>
        <row r="325">
          <cell r="A325" t="str">
            <v>Schälmühlenerzeugnisse</v>
          </cell>
          <cell r="B325">
            <v>0.26</v>
          </cell>
          <cell r="C325">
            <v>2002</v>
          </cell>
          <cell r="AB325">
            <v>0</v>
          </cell>
          <cell r="AD325">
            <v>0</v>
          </cell>
        </row>
        <row r="326">
          <cell r="A326" t="str">
            <v>Schälmühlenerzeugnisse</v>
          </cell>
          <cell r="B326">
            <v>0.26</v>
          </cell>
          <cell r="C326">
            <v>2003</v>
          </cell>
          <cell r="AB326">
            <v>0</v>
          </cell>
        </row>
        <row r="327">
          <cell r="A327" t="str">
            <v>Teigwaren</v>
          </cell>
          <cell r="B327">
            <v>0.49</v>
          </cell>
          <cell r="C327">
            <v>1991</v>
          </cell>
          <cell r="D327">
            <v>101</v>
          </cell>
          <cell r="F327">
            <v>101</v>
          </cell>
          <cell r="H327">
            <v>100.6</v>
          </cell>
          <cell r="J327">
            <v>100.6</v>
          </cell>
          <cell r="L327">
            <v>100.6</v>
          </cell>
          <cell r="N327">
            <v>100.6</v>
          </cell>
          <cell r="P327">
            <v>100.6</v>
          </cell>
          <cell r="R327">
            <v>99.1</v>
          </cell>
          <cell r="T327">
            <v>99.1</v>
          </cell>
          <cell r="V327">
            <v>99.1</v>
          </cell>
          <cell r="X327">
            <v>99.1</v>
          </cell>
          <cell r="Z327">
            <v>98.8</v>
          </cell>
          <cell r="AB327">
            <v>100</v>
          </cell>
          <cell r="AD327">
            <v>99.6</v>
          </cell>
        </row>
        <row r="328">
          <cell r="A328" t="str">
            <v>Teigwaren</v>
          </cell>
          <cell r="B328">
            <v>0.49</v>
          </cell>
          <cell r="C328">
            <v>1992</v>
          </cell>
          <cell r="D328">
            <v>98.8</v>
          </cell>
          <cell r="F328">
            <v>98.8</v>
          </cell>
          <cell r="H328">
            <v>98.9</v>
          </cell>
          <cell r="J328">
            <v>98.9</v>
          </cell>
          <cell r="L328">
            <v>101.9</v>
          </cell>
          <cell r="N328">
            <v>102.5</v>
          </cell>
          <cell r="P328">
            <v>102.5</v>
          </cell>
          <cell r="R328">
            <v>102.5</v>
          </cell>
          <cell r="T328">
            <v>102.7</v>
          </cell>
          <cell r="V328">
            <v>102.7</v>
          </cell>
          <cell r="X328">
            <v>104</v>
          </cell>
          <cell r="Z328">
            <v>104</v>
          </cell>
          <cell r="AB328">
            <v>101.5</v>
          </cell>
          <cell r="AD328">
            <v>103.4</v>
          </cell>
        </row>
        <row r="329">
          <cell r="A329" t="str">
            <v>Teigwaren</v>
          </cell>
          <cell r="B329">
            <v>0.49</v>
          </cell>
          <cell r="C329">
            <v>1993</v>
          </cell>
          <cell r="D329">
            <v>104</v>
          </cell>
          <cell r="F329">
            <v>103.9</v>
          </cell>
          <cell r="H329">
            <v>103.9</v>
          </cell>
          <cell r="J329">
            <v>103.3</v>
          </cell>
          <cell r="L329">
            <v>103.6</v>
          </cell>
          <cell r="N329">
            <v>103.4</v>
          </cell>
          <cell r="P329">
            <v>103.4</v>
          </cell>
          <cell r="R329">
            <v>103.7</v>
          </cell>
          <cell r="T329">
            <v>103.8</v>
          </cell>
          <cell r="V329">
            <v>103.8</v>
          </cell>
          <cell r="X329">
            <v>104</v>
          </cell>
          <cell r="Z329">
            <v>104</v>
          </cell>
          <cell r="AB329">
            <v>103.7</v>
          </cell>
          <cell r="AD329">
            <v>102.9</v>
          </cell>
        </row>
        <row r="330">
          <cell r="A330" t="str">
            <v>Teigwaren</v>
          </cell>
          <cell r="B330">
            <v>0.49</v>
          </cell>
          <cell r="C330">
            <v>1994</v>
          </cell>
          <cell r="D330">
            <v>102.5</v>
          </cell>
          <cell r="F330">
            <v>102.5</v>
          </cell>
          <cell r="H330">
            <v>102.4</v>
          </cell>
          <cell r="J330">
            <v>103.9</v>
          </cell>
          <cell r="L330">
            <v>100.5</v>
          </cell>
          <cell r="N330">
            <v>100.1</v>
          </cell>
          <cell r="P330">
            <v>99.6</v>
          </cell>
          <cell r="R330">
            <v>101.3</v>
          </cell>
          <cell r="T330">
            <v>93.6</v>
          </cell>
          <cell r="V330">
            <v>96.3</v>
          </cell>
          <cell r="X330">
            <v>96.3</v>
          </cell>
          <cell r="Z330">
            <v>97.1</v>
          </cell>
          <cell r="AB330">
            <v>99.7</v>
          </cell>
          <cell r="AD330">
            <v>96.5</v>
          </cell>
        </row>
        <row r="331">
          <cell r="A331" t="str">
            <v>Teigwaren</v>
          </cell>
          <cell r="B331">
            <v>0.49</v>
          </cell>
          <cell r="C331">
            <v>1995</v>
          </cell>
          <cell r="D331">
            <v>97.7</v>
          </cell>
          <cell r="F331">
            <v>97.7</v>
          </cell>
          <cell r="H331">
            <v>94.7</v>
          </cell>
          <cell r="J331">
            <v>94.6</v>
          </cell>
          <cell r="L331">
            <v>94.4</v>
          </cell>
          <cell r="N331">
            <v>94.3</v>
          </cell>
          <cell r="P331">
            <v>94</v>
          </cell>
          <cell r="R331">
            <v>94</v>
          </cell>
          <cell r="T331">
            <v>93.2</v>
          </cell>
          <cell r="V331">
            <v>93.4</v>
          </cell>
          <cell r="X331">
            <v>93.2</v>
          </cell>
          <cell r="Z331">
            <v>93.2</v>
          </cell>
          <cell r="AB331">
            <v>94.5</v>
          </cell>
          <cell r="AD331">
            <v>92.7</v>
          </cell>
        </row>
        <row r="332">
          <cell r="A332" t="str">
            <v>Teigwaren</v>
          </cell>
          <cell r="B332">
            <v>0.49</v>
          </cell>
          <cell r="C332">
            <v>1996</v>
          </cell>
          <cell r="D332">
            <v>93.5</v>
          </cell>
          <cell r="F332">
            <v>90.9</v>
          </cell>
          <cell r="H332">
            <v>92.1</v>
          </cell>
          <cell r="J332">
            <v>92.1</v>
          </cell>
          <cell r="L332">
            <v>91.7</v>
          </cell>
          <cell r="N332">
            <v>91.6</v>
          </cell>
          <cell r="P332">
            <v>91.5</v>
          </cell>
          <cell r="R332">
            <v>91.3</v>
          </cell>
          <cell r="T332">
            <v>91.5</v>
          </cell>
          <cell r="V332">
            <v>91.4</v>
          </cell>
          <cell r="X332">
            <v>91.3</v>
          </cell>
          <cell r="Z332">
            <v>91.3</v>
          </cell>
          <cell r="AB332">
            <v>91.7</v>
          </cell>
          <cell r="AD332">
            <v>91.4</v>
          </cell>
        </row>
        <row r="333">
          <cell r="A333" t="str">
            <v>Teigwaren</v>
          </cell>
          <cell r="B333">
            <v>0.49</v>
          </cell>
          <cell r="C333">
            <v>1997</v>
          </cell>
          <cell r="D333">
            <v>91.4</v>
          </cell>
          <cell r="F333">
            <v>91.2</v>
          </cell>
          <cell r="H333">
            <v>91.7</v>
          </cell>
          <cell r="J333">
            <v>91.8</v>
          </cell>
          <cell r="L333">
            <v>91.8</v>
          </cell>
          <cell r="N333">
            <v>90.9</v>
          </cell>
          <cell r="P333">
            <v>91</v>
          </cell>
          <cell r="R333">
            <v>90.9</v>
          </cell>
          <cell r="T333">
            <v>90.9</v>
          </cell>
          <cell r="V333">
            <v>90.7</v>
          </cell>
          <cell r="X333">
            <v>90.7</v>
          </cell>
          <cell r="Z333">
            <v>90.7</v>
          </cell>
          <cell r="AB333">
            <v>91.1</v>
          </cell>
          <cell r="AD333">
            <v>92.2</v>
          </cell>
        </row>
        <row r="334">
          <cell r="A334" t="str">
            <v>Teigwaren</v>
          </cell>
          <cell r="B334">
            <v>0.49</v>
          </cell>
          <cell r="C334">
            <v>1998</v>
          </cell>
          <cell r="D334">
            <v>92.5</v>
          </cell>
          <cell r="F334">
            <v>92.5</v>
          </cell>
          <cell r="H334">
            <v>94.4</v>
          </cell>
          <cell r="J334">
            <v>94</v>
          </cell>
          <cell r="L334">
            <v>93.7</v>
          </cell>
          <cell r="N334">
            <v>94.8</v>
          </cell>
          <cell r="P334">
            <v>94.1</v>
          </cell>
          <cell r="R334">
            <v>95.3</v>
          </cell>
          <cell r="T334">
            <v>93.9</v>
          </cell>
          <cell r="V334">
            <v>94.5</v>
          </cell>
          <cell r="X334">
            <v>95.2</v>
          </cell>
          <cell r="Z334">
            <v>93.5</v>
          </cell>
          <cell r="AB334">
            <v>94</v>
          </cell>
          <cell r="AD334">
            <v>0</v>
          </cell>
        </row>
        <row r="335">
          <cell r="A335" t="str">
            <v>Teigwaren</v>
          </cell>
          <cell r="B335">
            <v>0.49</v>
          </cell>
          <cell r="C335">
            <v>1999</v>
          </cell>
          <cell r="AB335">
            <v>0</v>
          </cell>
          <cell r="AD335">
            <v>0</v>
          </cell>
        </row>
        <row r="336">
          <cell r="A336" t="str">
            <v>Teigwaren</v>
          </cell>
          <cell r="B336">
            <v>0.49</v>
          </cell>
          <cell r="C336">
            <v>2000</v>
          </cell>
          <cell r="AB336">
            <v>0</v>
          </cell>
          <cell r="AD336">
            <v>0</v>
          </cell>
        </row>
        <row r="337">
          <cell r="A337" t="str">
            <v>Teigwaren</v>
          </cell>
          <cell r="B337">
            <v>0.49</v>
          </cell>
          <cell r="C337">
            <v>2001</v>
          </cell>
          <cell r="AB337">
            <v>0</v>
          </cell>
          <cell r="AD337">
            <v>0</v>
          </cell>
        </row>
        <row r="338">
          <cell r="A338" t="str">
            <v>Teigwaren</v>
          </cell>
          <cell r="B338">
            <v>0.49</v>
          </cell>
          <cell r="C338">
            <v>2002</v>
          </cell>
          <cell r="AB338">
            <v>0</v>
          </cell>
          <cell r="AD338">
            <v>0</v>
          </cell>
        </row>
        <row r="339">
          <cell r="A339" t="str">
            <v>Teigwaren</v>
          </cell>
          <cell r="B339">
            <v>0.49</v>
          </cell>
          <cell r="C339">
            <v>2003</v>
          </cell>
          <cell r="AB339">
            <v>0</v>
          </cell>
        </row>
        <row r="340">
          <cell r="A340" t="str">
            <v>Nährmittel</v>
          </cell>
          <cell r="B340">
            <v>3.92</v>
          </cell>
          <cell r="C340">
            <v>1991</v>
          </cell>
          <cell r="D340">
            <v>98.7</v>
          </cell>
          <cell r="F340">
            <v>98.8</v>
          </cell>
          <cell r="H340">
            <v>99.9</v>
          </cell>
          <cell r="J340">
            <v>99</v>
          </cell>
          <cell r="L340">
            <v>99.7</v>
          </cell>
          <cell r="N340">
            <v>100</v>
          </cell>
          <cell r="P340">
            <v>100.7</v>
          </cell>
          <cell r="R340">
            <v>100.3</v>
          </cell>
          <cell r="T340">
            <v>100.8</v>
          </cell>
          <cell r="V340">
            <v>101.1</v>
          </cell>
          <cell r="X340">
            <v>100.3</v>
          </cell>
          <cell r="Z340">
            <v>100.6</v>
          </cell>
          <cell r="AB340">
            <v>100</v>
          </cell>
          <cell r="AD340">
            <v>101.3</v>
          </cell>
        </row>
        <row r="341">
          <cell r="A341" t="str">
            <v>Nährmittel</v>
          </cell>
          <cell r="B341">
            <v>3.92</v>
          </cell>
          <cell r="C341">
            <v>1992</v>
          </cell>
          <cell r="D341">
            <v>100.8</v>
          </cell>
          <cell r="F341">
            <v>100.9</v>
          </cell>
          <cell r="H341">
            <v>101.3</v>
          </cell>
          <cell r="J341">
            <v>102.5</v>
          </cell>
          <cell r="L341">
            <v>103.1</v>
          </cell>
          <cell r="N341">
            <v>103.7</v>
          </cell>
          <cell r="P341">
            <v>103.4</v>
          </cell>
          <cell r="R341">
            <v>102.7</v>
          </cell>
          <cell r="T341">
            <v>102.9</v>
          </cell>
          <cell r="V341">
            <v>102.9</v>
          </cell>
          <cell r="X341">
            <v>102.6</v>
          </cell>
          <cell r="Z341">
            <v>102.3</v>
          </cell>
          <cell r="AB341">
            <v>102.4</v>
          </cell>
          <cell r="AD341">
            <v>103.4</v>
          </cell>
        </row>
        <row r="342">
          <cell r="A342" t="str">
            <v>Nährmittel</v>
          </cell>
          <cell r="B342">
            <v>3.92</v>
          </cell>
          <cell r="C342">
            <v>1993</v>
          </cell>
          <cell r="D342">
            <v>102.5</v>
          </cell>
          <cell r="F342">
            <v>102.6</v>
          </cell>
          <cell r="H342">
            <v>103.5</v>
          </cell>
          <cell r="J342">
            <v>105.2</v>
          </cell>
          <cell r="L342">
            <v>105.4</v>
          </cell>
          <cell r="N342">
            <v>105.2</v>
          </cell>
          <cell r="P342">
            <v>105.5</v>
          </cell>
          <cell r="R342">
            <v>105.3</v>
          </cell>
          <cell r="T342">
            <v>105.5</v>
          </cell>
          <cell r="V342">
            <v>105.2</v>
          </cell>
          <cell r="X342">
            <v>105.1</v>
          </cell>
          <cell r="Z342">
            <v>104.6</v>
          </cell>
          <cell r="AB342">
            <v>104.6</v>
          </cell>
          <cell r="AD342">
            <v>105.1</v>
          </cell>
        </row>
        <row r="343">
          <cell r="A343" t="str">
            <v>Nährmittel</v>
          </cell>
          <cell r="B343">
            <v>3.92</v>
          </cell>
          <cell r="C343">
            <v>1994</v>
          </cell>
          <cell r="D343">
            <v>103.9</v>
          </cell>
          <cell r="F343">
            <v>103.8</v>
          </cell>
          <cell r="H343">
            <v>105.6</v>
          </cell>
          <cell r="J343">
            <v>105.8</v>
          </cell>
          <cell r="L343">
            <v>105.4</v>
          </cell>
          <cell r="N343">
            <v>105.7</v>
          </cell>
          <cell r="P343">
            <v>106.1</v>
          </cell>
          <cell r="R343">
            <v>106.3</v>
          </cell>
          <cell r="T343">
            <v>106.5</v>
          </cell>
          <cell r="V343">
            <v>105</v>
          </cell>
          <cell r="X343">
            <v>106.3</v>
          </cell>
          <cell r="Z343">
            <v>106.6</v>
          </cell>
          <cell r="AB343">
            <v>105.6</v>
          </cell>
          <cell r="AD343">
            <v>106.3</v>
          </cell>
        </row>
        <row r="344">
          <cell r="A344" t="str">
            <v>Nährmittel</v>
          </cell>
          <cell r="B344">
            <v>3.92</v>
          </cell>
          <cell r="C344">
            <v>1995</v>
          </cell>
          <cell r="D344">
            <v>105.2</v>
          </cell>
          <cell r="F344">
            <v>106.6</v>
          </cell>
          <cell r="H344">
            <v>106.1</v>
          </cell>
          <cell r="J344">
            <v>106.8</v>
          </cell>
          <cell r="L344">
            <v>106.9</v>
          </cell>
          <cell r="N344">
            <v>106.7</v>
          </cell>
          <cell r="P344">
            <v>106.8</v>
          </cell>
          <cell r="R344">
            <v>105.6</v>
          </cell>
          <cell r="T344">
            <v>105.9</v>
          </cell>
          <cell r="V344">
            <v>106.7</v>
          </cell>
          <cell r="X344">
            <v>106.9</v>
          </cell>
          <cell r="Z344">
            <v>106.7</v>
          </cell>
          <cell r="AB344">
            <v>106.4</v>
          </cell>
          <cell r="AD344">
            <v>106.7</v>
          </cell>
        </row>
        <row r="345">
          <cell r="A345" t="str">
            <v>Nährmittel</v>
          </cell>
          <cell r="B345">
            <v>3.92</v>
          </cell>
          <cell r="C345">
            <v>1996</v>
          </cell>
          <cell r="D345">
            <v>106.6</v>
          </cell>
          <cell r="F345">
            <v>107.3</v>
          </cell>
          <cell r="H345">
            <v>106.2</v>
          </cell>
          <cell r="J345">
            <v>107.1</v>
          </cell>
          <cell r="L345">
            <v>107.2</v>
          </cell>
          <cell r="N345">
            <v>107.8</v>
          </cell>
          <cell r="P345">
            <v>107.8</v>
          </cell>
          <cell r="R345">
            <v>108</v>
          </cell>
          <cell r="T345">
            <v>108.3</v>
          </cell>
          <cell r="V345">
            <v>108.4</v>
          </cell>
          <cell r="X345">
            <v>107.9</v>
          </cell>
          <cell r="Z345">
            <v>107.8</v>
          </cell>
          <cell r="AB345">
            <v>107.5</v>
          </cell>
          <cell r="AD345">
            <v>108.2</v>
          </cell>
        </row>
        <row r="346">
          <cell r="A346" t="str">
            <v>Nährmittel</v>
          </cell>
          <cell r="B346">
            <v>3.92</v>
          </cell>
          <cell r="C346">
            <v>1997</v>
          </cell>
          <cell r="D346">
            <v>107.9</v>
          </cell>
          <cell r="F346">
            <v>108.2</v>
          </cell>
          <cell r="H346">
            <v>108.5</v>
          </cell>
          <cell r="J346">
            <v>108.5</v>
          </cell>
          <cell r="L346">
            <v>108.6</v>
          </cell>
          <cell r="N346">
            <v>108.6</v>
          </cell>
          <cell r="P346">
            <v>108.7</v>
          </cell>
          <cell r="R346">
            <v>108.9</v>
          </cell>
          <cell r="T346">
            <v>109.1</v>
          </cell>
          <cell r="V346">
            <v>109.3</v>
          </cell>
          <cell r="X346">
            <v>109.2</v>
          </cell>
          <cell r="Z346">
            <v>109.5</v>
          </cell>
          <cell r="AB346">
            <v>108.8</v>
          </cell>
          <cell r="AD346">
            <v>109.7</v>
          </cell>
        </row>
        <row r="347">
          <cell r="A347" t="str">
            <v>Nährmittel</v>
          </cell>
          <cell r="B347">
            <v>3.92</v>
          </cell>
          <cell r="C347">
            <v>1998</v>
          </cell>
          <cell r="D347">
            <v>109.3</v>
          </cell>
          <cell r="F347">
            <v>109.3</v>
          </cell>
          <cell r="H347">
            <v>110.3</v>
          </cell>
          <cell r="J347">
            <v>110.7</v>
          </cell>
          <cell r="L347">
            <v>111.2</v>
          </cell>
          <cell r="N347">
            <v>111.4</v>
          </cell>
          <cell r="P347">
            <v>111.5</v>
          </cell>
          <cell r="R347">
            <v>111.4</v>
          </cell>
          <cell r="T347">
            <v>111.6</v>
          </cell>
          <cell r="V347">
            <v>111.8</v>
          </cell>
          <cell r="X347">
            <v>111.9</v>
          </cell>
          <cell r="Z347">
            <v>111.6</v>
          </cell>
          <cell r="AB347">
            <v>111</v>
          </cell>
          <cell r="AD347">
            <v>0</v>
          </cell>
        </row>
        <row r="348">
          <cell r="A348" t="str">
            <v>Nährmittel</v>
          </cell>
          <cell r="B348">
            <v>3.92</v>
          </cell>
          <cell r="C348">
            <v>1999</v>
          </cell>
          <cell r="AB348">
            <v>0</v>
          </cell>
          <cell r="AD348">
            <v>0</v>
          </cell>
        </row>
        <row r="349">
          <cell r="A349" t="str">
            <v>Nährmittel</v>
          </cell>
          <cell r="B349">
            <v>3.92</v>
          </cell>
          <cell r="C349">
            <v>2000</v>
          </cell>
          <cell r="AB349">
            <v>0</v>
          </cell>
          <cell r="AD349">
            <v>0</v>
          </cell>
        </row>
        <row r="350">
          <cell r="A350" t="str">
            <v>Nährmittel</v>
          </cell>
          <cell r="B350">
            <v>3.92</v>
          </cell>
          <cell r="C350">
            <v>2001</v>
          </cell>
          <cell r="AB350">
            <v>0</v>
          </cell>
          <cell r="AD350">
            <v>0</v>
          </cell>
        </row>
        <row r="351">
          <cell r="A351" t="str">
            <v>Nährmittel</v>
          </cell>
          <cell r="B351">
            <v>3.92</v>
          </cell>
          <cell r="C351">
            <v>2002</v>
          </cell>
          <cell r="AB351">
            <v>0</v>
          </cell>
          <cell r="AD351">
            <v>0</v>
          </cell>
        </row>
        <row r="352">
          <cell r="A352" t="str">
            <v>Nährmittel</v>
          </cell>
          <cell r="B352">
            <v>3.92</v>
          </cell>
          <cell r="C352">
            <v>2003</v>
          </cell>
          <cell r="AB352">
            <v>0</v>
          </cell>
        </row>
        <row r="353">
          <cell r="A353" t="str">
            <v>Stärke und Stärkeerzeugnisse</v>
          </cell>
          <cell r="B353">
            <v>0.67</v>
          </cell>
          <cell r="C353">
            <v>1991</v>
          </cell>
          <cell r="D353">
            <v>98.9</v>
          </cell>
          <cell r="F353">
            <v>99.7</v>
          </cell>
          <cell r="H353">
            <v>99.6</v>
          </cell>
          <cell r="J353">
            <v>99.6</v>
          </cell>
          <cell r="L353">
            <v>99.8</v>
          </cell>
          <cell r="N353">
            <v>100.1</v>
          </cell>
          <cell r="P353">
            <v>100</v>
          </cell>
          <cell r="R353">
            <v>100</v>
          </cell>
          <cell r="T353">
            <v>100</v>
          </cell>
          <cell r="V353">
            <v>100.3</v>
          </cell>
          <cell r="X353">
            <v>101.6</v>
          </cell>
          <cell r="Z353">
            <v>100.5</v>
          </cell>
          <cell r="AB353">
            <v>100</v>
          </cell>
          <cell r="AD353">
            <v>100.9</v>
          </cell>
        </row>
        <row r="354">
          <cell r="A354" t="str">
            <v>Stärke und Stärkeerzeugnisse</v>
          </cell>
          <cell r="B354">
            <v>0.67</v>
          </cell>
          <cell r="C354">
            <v>1992</v>
          </cell>
          <cell r="D354">
            <v>100.5</v>
          </cell>
          <cell r="F354">
            <v>102.1</v>
          </cell>
          <cell r="H354">
            <v>102.1</v>
          </cell>
          <cell r="J354">
            <v>101.9</v>
          </cell>
          <cell r="L354">
            <v>100.9</v>
          </cell>
          <cell r="N354">
            <v>100.7</v>
          </cell>
          <cell r="P354">
            <v>101</v>
          </cell>
          <cell r="R354">
            <v>101.3</v>
          </cell>
          <cell r="T354">
            <v>100.9</v>
          </cell>
          <cell r="V354">
            <v>100</v>
          </cell>
          <cell r="X354">
            <v>100.2</v>
          </cell>
          <cell r="Z354">
            <v>101</v>
          </cell>
          <cell r="AB354">
            <v>101.1</v>
          </cell>
          <cell r="AD354">
            <v>100</v>
          </cell>
        </row>
        <row r="355">
          <cell r="A355" t="str">
            <v>Stärke und Stärkeerzeugnisse</v>
          </cell>
          <cell r="B355">
            <v>0.67</v>
          </cell>
          <cell r="C355">
            <v>1993</v>
          </cell>
          <cell r="D355">
            <v>100</v>
          </cell>
          <cell r="F355">
            <v>99.6</v>
          </cell>
          <cell r="H355">
            <v>99.5</v>
          </cell>
          <cell r="J355">
            <v>99.2</v>
          </cell>
          <cell r="L355">
            <v>98.9</v>
          </cell>
          <cell r="N355">
            <v>98.5</v>
          </cell>
          <cell r="P355">
            <v>97.5</v>
          </cell>
          <cell r="R355">
            <v>98.3</v>
          </cell>
          <cell r="T355">
            <v>97.8</v>
          </cell>
          <cell r="V355">
            <v>98.2</v>
          </cell>
          <cell r="X355">
            <v>97.8</v>
          </cell>
          <cell r="Z355">
            <v>98</v>
          </cell>
          <cell r="AB355">
            <v>98.6</v>
          </cell>
          <cell r="AD355">
            <v>97.2</v>
          </cell>
        </row>
        <row r="356">
          <cell r="A356" t="str">
            <v>Stärke und Stärkeerzeugnisse</v>
          </cell>
          <cell r="B356">
            <v>0.67</v>
          </cell>
          <cell r="C356">
            <v>1994</v>
          </cell>
          <cell r="D356">
            <v>97.6</v>
          </cell>
          <cell r="F356">
            <v>97.8</v>
          </cell>
          <cell r="H356">
            <v>96.3</v>
          </cell>
          <cell r="J356">
            <v>96.2</v>
          </cell>
          <cell r="L356">
            <v>96</v>
          </cell>
          <cell r="N356">
            <v>95.3</v>
          </cell>
          <cell r="P356">
            <v>95.9</v>
          </cell>
          <cell r="R356">
            <v>96.4</v>
          </cell>
          <cell r="T356">
            <v>97.4</v>
          </cell>
          <cell r="V356">
            <v>97.4</v>
          </cell>
          <cell r="X356">
            <v>97</v>
          </cell>
          <cell r="Z356">
            <v>97.1</v>
          </cell>
          <cell r="AB356">
            <v>96.7</v>
          </cell>
          <cell r="AD356">
            <v>96.5</v>
          </cell>
        </row>
        <row r="357">
          <cell r="A357" t="str">
            <v>Stärke und Stärkeerzeugnisse</v>
          </cell>
          <cell r="B357">
            <v>0.67</v>
          </cell>
          <cell r="C357">
            <v>1995</v>
          </cell>
          <cell r="D357">
            <v>97.2</v>
          </cell>
          <cell r="F357">
            <v>96</v>
          </cell>
          <cell r="H357">
            <v>96</v>
          </cell>
          <cell r="J357">
            <v>96.4</v>
          </cell>
          <cell r="L357">
            <v>96.2</v>
          </cell>
          <cell r="N357">
            <v>95.5</v>
          </cell>
          <cell r="P357">
            <v>95</v>
          </cell>
          <cell r="R357">
            <v>95.3</v>
          </cell>
          <cell r="T357">
            <v>96</v>
          </cell>
          <cell r="V357">
            <v>96.3</v>
          </cell>
          <cell r="X357">
            <v>96.8</v>
          </cell>
          <cell r="Z357">
            <v>97.1</v>
          </cell>
          <cell r="AB357">
            <v>96.2</v>
          </cell>
          <cell r="AD357">
            <v>96.8</v>
          </cell>
        </row>
        <row r="358">
          <cell r="A358" t="str">
            <v>Stärke und Stärkeerzeugnisse</v>
          </cell>
          <cell r="B358">
            <v>0.67</v>
          </cell>
          <cell r="C358">
            <v>1996</v>
          </cell>
          <cell r="D358">
            <v>97</v>
          </cell>
          <cell r="F358">
            <v>97.5</v>
          </cell>
          <cell r="H358">
            <v>97.9</v>
          </cell>
          <cell r="J358">
            <v>97.7</v>
          </cell>
          <cell r="L358">
            <v>97.3</v>
          </cell>
          <cell r="N358">
            <v>97.4</v>
          </cell>
          <cell r="P358">
            <v>97.7</v>
          </cell>
          <cell r="R358">
            <v>97.8</v>
          </cell>
          <cell r="T358">
            <v>96.8</v>
          </cell>
          <cell r="V358">
            <v>95.3</v>
          </cell>
          <cell r="X358">
            <v>95.2</v>
          </cell>
          <cell r="Z358">
            <v>94.9</v>
          </cell>
          <cell r="AB358">
            <v>96.9</v>
          </cell>
          <cell r="AD358">
            <v>94.5</v>
          </cell>
        </row>
        <row r="359">
          <cell r="A359" t="str">
            <v>Stärke und Stärkeerzeugnisse</v>
          </cell>
          <cell r="B359">
            <v>0.67</v>
          </cell>
          <cell r="C359">
            <v>1997</v>
          </cell>
          <cell r="D359">
            <v>93.8</v>
          </cell>
          <cell r="F359">
            <v>93.5</v>
          </cell>
          <cell r="H359">
            <v>92.9</v>
          </cell>
          <cell r="J359">
            <v>93.1</v>
          </cell>
          <cell r="L359">
            <v>91.4</v>
          </cell>
          <cell r="N359">
            <v>91.2</v>
          </cell>
          <cell r="P359">
            <v>90.8</v>
          </cell>
          <cell r="R359">
            <v>89.3</v>
          </cell>
          <cell r="T359">
            <v>88.9</v>
          </cell>
          <cell r="V359">
            <v>88.7</v>
          </cell>
          <cell r="X359">
            <v>89.2</v>
          </cell>
          <cell r="Z359">
            <v>89.3</v>
          </cell>
          <cell r="AB359">
            <v>91</v>
          </cell>
          <cell r="AD359">
            <v>88.3</v>
          </cell>
        </row>
        <row r="360">
          <cell r="A360" t="str">
            <v>Stärke und Stärkeerzeugnisse</v>
          </cell>
          <cell r="B360">
            <v>0.67</v>
          </cell>
          <cell r="C360">
            <v>1998</v>
          </cell>
          <cell r="D360">
            <v>89.1</v>
          </cell>
          <cell r="F360">
            <v>87.6</v>
          </cell>
          <cell r="H360">
            <v>87.7</v>
          </cell>
          <cell r="J360">
            <v>87.1</v>
          </cell>
          <cell r="L360">
            <v>86.9</v>
          </cell>
          <cell r="N360">
            <v>85.2</v>
          </cell>
          <cell r="P360">
            <v>85.2</v>
          </cell>
          <cell r="R360">
            <v>85.3</v>
          </cell>
          <cell r="T360">
            <v>84.7</v>
          </cell>
          <cell r="V360">
            <v>84.3</v>
          </cell>
          <cell r="X360">
            <v>83.9</v>
          </cell>
          <cell r="Z360">
            <v>83.8</v>
          </cell>
          <cell r="AB360">
            <v>85.9</v>
          </cell>
          <cell r="AD360">
            <v>0</v>
          </cell>
        </row>
        <row r="361">
          <cell r="A361" t="str">
            <v>Stärke und Stärkeerzeugnisse</v>
          </cell>
          <cell r="B361">
            <v>0.67</v>
          </cell>
          <cell r="C361">
            <v>1999</v>
          </cell>
          <cell r="AB361">
            <v>0</v>
          </cell>
          <cell r="AD361">
            <v>0</v>
          </cell>
        </row>
        <row r="362">
          <cell r="A362" t="str">
            <v>Stärke und Stärkeerzeugnisse</v>
          </cell>
          <cell r="B362">
            <v>0.67</v>
          </cell>
          <cell r="C362">
            <v>2000</v>
          </cell>
          <cell r="AB362">
            <v>0</v>
          </cell>
          <cell r="AD362">
            <v>0</v>
          </cell>
        </row>
        <row r="363">
          <cell r="A363" t="str">
            <v>Stärke und Stärkeerzeugnisse</v>
          </cell>
          <cell r="B363">
            <v>0.67</v>
          </cell>
          <cell r="C363">
            <v>2001</v>
          </cell>
          <cell r="AB363">
            <v>0</v>
          </cell>
          <cell r="AD363">
            <v>0</v>
          </cell>
        </row>
        <row r="364">
          <cell r="A364" t="str">
            <v>Stärke und Stärkeerzeugnisse</v>
          </cell>
          <cell r="B364">
            <v>0.67</v>
          </cell>
          <cell r="C364">
            <v>2002</v>
          </cell>
          <cell r="AB364">
            <v>0</v>
          </cell>
          <cell r="AD364">
            <v>0</v>
          </cell>
        </row>
        <row r="365">
          <cell r="A365" t="str">
            <v>Stärke und Stärkeerzeugnisse</v>
          </cell>
          <cell r="B365">
            <v>0.67</v>
          </cell>
          <cell r="C365">
            <v>2003</v>
          </cell>
          <cell r="AB365">
            <v>0</v>
          </cell>
        </row>
        <row r="366">
          <cell r="A366" t="str">
            <v>Backwaren</v>
          </cell>
          <cell r="B366">
            <v>8.6999999999999993</v>
          </cell>
          <cell r="C366">
            <v>1991</v>
          </cell>
          <cell r="D366">
            <v>97.8</v>
          </cell>
          <cell r="F366">
            <v>97.9</v>
          </cell>
          <cell r="H366">
            <v>98.3</v>
          </cell>
          <cell r="J366">
            <v>99.5</v>
          </cell>
          <cell r="L366">
            <v>100.7</v>
          </cell>
          <cell r="N366">
            <v>100.9</v>
          </cell>
          <cell r="P366">
            <v>101.1</v>
          </cell>
          <cell r="R366">
            <v>101</v>
          </cell>
          <cell r="T366">
            <v>100.9</v>
          </cell>
          <cell r="V366">
            <v>100.8</v>
          </cell>
          <cell r="X366">
            <v>100.5</v>
          </cell>
          <cell r="Z366">
            <v>100.7</v>
          </cell>
          <cell r="AB366">
            <v>100</v>
          </cell>
          <cell r="AD366">
            <v>101.8</v>
          </cell>
        </row>
        <row r="367">
          <cell r="A367" t="str">
            <v>Backwaren</v>
          </cell>
          <cell r="B367">
            <v>8.6999999999999993</v>
          </cell>
          <cell r="C367">
            <v>1992</v>
          </cell>
          <cell r="D367">
            <v>101.4</v>
          </cell>
          <cell r="F367">
            <v>102.4</v>
          </cell>
          <cell r="H367">
            <v>103.1</v>
          </cell>
          <cell r="J367">
            <v>103</v>
          </cell>
          <cell r="L367">
            <v>102.9</v>
          </cell>
          <cell r="N367">
            <v>103.9</v>
          </cell>
          <cell r="P367">
            <v>103.8</v>
          </cell>
          <cell r="R367">
            <v>104</v>
          </cell>
          <cell r="T367">
            <v>105.3</v>
          </cell>
          <cell r="V367">
            <v>105.5</v>
          </cell>
          <cell r="X367">
            <v>105.6</v>
          </cell>
          <cell r="Z367">
            <v>105.7</v>
          </cell>
          <cell r="AB367">
            <v>103.9</v>
          </cell>
          <cell r="AD367">
            <v>105.1</v>
          </cell>
        </row>
        <row r="368">
          <cell r="A368" t="str">
            <v>Backwaren</v>
          </cell>
          <cell r="B368">
            <v>8.6999999999999993</v>
          </cell>
          <cell r="C368">
            <v>1993</v>
          </cell>
          <cell r="D368">
            <v>105.7</v>
          </cell>
          <cell r="F368">
            <v>105.2</v>
          </cell>
          <cell r="H368">
            <v>105.1</v>
          </cell>
          <cell r="J368">
            <v>105.3</v>
          </cell>
          <cell r="L368">
            <v>105.3</v>
          </cell>
          <cell r="N368">
            <v>104.3</v>
          </cell>
          <cell r="P368">
            <v>104.1</v>
          </cell>
          <cell r="R368">
            <v>103.8</v>
          </cell>
          <cell r="T368">
            <v>104.2</v>
          </cell>
          <cell r="V368">
            <v>104</v>
          </cell>
          <cell r="X368">
            <v>104.2</v>
          </cell>
          <cell r="Z368">
            <v>104.2</v>
          </cell>
          <cell r="AB368">
            <v>104.6</v>
          </cell>
          <cell r="AD368">
            <v>104</v>
          </cell>
        </row>
        <row r="369">
          <cell r="A369" t="str">
            <v>Backwaren</v>
          </cell>
          <cell r="B369">
            <v>8.6999999999999993</v>
          </cell>
          <cell r="C369">
            <v>1994</v>
          </cell>
          <cell r="D369">
            <v>104.1</v>
          </cell>
          <cell r="F369">
            <v>104</v>
          </cell>
          <cell r="H369">
            <v>103.4</v>
          </cell>
          <cell r="J369">
            <v>103.5</v>
          </cell>
          <cell r="L369">
            <v>103.9</v>
          </cell>
          <cell r="N369">
            <v>104.9</v>
          </cell>
          <cell r="P369">
            <v>105.1</v>
          </cell>
          <cell r="R369">
            <v>105.2</v>
          </cell>
          <cell r="T369">
            <v>105.8</v>
          </cell>
          <cell r="V369">
            <v>105.6</v>
          </cell>
          <cell r="X369">
            <v>105.6</v>
          </cell>
          <cell r="Z369">
            <v>105.7</v>
          </cell>
          <cell r="AB369">
            <v>104.7</v>
          </cell>
          <cell r="AD369">
            <v>105.5</v>
          </cell>
        </row>
        <row r="370">
          <cell r="A370" t="str">
            <v>Backwaren</v>
          </cell>
          <cell r="B370">
            <v>8.6999999999999993</v>
          </cell>
          <cell r="C370">
            <v>1995</v>
          </cell>
          <cell r="D370">
            <v>105.6</v>
          </cell>
          <cell r="F370">
            <v>105.5</v>
          </cell>
          <cell r="H370">
            <v>105.6</v>
          </cell>
          <cell r="J370">
            <v>105.5</v>
          </cell>
          <cell r="L370">
            <v>105.6</v>
          </cell>
          <cell r="N370">
            <v>105.2</v>
          </cell>
          <cell r="P370">
            <v>105.6</v>
          </cell>
          <cell r="R370">
            <v>106.1</v>
          </cell>
          <cell r="T370">
            <v>106.1</v>
          </cell>
          <cell r="V370">
            <v>106.4</v>
          </cell>
          <cell r="X370">
            <v>106.2</v>
          </cell>
          <cell r="Z370">
            <v>106.4</v>
          </cell>
          <cell r="AB370">
            <v>105.8</v>
          </cell>
          <cell r="AD370">
            <v>106.4</v>
          </cell>
        </row>
        <row r="371">
          <cell r="A371" t="str">
            <v>Backwaren</v>
          </cell>
          <cell r="B371">
            <v>8.6999999999999993</v>
          </cell>
          <cell r="C371">
            <v>1996</v>
          </cell>
          <cell r="D371">
            <v>106.4</v>
          </cell>
          <cell r="F371">
            <v>106.2</v>
          </cell>
          <cell r="H371">
            <v>106.8</v>
          </cell>
          <cell r="J371">
            <v>106.8</v>
          </cell>
          <cell r="L371">
            <v>106.9</v>
          </cell>
          <cell r="N371">
            <v>106.8</v>
          </cell>
          <cell r="P371">
            <v>106.9</v>
          </cell>
          <cell r="R371">
            <v>107</v>
          </cell>
          <cell r="T371">
            <v>107.4</v>
          </cell>
          <cell r="V371">
            <v>107.7</v>
          </cell>
          <cell r="X371">
            <v>107.5</v>
          </cell>
          <cell r="Z371">
            <v>107.4</v>
          </cell>
          <cell r="AB371">
            <v>107</v>
          </cell>
          <cell r="AD371">
            <v>107.3</v>
          </cell>
        </row>
        <row r="372">
          <cell r="A372" t="str">
            <v>Backwaren</v>
          </cell>
          <cell r="B372">
            <v>8.6999999999999993</v>
          </cell>
          <cell r="C372">
            <v>1997</v>
          </cell>
          <cell r="D372">
            <v>107.5</v>
          </cell>
          <cell r="F372">
            <v>107.6</v>
          </cell>
          <cell r="H372">
            <v>107.5</v>
          </cell>
          <cell r="J372">
            <v>107.3</v>
          </cell>
          <cell r="L372">
            <v>106.9</v>
          </cell>
          <cell r="N372">
            <v>106.8</v>
          </cell>
          <cell r="P372">
            <v>106.8</v>
          </cell>
          <cell r="R372">
            <v>107</v>
          </cell>
          <cell r="T372">
            <v>107</v>
          </cell>
          <cell r="V372">
            <v>106.9</v>
          </cell>
          <cell r="X372">
            <v>106.9</v>
          </cell>
          <cell r="Z372">
            <v>107.7</v>
          </cell>
          <cell r="AB372">
            <v>107.2</v>
          </cell>
          <cell r="AD372">
            <v>107.8</v>
          </cell>
        </row>
        <row r="373">
          <cell r="A373" t="str">
            <v>Backwaren</v>
          </cell>
          <cell r="B373">
            <v>8.6999999999999993</v>
          </cell>
          <cell r="C373">
            <v>1998</v>
          </cell>
          <cell r="D373">
            <v>108</v>
          </cell>
          <cell r="F373">
            <v>108.3</v>
          </cell>
          <cell r="H373">
            <v>108.7</v>
          </cell>
          <cell r="J373">
            <v>108.7</v>
          </cell>
          <cell r="L373">
            <v>108.8</v>
          </cell>
          <cell r="N373">
            <v>108.8</v>
          </cell>
          <cell r="P373">
            <v>108.8</v>
          </cell>
          <cell r="R373">
            <v>108.7</v>
          </cell>
          <cell r="T373">
            <v>108.6</v>
          </cell>
          <cell r="V373">
            <v>108.4</v>
          </cell>
          <cell r="X373">
            <v>108.2</v>
          </cell>
          <cell r="Z373">
            <v>108.3</v>
          </cell>
          <cell r="AB373">
            <v>108.5</v>
          </cell>
          <cell r="AD373">
            <v>0</v>
          </cell>
        </row>
        <row r="374">
          <cell r="A374" t="str">
            <v>Backwaren</v>
          </cell>
          <cell r="B374">
            <v>8.6999999999999993</v>
          </cell>
          <cell r="C374">
            <v>1999</v>
          </cell>
          <cell r="AB374">
            <v>0</v>
          </cell>
          <cell r="AD374">
            <v>0</v>
          </cell>
        </row>
        <row r="375">
          <cell r="A375" t="str">
            <v>Backwaren</v>
          </cell>
          <cell r="B375">
            <v>8.6999999999999993</v>
          </cell>
          <cell r="C375">
            <v>2000</v>
          </cell>
          <cell r="AB375">
            <v>0</v>
          </cell>
          <cell r="AD375">
            <v>0</v>
          </cell>
        </row>
        <row r="376">
          <cell r="A376" t="str">
            <v>Backwaren</v>
          </cell>
          <cell r="B376">
            <v>8.6999999999999993</v>
          </cell>
          <cell r="C376">
            <v>2001</v>
          </cell>
          <cell r="AB376">
            <v>0</v>
          </cell>
          <cell r="AD376">
            <v>0</v>
          </cell>
        </row>
        <row r="377">
          <cell r="A377" t="str">
            <v>Backwaren</v>
          </cell>
          <cell r="B377">
            <v>8.6999999999999993</v>
          </cell>
          <cell r="C377">
            <v>2002</v>
          </cell>
          <cell r="AB377">
            <v>0</v>
          </cell>
          <cell r="AD377">
            <v>0</v>
          </cell>
        </row>
        <row r="378">
          <cell r="A378" t="str">
            <v>Backwaren</v>
          </cell>
          <cell r="B378">
            <v>8.6999999999999993</v>
          </cell>
          <cell r="C378">
            <v>2003</v>
          </cell>
          <cell r="AB378">
            <v>0</v>
          </cell>
        </row>
        <row r="379">
          <cell r="A379" t="str">
            <v>Brot</v>
          </cell>
          <cell r="B379">
            <v>3.12</v>
          </cell>
          <cell r="C379">
            <v>1991</v>
          </cell>
          <cell r="D379">
            <v>97.9</v>
          </cell>
          <cell r="F379">
            <v>97.9</v>
          </cell>
          <cell r="H379">
            <v>98.5</v>
          </cell>
          <cell r="J379">
            <v>98.9</v>
          </cell>
          <cell r="L379">
            <v>100</v>
          </cell>
          <cell r="N379">
            <v>100.5</v>
          </cell>
          <cell r="P379">
            <v>100.9</v>
          </cell>
          <cell r="R379">
            <v>101.2</v>
          </cell>
          <cell r="T379">
            <v>100.9</v>
          </cell>
          <cell r="V379">
            <v>101</v>
          </cell>
          <cell r="X379">
            <v>101.1</v>
          </cell>
          <cell r="Z379">
            <v>101.3</v>
          </cell>
          <cell r="AB379">
            <v>100</v>
          </cell>
          <cell r="AD379">
            <v>101.9</v>
          </cell>
        </row>
        <row r="380">
          <cell r="A380" t="str">
            <v>Brot</v>
          </cell>
          <cell r="B380">
            <v>3.12</v>
          </cell>
          <cell r="C380">
            <v>1992</v>
          </cell>
          <cell r="D380">
            <v>101.5</v>
          </cell>
          <cell r="F380">
            <v>102.2</v>
          </cell>
          <cell r="H380">
            <v>102.9</v>
          </cell>
          <cell r="J380">
            <v>103.1</v>
          </cell>
          <cell r="L380">
            <v>102.9</v>
          </cell>
          <cell r="N380">
            <v>103.6</v>
          </cell>
          <cell r="P380">
            <v>103.5</v>
          </cell>
          <cell r="R380">
            <v>103.6</v>
          </cell>
          <cell r="T380">
            <v>104</v>
          </cell>
          <cell r="V380">
            <v>104.1</v>
          </cell>
          <cell r="X380">
            <v>104.1</v>
          </cell>
          <cell r="Z380">
            <v>104.2</v>
          </cell>
          <cell r="AB380">
            <v>103.3</v>
          </cell>
          <cell r="AD380">
            <v>103.6</v>
          </cell>
        </row>
        <row r="381">
          <cell r="A381" t="str">
            <v>Brot</v>
          </cell>
          <cell r="B381">
            <v>3.12</v>
          </cell>
          <cell r="C381">
            <v>1993</v>
          </cell>
          <cell r="D381">
            <v>104.3</v>
          </cell>
          <cell r="F381">
            <v>104.2</v>
          </cell>
          <cell r="H381">
            <v>103.7</v>
          </cell>
          <cell r="J381">
            <v>103.5</v>
          </cell>
          <cell r="L381">
            <v>103.6</v>
          </cell>
          <cell r="N381">
            <v>100.8</v>
          </cell>
          <cell r="P381">
            <v>100.8</v>
          </cell>
          <cell r="R381">
            <v>100.5</v>
          </cell>
          <cell r="T381">
            <v>100.7</v>
          </cell>
          <cell r="V381">
            <v>100.4</v>
          </cell>
          <cell r="X381">
            <v>100.6</v>
          </cell>
          <cell r="Z381">
            <v>100.5</v>
          </cell>
          <cell r="AB381">
            <v>102</v>
          </cell>
          <cell r="AD381">
            <v>100.7</v>
          </cell>
        </row>
        <row r="382">
          <cell r="A382" t="str">
            <v>Brot</v>
          </cell>
          <cell r="B382">
            <v>3.12</v>
          </cell>
          <cell r="C382">
            <v>1994</v>
          </cell>
          <cell r="D382">
            <v>100.6</v>
          </cell>
          <cell r="F382">
            <v>100.4</v>
          </cell>
          <cell r="H382">
            <v>100.6</v>
          </cell>
          <cell r="J382">
            <v>100.5</v>
          </cell>
          <cell r="L382">
            <v>101.5</v>
          </cell>
          <cell r="N382">
            <v>101.8</v>
          </cell>
          <cell r="P382">
            <v>101.5</v>
          </cell>
          <cell r="R382">
            <v>101.9</v>
          </cell>
          <cell r="T382">
            <v>102</v>
          </cell>
          <cell r="V382">
            <v>101.9</v>
          </cell>
          <cell r="X382">
            <v>101.7</v>
          </cell>
          <cell r="Z382">
            <v>101.7</v>
          </cell>
          <cell r="AB382">
            <v>101.3</v>
          </cell>
          <cell r="AD382">
            <v>101.5</v>
          </cell>
        </row>
        <row r="383">
          <cell r="A383" t="str">
            <v>Brot</v>
          </cell>
          <cell r="B383">
            <v>3.12</v>
          </cell>
          <cell r="C383">
            <v>1995</v>
          </cell>
          <cell r="D383">
            <v>101.4</v>
          </cell>
          <cell r="F383">
            <v>101.2</v>
          </cell>
          <cell r="H383">
            <v>101.3</v>
          </cell>
          <cell r="J383">
            <v>101.4</v>
          </cell>
          <cell r="L383">
            <v>101.3</v>
          </cell>
          <cell r="N383">
            <v>101.1</v>
          </cell>
          <cell r="P383">
            <v>101.2</v>
          </cell>
          <cell r="R383">
            <v>101.2</v>
          </cell>
          <cell r="T383">
            <v>101.3</v>
          </cell>
          <cell r="V383">
            <v>101.3</v>
          </cell>
          <cell r="X383">
            <v>101.3</v>
          </cell>
          <cell r="Z383">
            <v>101.8</v>
          </cell>
          <cell r="AB383">
            <v>101.3</v>
          </cell>
          <cell r="AD383">
            <v>101.6</v>
          </cell>
        </row>
        <row r="384">
          <cell r="A384" t="str">
            <v>Brot</v>
          </cell>
          <cell r="B384">
            <v>3.12</v>
          </cell>
          <cell r="C384">
            <v>1996</v>
          </cell>
          <cell r="D384">
            <v>101.6</v>
          </cell>
          <cell r="F384">
            <v>101.7</v>
          </cell>
          <cell r="H384">
            <v>101.9</v>
          </cell>
          <cell r="J384">
            <v>102</v>
          </cell>
          <cell r="L384">
            <v>102.1</v>
          </cell>
          <cell r="N384">
            <v>102.1</v>
          </cell>
          <cell r="P384">
            <v>102.1</v>
          </cell>
          <cell r="R384">
            <v>102.1</v>
          </cell>
          <cell r="T384">
            <v>102.2</v>
          </cell>
          <cell r="V384">
            <v>102.3</v>
          </cell>
          <cell r="X384">
            <v>102.3</v>
          </cell>
          <cell r="Z384">
            <v>101.7</v>
          </cell>
          <cell r="AB384">
            <v>102</v>
          </cell>
          <cell r="AD384">
            <v>101.8</v>
          </cell>
        </row>
        <row r="385">
          <cell r="A385" t="str">
            <v>Brot</v>
          </cell>
          <cell r="B385">
            <v>3.12</v>
          </cell>
          <cell r="C385">
            <v>1997</v>
          </cell>
          <cell r="D385">
            <v>101.7</v>
          </cell>
          <cell r="F385">
            <v>101.5</v>
          </cell>
          <cell r="H385">
            <v>101.7</v>
          </cell>
          <cell r="J385">
            <v>101.6</v>
          </cell>
          <cell r="L385">
            <v>101.5</v>
          </cell>
          <cell r="N385">
            <v>101.4</v>
          </cell>
          <cell r="P385">
            <v>101.2</v>
          </cell>
          <cell r="R385">
            <v>101.4</v>
          </cell>
          <cell r="T385">
            <v>101.3</v>
          </cell>
          <cell r="V385">
            <v>101</v>
          </cell>
          <cell r="X385">
            <v>101.1</v>
          </cell>
          <cell r="Z385">
            <v>101.2</v>
          </cell>
          <cell r="AB385">
            <v>101.4</v>
          </cell>
          <cell r="AD385">
            <v>100.9</v>
          </cell>
        </row>
        <row r="386">
          <cell r="A386" t="str">
            <v>Brot</v>
          </cell>
          <cell r="B386">
            <v>3.12</v>
          </cell>
          <cell r="C386">
            <v>1998</v>
          </cell>
          <cell r="D386">
            <v>100.6</v>
          </cell>
          <cell r="F386">
            <v>100.5</v>
          </cell>
          <cell r="H386">
            <v>100.6</v>
          </cell>
          <cell r="J386">
            <v>100.7</v>
          </cell>
          <cell r="L386">
            <v>100.6</v>
          </cell>
          <cell r="N386">
            <v>100.6</v>
          </cell>
          <cell r="P386">
            <v>100.6</v>
          </cell>
          <cell r="R386">
            <v>100.2</v>
          </cell>
          <cell r="T386">
            <v>100.2</v>
          </cell>
          <cell r="V386">
            <v>100</v>
          </cell>
          <cell r="X386">
            <v>99.8</v>
          </cell>
          <cell r="Z386">
            <v>99.9</v>
          </cell>
          <cell r="AB386">
            <v>100.4</v>
          </cell>
          <cell r="AD386">
            <v>0</v>
          </cell>
        </row>
        <row r="387">
          <cell r="A387" t="str">
            <v>Brot</v>
          </cell>
          <cell r="B387">
            <v>3.12</v>
          </cell>
          <cell r="C387">
            <v>1999</v>
          </cell>
          <cell r="AB387">
            <v>0</v>
          </cell>
          <cell r="AD387">
            <v>0</v>
          </cell>
        </row>
        <row r="388">
          <cell r="A388" t="str">
            <v>Brot</v>
          </cell>
          <cell r="B388">
            <v>3.12</v>
          </cell>
          <cell r="C388">
            <v>2000</v>
          </cell>
          <cell r="AB388">
            <v>0</v>
          </cell>
          <cell r="AD388">
            <v>0</v>
          </cell>
        </row>
        <row r="389">
          <cell r="A389" t="str">
            <v>Brot</v>
          </cell>
          <cell r="B389">
            <v>3.12</v>
          </cell>
          <cell r="C389">
            <v>2001</v>
          </cell>
          <cell r="AB389">
            <v>0</v>
          </cell>
          <cell r="AD389">
            <v>0</v>
          </cell>
        </row>
        <row r="390">
          <cell r="A390" t="str">
            <v>Brot</v>
          </cell>
          <cell r="B390">
            <v>3.12</v>
          </cell>
          <cell r="C390">
            <v>2002</v>
          </cell>
          <cell r="AB390">
            <v>0</v>
          </cell>
          <cell r="AD390">
            <v>0</v>
          </cell>
        </row>
        <row r="391">
          <cell r="A391" t="str">
            <v>Brot</v>
          </cell>
          <cell r="B391">
            <v>3.12</v>
          </cell>
          <cell r="C391">
            <v>2003</v>
          </cell>
          <cell r="AB391">
            <v>0</v>
          </cell>
        </row>
        <row r="392">
          <cell r="A392" t="str">
            <v>Zucker</v>
          </cell>
          <cell r="B392">
            <v>3.41</v>
          </cell>
          <cell r="C392">
            <v>1991</v>
          </cell>
          <cell r="D392">
            <v>98.9</v>
          </cell>
          <cell r="F392">
            <v>99.1</v>
          </cell>
          <cell r="H392">
            <v>99.3</v>
          </cell>
          <cell r="J392">
            <v>99.8</v>
          </cell>
          <cell r="L392">
            <v>100.5</v>
          </cell>
          <cell r="N392">
            <v>100.7</v>
          </cell>
          <cell r="P392">
            <v>100.7</v>
          </cell>
          <cell r="R392">
            <v>100.6</v>
          </cell>
          <cell r="T392">
            <v>100.6</v>
          </cell>
          <cell r="V392">
            <v>99.9</v>
          </cell>
          <cell r="X392">
            <v>99.9</v>
          </cell>
          <cell r="Z392">
            <v>99.9</v>
          </cell>
          <cell r="AB392">
            <v>100</v>
          </cell>
          <cell r="AD392">
            <v>100.5</v>
          </cell>
        </row>
        <row r="393">
          <cell r="A393" t="str">
            <v>Zucker</v>
          </cell>
          <cell r="B393">
            <v>3.41</v>
          </cell>
          <cell r="C393">
            <v>1992</v>
          </cell>
          <cell r="D393">
            <v>100.5</v>
          </cell>
          <cell r="F393">
            <v>100.7</v>
          </cell>
          <cell r="H393">
            <v>100.7</v>
          </cell>
          <cell r="J393">
            <v>100.6</v>
          </cell>
          <cell r="L393">
            <v>100.7</v>
          </cell>
          <cell r="N393">
            <v>100.7</v>
          </cell>
          <cell r="P393">
            <v>100.7</v>
          </cell>
          <cell r="R393">
            <v>100.5</v>
          </cell>
          <cell r="T393">
            <v>100.1</v>
          </cell>
          <cell r="V393">
            <v>99.6</v>
          </cell>
          <cell r="X393">
            <v>99.7</v>
          </cell>
          <cell r="Z393">
            <v>99.9</v>
          </cell>
          <cell r="AB393">
            <v>100.4</v>
          </cell>
          <cell r="AD393">
            <v>99</v>
          </cell>
        </row>
        <row r="394">
          <cell r="A394" t="str">
            <v>Zucker</v>
          </cell>
          <cell r="B394">
            <v>3.41</v>
          </cell>
          <cell r="C394">
            <v>1993</v>
          </cell>
          <cell r="D394">
            <v>98.3</v>
          </cell>
          <cell r="F394">
            <v>98</v>
          </cell>
          <cell r="H394">
            <v>98</v>
          </cell>
          <cell r="J394">
            <v>98</v>
          </cell>
          <cell r="L394">
            <v>97.7</v>
          </cell>
          <cell r="N394">
            <v>97.7</v>
          </cell>
          <cell r="P394">
            <v>97.9</v>
          </cell>
          <cell r="R394">
            <v>97.9</v>
          </cell>
          <cell r="T394">
            <v>97.2</v>
          </cell>
          <cell r="V394">
            <v>96.7</v>
          </cell>
          <cell r="X394">
            <v>96.6</v>
          </cell>
          <cell r="Z394">
            <v>96.9</v>
          </cell>
          <cell r="AB394">
            <v>97.6</v>
          </cell>
          <cell r="AD394">
            <v>97.4</v>
          </cell>
        </row>
        <row r="395">
          <cell r="A395" t="str">
            <v>Zucker</v>
          </cell>
          <cell r="B395">
            <v>3.41</v>
          </cell>
          <cell r="C395">
            <v>1994</v>
          </cell>
          <cell r="D395">
            <v>97.3</v>
          </cell>
          <cell r="F395">
            <v>97.4</v>
          </cell>
          <cell r="H395">
            <v>97.5</v>
          </cell>
          <cell r="J395">
            <v>97.6</v>
          </cell>
          <cell r="L395">
            <v>97.7</v>
          </cell>
          <cell r="N395">
            <v>97.9</v>
          </cell>
          <cell r="P395">
            <v>98</v>
          </cell>
          <cell r="R395">
            <v>98</v>
          </cell>
          <cell r="T395">
            <v>97.7</v>
          </cell>
          <cell r="V395">
            <v>97.1</v>
          </cell>
          <cell r="X395">
            <v>97.2</v>
          </cell>
          <cell r="Z395">
            <v>97.4</v>
          </cell>
          <cell r="AB395">
            <v>97.6</v>
          </cell>
          <cell r="AD395">
            <v>97.8</v>
          </cell>
        </row>
        <row r="396">
          <cell r="A396" t="str">
            <v>Zucker</v>
          </cell>
          <cell r="B396">
            <v>3.41</v>
          </cell>
          <cell r="C396">
            <v>1995</v>
          </cell>
          <cell r="D396">
            <v>97.8</v>
          </cell>
          <cell r="F396">
            <v>98.1</v>
          </cell>
          <cell r="H396">
            <v>98.1</v>
          </cell>
          <cell r="J396">
            <v>98.1</v>
          </cell>
          <cell r="L396">
            <v>98.1</v>
          </cell>
          <cell r="N396">
            <v>98.2</v>
          </cell>
          <cell r="P396">
            <v>98.4</v>
          </cell>
          <cell r="R396">
            <v>98.4</v>
          </cell>
          <cell r="T396">
            <v>98.4</v>
          </cell>
          <cell r="V396">
            <v>96.2</v>
          </cell>
          <cell r="X396">
            <v>96.3</v>
          </cell>
          <cell r="Z396">
            <v>96.3</v>
          </cell>
          <cell r="AB396">
            <v>97.7</v>
          </cell>
          <cell r="AD396">
            <v>97.3</v>
          </cell>
        </row>
        <row r="397">
          <cell r="A397" t="str">
            <v>Zucker</v>
          </cell>
          <cell r="B397">
            <v>3.41</v>
          </cell>
          <cell r="C397">
            <v>1996</v>
          </cell>
          <cell r="D397">
            <v>97</v>
          </cell>
          <cell r="F397">
            <v>97.1</v>
          </cell>
          <cell r="H397">
            <v>97.2</v>
          </cell>
          <cell r="J397">
            <v>97.4</v>
          </cell>
          <cell r="L397">
            <v>97.5</v>
          </cell>
          <cell r="N397">
            <v>97.6</v>
          </cell>
          <cell r="P397">
            <v>97.5</v>
          </cell>
          <cell r="R397">
            <v>97.2</v>
          </cell>
          <cell r="T397">
            <v>96.9</v>
          </cell>
          <cell r="V397">
            <v>95.8</v>
          </cell>
          <cell r="X397">
            <v>95.8</v>
          </cell>
          <cell r="Z397">
            <v>95.8</v>
          </cell>
          <cell r="AB397">
            <v>96.9</v>
          </cell>
          <cell r="AD397">
            <v>96.5</v>
          </cell>
        </row>
        <row r="398">
          <cell r="A398" t="str">
            <v>Zucker</v>
          </cell>
          <cell r="B398">
            <v>3.41</v>
          </cell>
          <cell r="C398">
            <v>1997</v>
          </cell>
          <cell r="D398">
            <v>96.2</v>
          </cell>
          <cell r="F398">
            <v>96.5</v>
          </cell>
          <cell r="H398">
            <v>96.5</v>
          </cell>
          <cell r="J398">
            <v>96.4</v>
          </cell>
          <cell r="L398">
            <v>96.4</v>
          </cell>
          <cell r="N398">
            <v>96.4</v>
          </cell>
          <cell r="P398">
            <v>96.1</v>
          </cell>
          <cell r="R398">
            <v>96</v>
          </cell>
          <cell r="T398">
            <v>95.8</v>
          </cell>
          <cell r="V398">
            <v>96.1</v>
          </cell>
          <cell r="X398">
            <v>96.2</v>
          </cell>
          <cell r="Z398">
            <v>96.2</v>
          </cell>
          <cell r="AB398">
            <v>96.2</v>
          </cell>
          <cell r="AD398">
            <v>96.5</v>
          </cell>
        </row>
        <row r="399">
          <cell r="A399" t="str">
            <v>Zucker</v>
          </cell>
          <cell r="B399">
            <v>3.41</v>
          </cell>
          <cell r="C399">
            <v>1998</v>
          </cell>
          <cell r="D399">
            <v>97</v>
          </cell>
          <cell r="F399">
            <v>97.1</v>
          </cell>
          <cell r="H399">
            <v>96.9</v>
          </cell>
          <cell r="J399">
            <v>96.9</v>
          </cell>
          <cell r="L399">
            <v>97</v>
          </cell>
          <cell r="N399">
            <v>97</v>
          </cell>
          <cell r="P399">
            <v>96.9</v>
          </cell>
          <cell r="R399">
            <v>96.8</v>
          </cell>
          <cell r="T399">
            <v>96.8</v>
          </cell>
          <cell r="V399">
            <v>95.5</v>
          </cell>
          <cell r="X399">
            <v>95.6</v>
          </cell>
          <cell r="Z399">
            <v>95.7</v>
          </cell>
          <cell r="AB399">
            <v>96.6</v>
          </cell>
          <cell r="AD399">
            <v>0</v>
          </cell>
        </row>
        <row r="400">
          <cell r="A400" t="str">
            <v>Zucker</v>
          </cell>
          <cell r="B400">
            <v>3.41</v>
          </cell>
          <cell r="C400">
            <v>1999</v>
          </cell>
          <cell r="AB400">
            <v>0</v>
          </cell>
          <cell r="AD400">
            <v>0</v>
          </cell>
        </row>
        <row r="401">
          <cell r="A401" t="str">
            <v>Zucker</v>
          </cell>
          <cell r="B401">
            <v>3.41</v>
          </cell>
          <cell r="C401">
            <v>2000</v>
          </cell>
          <cell r="AB401">
            <v>0</v>
          </cell>
          <cell r="AD401">
            <v>0</v>
          </cell>
        </row>
        <row r="402">
          <cell r="A402" t="str">
            <v>Zucker</v>
          </cell>
          <cell r="B402">
            <v>3.41</v>
          </cell>
          <cell r="C402">
            <v>2001</v>
          </cell>
          <cell r="AB402">
            <v>0</v>
          </cell>
          <cell r="AD402">
            <v>0</v>
          </cell>
        </row>
        <row r="403">
          <cell r="A403" t="str">
            <v>Zucker</v>
          </cell>
          <cell r="B403">
            <v>3.41</v>
          </cell>
          <cell r="C403">
            <v>2002</v>
          </cell>
          <cell r="AB403">
            <v>0</v>
          </cell>
          <cell r="AD403">
            <v>0</v>
          </cell>
        </row>
        <row r="404">
          <cell r="A404" t="str">
            <v>Zucker</v>
          </cell>
          <cell r="B404">
            <v>3.41</v>
          </cell>
          <cell r="C404">
            <v>2003</v>
          </cell>
          <cell r="AB404">
            <v>0</v>
          </cell>
        </row>
        <row r="405">
          <cell r="A405" t="str">
            <v>Verarbeitetes Obst und Gemüse</v>
          </cell>
          <cell r="B405">
            <v>6.2</v>
          </cell>
          <cell r="C405">
            <v>1991</v>
          </cell>
          <cell r="D405">
            <v>98.8</v>
          </cell>
          <cell r="F405">
            <v>98.5</v>
          </cell>
          <cell r="H405">
            <v>99.1</v>
          </cell>
          <cell r="J405">
            <v>98.3</v>
          </cell>
          <cell r="L405">
            <v>98.5</v>
          </cell>
          <cell r="N405">
            <v>98.8</v>
          </cell>
          <cell r="P405">
            <v>98.9</v>
          </cell>
          <cell r="R405">
            <v>99.7</v>
          </cell>
          <cell r="T405">
            <v>100.6</v>
          </cell>
          <cell r="V405">
            <v>102.5</v>
          </cell>
          <cell r="X405">
            <v>102.6</v>
          </cell>
          <cell r="Z405">
            <v>103.5</v>
          </cell>
          <cell r="AB405">
            <v>100</v>
          </cell>
          <cell r="AD405">
            <v>103.5</v>
          </cell>
        </row>
        <row r="406">
          <cell r="A406" t="str">
            <v>Verarbeitetes Obst und Gemüse</v>
          </cell>
          <cell r="B406">
            <v>6.2</v>
          </cell>
          <cell r="C406">
            <v>1992</v>
          </cell>
          <cell r="D406">
            <v>103.7</v>
          </cell>
          <cell r="F406">
            <v>104.1</v>
          </cell>
          <cell r="H406">
            <v>105.9</v>
          </cell>
          <cell r="J406">
            <v>106</v>
          </cell>
          <cell r="L406">
            <v>107.6</v>
          </cell>
          <cell r="N406">
            <v>106.7</v>
          </cell>
          <cell r="P406">
            <v>106.1</v>
          </cell>
          <cell r="R406">
            <v>106.3</v>
          </cell>
          <cell r="T406">
            <v>105.1</v>
          </cell>
          <cell r="V406">
            <v>103.3</v>
          </cell>
          <cell r="X406">
            <v>103.8</v>
          </cell>
          <cell r="Z406">
            <v>103.5</v>
          </cell>
          <cell r="AB406">
            <v>105.2</v>
          </cell>
          <cell r="AD406">
            <v>102.7</v>
          </cell>
        </row>
        <row r="407">
          <cell r="A407" t="str">
            <v>Verarbeitetes Obst und Gemüse</v>
          </cell>
          <cell r="B407">
            <v>6.2</v>
          </cell>
          <cell r="C407">
            <v>1993</v>
          </cell>
          <cell r="D407">
            <v>102.4</v>
          </cell>
          <cell r="F407">
            <v>101.4</v>
          </cell>
          <cell r="H407">
            <v>99.7</v>
          </cell>
          <cell r="J407">
            <v>100.1</v>
          </cell>
          <cell r="L407">
            <v>100</v>
          </cell>
          <cell r="N407">
            <v>100.2</v>
          </cell>
          <cell r="P407">
            <v>99.7</v>
          </cell>
          <cell r="R407">
            <v>100.1</v>
          </cell>
          <cell r="T407">
            <v>99.5</v>
          </cell>
          <cell r="V407">
            <v>100.1</v>
          </cell>
          <cell r="X407">
            <v>100.6</v>
          </cell>
          <cell r="Z407">
            <v>100.6</v>
          </cell>
          <cell r="AB407">
            <v>100.4</v>
          </cell>
          <cell r="AD407">
            <v>100.1</v>
          </cell>
        </row>
        <row r="408">
          <cell r="A408" t="str">
            <v>Verarbeitetes Obst und Gemüse</v>
          </cell>
          <cell r="B408">
            <v>6.2</v>
          </cell>
          <cell r="C408">
            <v>1994</v>
          </cell>
          <cell r="D408">
            <v>100.8</v>
          </cell>
          <cell r="F408">
            <v>100.8</v>
          </cell>
          <cell r="H408">
            <v>99.9</v>
          </cell>
          <cell r="J408">
            <v>99.4</v>
          </cell>
          <cell r="L408">
            <v>100.1</v>
          </cell>
          <cell r="N408">
            <v>100.1</v>
          </cell>
          <cell r="P408">
            <v>100.4</v>
          </cell>
          <cell r="R408">
            <v>100.1</v>
          </cell>
          <cell r="T408">
            <v>100.8</v>
          </cell>
          <cell r="V408">
            <v>101</v>
          </cell>
          <cell r="X408">
            <v>101.2</v>
          </cell>
          <cell r="Z408">
            <v>100.9</v>
          </cell>
          <cell r="AB408">
            <v>100.5</v>
          </cell>
          <cell r="AD408">
            <v>101.1</v>
          </cell>
        </row>
        <row r="409">
          <cell r="A409" t="str">
            <v>Verarbeitetes Obst und Gemüse</v>
          </cell>
          <cell r="B409">
            <v>6.2</v>
          </cell>
          <cell r="C409">
            <v>1995</v>
          </cell>
          <cell r="D409">
            <v>101.1</v>
          </cell>
          <cell r="F409">
            <v>101.4</v>
          </cell>
          <cell r="H409">
            <v>101.4</v>
          </cell>
          <cell r="J409">
            <v>101.5</v>
          </cell>
          <cell r="L409">
            <v>101.6</v>
          </cell>
          <cell r="N409">
            <v>101.2</v>
          </cell>
          <cell r="P409">
            <v>101.6</v>
          </cell>
          <cell r="R409">
            <v>101.9</v>
          </cell>
          <cell r="T409">
            <v>102.1</v>
          </cell>
          <cell r="V409">
            <v>102.7</v>
          </cell>
          <cell r="X409">
            <v>102.5</v>
          </cell>
          <cell r="Z409">
            <v>102.5</v>
          </cell>
          <cell r="AB409">
            <v>101.8</v>
          </cell>
          <cell r="AD409">
            <v>102.8</v>
          </cell>
        </row>
        <row r="410">
          <cell r="A410" t="str">
            <v>Verarbeitetes Obst und Gemüse</v>
          </cell>
          <cell r="B410">
            <v>6.2</v>
          </cell>
          <cell r="C410">
            <v>1996</v>
          </cell>
          <cell r="D410">
            <v>103.2</v>
          </cell>
          <cell r="F410">
            <v>104</v>
          </cell>
          <cell r="H410">
            <v>103.3</v>
          </cell>
          <cell r="J410">
            <v>103.3</v>
          </cell>
          <cell r="L410">
            <v>103.3</v>
          </cell>
          <cell r="N410">
            <v>103.3</v>
          </cell>
          <cell r="P410">
            <v>103.1</v>
          </cell>
          <cell r="R410">
            <v>103.2</v>
          </cell>
          <cell r="T410">
            <v>103.1</v>
          </cell>
          <cell r="V410">
            <v>106.2</v>
          </cell>
          <cell r="X410">
            <v>106.2</v>
          </cell>
          <cell r="Z410">
            <v>106</v>
          </cell>
          <cell r="AB410">
            <v>104</v>
          </cell>
          <cell r="AD410">
            <v>103.9</v>
          </cell>
        </row>
        <row r="411">
          <cell r="A411" t="str">
            <v>Verarbeitetes Obst und Gemüse</v>
          </cell>
          <cell r="B411">
            <v>6.2</v>
          </cell>
          <cell r="C411">
            <v>1997</v>
          </cell>
          <cell r="D411">
            <v>102.7</v>
          </cell>
          <cell r="F411">
            <v>102.9</v>
          </cell>
          <cell r="H411">
            <v>102.9</v>
          </cell>
          <cell r="J411">
            <v>103.4</v>
          </cell>
          <cell r="L411">
            <v>103.6</v>
          </cell>
          <cell r="N411">
            <v>103.7</v>
          </cell>
          <cell r="P411">
            <v>103.9</v>
          </cell>
          <cell r="R411">
            <v>103.5</v>
          </cell>
          <cell r="T411">
            <v>103.4</v>
          </cell>
          <cell r="V411">
            <v>103.5</v>
          </cell>
          <cell r="X411">
            <v>103.6</v>
          </cell>
          <cell r="Z411">
            <v>103.6</v>
          </cell>
          <cell r="AB411">
            <v>103.4</v>
          </cell>
          <cell r="AD411">
            <v>104</v>
          </cell>
        </row>
        <row r="412">
          <cell r="A412" t="str">
            <v>Verarbeitetes Obst und Gemüse</v>
          </cell>
          <cell r="B412">
            <v>6.2</v>
          </cell>
          <cell r="C412">
            <v>1998</v>
          </cell>
          <cell r="D412">
            <v>103.5</v>
          </cell>
          <cell r="F412">
            <v>104.5</v>
          </cell>
          <cell r="H412">
            <v>104.4</v>
          </cell>
          <cell r="J412">
            <v>104.7</v>
          </cell>
          <cell r="L412">
            <v>104.7</v>
          </cell>
          <cell r="N412">
            <v>104.8</v>
          </cell>
          <cell r="P412">
            <v>105</v>
          </cell>
          <cell r="R412">
            <v>105</v>
          </cell>
          <cell r="T412">
            <v>105.5</v>
          </cell>
          <cell r="V412">
            <v>105.4</v>
          </cell>
          <cell r="X412">
            <v>105.7</v>
          </cell>
          <cell r="Z412">
            <v>105.7</v>
          </cell>
          <cell r="AB412">
            <v>104.9</v>
          </cell>
          <cell r="AD412">
            <v>0</v>
          </cell>
        </row>
        <row r="413">
          <cell r="A413" t="str">
            <v>Verarbeitetes Obst und Gemüse</v>
          </cell>
          <cell r="B413">
            <v>6.2</v>
          </cell>
          <cell r="C413">
            <v>1999</v>
          </cell>
          <cell r="AB413">
            <v>0</v>
          </cell>
          <cell r="AD413">
            <v>0</v>
          </cell>
        </row>
        <row r="414">
          <cell r="A414" t="str">
            <v>Verarbeitetes Obst und Gemüse</v>
          </cell>
          <cell r="B414">
            <v>6.2</v>
          </cell>
          <cell r="C414">
            <v>2000</v>
          </cell>
          <cell r="AB414">
            <v>0</v>
          </cell>
          <cell r="AD414">
            <v>0</v>
          </cell>
        </row>
        <row r="415">
          <cell r="A415" t="str">
            <v>Verarbeitetes Obst und Gemüse</v>
          </cell>
          <cell r="B415">
            <v>6.2</v>
          </cell>
          <cell r="C415">
            <v>2001</v>
          </cell>
          <cell r="AB415">
            <v>0</v>
          </cell>
          <cell r="AD415">
            <v>0</v>
          </cell>
        </row>
        <row r="416">
          <cell r="A416" t="str">
            <v>Verarbeitetes Obst und Gemüse</v>
          </cell>
          <cell r="B416">
            <v>6.2</v>
          </cell>
          <cell r="C416">
            <v>2002</v>
          </cell>
          <cell r="AB416">
            <v>0</v>
          </cell>
          <cell r="AD416">
            <v>0</v>
          </cell>
        </row>
        <row r="417">
          <cell r="A417" t="str">
            <v>Verarbeitetes Obst und Gemüse</v>
          </cell>
          <cell r="B417">
            <v>6.2</v>
          </cell>
          <cell r="C417">
            <v>2003</v>
          </cell>
          <cell r="AB417">
            <v>0</v>
          </cell>
        </row>
        <row r="418">
          <cell r="A418" t="str">
            <v>Süßwaren</v>
          </cell>
          <cell r="B418">
            <v>9.2799999999999994</v>
          </cell>
          <cell r="C418">
            <v>1991</v>
          </cell>
          <cell r="D418">
            <v>99.9</v>
          </cell>
          <cell r="F418">
            <v>99.7</v>
          </cell>
          <cell r="H418">
            <v>99.9</v>
          </cell>
          <cell r="J418">
            <v>99.9</v>
          </cell>
          <cell r="L418">
            <v>99.5</v>
          </cell>
          <cell r="N418">
            <v>99.5</v>
          </cell>
          <cell r="P418">
            <v>99.9</v>
          </cell>
          <cell r="R418">
            <v>100.1</v>
          </cell>
          <cell r="T418">
            <v>100.5</v>
          </cell>
          <cell r="V418">
            <v>100.6</v>
          </cell>
          <cell r="X418">
            <v>100.2</v>
          </cell>
          <cell r="Z418">
            <v>100.4</v>
          </cell>
          <cell r="AB418">
            <v>100</v>
          </cell>
          <cell r="AD418">
            <v>100.8</v>
          </cell>
        </row>
        <row r="419">
          <cell r="A419" t="str">
            <v>Süßwaren</v>
          </cell>
          <cell r="B419">
            <v>9.2799999999999994</v>
          </cell>
          <cell r="C419">
            <v>1992</v>
          </cell>
          <cell r="D419">
            <v>100.8</v>
          </cell>
          <cell r="F419">
            <v>101.1</v>
          </cell>
          <cell r="H419">
            <v>101.8</v>
          </cell>
          <cell r="J419">
            <v>101.3</v>
          </cell>
          <cell r="L419">
            <v>101.2</v>
          </cell>
          <cell r="N419">
            <v>101.4</v>
          </cell>
          <cell r="P419">
            <v>101.3</v>
          </cell>
          <cell r="R419">
            <v>101.4</v>
          </cell>
          <cell r="T419">
            <v>101.3</v>
          </cell>
          <cell r="V419">
            <v>101.3</v>
          </cell>
          <cell r="X419">
            <v>101.5</v>
          </cell>
          <cell r="Z419">
            <v>101.3</v>
          </cell>
          <cell r="AB419">
            <v>101.3</v>
          </cell>
          <cell r="AD419">
            <v>101.6</v>
          </cell>
        </row>
        <row r="420">
          <cell r="A420" t="str">
            <v>Süßwaren</v>
          </cell>
          <cell r="B420">
            <v>9.2799999999999994</v>
          </cell>
          <cell r="C420">
            <v>1993</v>
          </cell>
          <cell r="D420">
            <v>101.7</v>
          </cell>
          <cell r="F420">
            <v>102.2</v>
          </cell>
          <cell r="H420">
            <v>102</v>
          </cell>
          <cell r="J420">
            <v>101.9</v>
          </cell>
          <cell r="L420">
            <v>101.7</v>
          </cell>
          <cell r="N420">
            <v>101.8</v>
          </cell>
          <cell r="P420">
            <v>102</v>
          </cell>
          <cell r="R420">
            <v>102.2</v>
          </cell>
          <cell r="T420">
            <v>103.1</v>
          </cell>
          <cell r="V420">
            <v>102.8</v>
          </cell>
          <cell r="X420">
            <v>103</v>
          </cell>
          <cell r="Z420">
            <v>102.2</v>
          </cell>
          <cell r="AB420">
            <v>102.2</v>
          </cell>
          <cell r="AD420">
            <v>102.2</v>
          </cell>
        </row>
        <row r="421">
          <cell r="A421" t="str">
            <v>Süßwaren</v>
          </cell>
          <cell r="B421">
            <v>9.2799999999999994</v>
          </cell>
          <cell r="C421">
            <v>1994</v>
          </cell>
          <cell r="D421">
            <v>102.4</v>
          </cell>
          <cell r="F421">
            <v>102.3</v>
          </cell>
          <cell r="H421">
            <v>102.4</v>
          </cell>
          <cell r="J421">
            <v>101.1</v>
          </cell>
          <cell r="L421">
            <v>101.2</v>
          </cell>
          <cell r="N421">
            <v>101.9</v>
          </cell>
          <cell r="P421">
            <v>102.2</v>
          </cell>
          <cell r="R421">
            <v>101.7</v>
          </cell>
          <cell r="T421">
            <v>101.5</v>
          </cell>
          <cell r="V421">
            <v>101.6</v>
          </cell>
          <cell r="X421">
            <v>101.7</v>
          </cell>
          <cell r="Z421">
            <v>101.8</v>
          </cell>
          <cell r="AB421">
            <v>101.8</v>
          </cell>
          <cell r="AD421">
            <v>101.7</v>
          </cell>
        </row>
        <row r="422">
          <cell r="A422" t="str">
            <v>Süßwaren</v>
          </cell>
          <cell r="B422">
            <v>9.2799999999999994</v>
          </cell>
          <cell r="C422">
            <v>1995</v>
          </cell>
          <cell r="D422">
            <v>102</v>
          </cell>
          <cell r="F422">
            <v>101.4</v>
          </cell>
          <cell r="H422">
            <v>101.8</v>
          </cell>
          <cell r="J422">
            <v>101.6</v>
          </cell>
          <cell r="L422">
            <v>101.7</v>
          </cell>
          <cell r="N422">
            <v>101.7</v>
          </cell>
          <cell r="P422">
            <v>102</v>
          </cell>
          <cell r="R422">
            <v>102.4</v>
          </cell>
          <cell r="T422">
            <v>102.7</v>
          </cell>
          <cell r="V422">
            <v>102.7</v>
          </cell>
          <cell r="X422">
            <v>102.7</v>
          </cell>
          <cell r="Z422">
            <v>102.6</v>
          </cell>
          <cell r="AB422">
            <v>102.1</v>
          </cell>
          <cell r="AD422">
            <v>102.8</v>
          </cell>
        </row>
        <row r="423">
          <cell r="A423" t="str">
            <v>Süßwaren</v>
          </cell>
          <cell r="B423">
            <v>9.2799999999999994</v>
          </cell>
          <cell r="C423">
            <v>1996</v>
          </cell>
          <cell r="D423">
            <v>103.1</v>
          </cell>
          <cell r="F423">
            <v>103</v>
          </cell>
          <cell r="H423">
            <v>103.2</v>
          </cell>
          <cell r="J423">
            <v>103</v>
          </cell>
          <cell r="L423">
            <v>103.3</v>
          </cell>
          <cell r="N423">
            <v>103.4</v>
          </cell>
          <cell r="P423">
            <v>103.3</v>
          </cell>
          <cell r="R423">
            <v>103.4</v>
          </cell>
          <cell r="T423">
            <v>103.8</v>
          </cell>
          <cell r="V423">
            <v>103.2</v>
          </cell>
          <cell r="X423">
            <v>103.9</v>
          </cell>
          <cell r="Z423">
            <v>103.9</v>
          </cell>
          <cell r="AB423">
            <v>103.4</v>
          </cell>
          <cell r="AD423">
            <v>103.7</v>
          </cell>
        </row>
        <row r="424">
          <cell r="A424" t="str">
            <v>Süßwaren</v>
          </cell>
          <cell r="B424">
            <v>9.2799999999999994</v>
          </cell>
          <cell r="C424">
            <v>1997</v>
          </cell>
          <cell r="D424">
            <v>103.6</v>
          </cell>
          <cell r="F424">
            <v>103.3</v>
          </cell>
          <cell r="H424">
            <v>103.9</v>
          </cell>
          <cell r="J424">
            <v>103.9</v>
          </cell>
          <cell r="L424">
            <v>103.7</v>
          </cell>
          <cell r="N424">
            <v>104.1</v>
          </cell>
          <cell r="P424">
            <v>103.9</v>
          </cell>
          <cell r="R424">
            <v>103.9</v>
          </cell>
          <cell r="T424">
            <v>104.5</v>
          </cell>
          <cell r="V424">
            <v>104.4</v>
          </cell>
          <cell r="X424">
            <v>104.5</v>
          </cell>
          <cell r="Z424">
            <v>105.9</v>
          </cell>
          <cell r="AB424">
            <v>104.1</v>
          </cell>
          <cell r="AD424">
            <v>104.9</v>
          </cell>
        </row>
        <row r="425">
          <cell r="A425" t="str">
            <v>Süßwaren</v>
          </cell>
          <cell r="B425">
            <v>9.2799999999999994</v>
          </cell>
          <cell r="C425">
            <v>1998</v>
          </cell>
          <cell r="D425">
            <v>105</v>
          </cell>
          <cell r="F425">
            <v>104.6</v>
          </cell>
          <cell r="H425">
            <v>105.4</v>
          </cell>
          <cell r="J425">
            <v>105.5</v>
          </cell>
          <cell r="L425">
            <v>105.9</v>
          </cell>
          <cell r="N425">
            <v>105.2</v>
          </cell>
          <cell r="P425">
            <v>106</v>
          </cell>
          <cell r="R425">
            <v>106</v>
          </cell>
          <cell r="T425">
            <v>106.3</v>
          </cell>
          <cell r="V425">
            <v>106.1</v>
          </cell>
          <cell r="X425">
            <v>106.2</v>
          </cell>
          <cell r="Z425">
            <v>105.9</v>
          </cell>
          <cell r="AB425">
            <v>105.7</v>
          </cell>
          <cell r="AD425">
            <v>0</v>
          </cell>
        </row>
        <row r="426">
          <cell r="A426" t="str">
            <v>Süßwaren</v>
          </cell>
          <cell r="B426">
            <v>9.2799999999999994</v>
          </cell>
          <cell r="C426">
            <v>1999</v>
          </cell>
          <cell r="AB426">
            <v>0</v>
          </cell>
          <cell r="AD426">
            <v>0</v>
          </cell>
        </row>
        <row r="427">
          <cell r="A427" t="str">
            <v>Süßwaren</v>
          </cell>
          <cell r="B427">
            <v>9.2799999999999994</v>
          </cell>
          <cell r="C427">
            <v>2000</v>
          </cell>
          <cell r="AB427">
            <v>0</v>
          </cell>
          <cell r="AD427">
            <v>0</v>
          </cell>
        </row>
        <row r="428">
          <cell r="A428" t="str">
            <v>Süßwaren</v>
          </cell>
          <cell r="B428">
            <v>9.2799999999999994</v>
          </cell>
          <cell r="C428">
            <v>2001</v>
          </cell>
          <cell r="AB428">
            <v>0</v>
          </cell>
          <cell r="AD428">
            <v>0</v>
          </cell>
        </row>
        <row r="429">
          <cell r="A429" t="str">
            <v>Süßwaren</v>
          </cell>
          <cell r="B429">
            <v>9.2799999999999994</v>
          </cell>
          <cell r="C429">
            <v>2002</v>
          </cell>
          <cell r="AB429">
            <v>0</v>
          </cell>
          <cell r="AD429">
            <v>0</v>
          </cell>
        </row>
        <row r="430">
          <cell r="A430" t="str">
            <v>Süßwaren</v>
          </cell>
          <cell r="B430">
            <v>9.2799999999999994</v>
          </cell>
          <cell r="C430">
            <v>2003</v>
          </cell>
          <cell r="AB430">
            <v>0</v>
          </cell>
        </row>
        <row r="431">
          <cell r="A431" t="str">
            <v>Schokoladenerzeugnisse</v>
          </cell>
          <cell r="B431">
            <v>4.38</v>
          </cell>
          <cell r="C431">
            <v>1991</v>
          </cell>
          <cell r="D431">
            <v>100</v>
          </cell>
          <cell r="F431">
            <v>100.1</v>
          </cell>
          <cell r="H431">
            <v>100.1</v>
          </cell>
          <cell r="J431">
            <v>100.2</v>
          </cell>
          <cell r="L431">
            <v>99.8</v>
          </cell>
          <cell r="N431">
            <v>99.7</v>
          </cell>
          <cell r="P431">
            <v>100</v>
          </cell>
          <cell r="R431">
            <v>99.9</v>
          </cell>
          <cell r="T431">
            <v>99.9</v>
          </cell>
          <cell r="V431">
            <v>99.9</v>
          </cell>
          <cell r="X431">
            <v>100</v>
          </cell>
          <cell r="Z431">
            <v>100.4</v>
          </cell>
          <cell r="AB431">
            <v>100</v>
          </cell>
          <cell r="AD431">
            <v>100.7</v>
          </cell>
        </row>
        <row r="432">
          <cell r="A432" t="str">
            <v>Schokoladenerzeugnisse</v>
          </cell>
          <cell r="B432">
            <v>4.38</v>
          </cell>
          <cell r="C432">
            <v>1992</v>
          </cell>
          <cell r="D432">
            <v>101.2</v>
          </cell>
          <cell r="F432">
            <v>101.2</v>
          </cell>
          <cell r="H432">
            <v>101.4</v>
          </cell>
          <cell r="J432">
            <v>100.9</v>
          </cell>
          <cell r="L432">
            <v>101</v>
          </cell>
          <cell r="N432">
            <v>102.1</v>
          </cell>
          <cell r="P432">
            <v>102.1</v>
          </cell>
          <cell r="R432">
            <v>102.2</v>
          </cell>
          <cell r="T432">
            <v>102.1</v>
          </cell>
          <cell r="V432">
            <v>102.1</v>
          </cell>
          <cell r="X432">
            <v>101.9</v>
          </cell>
          <cell r="Z432">
            <v>101.8</v>
          </cell>
          <cell r="AB432">
            <v>101.7</v>
          </cell>
          <cell r="AD432">
            <v>101.9</v>
          </cell>
        </row>
        <row r="433">
          <cell r="A433" t="str">
            <v>Schokoladenerzeugnisse</v>
          </cell>
          <cell r="B433">
            <v>4.38</v>
          </cell>
          <cell r="C433">
            <v>1993</v>
          </cell>
          <cell r="D433">
            <v>101.9</v>
          </cell>
          <cell r="F433">
            <v>101.9</v>
          </cell>
          <cell r="H433">
            <v>101.9</v>
          </cell>
          <cell r="J433">
            <v>101.8</v>
          </cell>
          <cell r="L433">
            <v>101.3</v>
          </cell>
          <cell r="N433">
            <v>101.2</v>
          </cell>
          <cell r="P433">
            <v>101.1</v>
          </cell>
          <cell r="R433">
            <v>101.1</v>
          </cell>
          <cell r="T433">
            <v>101</v>
          </cell>
          <cell r="V433">
            <v>98.7</v>
          </cell>
          <cell r="X433">
            <v>98.5</v>
          </cell>
          <cell r="Z433">
            <v>98.5</v>
          </cell>
          <cell r="AB433">
            <v>100.7</v>
          </cell>
          <cell r="AD433">
            <v>99</v>
          </cell>
        </row>
        <row r="434">
          <cell r="A434" t="str">
            <v>Schokoladenerzeugnisse</v>
          </cell>
          <cell r="B434">
            <v>4.38</v>
          </cell>
          <cell r="C434">
            <v>1994</v>
          </cell>
          <cell r="D434">
            <v>99.1</v>
          </cell>
          <cell r="F434">
            <v>99</v>
          </cell>
          <cell r="H434">
            <v>99</v>
          </cell>
          <cell r="J434">
            <v>97.4</v>
          </cell>
          <cell r="L434">
            <v>97.3</v>
          </cell>
          <cell r="N434">
            <v>97.4</v>
          </cell>
          <cell r="P434">
            <v>97.4</v>
          </cell>
          <cell r="R434">
            <v>97.5</v>
          </cell>
          <cell r="T434">
            <v>97.5</v>
          </cell>
          <cell r="V434">
            <v>97.5</v>
          </cell>
          <cell r="X434">
            <v>97.5</v>
          </cell>
          <cell r="Z434">
            <v>97.7</v>
          </cell>
          <cell r="AB434">
            <v>97.9</v>
          </cell>
          <cell r="AD434">
            <v>97.6</v>
          </cell>
        </row>
        <row r="435">
          <cell r="A435" t="str">
            <v>Schokoladenerzeugnisse</v>
          </cell>
          <cell r="B435">
            <v>4.38</v>
          </cell>
          <cell r="C435">
            <v>1995</v>
          </cell>
          <cell r="D435">
            <v>97.8</v>
          </cell>
          <cell r="F435">
            <v>97.8</v>
          </cell>
          <cell r="H435">
            <v>97.7</v>
          </cell>
          <cell r="J435">
            <v>97.7</v>
          </cell>
          <cell r="L435">
            <v>97.5</v>
          </cell>
          <cell r="N435">
            <v>97.6</v>
          </cell>
          <cell r="P435">
            <v>97.8</v>
          </cell>
          <cell r="R435">
            <v>97.8</v>
          </cell>
          <cell r="T435">
            <v>97.8</v>
          </cell>
          <cell r="V435">
            <v>97.8</v>
          </cell>
          <cell r="X435">
            <v>97.6</v>
          </cell>
          <cell r="Z435">
            <v>97.6</v>
          </cell>
          <cell r="AB435">
            <v>97.7</v>
          </cell>
          <cell r="AD435">
            <v>97.7</v>
          </cell>
        </row>
        <row r="436">
          <cell r="A436" t="str">
            <v>Schokoladenerzeugnisse</v>
          </cell>
          <cell r="B436">
            <v>4.38</v>
          </cell>
          <cell r="C436">
            <v>1996</v>
          </cell>
          <cell r="D436">
            <v>98</v>
          </cell>
          <cell r="F436">
            <v>98</v>
          </cell>
          <cell r="H436">
            <v>97.7</v>
          </cell>
          <cell r="J436">
            <v>97.6</v>
          </cell>
          <cell r="L436">
            <v>97.3</v>
          </cell>
          <cell r="N436">
            <v>97.3</v>
          </cell>
          <cell r="P436">
            <v>97.3</v>
          </cell>
          <cell r="R436">
            <v>97.1</v>
          </cell>
          <cell r="T436">
            <v>97.5</v>
          </cell>
          <cell r="V436">
            <v>97.2</v>
          </cell>
          <cell r="X436">
            <v>97.6</v>
          </cell>
          <cell r="Z436">
            <v>97.7</v>
          </cell>
          <cell r="AB436">
            <v>97.5</v>
          </cell>
          <cell r="AD436">
            <v>97.6</v>
          </cell>
        </row>
        <row r="437">
          <cell r="A437" t="str">
            <v>Schokoladenerzeugnisse</v>
          </cell>
          <cell r="B437">
            <v>4.38</v>
          </cell>
          <cell r="C437">
            <v>1997</v>
          </cell>
          <cell r="D437">
            <v>97.9</v>
          </cell>
          <cell r="F437">
            <v>98</v>
          </cell>
          <cell r="H437">
            <v>98</v>
          </cell>
          <cell r="J437">
            <v>97.6</v>
          </cell>
          <cell r="L437">
            <v>97.6</v>
          </cell>
          <cell r="N437">
            <v>97.6</v>
          </cell>
          <cell r="P437">
            <v>97.5</v>
          </cell>
          <cell r="R437">
            <v>97.6</v>
          </cell>
          <cell r="T437">
            <v>97.6</v>
          </cell>
          <cell r="V437">
            <v>97.4</v>
          </cell>
          <cell r="X437">
            <v>97.5</v>
          </cell>
          <cell r="Z437">
            <v>97.6</v>
          </cell>
          <cell r="AB437">
            <v>97.7</v>
          </cell>
          <cell r="AD437">
            <v>98.7</v>
          </cell>
        </row>
        <row r="438">
          <cell r="A438" t="str">
            <v>Schokoladenerzeugnisse</v>
          </cell>
          <cell r="B438">
            <v>4.38</v>
          </cell>
          <cell r="C438">
            <v>1998</v>
          </cell>
          <cell r="D438">
            <v>99.1</v>
          </cell>
          <cell r="F438">
            <v>98.6</v>
          </cell>
          <cell r="H438">
            <v>100</v>
          </cell>
          <cell r="J438">
            <v>100.1</v>
          </cell>
          <cell r="L438">
            <v>100.6</v>
          </cell>
          <cell r="N438">
            <v>100.4</v>
          </cell>
          <cell r="P438">
            <v>101.5</v>
          </cell>
          <cell r="R438">
            <v>101.8</v>
          </cell>
          <cell r="T438">
            <v>102.6</v>
          </cell>
          <cell r="V438">
            <v>102.4</v>
          </cell>
          <cell r="X438">
            <v>102.6</v>
          </cell>
          <cell r="Z438">
            <v>102.6</v>
          </cell>
          <cell r="AB438">
            <v>101</v>
          </cell>
          <cell r="AD438">
            <v>0</v>
          </cell>
        </row>
        <row r="439">
          <cell r="A439" t="str">
            <v>Schokoladenerzeugnisse</v>
          </cell>
          <cell r="B439">
            <v>4.38</v>
          </cell>
          <cell r="C439">
            <v>1999</v>
          </cell>
          <cell r="AB439">
            <v>0</v>
          </cell>
          <cell r="AD439">
            <v>0</v>
          </cell>
        </row>
        <row r="440">
          <cell r="A440" t="str">
            <v>Schokoladenerzeugnisse</v>
          </cell>
          <cell r="B440">
            <v>4.38</v>
          </cell>
          <cell r="C440">
            <v>2000</v>
          </cell>
          <cell r="AB440">
            <v>0</v>
          </cell>
          <cell r="AD440">
            <v>0</v>
          </cell>
        </row>
        <row r="441">
          <cell r="A441" t="str">
            <v>Schokoladenerzeugnisse</v>
          </cell>
          <cell r="B441">
            <v>4.38</v>
          </cell>
          <cell r="C441">
            <v>2001</v>
          </cell>
          <cell r="AB441">
            <v>0</v>
          </cell>
          <cell r="AD441">
            <v>0</v>
          </cell>
        </row>
        <row r="442">
          <cell r="A442" t="str">
            <v>Schokoladenerzeugnisse</v>
          </cell>
          <cell r="B442">
            <v>4.38</v>
          </cell>
          <cell r="C442">
            <v>2002</v>
          </cell>
          <cell r="AB442">
            <v>0</v>
          </cell>
          <cell r="AD442">
            <v>0</v>
          </cell>
        </row>
        <row r="443">
          <cell r="A443" t="str">
            <v>Schokoladenerzeugnisse</v>
          </cell>
          <cell r="B443">
            <v>4.38</v>
          </cell>
          <cell r="C443">
            <v>2003</v>
          </cell>
          <cell r="AB443">
            <v>0</v>
          </cell>
        </row>
        <row r="444">
          <cell r="A444" t="str">
            <v>Erzeugnisse der Ölmühlen</v>
          </cell>
          <cell r="B444">
            <v>1.8</v>
          </cell>
          <cell r="C444">
            <v>1991</v>
          </cell>
          <cell r="D444">
            <v>93.9</v>
          </cell>
          <cell r="F444">
            <v>91</v>
          </cell>
          <cell r="H444">
            <v>95.5</v>
          </cell>
          <cell r="J444">
            <v>103.9</v>
          </cell>
          <cell r="L444">
            <v>102.7</v>
          </cell>
          <cell r="N444">
            <v>109</v>
          </cell>
          <cell r="P444">
            <v>100.2</v>
          </cell>
          <cell r="R444">
            <v>99.2</v>
          </cell>
          <cell r="T444">
            <v>101.6</v>
          </cell>
          <cell r="V444">
            <v>106.1</v>
          </cell>
          <cell r="X444">
            <v>101.8</v>
          </cell>
          <cell r="Z444">
            <v>95.5</v>
          </cell>
          <cell r="AB444">
            <v>100</v>
          </cell>
          <cell r="AD444">
            <v>98.9</v>
          </cell>
        </row>
        <row r="445">
          <cell r="A445" t="str">
            <v>Erzeugnisse der Ölmühlen</v>
          </cell>
          <cell r="B445">
            <v>1.8</v>
          </cell>
          <cell r="C445">
            <v>1992</v>
          </cell>
          <cell r="D445">
            <v>96.1</v>
          </cell>
          <cell r="F445">
            <v>96.2</v>
          </cell>
          <cell r="H445">
            <v>99.5</v>
          </cell>
          <cell r="J445">
            <v>96.8</v>
          </cell>
          <cell r="L445">
            <v>97.2</v>
          </cell>
          <cell r="N445">
            <v>96</v>
          </cell>
          <cell r="P445">
            <v>91.8</v>
          </cell>
          <cell r="R445">
            <v>87.3</v>
          </cell>
          <cell r="T445">
            <v>92.8</v>
          </cell>
          <cell r="V445">
            <v>93</v>
          </cell>
          <cell r="X445">
            <v>97.2</v>
          </cell>
          <cell r="Z445">
            <v>97.4</v>
          </cell>
          <cell r="AB445">
            <v>95.1</v>
          </cell>
          <cell r="AD445">
            <v>97.4</v>
          </cell>
        </row>
        <row r="446">
          <cell r="A446" t="str">
            <v>Erzeugnisse der Ölmühlen</v>
          </cell>
          <cell r="B446">
            <v>1.8</v>
          </cell>
          <cell r="C446">
            <v>1993</v>
          </cell>
          <cell r="D446">
            <v>102.5</v>
          </cell>
          <cell r="F446">
            <v>101.1</v>
          </cell>
          <cell r="H446">
            <v>100.4</v>
          </cell>
          <cell r="J446">
            <v>100.7</v>
          </cell>
          <cell r="L446">
            <v>100.6</v>
          </cell>
          <cell r="N446">
            <v>104</v>
          </cell>
          <cell r="P446">
            <v>112.7</v>
          </cell>
          <cell r="R446">
            <v>107</v>
          </cell>
          <cell r="T446">
            <v>104.9</v>
          </cell>
          <cell r="V446">
            <v>107.3</v>
          </cell>
          <cell r="X446">
            <v>116.7</v>
          </cell>
          <cell r="Z446">
            <v>123.3</v>
          </cell>
          <cell r="AB446">
            <v>106.8</v>
          </cell>
          <cell r="AD446">
            <v>118.3</v>
          </cell>
        </row>
        <row r="447">
          <cell r="A447" t="str">
            <v>Erzeugnisse der Ölmühlen</v>
          </cell>
          <cell r="B447">
            <v>1.8</v>
          </cell>
          <cell r="C447">
            <v>1994</v>
          </cell>
          <cell r="D447">
            <v>128.80000000000001</v>
          </cell>
          <cell r="F447">
            <v>125.4</v>
          </cell>
          <cell r="H447">
            <v>123.8</v>
          </cell>
          <cell r="J447">
            <v>125.8</v>
          </cell>
          <cell r="L447">
            <v>125</v>
          </cell>
          <cell r="N447">
            <v>118.6</v>
          </cell>
          <cell r="P447">
            <v>108.9</v>
          </cell>
          <cell r="R447">
            <v>112</v>
          </cell>
          <cell r="T447">
            <v>116.7</v>
          </cell>
          <cell r="V447">
            <v>116.5</v>
          </cell>
          <cell r="X447">
            <v>116.4</v>
          </cell>
          <cell r="Z447">
            <v>120.4</v>
          </cell>
          <cell r="AB447">
            <v>119.9</v>
          </cell>
          <cell r="AD447">
            <v>110.5</v>
          </cell>
        </row>
        <row r="448">
          <cell r="A448" t="str">
            <v>Erzeugnisse der Ölmühlen</v>
          </cell>
          <cell r="B448">
            <v>1.8</v>
          </cell>
          <cell r="C448">
            <v>1995</v>
          </cell>
          <cell r="D448">
            <v>117.4</v>
          </cell>
          <cell r="F448">
            <v>113.3</v>
          </cell>
          <cell r="H448">
            <v>106.3</v>
          </cell>
          <cell r="J448">
            <v>100.5</v>
          </cell>
          <cell r="L448">
            <v>98.9</v>
          </cell>
          <cell r="N448">
            <v>98.6</v>
          </cell>
          <cell r="P448">
            <v>100.2</v>
          </cell>
          <cell r="R448">
            <v>100.3</v>
          </cell>
          <cell r="T448">
            <v>103.8</v>
          </cell>
          <cell r="V448">
            <v>108.3</v>
          </cell>
          <cell r="X448">
            <v>108.3</v>
          </cell>
          <cell r="Z448">
            <v>108.5</v>
          </cell>
          <cell r="AB448">
            <v>105.4</v>
          </cell>
          <cell r="AD448">
            <v>108.6</v>
          </cell>
        </row>
        <row r="449">
          <cell r="A449" t="str">
            <v>Erzeugnisse der Ölmühlen</v>
          </cell>
          <cell r="B449">
            <v>1.8</v>
          </cell>
          <cell r="C449">
            <v>1996</v>
          </cell>
          <cell r="D449">
            <v>108.7</v>
          </cell>
          <cell r="F449">
            <v>108.1</v>
          </cell>
          <cell r="H449">
            <v>106.2</v>
          </cell>
          <cell r="J449">
            <v>115.9</v>
          </cell>
          <cell r="L449">
            <v>119.8</v>
          </cell>
          <cell r="N449">
            <v>115.4</v>
          </cell>
          <cell r="P449">
            <v>111.6</v>
          </cell>
          <cell r="R449">
            <v>114</v>
          </cell>
          <cell r="T449">
            <v>116.1</v>
          </cell>
          <cell r="V449">
            <v>113.5</v>
          </cell>
          <cell r="X449">
            <v>113.2</v>
          </cell>
          <cell r="Z449">
            <v>115.1</v>
          </cell>
          <cell r="AB449">
            <v>113.1</v>
          </cell>
          <cell r="AD449">
            <v>119.5</v>
          </cell>
        </row>
        <row r="450">
          <cell r="A450" t="str">
            <v>Erzeugnisse der Ölmühlen</v>
          </cell>
          <cell r="B450">
            <v>1.8</v>
          </cell>
          <cell r="C450">
            <v>1997</v>
          </cell>
          <cell r="D450">
            <v>121.2</v>
          </cell>
          <cell r="F450">
            <v>124.6</v>
          </cell>
          <cell r="H450">
            <v>126.8</v>
          </cell>
          <cell r="J450">
            <v>127.9</v>
          </cell>
          <cell r="L450">
            <v>125.5</v>
          </cell>
          <cell r="N450">
            <v>124.2</v>
          </cell>
          <cell r="P450">
            <v>122.3</v>
          </cell>
          <cell r="R450">
            <v>124.3</v>
          </cell>
          <cell r="T450">
            <v>130.69999999999999</v>
          </cell>
          <cell r="V450">
            <v>139.30000000000001</v>
          </cell>
          <cell r="X450">
            <v>148.1</v>
          </cell>
          <cell r="Z450">
            <v>141.80000000000001</v>
          </cell>
          <cell r="AB450">
            <v>129.69999999999999</v>
          </cell>
          <cell r="AD450">
            <v>134.19999999999999</v>
          </cell>
        </row>
        <row r="451">
          <cell r="A451" t="str">
            <v>Erzeugnisse der Ölmühlen</v>
          </cell>
          <cell r="B451">
            <v>1.8</v>
          </cell>
          <cell r="C451">
            <v>1998</v>
          </cell>
          <cell r="D451">
            <v>141.5</v>
          </cell>
          <cell r="F451">
            <v>137.5</v>
          </cell>
          <cell r="H451">
            <v>137.19999999999999</v>
          </cell>
          <cell r="J451">
            <v>133.4</v>
          </cell>
          <cell r="L451">
            <v>130</v>
          </cell>
          <cell r="N451">
            <v>124.8</v>
          </cell>
          <cell r="P451">
            <v>121.9</v>
          </cell>
          <cell r="R451">
            <v>116.5</v>
          </cell>
          <cell r="T451">
            <v>114.4</v>
          </cell>
          <cell r="V451">
            <v>107</v>
          </cell>
          <cell r="X451">
            <v>112.3</v>
          </cell>
          <cell r="Z451">
            <v>107.6</v>
          </cell>
          <cell r="AB451">
            <v>123.7</v>
          </cell>
          <cell r="AD451">
            <v>0</v>
          </cell>
        </row>
        <row r="452">
          <cell r="A452" t="str">
            <v>Erzeugnisse der Ölmühlen</v>
          </cell>
          <cell r="B452">
            <v>1.8</v>
          </cell>
          <cell r="C452">
            <v>1999</v>
          </cell>
          <cell r="AB452">
            <v>0</v>
          </cell>
          <cell r="AD452">
            <v>0</v>
          </cell>
        </row>
        <row r="453">
          <cell r="A453" t="str">
            <v>Erzeugnisse der Ölmühlen</v>
          </cell>
          <cell r="B453">
            <v>1.8</v>
          </cell>
          <cell r="C453">
            <v>2000</v>
          </cell>
          <cell r="AB453">
            <v>0</v>
          </cell>
          <cell r="AD453">
            <v>0</v>
          </cell>
        </row>
        <row r="454">
          <cell r="A454" t="str">
            <v>Erzeugnisse der Ölmühlen</v>
          </cell>
          <cell r="B454">
            <v>1.8</v>
          </cell>
          <cell r="C454">
            <v>2001</v>
          </cell>
          <cell r="AB454">
            <v>0</v>
          </cell>
          <cell r="AD454">
            <v>0</v>
          </cell>
        </row>
        <row r="455">
          <cell r="A455" t="str">
            <v>Erzeugnisse der Ölmühlen</v>
          </cell>
          <cell r="B455">
            <v>1.8</v>
          </cell>
          <cell r="C455">
            <v>2002</v>
          </cell>
          <cell r="AB455">
            <v>0</v>
          </cell>
          <cell r="AD455">
            <v>0</v>
          </cell>
        </row>
        <row r="456">
          <cell r="A456" t="str">
            <v>Erzeugnisse der Ölmühlen</v>
          </cell>
          <cell r="B456">
            <v>1.8</v>
          </cell>
          <cell r="C456">
            <v>2003</v>
          </cell>
          <cell r="AB456">
            <v>0</v>
          </cell>
        </row>
        <row r="457">
          <cell r="A457" t="str">
            <v xml:space="preserve">Ölkuchen und Schrote </v>
          </cell>
          <cell r="B457">
            <v>0.69</v>
          </cell>
          <cell r="C457">
            <v>1991</v>
          </cell>
          <cell r="D457">
            <v>95.4</v>
          </cell>
          <cell r="F457">
            <v>92.9</v>
          </cell>
          <cell r="H457">
            <v>93.7</v>
          </cell>
          <cell r="J457">
            <v>104.5</v>
          </cell>
          <cell r="L457">
            <v>106.9</v>
          </cell>
          <cell r="N457">
            <v>113.3</v>
          </cell>
          <cell r="P457">
            <v>97.3</v>
          </cell>
          <cell r="R457">
            <v>90.2</v>
          </cell>
          <cell r="T457">
            <v>97</v>
          </cell>
          <cell r="V457">
            <v>104.5</v>
          </cell>
          <cell r="X457">
            <v>105.5</v>
          </cell>
          <cell r="Z457">
            <v>99.1</v>
          </cell>
          <cell r="AB457">
            <v>100</v>
          </cell>
          <cell r="AD457">
            <v>100.4</v>
          </cell>
        </row>
        <row r="458">
          <cell r="A458" t="str">
            <v xml:space="preserve">Ölkuchen und Schrote </v>
          </cell>
          <cell r="B458">
            <v>0.69</v>
          </cell>
          <cell r="C458">
            <v>1992</v>
          </cell>
          <cell r="D458">
            <v>104.5</v>
          </cell>
          <cell r="F458">
            <v>103.1</v>
          </cell>
          <cell r="H458">
            <v>103.8</v>
          </cell>
          <cell r="J458">
            <v>100.6</v>
          </cell>
          <cell r="L458">
            <v>100.9</v>
          </cell>
          <cell r="N458">
            <v>98.7</v>
          </cell>
          <cell r="P458">
            <v>97.6</v>
          </cell>
          <cell r="R458">
            <v>95.6</v>
          </cell>
          <cell r="T458">
            <v>104.6</v>
          </cell>
          <cell r="V458">
            <v>102.1</v>
          </cell>
          <cell r="X458">
            <v>101.6</v>
          </cell>
          <cell r="Z458">
            <v>104.4</v>
          </cell>
          <cell r="AB458">
            <v>101.5</v>
          </cell>
          <cell r="AD458">
            <v>105.4</v>
          </cell>
        </row>
        <row r="459">
          <cell r="A459" t="str">
            <v xml:space="preserve">Ölkuchen und Schrote </v>
          </cell>
          <cell r="B459">
            <v>0.69</v>
          </cell>
          <cell r="C459">
            <v>1993</v>
          </cell>
          <cell r="D459">
            <v>114</v>
          </cell>
          <cell r="F459">
            <v>112.1</v>
          </cell>
          <cell r="H459">
            <v>108.1</v>
          </cell>
          <cell r="J459">
            <v>109.4</v>
          </cell>
          <cell r="L459">
            <v>109.1</v>
          </cell>
          <cell r="N459">
            <v>106.6</v>
          </cell>
          <cell r="P459">
            <v>114.9</v>
          </cell>
          <cell r="R459">
            <v>109.9</v>
          </cell>
          <cell r="T459">
            <v>106.2</v>
          </cell>
          <cell r="V459">
            <v>107.8</v>
          </cell>
          <cell r="X459">
            <v>110.3</v>
          </cell>
          <cell r="Z459">
            <v>115.4</v>
          </cell>
          <cell r="AB459">
            <v>110.3</v>
          </cell>
          <cell r="AD459">
            <v>112.1</v>
          </cell>
        </row>
        <row r="460">
          <cell r="A460" t="str">
            <v xml:space="preserve">Ölkuchen und Schrote </v>
          </cell>
          <cell r="B460">
            <v>0.69</v>
          </cell>
          <cell r="C460">
            <v>1994</v>
          </cell>
          <cell r="D460">
            <v>117.9</v>
          </cell>
          <cell r="F460">
            <v>114.2</v>
          </cell>
          <cell r="H460">
            <v>112.9</v>
          </cell>
          <cell r="J460">
            <v>116</v>
          </cell>
          <cell r="L460">
            <v>113.7</v>
          </cell>
          <cell r="N460">
            <v>106.4</v>
          </cell>
          <cell r="P460">
            <v>93.1</v>
          </cell>
          <cell r="R460">
            <v>89.6</v>
          </cell>
          <cell r="T460">
            <v>87.4</v>
          </cell>
          <cell r="V460">
            <v>87.2</v>
          </cell>
          <cell r="X460">
            <v>84.2</v>
          </cell>
          <cell r="Z460">
            <v>84.6</v>
          </cell>
          <cell r="AB460">
            <v>100.6</v>
          </cell>
          <cell r="AD460">
            <v>84.2</v>
          </cell>
        </row>
        <row r="461">
          <cell r="A461" t="str">
            <v xml:space="preserve">Ölkuchen und Schrote </v>
          </cell>
          <cell r="B461">
            <v>0.69</v>
          </cell>
          <cell r="C461">
            <v>1995</v>
          </cell>
          <cell r="D461">
            <v>83.1</v>
          </cell>
          <cell r="F461">
            <v>81.599999999999994</v>
          </cell>
          <cell r="H461">
            <v>82.4</v>
          </cell>
          <cell r="J461">
            <v>82.7</v>
          </cell>
          <cell r="L461">
            <v>78.3</v>
          </cell>
          <cell r="N461">
            <v>76.400000000000006</v>
          </cell>
          <cell r="P461">
            <v>75.7</v>
          </cell>
          <cell r="R461">
            <v>75.400000000000006</v>
          </cell>
          <cell r="T461">
            <v>82.8</v>
          </cell>
          <cell r="V461">
            <v>89.1</v>
          </cell>
          <cell r="X461">
            <v>96.8</v>
          </cell>
          <cell r="Z461">
            <v>106</v>
          </cell>
          <cell r="AB461">
            <v>84.2</v>
          </cell>
          <cell r="AD461">
            <v>102.5</v>
          </cell>
        </row>
        <row r="462">
          <cell r="A462" t="str">
            <v xml:space="preserve">Ölkuchen und Schrote </v>
          </cell>
          <cell r="B462">
            <v>0.69</v>
          </cell>
          <cell r="C462">
            <v>1996</v>
          </cell>
          <cell r="D462">
            <v>114.7</v>
          </cell>
          <cell r="F462">
            <v>113.4</v>
          </cell>
          <cell r="H462">
            <v>110</v>
          </cell>
          <cell r="J462">
            <v>121</v>
          </cell>
          <cell r="L462">
            <v>126.3</v>
          </cell>
          <cell r="N462">
            <v>118.5</v>
          </cell>
          <cell r="P462">
            <v>116.3</v>
          </cell>
          <cell r="R462">
            <v>117.1</v>
          </cell>
          <cell r="T462">
            <v>119</v>
          </cell>
          <cell r="V462">
            <v>119.8</v>
          </cell>
          <cell r="X462">
            <v>120.3</v>
          </cell>
          <cell r="Z462">
            <v>125.3</v>
          </cell>
          <cell r="AB462">
            <v>118.5</v>
          </cell>
          <cell r="AD462">
            <v>127.5</v>
          </cell>
        </row>
        <row r="463">
          <cell r="A463" t="str">
            <v xml:space="preserve">Ölkuchen und Schrote </v>
          </cell>
          <cell r="B463">
            <v>0.69</v>
          </cell>
          <cell r="C463">
            <v>1997</v>
          </cell>
          <cell r="D463">
            <v>133.5</v>
          </cell>
          <cell r="F463">
            <v>135.1</v>
          </cell>
          <cell r="H463">
            <v>141</v>
          </cell>
          <cell r="J463">
            <v>139.9</v>
          </cell>
          <cell r="L463">
            <v>136.1</v>
          </cell>
          <cell r="N463">
            <v>126.2</v>
          </cell>
          <cell r="P463">
            <v>120.2</v>
          </cell>
          <cell r="R463">
            <v>117</v>
          </cell>
          <cell r="T463">
            <v>125.2</v>
          </cell>
          <cell r="V463">
            <v>122.2</v>
          </cell>
          <cell r="X463">
            <v>129.1</v>
          </cell>
          <cell r="Z463">
            <v>136.19999999999999</v>
          </cell>
          <cell r="AB463">
            <v>130.1</v>
          </cell>
          <cell r="AD463">
            <v>116.2</v>
          </cell>
        </row>
        <row r="464">
          <cell r="A464" t="str">
            <v xml:space="preserve">Ölkuchen und Schrote </v>
          </cell>
          <cell r="B464">
            <v>0.69</v>
          </cell>
          <cell r="C464">
            <v>1998</v>
          </cell>
          <cell r="D464">
            <v>131</v>
          </cell>
          <cell r="F464">
            <v>117.6</v>
          </cell>
          <cell r="H464">
            <v>111.3</v>
          </cell>
          <cell r="J464">
            <v>99.5</v>
          </cell>
          <cell r="L464">
            <v>94.7</v>
          </cell>
          <cell r="N464">
            <v>90.1</v>
          </cell>
          <cell r="P464">
            <v>87.8</v>
          </cell>
          <cell r="R464">
            <v>75.400000000000006</v>
          </cell>
          <cell r="T464">
            <v>70.2</v>
          </cell>
          <cell r="V464">
            <v>69.099999999999994</v>
          </cell>
          <cell r="X464">
            <v>77.599999999999994</v>
          </cell>
          <cell r="Z464">
            <v>78.400000000000006</v>
          </cell>
          <cell r="AB464">
            <v>91.9</v>
          </cell>
          <cell r="AD464">
            <v>0</v>
          </cell>
        </row>
        <row r="465">
          <cell r="A465" t="str">
            <v xml:space="preserve">Ölkuchen und Schrote </v>
          </cell>
          <cell r="B465">
            <v>0.69</v>
          </cell>
          <cell r="C465">
            <v>1999</v>
          </cell>
          <cell r="AB465">
            <v>0</v>
          </cell>
          <cell r="AD465">
            <v>0</v>
          </cell>
        </row>
        <row r="466">
          <cell r="A466" t="str">
            <v xml:space="preserve">Ölkuchen und Schrote </v>
          </cell>
          <cell r="B466">
            <v>0.69</v>
          </cell>
          <cell r="C466">
            <v>2000</v>
          </cell>
          <cell r="AB466">
            <v>0</v>
          </cell>
          <cell r="AD466">
            <v>0</v>
          </cell>
        </row>
        <row r="467">
          <cell r="A467" t="str">
            <v xml:space="preserve">Ölkuchen und Schrote </v>
          </cell>
          <cell r="B467">
            <v>0.69</v>
          </cell>
          <cell r="C467">
            <v>2001</v>
          </cell>
          <cell r="AB467">
            <v>0</v>
          </cell>
          <cell r="AD467">
            <v>0</v>
          </cell>
        </row>
        <row r="468">
          <cell r="A468" t="str">
            <v xml:space="preserve">Ölkuchen und Schrote </v>
          </cell>
          <cell r="B468">
            <v>0.69</v>
          </cell>
          <cell r="C468">
            <v>2002</v>
          </cell>
          <cell r="AB468">
            <v>0</v>
          </cell>
          <cell r="AD468">
            <v>0</v>
          </cell>
        </row>
        <row r="469">
          <cell r="A469" t="str">
            <v xml:space="preserve">Ölkuchen und Schrote </v>
          </cell>
          <cell r="B469">
            <v>0.69</v>
          </cell>
          <cell r="C469">
            <v>2003</v>
          </cell>
          <cell r="AB469">
            <v>0</v>
          </cell>
        </row>
        <row r="470">
          <cell r="A470" t="str">
            <v>Margarine</v>
          </cell>
          <cell r="B470">
            <v>1.19</v>
          </cell>
          <cell r="C470">
            <v>1991</v>
          </cell>
          <cell r="D470">
            <v>98.6</v>
          </cell>
          <cell r="F470">
            <v>98.6</v>
          </cell>
          <cell r="H470">
            <v>98.6</v>
          </cell>
          <cell r="J470">
            <v>98.6</v>
          </cell>
          <cell r="L470">
            <v>98.6</v>
          </cell>
          <cell r="N470">
            <v>98.9</v>
          </cell>
          <cell r="P470">
            <v>99.3</v>
          </cell>
          <cell r="R470">
            <v>100.1</v>
          </cell>
          <cell r="T470">
            <v>100.8</v>
          </cell>
          <cell r="V470">
            <v>102.2</v>
          </cell>
          <cell r="X470">
            <v>102.8</v>
          </cell>
          <cell r="Z470">
            <v>102.8</v>
          </cell>
          <cell r="AB470">
            <v>100</v>
          </cell>
          <cell r="AD470">
            <v>102.3</v>
          </cell>
        </row>
        <row r="471">
          <cell r="A471" t="str">
            <v>Margarine</v>
          </cell>
          <cell r="B471">
            <v>1.19</v>
          </cell>
          <cell r="C471">
            <v>1992</v>
          </cell>
          <cell r="D471">
            <v>103.2</v>
          </cell>
          <cell r="F471">
            <v>103.2</v>
          </cell>
          <cell r="H471">
            <v>103.2</v>
          </cell>
          <cell r="J471">
            <v>103.2</v>
          </cell>
          <cell r="L471">
            <v>103.2</v>
          </cell>
          <cell r="N471">
            <v>103.8</v>
          </cell>
          <cell r="P471">
            <v>103.8</v>
          </cell>
          <cell r="R471">
            <v>103.8</v>
          </cell>
          <cell r="T471">
            <v>103.8</v>
          </cell>
          <cell r="V471">
            <v>103.8</v>
          </cell>
          <cell r="X471">
            <v>103.8</v>
          </cell>
          <cell r="Z471">
            <v>103.8</v>
          </cell>
          <cell r="AB471">
            <v>103.6</v>
          </cell>
          <cell r="AD471">
            <v>103.8</v>
          </cell>
        </row>
        <row r="472">
          <cell r="A472" t="str">
            <v>Margarine</v>
          </cell>
          <cell r="B472">
            <v>1.19</v>
          </cell>
          <cell r="C472">
            <v>1993</v>
          </cell>
          <cell r="D472">
            <v>103.8</v>
          </cell>
          <cell r="F472">
            <v>103.8</v>
          </cell>
          <cell r="H472">
            <v>103.8</v>
          </cell>
          <cell r="J472">
            <v>103.8</v>
          </cell>
          <cell r="L472">
            <v>103.8</v>
          </cell>
          <cell r="N472">
            <v>103.8</v>
          </cell>
          <cell r="P472">
            <v>103.8</v>
          </cell>
          <cell r="R472">
            <v>103.8</v>
          </cell>
          <cell r="T472">
            <v>104</v>
          </cell>
          <cell r="V472">
            <v>106.8</v>
          </cell>
          <cell r="X472">
            <v>106.8</v>
          </cell>
          <cell r="Z472">
            <v>106.8</v>
          </cell>
          <cell r="AB472">
            <v>104.6</v>
          </cell>
          <cell r="AD472">
            <v>107</v>
          </cell>
        </row>
        <row r="473">
          <cell r="A473" t="str">
            <v>Margarine</v>
          </cell>
          <cell r="B473">
            <v>1.19</v>
          </cell>
          <cell r="C473">
            <v>1994</v>
          </cell>
          <cell r="D473">
            <v>106.8</v>
          </cell>
          <cell r="F473">
            <v>106.8</v>
          </cell>
          <cell r="H473">
            <v>106.8</v>
          </cell>
          <cell r="J473">
            <v>110.5</v>
          </cell>
          <cell r="L473">
            <v>110.7</v>
          </cell>
          <cell r="N473">
            <v>110.7</v>
          </cell>
          <cell r="P473">
            <v>111.1</v>
          </cell>
          <cell r="R473">
            <v>111.5</v>
          </cell>
          <cell r="T473">
            <v>111.6</v>
          </cell>
          <cell r="V473">
            <v>111.6</v>
          </cell>
          <cell r="X473">
            <v>112</v>
          </cell>
          <cell r="Z473">
            <v>112.4</v>
          </cell>
          <cell r="AB473">
            <v>110.2</v>
          </cell>
          <cell r="AD473">
            <v>112.5</v>
          </cell>
        </row>
        <row r="474">
          <cell r="A474" t="str">
            <v>Margarine</v>
          </cell>
          <cell r="B474">
            <v>1.19</v>
          </cell>
          <cell r="C474">
            <v>1995</v>
          </cell>
          <cell r="D474">
            <v>112.8</v>
          </cell>
          <cell r="F474">
            <v>112.8</v>
          </cell>
          <cell r="H474">
            <v>112.8</v>
          </cell>
          <cell r="J474">
            <v>112.6</v>
          </cell>
          <cell r="L474">
            <v>114.7</v>
          </cell>
          <cell r="N474">
            <v>114.5</v>
          </cell>
          <cell r="P474">
            <v>113.8</v>
          </cell>
          <cell r="R474">
            <v>114.6</v>
          </cell>
          <cell r="T474">
            <v>114.6</v>
          </cell>
          <cell r="V474">
            <v>114.4</v>
          </cell>
          <cell r="X474">
            <v>114.4</v>
          </cell>
          <cell r="Z474">
            <v>114.4</v>
          </cell>
          <cell r="AB474">
            <v>113.9</v>
          </cell>
          <cell r="AD474">
            <v>114.8</v>
          </cell>
        </row>
        <row r="475">
          <cell r="A475" t="str">
            <v>Margarine</v>
          </cell>
          <cell r="B475">
            <v>1.19</v>
          </cell>
          <cell r="C475">
            <v>1996</v>
          </cell>
          <cell r="D475">
            <v>114.4</v>
          </cell>
          <cell r="F475">
            <v>114.3</v>
          </cell>
          <cell r="H475">
            <v>114.3</v>
          </cell>
          <cell r="J475">
            <v>116</v>
          </cell>
          <cell r="L475">
            <v>116</v>
          </cell>
          <cell r="N475">
            <v>116</v>
          </cell>
          <cell r="P475">
            <v>114.3</v>
          </cell>
          <cell r="R475">
            <v>115.2</v>
          </cell>
          <cell r="T475">
            <v>115.2</v>
          </cell>
          <cell r="V475">
            <v>115.2</v>
          </cell>
          <cell r="X475">
            <v>115.2</v>
          </cell>
          <cell r="Z475">
            <v>115.2</v>
          </cell>
          <cell r="AB475">
            <v>115.1</v>
          </cell>
          <cell r="AD475">
            <v>115.4</v>
          </cell>
        </row>
        <row r="476">
          <cell r="A476" t="str">
            <v>Margarine</v>
          </cell>
          <cell r="B476">
            <v>1.19</v>
          </cell>
          <cell r="C476">
            <v>1997</v>
          </cell>
          <cell r="D476">
            <v>115.2</v>
          </cell>
          <cell r="F476">
            <v>115.3</v>
          </cell>
          <cell r="H476">
            <v>115.6</v>
          </cell>
          <cell r="J476">
            <v>115.6</v>
          </cell>
          <cell r="L476">
            <v>116.1</v>
          </cell>
          <cell r="N476">
            <v>116.1</v>
          </cell>
          <cell r="P476">
            <v>116.1</v>
          </cell>
          <cell r="R476">
            <v>116.1</v>
          </cell>
          <cell r="T476">
            <v>116.1</v>
          </cell>
          <cell r="V476">
            <v>116.1</v>
          </cell>
          <cell r="X476">
            <v>116.1</v>
          </cell>
          <cell r="Z476">
            <v>116.1</v>
          </cell>
          <cell r="AB476">
            <v>115.9</v>
          </cell>
          <cell r="AD476">
            <v>116.9</v>
          </cell>
        </row>
        <row r="477">
          <cell r="A477" t="str">
            <v>Margarine</v>
          </cell>
          <cell r="B477">
            <v>1.19</v>
          </cell>
          <cell r="C477">
            <v>1998</v>
          </cell>
          <cell r="D477">
            <v>116.3</v>
          </cell>
          <cell r="F477">
            <v>116.3</v>
          </cell>
          <cell r="H477">
            <v>116.2</v>
          </cell>
          <cell r="J477">
            <v>118.4</v>
          </cell>
          <cell r="L477">
            <v>119.2</v>
          </cell>
          <cell r="N477">
            <v>119.8</v>
          </cell>
          <cell r="P477">
            <v>120</v>
          </cell>
          <cell r="R477">
            <v>120</v>
          </cell>
          <cell r="T477">
            <v>120</v>
          </cell>
          <cell r="V477">
            <v>120</v>
          </cell>
          <cell r="X477">
            <v>120</v>
          </cell>
          <cell r="Z477">
            <v>120</v>
          </cell>
          <cell r="AB477">
            <v>118.9</v>
          </cell>
          <cell r="AD477">
            <v>0</v>
          </cell>
        </row>
        <row r="478">
          <cell r="A478" t="str">
            <v>Margarine</v>
          </cell>
          <cell r="B478">
            <v>1.19</v>
          </cell>
          <cell r="C478">
            <v>1999</v>
          </cell>
          <cell r="AB478">
            <v>0</v>
          </cell>
          <cell r="AD478">
            <v>0</v>
          </cell>
        </row>
        <row r="479">
          <cell r="A479" t="str">
            <v>Margarine</v>
          </cell>
          <cell r="B479">
            <v>1.19</v>
          </cell>
          <cell r="C479">
            <v>2000</v>
          </cell>
          <cell r="AB479">
            <v>0</v>
          </cell>
          <cell r="AD479">
            <v>0</v>
          </cell>
        </row>
        <row r="480">
          <cell r="A480" t="str">
            <v>Margarine</v>
          </cell>
          <cell r="B480">
            <v>1.19</v>
          </cell>
          <cell r="C480">
            <v>2001</v>
          </cell>
          <cell r="AB480">
            <v>0</v>
          </cell>
          <cell r="AD480">
            <v>0</v>
          </cell>
        </row>
        <row r="481">
          <cell r="A481" t="str">
            <v>Margarine</v>
          </cell>
          <cell r="B481">
            <v>1.19</v>
          </cell>
          <cell r="C481">
            <v>2002</v>
          </cell>
          <cell r="AB481">
            <v>0</v>
          </cell>
          <cell r="AD481">
            <v>0</v>
          </cell>
        </row>
        <row r="482">
          <cell r="A482" t="str">
            <v>Margarine</v>
          </cell>
          <cell r="B482">
            <v>1.19</v>
          </cell>
          <cell r="C482">
            <v>2003</v>
          </cell>
          <cell r="AB482">
            <v>0</v>
          </cell>
        </row>
        <row r="483">
          <cell r="A483" t="str">
            <v>Kartoffelerzeugnisse</v>
          </cell>
          <cell r="B483">
            <v>1.06</v>
          </cell>
          <cell r="C483">
            <v>1991</v>
          </cell>
          <cell r="D483">
            <v>99.1</v>
          </cell>
          <cell r="F483">
            <v>99.6</v>
          </cell>
          <cell r="H483">
            <v>99.8</v>
          </cell>
          <cell r="J483">
            <v>100.6</v>
          </cell>
          <cell r="L483">
            <v>100.5</v>
          </cell>
          <cell r="N483">
            <v>100.6</v>
          </cell>
          <cell r="P483">
            <v>101.3</v>
          </cell>
          <cell r="R483">
            <v>99.9</v>
          </cell>
          <cell r="T483">
            <v>99.7</v>
          </cell>
          <cell r="V483">
            <v>99.7</v>
          </cell>
          <cell r="X483">
            <v>99.7</v>
          </cell>
          <cell r="Z483">
            <v>99.6</v>
          </cell>
          <cell r="AB483">
            <v>100</v>
          </cell>
          <cell r="AD483">
            <v>102.4</v>
          </cell>
        </row>
        <row r="484">
          <cell r="A484" t="str">
            <v>Kartoffelerzeugnisse</v>
          </cell>
          <cell r="B484">
            <v>1.06</v>
          </cell>
          <cell r="C484">
            <v>1992</v>
          </cell>
          <cell r="D484">
            <v>100.1</v>
          </cell>
          <cell r="F484">
            <v>105.1</v>
          </cell>
          <cell r="H484">
            <v>105.2</v>
          </cell>
          <cell r="J484">
            <v>105.6</v>
          </cell>
          <cell r="L484">
            <v>105.6</v>
          </cell>
          <cell r="N484">
            <v>107.2</v>
          </cell>
          <cell r="P484">
            <v>107.4</v>
          </cell>
          <cell r="R484">
            <v>106.7</v>
          </cell>
          <cell r="T484">
            <v>106.3</v>
          </cell>
          <cell r="V484">
            <v>106.4</v>
          </cell>
          <cell r="X484">
            <v>106.2</v>
          </cell>
          <cell r="Z484">
            <v>106</v>
          </cell>
          <cell r="AB484">
            <v>105.7</v>
          </cell>
          <cell r="AD484">
            <v>105.2</v>
          </cell>
        </row>
        <row r="485">
          <cell r="A485" t="str">
            <v>Kartoffelerzeugnisse</v>
          </cell>
          <cell r="B485">
            <v>1.06</v>
          </cell>
          <cell r="C485">
            <v>1993</v>
          </cell>
          <cell r="D485">
            <v>104.7</v>
          </cell>
          <cell r="F485">
            <v>103.1</v>
          </cell>
          <cell r="H485">
            <v>103.9</v>
          </cell>
          <cell r="J485">
            <v>104.1</v>
          </cell>
          <cell r="L485">
            <v>104.1</v>
          </cell>
          <cell r="N485">
            <v>103.7</v>
          </cell>
          <cell r="P485">
            <v>104</v>
          </cell>
          <cell r="R485">
            <v>103.6</v>
          </cell>
          <cell r="T485">
            <v>103.9</v>
          </cell>
          <cell r="V485">
            <v>103.8</v>
          </cell>
          <cell r="X485">
            <v>101.8</v>
          </cell>
          <cell r="Z485">
            <v>101.9</v>
          </cell>
          <cell r="AB485">
            <v>103.6</v>
          </cell>
          <cell r="AD485">
            <v>102</v>
          </cell>
        </row>
        <row r="486">
          <cell r="A486" t="str">
            <v>Kartoffelerzeugnisse</v>
          </cell>
          <cell r="B486">
            <v>1.06</v>
          </cell>
          <cell r="C486">
            <v>1994</v>
          </cell>
          <cell r="D486">
            <v>100.5</v>
          </cell>
          <cell r="F486">
            <v>100.5</v>
          </cell>
          <cell r="H486">
            <v>100.4</v>
          </cell>
          <cell r="J486">
            <v>100.4</v>
          </cell>
          <cell r="L486">
            <v>101.4</v>
          </cell>
          <cell r="N486">
            <v>101.5</v>
          </cell>
          <cell r="P486">
            <v>101.6</v>
          </cell>
          <cell r="R486">
            <v>101.2</v>
          </cell>
          <cell r="T486">
            <v>102.4</v>
          </cell>
          <cell r="V486">
            <v>102.7</v>
          </cell>
          <cell r="X486">
            <v>103.9</v>
          </cell>
          <cell r="Z486">
            <v>103.9</v>
          </cell>
          <cell r="AB486">
            <v>101.7</v>
          </cell>
          <cell r="AD486">
            <v>103.5</v>
          </cell>
        </row>
        <row r="487">
          <cell r="A487" t="str">
            <v>Kartoffelerzeugnisse</v>
          </cell>
          <cell r="B487">
            <v>1.06</v>
          </cell>
          <cell r="C487">
            <v>1995</v>
          </cell>
          <cell r="D487">
            <v>102.5</v>
          </cell>
          <cell r="F487">
            <v>104.4</v>
          </cell>
          <cell r="H487">
            <v>103.8</v>
          </cell>
          <cell r="J487">
            <v>105.1</v>
          </cell>
          <cell r="L487">
            <v>105.2</v>
          </cell>
          <cell r="N487">
            <v>105.3</v>
          </cell>
          <cell r="P487">
            <v>105.4</v>
          </cell>
          <cell r="R487">
            <v>103.3</v>
          </cell>
          <cell r="T487">
            <v>103.2</v>
          </cell>
          <cell r="V487">
            <v>102.3</v>
          </cell>
          <cell r="X487">
            <v>102.6</v>
          </cell>
          <cell r="Z487">
            <v>102</v>
          </cell>
          <cell r="AB487">
            <v>103.8</v>
          </cell>
          <cell r="AD487">
            <v>102.8</v>
          </cell>
        </row>
        <row r="488">
          <cell r="A488" t="str">
            <v>Kartoffelerzeugnisse</v>
          </cell>
          <cell r="B488">
            <v>1.06</v>
          </cell>
          <cell r="C488">
            <v>1996</v>
          </cell>
          <cell r="D488">
            <v>101.7</v>
          </cell>
          <cell r="F488">
            <v>102.1</v>
          </cell>
          <cell r="H488">
            <v>102.8</v>
          </cell>
          <cell r="J488">
            <v>102.7</v>
          </cell>
          <cell r="L488">
            <v>102.8</v>
          </cell>
          <cell r="N488">
            <v>102.8</v>
          </cell>
          <cell r="P488">
            <v>102.7</v>
          </cell>
          <cell r="R488">
            <v>102.4</v>
          </cell>
          <cell r="T488">
            <v>101.9</v>
          </cell>
          <cell r="V488">
            <v>101.5</v>
          </cell>
          <cell r="X488">
            <v>101.2</v>
          </cell>
          <cell r="Z488">
            <v>100.7</v>
          </cell>
          <cell r="AB488">
            <v>102.1</v>
          </cell>
          <cell r="AD488">
            <v>100.9</v>
          </cell>
        </row>
        <row r="489">
          <cell r="A489" t="str">
            <v>Kartoffelerzeugnisse</v>
          </cell>
          <cell r="B489">
            <v>1.06</v>
          </cell>
          <cell r="C489">
            <v>1997</v>
          </cell>
          <cell r="D489">
            <v>100.7</v>
          </cell>
          <cell r="F489">
            <v>100.2</v>
          </cell>
          <cell r="H489">
            <v>100.2</v>
          </cell>
          <cell r="J489">
            <v>99.9</v>
          </cell>
          <cell r="L489">
            <v>99.9</v>
          </cell>
          <cell r="N489">
            <v>99.8</v>
          </cell>
          <cell r="P489">
            <v>99.8</v>
          </cell>
          <cell r="R489">
            <v>99.6</v>
          </cell>
          <cell r="T489">
            <v>99.5</v>
          </cell>
          <cell r="V489">
            <v>99.3</v>
          </cell>
          <cell r="X489">
            <v>99.3</v>
          </cell>
          <cell r="Z489">
            <v>99</v>
          </cell>
          <cell r="AB489">
            <v>99.8</v>
          </cell>
          <cell r="AD489">
            <v>99.1</v>
          </cell>
        </row>
        <row r="490">
          <cell r="A490" t="str">
            <v>Kartoffelerzeugnisse</v>
          </cell>
          <cell r="B490">
            <v>1.06</v>
          </cell>
          <cell r="C490">
            <v>1998</v>
          </cell>
          <cell r="D490">
            <v>99</v>
          </cell>
          <cell r="F490">
            <v>98.8</v>
          </cell>
          <cell r="H490">
            <v>98.8</v>
          </cell>
          <cell r="J490">
            <v>98.6</v>
          </cell>
          <cell r="L490">
            <v>98.6</v>
          </cell>
          <cell r="N490">
            <v>98.5</v>
          </cell>
          <cell r="P490">
            <v>98.5</v>
          </cell>
          <cell r="R490">
            <v>98.3</v>
          </cell>
          <cell r="T490">
            <v>98.4</v>
          </cell>
          <cell r="V490">
            <v>98.3</v>
          </cell>
          <cell r="X490">
            <v>98.6</v>
          </cell>
          <cell r="Z490">
            <v>99.6</v>
          </cell>
          <cell r="AB490">
            <v>98.7</v>
          </cell>
          <cell r="AD490">
            <v>0</v>
          </cell>
        </row>
        <row r="491">
          <cell r="A491" t="str">
            <v>Kartoffelerzeugnisse</v>
          </cell>
          <cell r="B491">
            <v>1.06</v>
          </cell>
          <cell r="C491">
            <v>1999</v>
          </cell>
          <cell r="AB491">
            <v>0</v>
          </cell>
          <cell r="AD491">
            <v>0</v>
          </cell>
        </row>
        <row r="492">
          <cell r="A492" t="str">
            <v>Kartoffelerzeugnisse</v>
          </cell>
          <cell r="B492">
            <v>1.06</v>
          </cell>
          <cell r="C492">
            <v>2000</v>
          </cell>
          <cell r="AB492">
            <v>0</v>
          </cell>
          <cell r="AD492">
            <v>0</v>
          </cell>
        </row>
        <row r="493">
          <cell r="A493" t="str">
            <v>Kartoffelerzeugnisse</v>
          </cell>
          <cell r="B493">
            <v>1.06</v>
          </cell>
          <cell r="C493">
            <v>2001</v>
          </cell>
          <cell r="AB493">
            <v>0</v>
          </cell>
          <cell r="AD493">
            <v>0</v>
          </cell>
        </row>
        <row r="494">
          <cell r="A494" t="str">
            <v>Kartoffelerzeugnisse</v>
          </cell>
          <cell r="B494">
            <v>1.06</v>
          </cell>
          <cell r="C494">
            <v>2002</v>
          </cell>
          <cell r="AB494">
            <v>0</v>
          </cell>
          <cell r="AD494">
            <v>0</v>
          </cell>
        </row>
        <row r="495">
          <cell r="A495" t="str">
            <v>Kartoffelerzeugnisse</v>
          </cell>
          <cell r="B495">
            <v>1.06</v>
          </cell>
          <cell r="C495">
            <v>2003</v>
          </cell>
          <cell r="AB495">
            <v>0</v>
          </cell>
        </row>
        <row r="496">
          <cell r="A496" t="str">
            <v>Nahrungsmittel, vorwiegend auf tierischer Grundlage</v>
          </cell>
          <cell r="B496">
            <v>38</v>
          </cell>
          <cell r="C496">
            <v>1991</v>
          </cell>
          <cell r="D496">
            <v>99.3</v>
          </cell>
          <cell r="F496">
            <v>99.6</v>
          </cell>
          <cell r="H496">
            <v>99.6</v>
          </cell>
          <cell r="J496">
            <v>99.4</v>
          </cell>
          <cell r="L496">
            <v>99.4</v>
          </cell>
          <cell r="N496">
            <v>99.1</v>
          </cell>
          <cell r="P496">
            <v>99.5</v>
          </cell>
          <cell r="R496">
            <v>99.8</v>
          </cell>
          <cell r="T496">
            <v>100.5</v>
          </cell>
          <cell r="V496">
            <v>100.9</v>
          </cell>
          <cell r="X496">
            <v>101.3</v>
          </cell>
          <cell r="Z496">
            <v>101.4</v>
          </cell>
          <cell r="AB496">
            <v>100</v>
          </cell>
          <cell r="AD496">
            <v>101.5</v>
          </cell>
        </row>
        <row r="497">
          <cell r="A497" t="str">
            <v>Nahrungsmittel, vorwiegend auf tierischer Grundlage</v>
          </cell>
          <cell r="B497">
            <v>38</v>
          </cell>
          <cell r="C497">
            <v>1992</v>
          </cell>
          <cell r="D497">
            <v>101.6</v>
          </cell>
          <cell r="F497">
            <v>102.3</v>
          </cell>
          <cell r="H497">
            <v>102.5</v>
          </cell>
          <cell r="J497">
            <v>102.7</v>
          </cell>
          <cell r="L497">
            <v>102.9</v>
          </cell>
          <cell r="N497">
            <v>103.1</v>
          </cell>
          <cell r="P497">
            <v>103.2</v>
          </cell>
          <cell r="R497">
            <v>103.1</v>
          </cell>
          <cell r="T497">
            <v>102.8</v>
          </cell>
          <cell r="V497">
            <v>102.2</v>
          </cell>
          <cell r="X497">
            <v>102.2</v>
          </cell>
          <cell r="Z497">
            <v>101.9</v>
          </cell>
          <cell r="AB497">
            <v>102.5</v>
          </cell>
          <cell r="AD497">
            <v>101.7</v>
          </cell>
        </row>
        <row r="498">
          <cell r="A498" t="str">
            <v>Nahrungsmittel, vorwiegend auf tierischer Grundlage</v>
          </cell>
          <cell r="B498">
            <v>38</v>
          </cell>
          <cell r="C498">
            <v>1993</v>
          </cell>
          <cell r="D498">
            <v>101.7</v>
          </cell>
          <cell r="F498">
            <v>101</v>
          </cell>
          <cell r="H498">
            <v>100.6</v>
          </cell>
          <cell r="J498">
            <v>100.7</v>
          </cell>
          <cell r="L498">
            <v>100.3</v>
          </cell>
          <cell r="N498">
            <v>100.1</v>
          </cell>
          <cell r="P498">
            <v>100</v>
          </cell>
          <cell r="R498">
            <v>99.9</v>
          </cell>
          <cell r="T498">
            <v>99.7</v>
          </cell>
          <cell r="V498">
            <v>99.1</v>
          </cell>
          <cell r="X498">
            <v>98.9</v>
          </cell>
          <cell r="Z498">
            <v>99</v>
          </cell>
          <cell r="AB498">
            <v>100.1</v>
          </cell>
          <cell r="AD498">
            <v>99</v>
          </cell>
        </row>
        <row r="499">
          <cell r="A499" t="str">
            <v>Nahrungsmittel, vorwiegend auf tierischer Grundlage</v>
          </cell>
          <cell r="B499">
            <v>38</v>
          </cell>
          <cell r="C499">
            <v>1994</v>
          </cell>
          <cell r="D499">
            <v>98.6</v>
          </cell>
          <cell r="F499">
            <v>98.6</v>
          </cell>
          <cell r="H499">
            <v>98.1</v>
          </cell>
          <cell r="J499">
            <v>98.3</v>
          </cell>
          <cell r="L499">
            <v>98.6</v>
          </cell>
          <cell r="N499">
            <v>98.9</v>
          </cell>
          <cell r="P499">
            <v>98.7</v>
          </cell>
          <cell r="R499">
            <v>98.8</v>
          </cell>
          <cell r="T499">
            <v>98.2</v>
          </cell>
          <cell r="V499">
            <v>98.4</v>
          </cell>
          <cell r="X499">
            <v>98.5</v>
          </cell>
          <cell r="Z499">
            <v>98.5</v>
          </cell>
          <cell r="AB499">
            <v>98.5</v>
          </cell>
          <cell r="AD499">
            <v>98.5</v>
          </cell>
        </row>
        <row r="500">
          <cell r="A500" t="str">
            <v>Nahrungsmittel, vorwiegend auf tierischer Grundlage</v>
          </cell>
          <cell r="B500">
            <v>38</v>
          </cell>
          <cell r="C500">
            <v>1995</v>
          </cell>
          <cell r="D500">
            <v>98.4</v>
          </cell>
          <cell r="F500">
            <v>98.5</v>
          </cell>
          <cell r="H500">
            <v>98.6</v>
          </cell>
          <cell r="J500">
            <v>98.7</v>
          </cell>
          <cell r="L500">
            <v>98.5</v>
          </cell>
          <cell r="N500">
            <v>98.5</v>
          </cell>
          <cell r="P500">
            <v>98.4</v>
          </cell>
          <cell r="R500">
            <v>98.7</v>
          </cell>
          <cell r="T500">
            <v>98.7</v>
          </cell>
          <cell r="V500">
            <v>99.1</v>
          </cell>
          <cell r="X500">
            <v>99.1</v>
          </cell>
          <cell r="Z500">
            <v>99.2</v>
          </cell>
          <cell r="AB500">
            <v>98.7</v>
          </cell>
          <cell r="AD500">
            <v>98.8</v>
          </cell>
        </row>
        <row r="501">
          <cell r="A501" t="str">
            <v>Nahrungsmittel, vorwiegend auf tierischer Grundlage</v>
          </cell>
          <cell r="B501">
            <v>38</v>
          </cell>
          <cell r="C501">
            <v>1996</v>
          </cell>
          <cell r="D501">
            <v>99</v>
          </cell>
          <cell r="F501">
            <v>98.7</v>
          </cell>
          <cell r="H501">
            <v>98.7</v>
          </cell>
          <cell r="J501">
            <v>98.5</v>
          </cell>
          <cell r="L501">
            <v>98.5</v>
          </cell>
          <cell r="N501">
            <v>99.1</v>
          </cell>
          <cell r="P501">
            <v>99.4</v>
          </cell>
          <cell r="R501">
            <v>99.8</v>
          </cell>
          <cell r="T501">
            <v>100</v>
          </cell>
          <cell r="V501">
            <v>99.7</v>
          </cell>
          <cell r="X501">
            <v>99.6</v>
          </cell>
          <cell r="Z501">
            <v>99.6</v>
          </cell>
          <cell r="AB501">
            <v>99.2</v>
          </cell>
          <cell r="AD501">
            <v>100.1</v>
          </cell>
        </row>
        <row r="502">
          <cell r="A502" t="str">
            <v>Nahrungsmittel, vorwiegend auf tierischer Grundlage</v>
          </cell>
          <cell r="B502">
            <v>38</v>
          </cell>
          <cell r="C502">
            <v>1997</v>
          </cell>
          <cell r="D502">
            <v>99.8</v>
          </cell>
          <cell r="F502">
            <v>99.8</v>
          </cell>
          <cell r="H502">
            <v>99.8</v>
          </cell>
          <cell r="J502">
            <v>100.1</v>
          </cell>
          <cell r="L502">
            <v>101.3</v>
          </cell>
          <cell r="N502">
            <v>102</v>
          </cell>
          <cell r="P502">
            <v>102.1</v>
          </cell>
          <cell r="R502">
            <v>102.5</v>
          </cell>
          <cell r="T502">
            <v>102.5</v>
          </cell>
          <cell r="V502">
            <v>102.6</v>
          </cell>
          <cell r="X502">
            <v>102.4</v>
          </cell>
          <cell r="Z502">
            <v>102.3</v>
          </cell>
          <cell r="AB502">
            <v>101.4</v>
          </cell>
          <cell r="AD502">
            <v>102</v>
          </cell>
        </row>
        <row r="503">
          <cell r="A503" t="str">
            <v>Nahrungsmittel, vorwiegend auf tierischer Grundlage</v>
          </cell>
          <cell r="B503">
            <v>38</v>
          </cell>
          <cell r="C503">
            <v>1998</v>
          </cell>
          <cell r="D503">
            <v>102.2</v>
          </cell>
          <cell r="F503">
            <v>102</v>
          </cell>
          <cell r="H503">
            <v>101.8</v>
          </cell>
          <cell r="J503">
            <v>101.5</v>
          </cell>
          <cell r="L503">
            <v>101.2</v>
          </cell>
          <cell r="N503">
            <v>101.2</v>
          </cell>
          <cell r="P503">
            <v>101.3</v>
          </cell>
          <cell r="R503">
            <v>100.9</v>
          </cell>
          <cell r="T503">
            <v>100.1</v>
          </cell>
          <cell r="V503">
            <v>99.4</v>
          </cell>
          <cell r="X503">
            <v>98.9</v>
          </cell>
          <cell r="Z503">
            <v>98.8</v>
          </cell>
          <cell r="AB503">
            <v>100.8</v>
          </cell>
          <cell r="AD503">
            <v>0</v>
          </cell>
        </row>
        <row r="504">
          <cell r="A504" t="str">
            <v>Nahrungsmittel, vorwiegend auf tierischer Grundlage</v>
          </cell>
          <cell r="B504">
            <v>38</v>
          </cell>
          <cell r="C504">
            <v>1999</v>
          </cell>
          <cell r="AB504">
            <v>0</v>
          </cell>
          <cell r="AD504">
            <v>0</v>
          </cell>
        </row>
        <row r="505">
          <cell r="A505" t="str">
            <v>Nahrungsmittel, vorwiegend auf tierischer Grundlage</v>
          </cell>
          <cell r="B505">
            <v>38</v>
          </cell>
          <cell r="C505">
            <v>2000</v>
          </cell>
          <cell r="AB505">
            <v>0</v>
          </cell>
          <cell r="AD505">
            <v>0</v>
          </cell>
        </row>
        <row r="506">
          <cell r="A506" t="str">
            <v>Nahrungsmittel, vorwiegend auf tierischer Grundlage</v>
          </cell>
          <cell r="B506">
            <v>38</v>
          </cell>
          <cell r="C506">
            <v>2001</v>
          </cell>
          <cell r="AB506">
            <v>0</v>
          </cell>
          <cell r="AD506">
            <v>0</v>
          </cell>
        </row>
        <row r="507">
          <cell r="A507" t="str">
            <v>Nahrungsmittel, vorwiegend auf tierischer Grundlage</v>
          </cell>
          <cell r="B507">
            <v>38</v>
          </cell>
          <cell r="C507">
            <v>2002</v>
          </cell>
          <cell r="AB507">
            <v>0</v>
          </cell>
          <cell r="AD507">
            <v>0</v>
          </cell>
        </row>
        <row r="508">
          <cell r="A508" t="str">
            <v>Nahrungsmittel, vorwiegend auf tierischer Grundlage</v>
          </cell>
          <cell r="B508">
            <v>38</v>
          </cell>
          <cell r="C508">
            <v>2003</v>
          </cell>
          <cell r="AB508">
            <v>0</v>
          </cell>
        </row>
        <row r="509">
          <cell r="A509" t="str">
            <v>Milch und Milcherzeugnisse</v>
          </cell>
          <cell r="B509">
            <v>17.14</v>
          </cell>
          <cell r="C509">
            <v>1991</v>
          </cell>
          <cell r="D509">
            <v>100</v>
          </cell>
          <cell r="F509">
            <v>100</v>
          </cell>
          <cell r="H509">
            <v>99.9</v>
          </cell>
          <cell r="J509">
            <v>99.7</v>
          </cell>
          <cell r="L509">
            <v>99.4</v>
          </cell>
          <cell r="N509">
            <v>99.1</v>
          </cell>
          <cell r="P509">
            <v>98.9</v>
          </cell>
          <cell r="R509">
            <v>99.3</v>
          </cell>
          <cell r="T509">
            <v>99.9</v>
          </cell>
          <cell r="V509">
            <v>100.8</v>
          </cell>
          <cell r="X509">
            <v>101.5</v>
          </cell>
          <cell r="Z509">
            <v>101.5</v>
          </cell>
          <cell r="AB509">
            <v>100</v>
          </cell>
          <cell r="AD509">
            <v>101.2</v>
          </cell>
        </row>
        <row r="510">
          <cell r="A510" t="str">
            <v>Milch und Milcherzeugnisse</v>
          </cell>
          <cell r="B510">
            <v>17.14</v>
          </cell>
          <cell r="C510">
            <v>1992</v>
          </cell>
          <cell r="D510">
            <v>101.7</v>
          </cell>
          <cell r="F510">
            <v>102.2</v>
          </cell>
          <cell r="H510">
            <v>102</v>
          </cell>
          <cell r="J510">
            <v>102.1</v>
          </cell>
          <cell r="L510">
            <v>102</v>
          </cell>
          <cell r="N510">
            <v>102.5</v>
          </cell>
          <cell r="P510">
            <v>102.6</v>
          </cell>
          <cell r="R510">
            <v>102.8</v>
          </cell>
          <cell r="T510">
            <v>102.6</v>
          </cell>
          <cell r="V510">
            <v>102.5</v>
          </cell>
          <cell r="X510">
            <v>102.8</v>
          </cell>
          <cell r="Z510">
            <v>103</v>
          </cell>
          <cell r="AB510">
            <v>102.4</v>
          </cell>
          <cell r="AD510">
            <v>102.7</v>
          </cell>
        </row>
        <row r="511">
          <cell r="A511" t="str">
            <v>Milch und Milcherzeugnisse</v>
          </cell>
          <cell r="B511">
            <v>17.14</v>
          </cell>
          <cell r="C511">
            <v>1993</v>
          </cell>
          <cell r="D511">
            <v>103</v>
          </cell>
          <cell r="F511">
            <v>102.9</v>
          </cell>
          <cell r="H511">
            <v>102.8</v>
          </cell>
          <cell r="J511">
            <v>102.7</v>
          </cell>
          <cell r="L511">
            <v>102.4</v>
          </cell>
          <cell r="N511">
            <v>102.2</v>
          </cell>
          <cell r="P511">
            <v>102.1</v>
          </cell>
          <cell r="R511">
            <v>102.2</v>
          </cell>
          <cell r="T511">
            <v>101.8</v>
          </cell>
          <cell r="V511">
            <v>102</v>
          </cell>
          <cell r="X511">
            <v>102.1</v>
          </cell>
          <cell r="Z511">
            <v>102.4</v>
          </cell>
          <cell r="AB511">
            <v>102.4</v>
          </cell>
          <cell r="AD511">
            <v>102.1</v>
          </cell>
        </row>
        <row r="512">
          <cell r="A512" t="str">
            <v>Milch und Milcherzeugnisse</v>
          </cell>
          <cell r="B512">
            <v>17.14</v>
          </cell>
          <cell r="C512">
            <v>1994</v>
          </cell>
          <cell r="D512">
            <v>102</v>
          </cell>
          <cell r="F512">
            <v>101.9</v>
          </cell>
          <cell r="H512">
            <v>101.7</v>
          </cell>
          <cell r="J512">
            <v>102.1</v>
          </cell>
          <cell r="L512">
            <v>102</v>
          </cell>
          <cell r="N512">
            <v>102.5</v>
          </cell>
          <cell r="P512">
            <v>102.4</v>
          </cell>
          <cell r="R512">
            <v>102.4</v>
          </cell>
          <cell r="T512">
            <v>101.5</v>
          </cell>
          <cell r="V512">
            <v>101.9</v>
          </cell>
          <cell r="X512">
            <v>102.2</v>
          </cell>
          <cell r="Z512">
            <v>102.2</v>
          </cell>
          <cell r="AB512">
            <v>102.1</v>
          </cell>
          <cell r="AD512">
            <v>102.1</v>
          </cell>
        </row>
        <row r="513">
          <cell r="A513" t="str">
            <v>Milch und Milcherzeugnisse</v>
          </cell>
          <cell r="B513">
            <v>17.14</v>
          </cell>
          <cell r="C513">
            <v>1995</v>
          </cell>
          <cell r="D513">
            <v>102.2</v>
          </cell>
          <cell r="F513">
            <v>102.2</v>
          </cell>
          <cell r="H513">
            <v>102.3</v>
          </cell>
          <cell r="J513">
            <v>102.4</v>
          </cell>
          <cell r="L513">
            <v>102</v>
          </cell>
          <cell r="N513">
            <v>102</v>
          </cell>
          <cell r="P513">
            <v>101.8</v>
          </cell>
          <cell r="R513">
            <v>102.2</v>
          </cell>
          <cell r="T513">
            <v>102.3</v>
          </cell>
          <cell r="V513">
            <v>102.8</v>
          </cell>
          <cell r="X513">
            <v>102.8</v>
          </cell>
          <cell r="Z513">
            <v>103.1</v>
          </cell>
          <cell r="AB513">
            <v>102.3</v>
          </cell>
          <cell r="AD513">
            <v>102.1</v>
          </cell>
        </row>
        <row r="514">
          <cell r="A514" t="str">
            <v>Milch und Milcherzeugnisse</v>
          </cell>
          <cell r="B514">
            <v>17.14</v>
          </cell>
          <cell r="C514">
            <v>1996</v>
          </cell>
          <cell r="D514">
            <v>102.9</v>
          </cell>
          <cell r="F514">
            <v>102.3</v>
          </cell>
          <cell r="H514">
            <v>101.9</v>
          </cell>
          <cell r="J514">
            <v>101.3</v>
          </cell>
          <cell r="L514">
            <v>100.8</v>
          </cell>
          <cell r="N514">
            <v>100.5</v>
          </cell>
          <cell r="P514">
            <v>100.4</v>
          </cell>
          <cell r="R514">
            <v>100.4</v>
          </cell>
          <cell r="T514">
            <v>100.2</v>
          </cell>
          <cell r="V514">
            <v>100</v>
          </cell>
          <cell r="X514">
            <v>100</v>
          </cell>
          <cell r="Z514">
            <v>100</v>
          </cell>
          <cell r="AB514">
            <v>100.9</v>
          </cell>
          <cell r="AD514">
            <v>100.2</v>
          </cell>
        </row>
        <row r="515">
          <cell r="A515" t="str">
            <v>Milch und Milcherzeugnisse</v>
          </cell>
          <cell r="B515">
            <v>17.14</v>
          </cell>
          <cell r="C515">
            <v>1997</v>
          </cell>
          <cell r="D515">
            <v>100.2</v>
          </cell>
          <cell r="F515">
            <v>100.2</v>
          </cell>
          <cell r="H515">
            <v>100.4</v>
          </cell>
          <cell r="J515">
            <v>100.3</v>
          </cell>
          <cell r="L515">
            <v>100.3</v>
          </cell>
          <cell r="N515">
            <v>100.3</v>
          </cell>
          <cell r="P515">
            <v>100.3</v>
          </cell>
          <cell r="R515">
            <v>101</v>
          </cell>
          <cell r="T515">
            <v>101.1</v>
          </cell>
          <cell r="V515">
            <v>101.6</v>
          </cell>
          <cell r="X515">
            <v>101.9</v>
          </cell>
          <cell r="Z515">
            <v>102.1</v>
          </cell>
          <cell r="AB515">
            <v>100.8</v>
          </cell>
          <cell r="AD515">
            <v>101.9</v>
          </cell>
        </row>
        <row r="516">
          <cell r="A516" t="str">
            <v>Milch und Milcherzeugnisse</v>
          </cell>
          <cell r="B516">
            <v>17.14</v>
          </cell>
          <cell r="C516">
            <v>1998</v>
          </cell>
          <cell r="D516">
            <v>102.4</v>
          </cell>
          <cell r="F516">
            <v>102.4</v>
          </cell>
          <cell r="H516">
            <v>102.5</v>
          </cell>
          <cell r="J516">
            <v>102.4</v>
          </cell>
          <cell r="L516">
            <v>102.3</v>
          </cell>
          <cell r="N516">
            <v>102.2</v>
          </cell>
          <cell r="P516">
            <v>102.3</v>
          </cell>
          <cell r="R516">
            <v>102.3</v>
          </cell>
          <cell r="T516">
            <v>102.2</v>
          </cell>
          <cell r="V516">
            <v>102.3</v>
          </cell>
          <cell r="X516">
            <v>102.1</v>
          </cell>
          <cell r="Z516">
            <v>101.9</v>
          </cell>
          <cell r="AB516">
            <v>102.3</v>
          </cell>
          <cell r="AD516">
            <v>0</v>
          </cell>
        </row>
        <row r="517">
          <cell r="A517" t="str">
            <v>Milch und Milcherzeugnisse</v>
          </cell>
          <cell r="B517">
            <v>17.14</v>
          </cell>
          <cell r="C517">
            <v>1999</v>
          </cell>
          <cell r="AB517">
            <v>0</v>
          </cell>
          <cell r="AD517">
            <v>0</v>
          </cell>
        </row>
        <row r="518">
          <cell r="A518" t="str">
            <v>Milch und Milcherzeugnisse</v>
          </cell>
          <cell r="B518">
            <v>17.14</v>
          </cell>
          <cell r="C518">
            <v>2000</v>
          </cell>
          <cell r="AB518">
            <v>0</v>
          </cell>
          <cell r="AD518">
            <v>0</v>
          </cell>
        </row>
        <row r="519">
          <cell r="A519" t="str">
            <v>Milch und Milcherzeugnisse</v>
          </cell>
          <cell r="B519">
            <v>17.14</v>
          </cell>
          <cell r="C519">
            <v>2001</v>
          </cell>
          <cell r="AB519">
            <v>0</v>
          </cell>
          <cell r="AD519">
            <v>0</v>
          </cell>
        </row>
        <row r="520">
          <cell r="A520" t="str">
            <v>Milch und Milcherzeugnisse</v>
          </cell>
          <cell r="B520">
            <v>17.14</v>
          </cell>
          <cell r="C520">
            <v>2002</v>
          </cell>
          <cell r="AB520">
            <v>0</v>
          </cell>
          <cell r="AD520">
            <v>0</v>
          </cell>
        </row>
        <row r="521">
          <cell r="A521" t="str">
            <v>Milch und Milcherzeugnisse</v>
          </cell>
          <cell r="B521">
            <v>17.14</v>
          </cell>
          <cell r="C521">
            <v>2003</v>
          </cell>
          <cell r="AB521">
            <v>0</v>
          </cell>
        </row>
        <row r="522">
          <cell r="A522" t="str">
            <v>Vollmilch oder teilentramte Milch</v>
          </cell>
          <cell r="B522">
            <v>2.12</v>
          </cell>
          <cell r="C522">
            <v>1991</v>
          </cell>
          <cell r="D522">
            <v>100.1</v>
          </cell>
          <cell r="F522">
            <v>100.2</v>
          </cell>
          <cell r="H522">
            <v>100.1</v>
          </cell>
          <cell r="J522">
            <v>100.1</v>
          </cell>
          <cell r="L522">
            <v>100.3</v>
          </cell>
          <cell r="N522">
            <v>100.3</v>
          </cell>
          <cell r="P522">
            <v>99.6</v>
          </cell>
          <cell r="R522">
            <v>99.3</v>
          </cell>
          <cell r="T522">
            <v>99.5</v>
          </cell>
          <cell r="V522">
            <v>99.8</v>
          </cell>
          <cell r="X522">
            <v>100.2</v>
          </cell>
          <cell r="Z522">
            <v>100.4</v>
          </cell>
          <cell r="AB522">
            <v>100</v>
          </cell>
          <cell r="AD522">
            <v>101.1</v>
          </cell>
        </row>
        <row r="523">
          <cell r="A523" t="str">
            <v>Vollmilch oder teilentramte Milch</v>
          </cell>
          <cell r="B523">
            <v>2.12</v>
          </cell>
          <cell r="C523">
            <v>1992</v>
          </cell>
          <cell r="D523">
            <v>101.8</v>
          </cell>
          <cell r="F523">
            <v>103.2</v>
          </cell>
          <cell r="H523">
            <v>102.4</v>
          </cell>
          <cell r="J523">
            <v>102.4</v>
          </cell>
          <cell r="L523">
            <v>102.3</v>
          </cell>
          <cell r="N523">
            <v>101.9</v>
          </cell>
          <cell r="P523">
            <v>102</v>
          </cell>
          <cell r="R523">
            <v>102.4</v>
          </cell>
          <cell r="T523">
            <v>101.9</v>
          </cell>
          <cell r="V523">
            <v>102.5</v>
          </cell>
          <cell r="X523">
            <v>102.9</v>
          </cell>
          <cell r="Z523">
            <v>102.4</v>
          </cell>
          <cell r="AB523">
            <v>102.3</v>
          </cell>
          <cell r="AD523">
            <v>102.4</v>
          </cell>
        </row>
        <row r="524">
          <cell r="A524" t="str">
            <v>Vollmilch oder teilentramte Milch</v>
          </cell>
          <cell r="B524">
            <v>2.12</v>
          </cell>
          <cell r="C524">
            <v>1993</v>
          </cell>
          <cell r="D524">
            <v>102.8</v>
          </cell>
          <cell r="F524">
            <v>103</v>
          </cell>
          <cell r="H524">
            <v>102.4</v>
          </cell>
          <cell r="J524">
            <v>102.3</v>
          </cell>
          <cell r="L524">
            <v>101.9</v>
          </cell>
          <cell r="N524">
            <v>101.7</v>
          </cell>
          <cell r="P524">
            <v>101.4</v>
          </cell>
          <cell r="R524">
            <v>101.4</v>
          </cell>
          <cell r="T524">
            <v>100.8</v>
          </cell>
          <cell r="V524">
            <v>101.6</v>
          </cell>
          <cell r="X524">
            <v>101.9</v>
          </cell>
          <cell r="Z524">
            <v>102</v>
          </cell>
          <cell r="AB524">
            <v>101.9</v>
          </cell>
          <cell r="AD524">
            <v>101.3</v>
          </cell>
        </row>
        <row r="525">
          <cell r="A525" t="str">
            <v>Vollmilch oder teilentramte Milch</v>
          </cell>
          <cell r="B525">
            <v>2.12</v>
          </cell>
          <cell r="C525">
            <v>1994</v>
          </cell>
          <cell r="D525">
            <v>102.1</v>
          </cell>
          <cell r="F525">
            <v>101.7</v>
          </cell>
          <cell r="H525">
            <v>101.1</v>
          </cell>
          <cell r="J525">
            <v>100.8</v>
          </cell>
          <cell r="L525">
            <v>100.4</v>
          </cell>
          <cell r="N525">
            <v>100.2</v>
          </cell>
          <cell r="P525">
            <v>100.1</v>
          </cell>
          <cell r="R525">
            <v>99.9</v>
          </cell>
          <cell r="T525">
            <v>100.4</v>
          </cell>
          <cell r="V525">
            <v>100.7</v>
          </cell>
          <cell r="X525">
            <v>101.4</v>
          </cell>
          <cell r="Z525">
            <v>101.5</v>
          </cell>
          <cell r="AB525">
            <v>100.9</v>
          </cell>
          <cell r="AD525">
            <v>101</v>
          </cell>
        </row>
        <row r="526">
          <cell r="A526" t="str">
            <v>Vollmilch oder teilentramte Milch</v>
          </cell>
          <cell r="B526">
            <v>2.12</v>
          </cell>
          <cell r="C526">
            <v>1995</v>
          </cell>
          <cell r="D526">
            <v>101.4</v>
          </cell>
          <cell r="F526">
            <v>101.7</v>
          </cell>
          <cell r="H526">
            <v>101.4</v>
          </cell>
          <cell r="J526">
            <v>101.4</v>
          </cell>
          <cell r="L526">
            <v>101.1</v>
          </cell>
          <cell r="N526">
            <v>101.2</v>
          </cell>
          <cell r="P526">
            <v>100.9</v>
          </cell>
          <cell r="R526">
            <v>100.9</v>
          </cell>
          <cell r="T526">
            <v>100.7</v>
          </cell>
          <cell r="V526">
            <v>100.8</v>
          </cell>
          <cell r="X526">
            <v>101.7</v>
          </cell>
          <cell r="Z526">
            <v>102.1</v>
          </cell>
          <cell r="AB526">
            <v>101.3</v>
          </cell>
          <cell r="AD526">
            <v>101.5</v>
          </cell>
        </row>
        <row r="527">
          <cell r="A527" t="str">
            <v>Vollmilch oder teilentramte Milch</v>
          </cell>
          <cell r="B527">
            <v>2.12</v>
          </cell>
          <cell r="C527">
            <v>1996</v>
          </cell>
          <cell r="D527">
            <v>102.9</v>
          </cell>
          <cell r="F527">
            <v>102.3</v>
          </cell>
          <cell r="H527">
            <v>102</v>
          </cell>
          <cell r="J527">
            <v>101.9</v>
          </cell>
          <cell r="L527">
            <v>101.3</v>
          </cell>
          <cell r="N527">
            <v>100.9</v>
          </cell>
          <cell r="P527">
            <v>100.2</v>
          </cell>
          <cell r="R527">
            <v>100.2</v>
          </cell>
          <cell r="T527">
            <v>100.1</v>
          </cell>
          <cell r="V527">
            <v>100.3</v>
          </cell>
          <cell r="X527">
            <v>100.3</v>
          </cell>
          <cell r="Z527">
            <v>100.3</v>
          </cell>
          <cell r="AB527">
            <v>101.1</v>
          </cell>
          <cell r="AD527">
            <v>100.1</v>
          </cell>
        </row>
        <row r="528">
          <cell r="A528" t="str">
            <v>Vollmilch oder teilentramte Milch</v>
          </cell>
          <cell r="B528">
            <v>2.12</v>
          </cell>
          <cell r="C528">
            <v>1997</v>
          </cell>
          <cell r="D528">
            <v>100.3</v>
          </cell>
          <cell r="F528">
            <v>100.1</v>
          </cell>
          <cell r="H528">
            <v>99.9</v>
          </cell>
          <cell r="J528">
            <v>99.8</v>
          </cell>
          <cell r="L528">
            <v>99.7</v>
          </cell>
          <cell r="N528">
            <v>99.8</v>
          </cell>
          <cell r="P528">
            <v>99.6</v>
          </cell>
          <cell r="R528">
            <v>100.4</v>
          </cell>
          <cell r="T528">
            <v>100</v>
          </cell>
          <cell r="V528">
            <v>100.4</v>
          </cell>
          <cell r="X528">
            <v>100.5</v>
          </cell>
          <cell r="Z528">
            <v>100.7</v>
          </cell>
          <cell r="AB528">
            <v>100.1</v>
          </cell>
          <cell r="AD528">
            <v>100.7</v>
          </cell>
        </row>
        <row r="529">
          <cell r="A529" t="str">
            <v>Vollmilch oder teilentramte Milch</v>
          </cell>
          <cell r="B529">
            <v>2.12</v>
          </cell>
          <cell r="C529">
            <v>1998</v>
          </cell>
          <cell r="D529">
            <v>101.1</v>
          </cell>
          <cell r="F529">
            <v>101.2</v>
          </cell>
          <cell r="H529">
            <v>101.1</v>
          </cell>
          <cell r="J529">
            <v>101.3</v>
          </cell>
          <cell r="L529">
            <v>101.1</v>
          </cell>
          <cell r="N529">
            <v>100.9</v>
          </cell>
          <cell r="P529">
            <v>101.4</v>
          </cell>
          <cell r="R529">
            <v>101.1</v>
          </cell>
          <cell r="T529">
            <v>101.1</v>
          </cell>
          <cell r="V529">
            <v>101.7</v>
          </cell>
          <cell r="X529">
            <v>102</v>
          </cell>
          <cell r="Z529">
            <v>102.3</v>
          </cell>
          <cell r="AB529">
            <v>101.4</v>
          </cell>
          <cell r="AD529">
            <v>0</v>
          </cell>
        </row>
        <row r="530">
          <cell r="A530" t="str">
            <v>Vollmilch oder teilentramte Milch</v>
          </cell>
          <cell r="B530">
            <v>2.12</v>
          </cell>
          <cell r="C530">
            <v>1999</v>
          </cell>
          <cell r="AB530">
            <v>0</v>
          </cell>
          <cell r="AD530">
            <v>0</v>
          </cell>
        </row>
        <row r="531">
          <cell r="A531" t="str">
            <v>Vollmilch oder teilentramte Milch</v>
          </cell>
          <cell r="B531">
            <v>2.12</v>
          </cell>
          <cell r="C531">
            <v>2000</v>
          </cell>
          <cell r="AB531">
            <v>0</v>
          </cell>
          <cell r="AD531">
            <v>0</v>
          </cell>
        </row>
        <row r="532">
          <cell r="A532" t="str">
            <v>Vollmilch oder teilentramte Milch</v>
          </cell>
          <cell r="B532">
            <v>2.12</v>
          </cell>
          <cell r="C532">
            <v>2001</v>
          </cell>
          <cell r="AB532">
            <v>0</v>
          </cell>
          <cell r="AD532">
            <v>0</v>
          </cell>
        </row>
        <row r="533">
          <cell r="A533" t="str">
            <v>Vollmilch oder teilentramte Milch</v>
          </cell>
          <cell r="B533">
            <v>2.12</v>
          </cell>
          <cell r="C533">
            <v>2002</v>
          </cell>
          <cell r="AB533">
            <v>0</v>
          </cell>
          <cell r="AD533">
            <v>0</v>
          </cell>
        </row>
        <row r="534">
          <cell r="A534" t="str">
            <v>Vollmilch oder teilentramte Milch</v>
          </cell>
          <cell r="B534">
            <v>2.12</v>
          </cell>
          <cell r="C534">
            <v>2003</v>
          </cell>
          <cell r="AB534">
            <v>0</v>
          </cell>
        </row>
        <row r="535">
          <cell r="A535" t="str">
            <v>Butter</v>
          </cell>
          <cell r="B535">
            <v>1.94</v>
          </cell>
          <cell r="C535">
            <v>1991</v>
          </cell>
          <cell r="D535">
            <v>99.1</v>
          </cell>
          <cell r="F535">
            <v>98.9</v>
          </cell>
          <cell r="H535">
            <v>97.8</v>
          </cell>
          <cell r="J535">
            <v>97.2</v>
          </cell>
          <cell r="L535">
            <v>95.8</v>
          </cell>
          <cell r="N535">
            <v>95</v>
          </cell>
          <cell r="P535">
            <v>95.3</v>
          </cell>
          <cell r="R535">
            <v>97.7</v>
          </cell>
          <cell r="T535">
            <v>100.3</v>
          </cell>
          <cell r="V535">
            <v>105</v>
          </cell>
          <cell r="X535">
            <v>109.8</v>
          </cell>
          <cell r="Z535">
            <v>108.2</v>
          </cell>
          <cell r="AB535">
            <v>100</v>
          </cell>
          <cell r="AD535">
            <v>102.2</v>
          </cell>
        </row>
        <row r="536">
          <cell r="A536" t="str">
            <v>Butter</v>
          </cell>
          <cell r="B536">
            <v>1.94</v>
          </cell>
          <cell r="C536">
            <v>1992</v>
          </cell>
          <cell r="D536">
            <v>104</v>
          </cell>
          <cell r="F536">
            <v>102.3</v>
          </cell>
          <cell r="H536">
            <v>101.2</v>
          </cell>
          <cell r="J536">
            <v>101.2</v>
          </cell>
          <cell r="L536">
            <v>100.1</v>
          </cell>
          <cell r="N536">
            <v>101.6</v>
          </cell>
          <cell r="P536">
            <v>102.4</v>
          </cell>
          <cell r="R536">
            <v>102.8</v>
          </cell>
          <cell r="T536">
            <v>101.6</v>
          </cell>
          <cell r="V536">
            <v>100</v>
          </cell>
          <cell r="X536">
            <v>99.5</v>
          </cell>
          <cell r="Z536">
            <v>98.8</v>
          </cell>
          <cell r="AB536">
            <v>101.3</v>
          </cell>
          <cell r="AD536">
            <v>99.6</v>
          </cell>
        </row>
        <row r="537">
          <cell r="A537" t="str">
            <v>Butter</v>
          </cell>
          <cell r="B537">
            <v>1.94</v>
          </cell>
          <cell r="C537">
            <v>1993</v>
          </cell>
          <cell r="D537">
            <v>98.8</v>
          </cell>
          <cell r="F537">
            <v>98.6</v>
          </cell>
          <cell r="H537">
            <v>98.1</v>
          </cell>
          <cell r="J537">
            <v>98.7</v>
          </cell>
          <cell r="L537">
            <v>98.1</v>
          </cell>
          <cell r="N537">
            <v>98.1</v>
          </cell>
          <cell r="P537">
            <v>97.8</v>
          </cell>
          <cell r="R537">
            <v>98.7</v>
          </cell>
          <cell r="T537">
            <v>97.9</v>
          </cell>
          <cell r="V537">
            <v>97.4</v>
          </cell>
          <cell r="X537">
            <v>97.9</v>
          </cell>
          <cell r="Z537">
            <v>98</v>
          </cell>
          <cell r="AB537">
            <v>98.2</v>
          </cell>
          <cell r="AD537">
            <v>97.5</v>
          </cell>
        </row>
        <row r="538">
          <cell r="A538" t="str">
            <v>Butter</v>
          </cell>
          <cell r="B538">
            <v>1.94</v>
          </cell>
          <cell r="C538">
            <v>1994</v>
          </cell>
          <cell r="D538">
            <v>97.5</v>
          </cell>
          <cell r="F538">
            <v>97.2</v>
          </cell>
          <cell r="H538">
            <v>96.8</v>
          </cell>
          <cell r="J538">
            <v>97</v>
          </cell>
          <cell r="L538">
            <v>97</v>
          </cell>
          <cell r="N538">
            <v>97</v>
          </cell>
          <cell r="P538">
            <v>97.2</v>
          </cell>
          <cell r="R538">
            <v>97.1</v>
          </cell>
          <cell r="T538">
            <v>97.2</v>
          </cell>
          <cell r="V538">
            <v>97.7</v>
          </cell>
          <cell r="X538">
            <v>98</v>
          </cell>
          <cell r="Z538">
            <v>98.8</v>
          </cell>
          <cell r="AB538">
            <v>97.4</v>
          </cell>
          <cell r="AD538">
            <v>98.4</v>
          </cell>
        </row>
        <row r="539">
          <cell r="A539" t="str">
            <v>Butter</v>
          </cell>
          <cell r="B539">
            <v>1.94</v>
          </cell>
          <cell r="C539">
            <v>1995</v>
          </cell>
          <cell r="D539">
            <v>98.7</v>
          </cell>
          <cell r="F539">
            <v>98.6</v>
          </cell>
          <cell r="H539">
            <v>99</v>
          </cell>
          <cell r="J539">
            <v>99.3</v>
          </cell>
          <cell r="L539">
            <v>99.4</v>
          </cell>
          <cell r="N539">
            <v>99.4</v>
          </cell>
          <cell r="P539">
            <v>99.9</v>
          </cell>
          <cell r="R539">
            <v>100.4</v>
          </cell>
          <cell r="T539">
            <v>102.7</v>
          </cell>
          <cell r="V539">
            <v>104.4</v>
          </cell>
          <cell r="X539">
            <v>105.2</v>
          </cell>
          <cell r="Z539">
            <v>105.4</v>
          </cell>
          <cell r="AB539">
            <v>101</v>
          </cell>
          <cell r="AD539">
            <v>101.5</v>
          </cell>
        </row>
        <row r="540">
          <cell r="A540" t="str">
            <v>Butter</v>
          </cell>
          <cell r="B540">
            <v>1.94</v>
          </cell>
          <cell r="C540">
            <v>1996</v>
          </cell>
          <cell r="D540">
            <v>104.5</v>
          </cell>
          <cell r="F540">
            <v>102.3</v>
          </cell>
          <cell r="H540">
            <v>100.7</v>
          </cell>
          <cell r="J540">
            <v>98.8</v>
          </cell>
          <cell r="L540">
            <v>96.9</v>
          </cell>
          <cell r="N540">
            <v>96.6</v>
          </cell>
          <cell r="P540">
            <v>96.3</v>
          </cell>
          <cell r="R540">
            <v>96.4</v>
          </cell>
          <cell r="T540">
            <v>96.2</v>
          </cell>
          <cell r="V540">
            <v>96.6</v>
          </cell>
          <cell r="X540">
            <v>96.7</v>
          </cell>
          <cell r="Z540">
            <v>96.5</v>
          </cell>
          <cell r="AB540">
            <v>98.2</v>
          </cell>
          <cell r="AD540">
            <v>97.5</v>
          </cell>
        </row>
        <row r="541">
          <cell r="A541" t="str">
            <v>Butter</v>
          </cell>
          <cell r="B541">
            <v>1.94</v>
          </cell>
          <cell r="C541">
            <v>1997</v>
          </cell>
          <cell r="D541">
            <v>97.3</v>
          </cell>
          <cell r="F541">
            <v>97.7</v>
          </cell>
          <cell r="H541">
            <v>98.3</v>
          </cell>
          <cell r="J541">
            <v>98.8</v>
          </cell>
          <cell r="L541">
            <v>98.9</v>
          </cell>
          <cell r="N541">
            <v>100.1</v>
          </cell>
          <cell r="P541">
            <v>100.8</v>
          </cell>
          <cell r="R541">
            <v>101.6</v>
          </cell>
          <cell r="T541">
            <v>103</v>
          </cell>
          <cell r="V541">
            <v>106</v>
          </cell>
          <cell r="X541">
            <v>107.6</v>
          </cell>
          <cell r="Z541">
            <v>107.9</v>
          </cell>
          <cell r="AB541">
            <v>101.5</v>
          </cell>
          <cell r="AD541">
            <v>105.5</v>
          </cell>
        </row>
        <row r="542">
          <cell r="A542" t="str">
            <v>Butter</v>
          </cell>
          <cell r="B542">
            <v>1.94</v>
          </cell>
          <cell r="C542">
            <v>1998</v>
          </cell>
          <cell r="D542">
            <v>108.5</v>
          </cell>
          <cell r="F542">
            <v>106.8</v>
          </cell>
          <cell r="H542">
            <v>106.7</v>
          </cell>
          <cell r="J542">
            <v>106</v>
          </cell>
          <cell r="L542">
            <v>105.6</v>
          </cell>
          <cell r="N542">
            <v>105</v>
          </cell>
          <cell r="P542">
            <v>105.2</v>
          </cell>
          <cell r="R542">
            <v>106</v>
          </cell>
          <cell r="T542">
            <v>107</v>
          </cell>
          <cell r="V542">
            <v>107.2</v>
          </cell>
          <cell r="X542">
            <v>105.6</v>
          </cell>
          <cell r="Z542">
            <v>104</v>
          </cell>
          <cell r="AB542">
            <v>106.1</v>
          </cell>
          <cell r="AD542">
            <v>0</v>
          </cell>
        </row>
        <row r="543">
          <cell r="A543" t="str">
            <v>Butter</v>
          </cell>
          <cell r="B543">
            <v>1.94</v>
          </cell>
          <cell r="C543">
            <v>1999</v>
          </cell>
          <cell r="AB543">
            <v>0</v>
          </cell>
          <cell r="AD543">
            <v>0</v>
          </cell>
        </row>
        <row r="544">
          <cell r="A544" t="str">
            <v>Butter</v>
          </cell>
          <cell r="B544">
            <v>1.94</v>
          </cell>
          <cell r="C544">
            <v>2000</v>
          </cell>
          <cell r="AB544">
            <v>0</v>
          </cell>
          <cell r="AD544">
            <v>0</v>
          </cell>
        </row>
        <row r="545">
          <cell r="A545" t="str">
            <v>Butter</v>
          </cell>
          <cell r="B545">
            <v>1.94</v>
          </cell>
          <cell r="C545">
            <v>2001</v>
          </cell>
          <cell r="AB545">
            <v>0</v>
          </cell>
          <cell r="AD545">
            <v>0</v>
          </cell>
        </row>
        <row r="546">
          <cell r="A546" t="str">
            <v>Butter</v>
          </cell>
          <cell r="B546">
            <v>1.94</v>
          </cell>
          <cell r="C546">
            <v>2002</v>
          </cell>
          <cell r="AB546">
            <v>0</v>
          </cell>
          <cell r="AD546">
            <v>0</v>
          </cell>
        </row>
        <row r="547">
          <cell r="A547" t="str">
            <v>Butter</v>
          </cell>
          <cell r="B547">
            <v>1.94</v>
          </cell>
          <cell r="C547">
            <v>2003</v>
          </cell>
          <cell r="AB547">
            <v>0</v>
          </cell>
        </row>
        <row r="548">
          <cell r="A548" t="str">
            <v>Schnittkäse</v>
          </cell>
          <cell r="B548">
            <v>1.69</v>
          </cell>
          <cell r="C548">
            <v>1991</v>
          </cell>
          <cell r="D548">
            <v>100.4</v>
          </cell>
          <cell r="F548">
            <v>100.3</v>
          </cell>
          <cell r="H548">
            <v>100.4</v>
          </cell>
          <cell r="J548">
            <v>100.3</v>
          </cell>
          <cell r="L548">
            <v>100.2</v>
          </cell>
          <cell r="N548">
            <v>99.9</v>
          </cell>
          <cell r="P548">
            <v>99.9</v>
          </cell>
          <cell r="R548">
            <v>99.6</v>
          </cell>
          <cell r="T548">
            <v>99.7</v>
          </cell>
          <cell r="V548">
            <v>99.8</v>
          </cell>
          <cell r="X548">
            <v>99.7</v>
          </cell>
          <cell r="Z548">
            <v>99.7</v>
          </cell>
          <cell r="AB548">
            <v>100</v>
          </cell>
          <cell r="AD548">
            <v>99.8</v>
          </cell>
        </row>
        <row r="549">
          <cell r="A549" t="str">
            <v>Schnittkäse</v>
          </cell>
          <cell r="B549">
            <v>1.69</v>
          </cell>
          <cell r="C549">
            <v>1992</v>
          </cell>
          <cell r="D549">
            <v>99.9</v>
          </cell>
          <cell r="F549">
            <v>100</v>
          </cell>
          <cell r="H549">
            <v>99.8</v>
          </cell>
          <cell r="J549">
            <v>99.7</v>
          </cell>
          <cell r="L549">
            <v>99.7</v>
          </cell>
          <cell r="N549">
            <v>99.7</v>
          </cell>
          <cell r="P549">
            <v>99.7</v>
          </cell>
          <cell r="R549">
            <v>100.2</v>
          </cell>
          <cell r="T549">
            <v>101.6</v>
          </cell>
          <cell r="V549">
            <v>102.1</v>
          </cell>
          <cell r="X549">
            <v>102.2</v>
          </cell>
          <cell r="Z549">
            <v>102.2</v>
          </cell>
          <cell r="AB549">
            <v>100.6</v>
          </cell>
          <cell r="AD549">
            <v>101.5</v>
          </cell>
        </row>
        <row r="550">
          <cell r="A550" t="str">
            <v>Schnittkäse</v>
          </cell>
          <cell r="B550">
            <v>1.69</v>
          </cell>
          <cell r="C550">
            <v>1993</v>
          </cell>
          <cell r="D550">
            <v>102.2</v>
          </cell>
          <cell r="F550">
            <v>101.9</v>
          </cell>
          <cell r="H550">
            <v>102</v>
          </cell>
          <cell r="J550">
            <v>101.7</v>
          </cell>
          <cell r="L550">
            <v>101.8</v>
          </cell>
          <cell r="N550">
            <v>100.9</v>
          </cell>
          <cell r="P550">
            <v>101.1</v>
          </cell>
          <cell r="R550">
            <v>100.9</v>
          </cell>
          <cell r="T550">
            <v>101.2</v>
          </cell>
          <cell r="V550">
            <v>101.4</v>
          </cell>
          <cell r="X550">
            <v>100.9</v>
          </cell>
          <cell r="Z550">
            <v>100.9</v>
          </cell>
          <cell r="AB550">
            <v>101.4</v>
          </cell>
          <cell r="AD550">
            <v>100.5</v>
          </cell>
        </row>
        <row r="551">
          <cell r="A551" t="str">
            <v>Schnittkäse</v>
          </cell>
          <cell r="B551">
            <v>1.69</v>
          </cell>
          <cell r="C551">
            <v>1994</v>
          </cell>
          <cell r="D551">
            <v>100.1</v>
          </cell>
          <cell r="F551">
            <v>100.1</v>
          </cell>
          <cell r="H551">
            <v>99.9</v>
          </cell>
          <cell r="J551">
            <v>99.9</v>
          </cell>
          <cell r="L551">
            <v>99.9</v>
          </cell>
          <cell r="N551">
            <v>99.9</v>
          </cell>
          <cell r="P551">
            <v>99.5</v>
          </cell>
          <cell r="R551">
            <v>99.5</v>
          </cell>
          <cell r="T551">
            <v>99.5</v>
          </cell>
          <cell r="V551">
            <v>99.5</v>
          </cell>
          <cell r="X551">
            <v>99.5</v>
          </cell>
          <cell r="Z551">
            <v>98.3</v>
          </cell>
          <cell r="AB551">
            <v>99.6</v>
          </cell>
          <cell r="AD551">
            <v>98.8</v>
          </cell>
        </row>
        <row r="552">
          <cell r="A552" t="str">
            <v>Schnittkäse</v>
          </cell>
          <cell r="B552">
            <v>1.69</v>
          </cell>
          <cell r="C552">
            <v>1995</v>
          </cell>
          <cell r="D552">
            <v>98.3</v>
          </cell>
          <cell r="F552">
            <v>98.3</v>
          </cell>
          <cell r="H552">
            <v>98.3</v>
          </cell>
          <cell r="J552">
            <v>98.4</v>
          </cell>
          <cell r="L552">
            <v>98.5</v>
          </cell>
          <cell r="N552">
            <v>98.3</v>
          </cell>
          <cell r="P552">
            <v>97.9</v>
          </cell>
          <cell r="R552">
            <v>98</v>
          </cell>
          <cell r="T552">
            <v>97.9</v>
          </cell>
          <cell r="V552">
            <v>97.9</v>
          </cell>
          <cell r="X552">
            <v>98.3</v>
          </cell>
          <cell r="Z552">
            <v>98.1</v>
          </cell>
          <cell r="AB552">
            <v>98.2</v>
          </cell>
          <cell r="AD552">
            <v>97.7</v>
          </cell>
        </row>
        <row r="553">
          <cell r="A553" t="str">
            <v>Schnittkäse</v>
          </cell>
          <cell r="B553">
            <v>1.69</v>
          </cell>
          <cell r="C553">
            <v>1996</v>
          </cell>
          <cell r="D553">
            <v>98.3</v>
          </cell>
          <cell r="F553">
            <v>98.6</v>
          </cell>
          <cell r="H553">
            <v>97.8</v>
          </cell>
          <cell r="J553">
            <v>97.6</v>
          </cell>
          <cell r="L553">
            <v>96</v>
          </cell>
          <cell r="N553">
            <v>96.2</v>
          </cell>
          <cell r="P553">
            <v>96</v>
          </cell>
          <cell r="R553">
            <v>95.9</v>
          </cell>
          <cell r="T553">
            <v>96</v>
          </cell>
          <cell r="V553">
            <v>95.3</v>
          </cell>
          <cell r="X553">
            <v>95.3</v>
          </cell>
          <cell r="Z553">
            <v>95.3</v>
          </cell>
          <cell r="AB553">
            <v>96.5</v>
          </cell>
          <cell r="AD553">
            <v>95.7</v>
          </cell>
        </row>
        <row r="554">
          <cell r="A554" t="str">
            <v>Schnittkäse</v>
          </cell>
          <cell r="B554">
            <v>1.69</v>
          </cell>
          <cell r="C554">
            <v>1997</v>
          </cell>
          <cell r="D554">
            <v>95.7</v>
          </cell>
          <cell r="F554">
            <v>95.4</v>
          </cell>
          <cell r="H554">
            <v>95.7</v>
          </cell>
          <cell r="J554">
            <v>96.2</v>
          </cell>
          <cell r="L554">
            <v>96</v>
          </cell>
          <cell r="N554">
            <v>96</v>
          </cell>
          <cell r="P554">
            <v>95.8</v>
          </cell>
          <cell r="R554">
            <v>96.5</v>
          </cell>
          <cell r="T554">
            <v>98.3</v>
          </cell>
          <cell r="V554">
            <v>99.4</v>
          </cell>
          <cell r="X554">
            <v>99.4</v>
          </cell>
          <cell r="Z554">
            <v>99.4</v>
          </cell>
          <cell r="AB554">
            <v>97</v>
          </cell>
          <cell r="AD554">
            <v>98.8</v>
          </cell>
        </row>
        <row r="555">
          <cell r="A555" t="str">
            <v>Schnittkäse</v>
          </cell>
          <cell r="B555">
            <v>1.69</v>
          </cell>
          <cell r="C555">
            <v>1998</v>
          </cell>
          <cell r="D555">
            <v>99.5</v>
          </cell>
          <cell r="F555">
            <v>100.1</v>
          </cell>
          <cell r="H555">
            <v>99.9</v>
          </cell>
          <cell r="J555">
            <v>99.2</v>
          </cell>
          <cell r="L555">
            <v>99.2</v>
          </cell>
          <cell r="N555">
            <v>98.8</v>
          </cell>
          <cell r="P555">
            <v>99</v>
          </cell>
          <cell r="R555">
            <v>99.2</v>
          </cell>
          <cell r="T555">
            <v>98.8</v>
          </cell>
          <cell r="V555">
            <v>98.5</v>
          </cell>
          <cell r="X555">
            <v>98.1</v>
          </cell>
          <cell r="Z555">
            <v>98.1</v>
          </cell>
          <cell r="AB555">
            <v>99</v>
          </cell>
          <cell r="AD555">
            <v>0</v>
          </cell>
        </row>
        <row r="556">
          <cell r="A556" t="str">
            <v>Schnittkäse</v>
          </cell>
          <cell r="B556">
            <v>1.69</v>
          </cell>
          <cell r="C556">
            <v>1999</v>
          </cell>
          <cell r="AB556">
            <v>0</v>
          </cell>
          <cell r="AD556">
            <v>0</v>
          </cell>
        </row>
        <row r="557">
          <cell r="A557" t="str">
            <v>Schnittkäse</v>
          </cell>
          <cell r="B557">
            <v>1.69</v>
          </cell>
          <cell r="C557">
            <v>2000</v>
          </cell>
          <cell r="AB557">
            <v>0</v>
          </cell>
          <cell r="AD557">
            <v>0</v>
          </cell>
        </row>
        <row r="558">
          <cell r="A558" t="str">
            <v>Schnittkäse</v>
          </cell>
          <cell r="B558">
            <v>1.69</v>
          </cell>
          <cell r="C558">
            <v>2001</v>
          </cell>
          <cell r="AB558">
            <v>0</v>
          </cell>
          <cell r="AD558">
            <v>0</v>
          </cell>
        </row>
        <row r="559">
          <cell r="A559" t="str">
            <v>Schnittkäse</v>
          </cell>
          <cell r="B559">
            <v>1.69</v>
          </cell>
          <cell r="C559">
            <v>2002</v>
          </cell>
          <cell r="AB559">
            <v>0</v>
          </cell>
          <cell r="AD559">
            <v>0</v>
          </cell>
        </row>
        <row r="560">
          <cell r="A560" t="str">
            <v>Schnittkäse</v>
          </cell>
          <cell r="B560">
            <v>1.69</v>
          </cell>
          <cell r="C560">
            <v>2003</v>
          </cell>
          <cell r="AB560">
            <v>0</v>
          </cell>
        </row>
        <row r="561">
          <cell r="A561" t="str">
            <v>Joghurt</v>
          </cell>
          <cell r="B561">
            <v>1.82</v>
          </cell>
          <cell r="C561">
            <v>1991</v>
          </cell>
          <cell r="D561">
            <v>98.7</v>
          </cell>
          <cell r="F561">
            <v>98.8</v>
          </cell>
          <cell r="H561">
            <v>98.7</v>
          </cell>
          <cell r="J561">
            <v>99.6</v>
          </cell>
          <cell r="L561">
            <v>100.2</v>
          </cell>
          <cell r="N561">
            <v>100.5</v>
          </cell>
          <cell r="P561">
            <v>100.2</v>
          </cell>
          <cell r="R561">
            <v>100.2</v>
          </cell>
          <cell r="T561">
            <v>101</v>
          </cell>
          <cell r="V561">
            <v>100.5</v>
          </cell>
          <cell r="X561">
            <v>100.8</v>
          </cell>
          <cell r="Z561">
            <v>100.5</v>
          </cell>
          <cell r="AB561">
            <v>100</v>
          </cell>
          <cell r="AD561">
            <v>101.8</v>
          </cell>
        </row>
        <row r="562">
          <cell r="A562" t="str">
            <v>Joghurt</v>
          </cell>
          <cell r="B562">
            <v>1.82</v>
          </cell>
          <cell r="C562">
            <v>1992</v>
          </cell>
          <cell r="D562">
            <v>102.6</v>
          </cell>
          <cell r="F562">
            <v>103.5</v>
          </cell>
          <cell r="H562">
            <v>103</v>
          </cell>
          <cell r="J562">
            <v>103.1</v>
          </cell>
          <cell r="L562">
            <v>102.9</v>
          </cell>
          <cell r="N562">
            <v>103</v>
          </cell>
          <cell r="P562">
            <v>102.9</v>
          </cell>
          <cell r="R562">
            <v>102.8</v>
          </cell>
          <cell r="T562">
            <v>102.8</v>
          </cell>
          <cell r="V562">
            <v>103.4</v>
          </cell>
          <cell r="X562">
            <v>103.2</v>
          </cell>
          <cell r="Z562">
            <v>103.3</v>
          </cell>
          <cell r="AB562">
            <v>103</v>
          </cell>
          <cell r="AD562">
            <v>103.2</v>
          </cell>
        </row>
        <row r="563">
          <cell r="A563" t="str">
            <v>Joghurt</v>
          </cell>
          <cell r="B563">
            <v>1.82</v>
          </cell>
          <cell r="C563">
            <v>1993</v>
          </cell>
          <cell r="D563">
            <v>103.4</v>
          </cell>
          <cell r="F563">
            <v>103.5</v>
          </cell>
          <cell r="H563">
            <v>103.4</v>
          </cell>
          <cell r="J563">
            <v>103.3</v>
          </cell>
          <cell r="L563">
            <v>103</v>
          </cell>
          <cell r="N563">
            <v>103.4</v>
          </cell>
          <cell r="P563">
            <v>103.3</v>
          </cell>
          <cell r="R563">
            <v>103.4</v>
          </cell>
          <cell r="T563">
            <v>103.3</v>
          </cell>
          <cell r="V563">
            <v>104.4</v>
          </cell>
          <cell r="X563">
            <v>104.5</v>
          </cell>
          <cell r="Z563">
            <v>105</v>
          </cell>
          <cell r="AB563">
            <v>103.7</v>
          </cell>
          <cell r="AD563">
            <v>104.2</v>
          </cell>
        </row>
        <row r="564">
          <cell r="A564" t="str">
            <v>Joghurt</v>
          </cell>
          <cell r="B564">
            <v>1.82</v>
          </cell>
          <cell r="C564">
            <v>1994</v>
          </cell>
          <cell r="D564">
            <v>105</v>
          </cell>
          <cell r="F564">
            <v>104.8</v>
          </cell>
          <cell r="H564">
            <v>104.9</v>
          </cell>
          <cell r="J564">
            <v>104.4</v>
          </cell>
          <cell r="L564">
            <v>104.1</v>
          </cell>
          <cell r="N564">
            <v>103.8</v>
          </cell>
          <cell r="P564">
            <v>103.7</v>
          </cell>
          <cell r="R564">
            <v>103.4</v>
          </cell>
          <cell r="T564">
            <v>99.7</v>
          </cell>
          <cell r="V564">
            <v>99.3</v>
          </cell>
          <cell r="X564">
            <v>99.7</v>
          </cell>
          <cell r="Z564">
            <v>99.6</v>
          </cell>
          <cell r="AB564">
            <v>102.7</v>
          </cell>
          <cell r="AD564">
            <v>100.3</v>
          </cell>
        </row>
        <row r="565">
          <cell r="A565" t="str">
            <v>Joghurt</v>
          </cell>
          <cell r="B565">
            <v>1.82</v>
          </cell>
          <cell r="C565">
            <v>1995</v>
          </cell>
          <cell r="D565">
            <v>99.6</v>
          </cell>
          <cell r="F565">
            <v>99.5</v>
          </cell>
          <cell r="H565">
            <v>99.4</v>
          </cell>
          <cell r="J565">
            <v>100</v>
          </cell>
          <cell r="L565">
            <v>100</v>
          </cell>
          <cell r="N565">
            <v>100.1</v>
          </cell>
          <cell r="P565">
            <v>100.2</v>
          </cell>
          <cell r="R565">
            <v>100.4</v>
          </cell>
          <cell r="T565">
            <v>100.3</v>
          </cell>
          <cell r="V565">
            <v>100.8</v>
          </cell>
          <cell r="X565">
            <v>100.9</v>
          </cell>
          <cell r="Z565">
            <v>101.8</v>
          </cell>
          <cell r="AB565">
            <v>100.3</v>
          </cell>
          <cell r="AD565">
            <v>100.3</v>
          </cell>
        </row>
        <row r="566">
          <cell r="A566" t="str">
            <v>Joghurt</v>
          </cell>
          <cell r="B566">
            <v>1.82</v>
          </cell>
          <cell r="C566">
            <v>1996</v>
          </cell>
          <cell r="D566">
            <v>100.3</v>
          </cell>
          <cell r="F566">
            <v>100.1</v>
          </cell>
          <cell r="H566">
            <v>99.9</v>
          </cell>
          <cell r="J566">
            <v>100.1</v>
          </cell>
          <cell r="L566">
            <v>100.3</v>
          </cell>
          <cell r="N566">
            <v>98.9</v>
          </cell>
          <cell r="P566">
            <v>99.4</v>
          </cell>
          <cell r="R566">
            <v>99.6</v>
          </cell>
          <cell r="T566">
            <v>99.5</v>
          </cell>
          <cell r="V566">
            <v>99.4</v>
          </cell>
          <cell r="X566">
            <v>99.3</v>
          </cell>
          <cell r="Z566">
            <v>99.4</v>
          </cell>
          <cell r="AB566">
            <v>99.7</v>
          </cell>
          <cell r="AD566">
            <v>99</v>
          </cell>
        </row>
        <row r="567">
          <cell r="A567" t="str">
            <v>Joghurt</v>
          </cell>
          <cell r="B567">
            <v>1.82</v>
          </cell>
          <cell r="C567">
            <v>1997</v>
          </cell>
          <cell r="D567">
            <v>99.4</v>
          </cell>
          <cell r="F567">
            <v>98.9</v>
          </cell>
          <cell r="H567">
            <v>98.3</v>
          </cell>
          <cell r="J567">
            <v>98.3</v>
          </cell>
          <cell r="L567">
            <v>98.3</v>
          </cell>
          <cell r="N567">
            <v>98.2</v>
          </cell>
          <cell r="P567">
            <v>97.5</v>
          </cell>
          <cell r="R567">
            <v>99.7</v>
          </cell>
          <cell r="T567">
            <v>97.9</v>
          </cell>
          <cell r="V567">
            <v>97.8</v>
          </cell>
          <cell r="X567">
            <v>97.9</v>
          </cell>
          <cell r="Z567">
            <v>98.6</v>
          </cell>
          <cell r="AB567">
            <v>98.4</v>
          </cell>
          <cell r="AD567">
            <v>98.6</v>
          </cell>
        </row>
        <row r="568">
          <cell r="A568" t="str">
            <v>Joghurt</v>
          </cell>
          <cell r="B568">
            <v>1.82</v>
          </cell>
          <cell r="C568">
            <v>1998</v>
          </cell>
          <cell r="D568">
            <v>98.8</v>
          </cell>
          <cell r="F568">
            <v>98.7</v>
          </cell>
          <cell r="H568">
            <v>98.7</v>
          </cell>
          <cell r="J568">
            <v>99.2</v>
          </cell>
          <cell r="L568">
            <v>98.8</v>
          </cell>
          <cell r="N568">
            <v>99.8</v>
          </cell>
          <cell r="P568">
            <v>99</v>
          </cell>
          <cell r="R568">
            <v>98.1</v>
          </cell>
          <cell r="T568">
            <v>98.1</v>
          </cell>
          <cell r="V568">
            <v>97.4</v>
          </cell>
          <cell r="X568">
            <v>98.8</v>
          </cell>
          <cell r="Z568">
            <v>99.2</v>
          </cell>
          <cell r="AB568">
            <v>98.7</v>
          </cell>
          <cell r="AD568">
            <v>0</v>
          </cell>
        </row>
        <row r="569">
          <cell r="A569" t="str">
            <v>Joghurt</v>
          </cell>
          <cell r="B569">
            <v>1.82</v>
          </cell>
          <cell r="C569">
            <v>1999</v>
          </cell>
          <cell r="AB569">
            <v>0</v>
          </cell>
          <cell r="AD569">
            <v>0</v>
          </cell>
        </row>
        <row r="570">
          <cell r="A570" t="str">
            <v>Joghurt</v>
          </cell>
          <cell r="B570">
            <v>1.82</v>
          </cell>
          <cell r="C570">
            <v>2000</v>
          </cell>
          <cell r="AB570">
            <v>0</v>
          </cell>
          <cell r="AD570">
            <v>0</v>
          </cell>
        </row>
        <row r="571">
          <cell r="A571" t="str">
            <v>Joghurt</v>
          </cell>
          <cell r="B571">
            <v>1.82</v>
          </cell>
          <cell r="C571">
            <v>2001</v>
          </cell>
          <cell r="AB571">
            <v>0</v>
          </cell>
          <cell r="AD571">
            <v>0</v>
          </cell>
        </row>
        <row r="572">
          <cell r="A572" t="str">
            <v>Joghurt</v>
          </cell>
          <cell r="B572">
            <v>1.82</v>
          </cell>
          <cell r="C572">
            <v>2002</v>
          </cell>
          <cell r="AB572">
            <v>0</v>
          </cell>
          <cell r="AD572">
            <v>0</v>
          </cell>
        </row>
        <row r="573">
          <cell r="A573" t="str">
            <v>Joghurt</v>
          </cell>
          <cell r="B573">
            <v>1.82</v>
          </cell>
          <cell r="C573">
            <v>2003</v>
          </cell>
          <cell r="AB573">
            <v>0</v>
          </cell>
        </row>
        <row r="574">
          <cell r="A574" t="str">
            <v>Schmelzkäse un. Schmelzkäsezubereitungen</v>
          </cell>
          <cell r="B574">
            <v>0.96</v>
          </cell>
          <cell r="C574">
            <v>1991</v>
          </cell>
          <cell r="D574">
            <v>98.6</v>
          </cell>
          <cell r="F574">
            <v>100.3</v>
          </cell>
          <cell r="H574">
            <v>100.9</v>
          </cell>
          <cell r="J574">
            <v>100.1</v>
          </cell>
          <cell r="L574">
            <v>100.1</v>
          </cell>
          <cell r="N574">
            <v>100.2</v>
          </cell>
          <cell r="P574">
            <v>100.2</v>
          </cell>
          <cell r="R574">
            <v>100.2</v>
          </cell>
          <cell r="T574">
            <v>99.4</v>
          </cell>
          <cell r="V574">
            <v>99.9</v>
          </cell>
          <cell r="X574">
            <v>99.9</v>
          </cell>
          <cell r="Z574">
            <v>99.9</v>
          </cell>
          <cell r="AB574">
            <v>100</v>
          </cell>
          <cell r="AD574">
            <v>100.7</v>
          </cell>
        </row>
        <row r="575">
          <cell r="A575" t="str">
            <v>Schmelzkäse un. Schmelzkäsezubereitungen</v>
          </cell>
          <cell r="B575">
            <v>0.96</v>
          </cell>
          <cell r="C575">
            <v>1992</v>
          </cell>
          <cell r="D575">
            <v>100.7</v>
          </cell>
          <cell r="F575">
            <v>101</v>
          </cell>
          <cell r="H575">
            <v>101</v>
          </cell>
          <cell r="J575">
            <v>101</v>
          </cell>
          <cell r="L575">
            <v>102.3</v>
          </cell>
          <cell r="N575">
            <v>102.4</v>
          </cell>
          <cell r="P575">
            <v>102.4</v>
          </cell>
          <cell r="R575">
            <v>102.4</v>
          </cell>
          <cell r="T575">
            <v>102.4</v>
          </cell>
          <cell r="V575">
            <v>103.1</v>
          </cell>
          <cell r="X575">
            <v>104.7</v>
          </cell>
          <cell r="Z575">
            <v>105.2</v>
          </cell>
          <cell r="AB575">
            <v>102.4</v>
          </cell>
          <cell r="AD575">
            <v>104.3</v>
          </cell>
        </row>
        <row r="576">
          <cell r="A576" t="str">
            <v>Schmelzkäse un. Schmelzkäsezubereitungen</v>
          </cell>
          <cell r="B576">
            <v>0.96</v>
          </cell>
          <cell r="C576">
            <v>1993</v>
          </cell>
          <cell r="D576">
            <v>105.2</v>
          </cell>
          <cell r="F576">
            <v>104.8</v>
          </cell>
          <cell r="H576">
            <v>105.3</v>
          </cell>
          <cell r="J576">
            <v>105.2</v>
          </cell>
          <cell r="L576">
            <v>105.2</v>
          </cell>
          <cell r="N576">
            <v>105.2</v>
          </cell>
          <cell r="P576">
            <v>105.3</v>
          </cell>
          <cell r="R576">
            <v>105.3</v>
          </cell>
          <cell r="T576">
            <v>105</v>
          </cell>
          <cell r="V576">
            <v>104.9</v>
          </cell>
          <cell r="X576">
            <v>104.9</v>
          </cell>
          <cell r="Z576">
            <v>105.6</v>
          </cell>
          <cell r="AB576">
            <v>105.2</v>
          </cell>
          <cell r="AD576">
            <v>105.6</v>
          </cell>
        </row>
        <row r="577">
          <cell r="A577" t="str">
            <v>Schmelzkäse un. Schmelzkäsezubereitungen</v>
          </cell>
          <cell r="B577">
            <v>0.96</v>
          </cell>
          <cell r="C577">
            <v>1994</v>
          </cell>
          <cell r="D577">
            <v>105.6</v>
          </cell>
          <cell r="F577">
            <v>106.1</v>
          </cell>
          <cell r="H577">
            <v>106.1</v>
          </cell>
          <cell r="J577">
            <v>106</v>
          </cell>
          <cell r="L577">
            <v>106</v>
          </cell>
          <cell r="N577">
            <v>106</v>
          </cell>
          <cell r="P577">
            <v>106</v>
          </cell>
          <cell r="R577">
            <v>106</v>
          </cell>
          <cell r="T577">
            <v>106</v>
          </cell>
          <cell r="V577">
            <v>106</v>
          </cell>
          <cell r="X577">
            <v>106</v>
          </cell>
          <cell r="Z577">
            <v>105.4</v>
          </cell>
          <cell r="AB577">
            <v>105.9</v>
          </cell>
          <cell r="AD577">
            <v>104.6</v>
          </cell>
        </row>
        <row r="578">
          <cell r="A578" t="str">
            <v>Schmelzkäse un. Schmelzkäsezubereitungen</v>
          </cell>
          <cell r="B578">
            <v>0.96</v>
          </cell>
          <cell r="C578">
            <v>1995</v>
          </cell>
          <cell r="D578">
            <v>104.1</v>
          </cell>
          <cell r="F578">
            <v>103.3</v>
          </cell>
          <cell r="H578">
            <v>103.3</v>
          </cell>
          <cell r="J578">
            <v>103.3</v>
          </cell>
          <cell r="L578">
            <v>103</v>
          </cell>
          <cell r="N578">
            <v>103.1</v>
          </cell>
          <cell r="P578">
            <v>102.4</v>
          </cell>
          <cell r="R578">
            <v>102.3</v>
          </cell>
          <cell r="T578">
            <v>102.3</v>
          </cell>
          <cell r="V578">
            <v>102.4</v>
          </cell>
          <cell r="X578">
            <v>102.5</v>
          </cell>
          <cell r="Z578">
            <v>102.5</v>
          </cell>
          <cell r="AB578">
            <v>102.9</v>
          </cell>
          <cell r="AD578">
            <v>101.9</v>
          </cell>
        </row>
        <row r="579">
          <cell r="A579" t="str">
            <v>Schmelzkäse un. Schmelzkäsezubereitungen</v>
          </cell>
          <cell r="B579">
            <v>0.96</v>
          </cell>
          <cell r="C579">
            <v>1996</v>
          </cell>
          <cell r="D579">
            <v>102.5</v>
          </cell>
          <cell r="F579">
            <v>102</v>
          </cell>
          <cell r="H579">
            <v>101</v>
          </cell>
          <cell r="J579">
            <v>100.5</v>
          </cell>
          <cell r="L579">
            <v>101.1</v>
          </cell>
          <cell r="N579">
            <v>100.9</v>
          </cell>
          <cell r="P579">
            <v>100.9</v>
          </cell>
          <cell r="R579">
            <v>100.9</v>
          </cell>
          <cell r="T579">
            <v>100.6</v>
          </cell>
          <cell r="V579">
            <v>100.1</v>
          </cell>
          <cell r="X579">
            <v>100.1</v>
          </cell>
          <cell r="Z579">
            <v>100.1</v>
          </cell>
          <cell r="AB579">
            <v>100.9</v>
          </cell>
          <cell r="AD579">
            <v>100.1</v>
          </cell>
        </row>
        <row r="580">
          <cell r="A580" t="str">
            <v>Schmelzkäse un. Schmelzkäsezubereitungen</v>
          </cell>
          <cell r="B580">
            <v>0.96</v>
          </cell>
          <cell r="C580">
            <v>1997</v>
          </cell>
          <cell r="D580">
            <v>99.6</v>
          </cell>
          <cell r="F580">
            <v>99.3</v>
          </cell>
          <cell r="H580">
            <v>99.6</v>
          </cell>
          <cell r="J580">
            <v>99.8</v>
          </cell>
          <cell r="L580">
            <v>99.9</v>
          </cell>
          <cell r="N580">
            <v>99.9</v>
          </cell>
          <cell r="P580">
            <v>100.3</v>
          </cell>
          <cell r="R580">
            <v>100</v>
          </cell>
          <cell r="T580">
            <v>100</v>
          </cell>
          <cell r="V580">
            <v>101</v>
          </cell>
          <cell r="X580">
            <v>100.9</v>
          </cell>
          <cell r="Z580">
            <v>100.9</v>
          </cell>
          <cell r="AB580">
            <v>100.1</v>
          </cell>
          <cell r="AD580">
            <v>101.8</v>
          </cell>
        </row>
        <row r="581">
          <cell r="A581" t="str">
            <v>Schmelzkäse un. Schmelzkäsezubereitungen</v>
          </cell>
          <cell r="B581">
            <v>0.96</v>
          </cell>
          <cell r="C581">
            <v>1998</v>
          </cell>
          <cell r="D581">
            <v>100.9</v>
          </cell>
          <cell r="F581">
            <v>103.1</v>
          </cell>
          <cell r="H581">
            <v>103.7</v>
          </cell>
          <cell r="J581">
            <v>103.7</v>
          </cell>
          <cell r="L581">
            <v>103.8</v>
          </cell>
          <cell r="N581">
            <v>103.7</v>
          </cell>
          <cell r="P581">
            <v>103.7</v>
          </cell>
          <cell r="R581">
            <v>103.7</v>
          </cell>
          <cell r="T581">
            <v>103.7</v>
          </cell>
          <cell r="V581">
            <v>103.7</v>
          </cell>
          <cell r="X581">
            <v>103.6</v>
          </cell>
          <cell r="Z581">
            <v>103.6</v>
          </cell>
          <cell r="AB581">
            <v>103.4</v>
          </cell>
          <cell r="AD581">
            <v>0</v>
          </cell>
        </row>
        <row r="582">
          <cell r="A582" t="str">
            <v>Schmelzkäse un. Schmelzkäsezubereitungen</v>
          </cell>
          <cell r="B582">
            <v>0.96</v>
          </cell>
          <cell r="C582">
            <v>1999</v>
          </cell>
          <cell r="AB582">
            <v>0</v>
          </cell>
          <cell r="AD582">
            <v>0</v>
          </cell>
        </row>
        <row r="583">
          <cell r="A583" t="str">
            <v>Schmelzkäse un. Schmelzkäsezubereitungen</v>
          </cell>
          <cell r="B583">
            <v>0.96</v>
          </cell>
          <cell r="C583">
            <v>2000</v>
          </cell>
          <cell r="AB583">
            <v>0</v>
          </cell>
          <cell r="AD583">
            <v>0</v>
          </cell>
        </row>
        <row r="584">
          <cell r="A584" t="str">
            <v>Schmelzkäse un. Schmelzkäsezubereitungen</v>
          </cell>
          <cell r="B584">
            <v>0.96</v>
          </cell>
          <cell r="C584">
            <v>2001</v>
          </cell>
          <cell r="AB584">
            <v>0</v>
          </cell>
          <cell r="AD584">
            <v>0</v>
          </cell>
        </row>
        <row r="585">
          <cell r="A585" t="str">
            <v>Schmelzkäse un. Schmelzkäsezubereitungen</v>
          </cell>
          <cell r="B585">
            <v>0.96</v>
          </cell>
          <cell r="C585">
            <v>2002</v>
          </cell>
          <cell r="AB585">
            <v>0</v>
          </cell>
          <cell r="AD585">
            <v>0</v>
          </cell>
        </row>
        <row r="586">
          <cell r="A586" t="str">
            <v>Schmelzkäse un. Schmelzkäsezubereitungen</v>
          </cell>
          <cell r="B586">
            <v>0.96</v>
          </cell>
          <cell r="C586">
            <v>2003</v>
          </cell>
          <cell r="AB586">
            <v>0</v>
          </cell>
        </row>
        <row r="587">
          <cell r="A587" t="str">
            <v>Kondensvollmilch</v>
          </cell>
          <cell r="B587">
            <v>0.88</v>
          </cell>
          <cell r="C587">
            <v>1991</v>
          </cell>
          <cell r="D587">
            <v>105.7</v>
          </cell>
          <cell r="F587">
            <v>100.2</v>
          </cell>
          <cell r="H587">
            <v>100.1</v>
          </cell>
          <cell r="J587">
            <v>99.9</v>
          </cell>
          <cell r="L587">
            <v>99.6</v>
          </cell>
          <cell r="N587">
            <v>98.9</v>
          </cell>
          <cell r="P587">
            <v>96.7</v>
          </cell>
          <cell r="R587">
            <v>96.8</v>
          </cell>
          <cell r="T587">
            <v>96.2</v>
          </cell>
          <cell r="V587">
            <v>101.7</v>
          </cell>
          <cell r="X587">
            <v>101.9</v>
          </cell>
          <cell r="Z587">
            <v>102.4</v>
          </cell>
          <cell r="AB587">
            <v>100</v>
          </cell>
          <cell r="AD587">
            <v>102.5</v>
          </cell>
        </row>
        <row r="588">
          <cell r="A588" t="str">
            <v>Kondensvollmilch</v>
          </cell>
          <cell r="B588">
            <v>0.88</v>
          </cell>
          <cell r="C588">
            <v>1992</v>
          </cell>
          <cell r="D588">
            <v>103.4</v>
          </cell>
          <cell r="F588">
            <v>105.1</v>
          </cell>
          <cell r="H588">
            <v>106.5</v>
          </cell>
          <cell r="J588">
            <v>106.5</v>
          </cell>
          <cell r="L588">
            <v>106.5</v>
          </cell>
          <cell r="N588">
            <v>106.2</v>
          </cell>
          <cell r="P588">
            <v>106.2</v>
          </cell>
          <cell r="R588">
            <v>106.2</v>
          </cell>
          <cell r="T588">
            <v>106.2</v>
          </cell>
          <cell r="V588">
            <v>105.2</v>
          </cell>
          <cell r="X588">
            <v>105.3</v>
          </cell>
          <cell r="Z588">
            <v>105.4</v>
          </cell>
          <cell r="AB588">
            <v>105.7</v>
          </cell>
          <cell r="AD588">
            <v>106.1</v>
          </cell>
        </row>
        <row r="589">
          <cell r="A589" t="str">
            <v>Kondensvollmilch</v>
          </cell>
          <cell r="B589">
            <v>0.88</v>
          </cell>
          <cell r="C589">
            <v>1993</v>
          </cell>
          <cell r="D589">
            <v>106.9</v>
          </cell>
          <cell r="F589">
            <v>105.2</v>
          </cell>
          <cell r="H589">
            <v>106</v>
          </cell>
          <cell r="J589">
            <v>106.9</v>
          </cell>
          <cell r="L589">
            <v>106.8</v>
          </cell>
          <cell r="N589">
            <v>106.8</v>
          </cell>
          <cell r="P589">
            <v>107.4</v>
          </cell>
          <cell r="R589">
            <v>107.9</v>
          </cell>
          <cell r="T589">
            <v>107.9</v>
          </cell>
          <cell r="V589">
            <v>107.9</v>
          </cell>
          <cell r="X589">
            <v>107.9</v>
          </cell>
          <cell r="Z589">
            <v>107.5</v>
          </cell>
          <cell r="AB589">
            <v>107.1</v>
          </cell>
          <cell r="AD589">
            <v>107.3</v>
          </cell>
        </row>
        <row r="590">
          <cell r="A590" t="str">
            <v>Kondensvollmilch</v>
          </cell>
          <cell r="B590">
            <v>0.88</v>
          </cell>
          <cell r="C590">
            <v>1994</v>
          </cell>
          <cell r="D590">
            <v>107.9</v>
          </cell>
          <cell r="F590">
            <v>107.7</v>
          </cell>
          <cell r="H590">
            <v>107.2</v>
          </cell>
          <cell r="J590">
            <v>106.8</v>
          </cell>
          <cell r="L590">
            <v>105.4</v>
          </cell>
          <cell r="N590">
            <v>105.6</v>
          </cell>
          <cell r="P590">
            <v>107.6</v>
          </cell>
          <cell r="R590">
            <v>107</v>
          </cell>
          <cell r="T590">
            <v>103.2</v>
          </cell>
          <cell r="V590">
            <v>104.4</v>
          </cell>
          <cell r="X590">
            <v>104.2</v>
          </cell>
          <cell r="Z590">
            <v>104.2</v>
          </cell>
          <cell r="AB590">
            <v>105.9</v>
          </cell>
          <cell r="AD590">
            <v>105.1</v>
          </cell>
        </row>
        <row r="591">
          <cell r="A591" t="str">
            <v>Kondensvollmilch</v>
          </cell>
          <cell r="B591">
            <v>0.88</v>
          </cell>
          <cell r="C591">
            <v>1995</v>
          </cell>
          <cell r="D591">
            <v>105.4</v>
          </cell>
          <cell r="F591">
            <v>105.4</v>
          </cell>
          <cell r="H591">
            <v>106.5</v>
          </cell>
          <cell r="J591">
            <v>106.5</v>
          </cell>
          <cell r="L591">
            <v>104.6</v>
          </cell>
          <cell r="N591">
            <v>102.7</v>
          </cell>
          <cell r="P591">
            <v>102.7</v>
          </cell>
          <cell r="R591">
            <v>103.7</v>
          </cell>
          <cell r="T591">
            <v>103.2</v>
          </cell>
          <cell r="V591">
            <v>104.3</v>
          </cell>
          <cell r="X591">
            <v>102.7</v>
          </cell>
          <cell r="Z591">
            <v>102.7</v>
          </cell>
          <cell r="AB591">
            <v>104.2</v>
          </cell>
          <cell r="AD591">
            <v>103</v>
          </cell>
        </row>
        <row r="592">
          <cell r="A592" t="str">
            <v>Kondensvollmilch</v>
          </cell>
          <cell r="B592">
            <v>0.88</v>
          </cell>
          <cell r="C592">
            <v>1996</v>
          </cell>
          <cell r="D592">
            <v>102.6</v>
          </cell>
          <cell r="F592">
            <v>100.8</v>
          </cell>
          <cell r="H592">
            <v>104.2</v>
          </cell>
          <cell r="J592">
            <v>102.9</v>
          </cell>
          <cell r="L592">
            <v>103.1</v>
          </cell>
          <cell r="N592">
            <v>102.7</v>
          </cell>
          <cell r="P592">
            <v>102.7</v>
          </cell>
          <cell r="R592">
            <v>102.1</v>
          </cell>
          <cell r="T592">
            <v>102.5</v>
          </cell>
          <cell r="V592">
            <v>101.8</v>
          </cell>
          <cell r="X592">
            <v>101.7</v>
          </cell>
          <cell r="Z592">
            <v>101.8</v>
          </cell>
          <cell r="AB592">
            <v>102.4</v>
          </cell>
          <cell r="AD592">
            <v>102</v>
          </cell>
        </row>
        <row r="593">
          <cell r="A593" t="str">
            <v>Kondensvollmilch</v>
          </cell>
          <cell r="B593">
            <v>0.88</v>
          </cell>
          <cell r="C593">
            <v>1997</v>
          </cell>
          <cell r="D593">
            <v>101.9</v>
          </cell>
          <cell r="F593">
            <v>102.2</v>
          </cell>
          <cell r="H593">
            <v>103.2</v>
          </cell>
          <cell r="J593">
            <v>102.1</v>
          </cell>
          <cell r="L593">
            <v>102</v>
          </cell>
          <cell r="N593">
            <v>99.5</v>
          </cell>
          <cell r="P593">
            <v>99.5</v>
          </cell>
          <cell r="R593">
            <v>100.3</v>
          </cell>
          <cell r="T593">
            <v>100.3</v>
          </cell>
          <cell r="V593">
            <v>99.7</v>
          </cell>
          <cell r="X593">
            <v>100.2</v>
          </cell>
          <cell r="Z593">
            <v>100.4</v>
          </cell>
          <cell r="AB593">
            <v>100.9</v>
          </cell>
          <cell r="AD593">
            <v>99.5</v>
          </cell>
        </row>
        <row r="594">
          <cell r="A594" t="str">
            <v>Kondensvollmilch</v>
          </cell>
          <cell r="B594">
            <v>0.88</v>
          </cell>
          <cell r="C594">
            <v>1998</v>
          </cell>
          <cell r="D594">
            <v>98.5</v>
          </cell>
          <cell r="F594">
            <v>98.3</v>
          </cell>
          <cell r="H594">
            <v>99.5</v>
          </cell>
          <cell r="J594">
            <v>99.9</v>
          </cell>
          <cell r="L594">
            <v>98.9</v>
          </cell>
          <cell r="N594">
            <v>98.7</v>
          </cell>
          <cell r="P594">
            <v>98.7</v>
          </cell>
          <cell r="R594">
            <v>98.7</v>
          </cell>
          <cell r="T594">
            <v>95.5</v>
          </cell>
          <cell r="V594">
            <v>95.5</v>
          </cell>
          <cell r="X594">
            <v>95.5</v>
          </cell>
          <cell r="Z594">
            <v>94</v>
          </cell>
          <cell r="AB594">
            <v>97.6</v>
          </cell>
          <cell r="AD594">
            <v>0</v>
          </cell>
        </row>
        <row r="595">
          <cell r="A595" t="str">
            <v>Kondensvollmilch</v>
          </cell>
          <cell r="B595">
            <v>0.88</v>
          </cell>
          <cell r="C595">
            <v>1999</v>
          </cell>
          <cell r="AB595">
            <v>0</v>
          </cell>
          <cell r="AD595">
            <v>0</v>
          </cell>
        </row>
        <row r="596">
          <cell r="A596" t="str">
            <v>Kondensvollmilch</v>
          </cell>
          <cell r="B596">
            <v>0.88</v>
          </cell>
          <cell r="C596">
            <v>2000</v>
          </cell>
          <cell r="AB596">
            <v>0</v>
          </cell>
          <cell r="AD596">
            <v>0</v>
          </cell>
        </row>
        <row r="597">
          <cell r="A597" t="str">
            <v>Kondensvollmilch</v>
          </cell>
          <cell r="B597">
            <v>0.88</v>
          </cell>
          <cell r="C597">
            <v>2001</v>
          </cell>
          <cell r="AB597">
            <v>0</v>
          </cell>
          <cell r="AD597">
            <v>0</v>
          </cell>
        </row>
        <row r="598">
          <cell r="A598" t="str">
            <v>Kondensvollmilch</v>
          </cell>
          <cell r="B598">
            <v>0.88</v>
          </cell>
          <cell r="C598">
            <v>2002</v>
          </cell>
          <cell r="AB598">
            <v>0</v>
          </cell>
          <cell r="AD598">
            <v>0</v>
          </cell>
        </row>
        <row r="599">
          <cell r="A599" t="str">
            <v>Kondensvollmilch</v>
          </cell>
          <cell r="B599">
            <v>0.88</v>
          </cell>
          <cell r="C599">
            <v>2003</v>
          </cell>
          <cell r="AB599">
            <v>0</v>
          </cell>
        </row>
        <row r="600">
          <cell r="A600" t="str">
            <v>Erzeugnisse der Talgschmelzen und Schmalzsiederein</v>
          </cell>
          <cell r="B600">
            <v>0.08</v>
          </cell>
          <cell r="C600">
            <v>1991</v>
          </cell>
          <cell r="D600">
            <v>99.1</v>
          </cell>
          <cell r="F600">
            <v>99.1</v>
          </cell>
          <cell r="H600">
            <v>99.4</v>
          </cell>
          <cell r="J600">
            <v>99.4</v>
          </cell>
          <cell r="L600">
            <v>99.4</v>
          </cell>
          <cell r="N600">
            <v>99.9</v>
          </cell>
          <cell r="P600">
            <v>100.1</v>
          </cell>
          <cell r="R600">
            <v>100.1</v>
          </cell>
          <cell r="T600">
            <v>100.1</v>
          </cell>
          <cell r="V600">
            <v>101.2</v>
          </cell>
          <cell r="X600">
            <v>101.2</v>
          </cell>
          <cell r="Z600">
            <v>101.2</v>
          </cell>
          <cell r="AB600">
            <v>100</v>
          </cell>
          <cell r="AD600">
            <v>101</v>
          </cell>
        </row>
        <row r="601">
          <cell r="A601" t="str">
            <v>Erzeugnisse der Talgschmelzen und Schmalzsiederein</v>
          </cell>
          <cell r="B601">
            <v>0.08</v>
          </cell>
          <cell r="C601">
            <v>1992</v>
          </cell>
          <cell r="D601">
            <v>101.1</v>
          </cell>
          <cell r="F601">
            <v>101.8</v>
          </cell>
          <cell r="H601">
            <v>101.8</v>
          </cell>
          <cell r="J601">
            <v>101.8</v>
          </cell>
          <cell r="L601">
            <v>100.3</v>
          </cell>
          <cell r="N601">
            <v>100.7</v>
          </cell>
          <cell r="P601">
            <v>99.8</v>
          </cell>
          <cell r="R601">
            <v>98.6</v>
          </cell>
          <cell r="T601">
            <v>100.1</v>
          </cell>
          <cell r="V601">
            <v>100.9</v>
          </cell>
          <cell r="X601">
            <v>98.9</v>
          </cell>
          <cell r="Z601">
            <v>99.9</v>
          </cell>
          <cell r="AB601">
            <v>100.5</v>
          </cell>
          <cell r="AD601">
            <v>97.6</v>
          </cell>
        </row>
        <row r="602">
          <cell r="A602" t="str">
            <v>Erzeugnisse der Talgschmelzen und Schmalzsiederein</v>
          </cell>
          <cell r="B602">
            <v>0.08</v>
          </cell>
          <cell r="C602">
            <v>1993</v>
          </cell>
          <cell r="D602">
            <v>97.5</v>
          </cell>
          <cell r="F602">
            <v>95.4</v>
          </cell>
          <cell r="H602">
            <v>94.9</v>
          </cell>
          <cell r="J602">
            <v>94.9</v>
          </cell>
          <cell r="L602">
            <v>95.3</v>
          </cell>
          <cell r="N602">
            <v>94.7</v>
          </cell>
          <cell r="P602">
            <v>94.7</v>
          </cell>
          <cell r="R602">
            <v>96.7</v>
          </cell>
          <cell r="T602">
            <v>97.9</v>
          </cell>
          <cell r="V602">
            <v>98.3</v>
          </cell>
          <cell r="X602">
            <v>99.8</v>
          </cell>
          <cell r="Z602">
            <v>101.4</v>
          </cell>
          <cell r="AB602">
            <v>96.8</v>
          </cell>
          <cell r="AD602">
            <v>99.1</v>
          </cell>
        </row>
        <row r="603">
          <cell r="A603" t="str">
            <v>Erzeugnisse der Talgschmelzen und Schmalzsiederein</v>
          </cell>
          <cell r="B603">
            <v>0.08</v>
          </cell>
          <cell r="C603">
            <v>1994</v>
          </cell>
          <cell r="D603">
            <v>103.1</v>
          </cell>
          <cell r="F603">
            <v>102.5</v>
          </cell>
          <cell r="H603">
            <v>100.2</v>
          </cell>
          <cell r="J603">
            <v>97.4</v>
          </cell>
          <cell r="L603">
            <v>97.9</v>
          </cell>
          <cell r="N603">
            <v>99.5</v>
          </cell>
          <cell r="P603">
            <v>101</v>
          </cell>
          <cell r="R603">
            <v>101.2</v>
          </cell>
          <cell r="T603">
            <v>102.3</v>
          </cell>
          <cell r="V603">
            <v>103.3</v>
          </cell>
          <cell r="X603">
            <v>103.3</v>
          </cell>
          <cell r="Z603">
            <v>102.8</v>
          </cell>
          <cell r="AB603">
            <v>101.2</v>
          </cell>
          <cell r="AD603">
            <v>104.7</v>
          </cell>
        </row>
        <row r="604">
          <cell r="A604" t="str">
            <v>Erzeugnisse der Talgschmelzen und Schmalzsiederein</v>
          </cell>
          <cell r="B604">
            <v>0.08</v>
          </cell>
          <cell r="C604">
            <v>1995</v>
          </cell>
          <cell r="D604">
            <v>105.7</v>
          </cell>
          <cell r="F604">
            <v>108</v>
          </cell>
          <cell r="H604">
            <v>109.2</v>
          </cell>
          <cell r="J604">
            <v>109.5</v>
          </cell>
          <cell r="L604">
            <v>107.5</v>
          </cell>
          <cell r="N604">
            <v>102.8</v>
          </cell>
          <cell r="P604">
            <v>103</v>
          </cell>
          <cell r="R604">
            <v>100.5</v>
          </cell>
          <cell r="T604">
            <v>104</v>
          </cell>
          <cell r="V604">
            <v>105.8</v>
          </cell>
          <cell r="X604">
            <v>106.5</v>
          </cell>
          <cell r="Z604">
            <v>107.3</v>
          </cell>
          <cell r="AB604">
            <v>105.8</v>
          </cell>
          <cell r="AD604">
            <v>103.8</v>
          </cell>
        </row>
        <row r="605">
          <cell r="A605" t="str">
            <v>Erzeugnisse der Talgschmelzen und Schmalzsiederein</v>
          </cell>
          <cell r="B605">
            <v>0.08</v>
          </cell>
          <cell r="C605">
            <v>1996</v>
          </cell>
          <cell r="D605">
            <v>106</v>
          </cell>
          <cell r="F605">
            <v>104.4</v>
          </cell>
          <cell r="H605">
            <v>103.9</v>
          </cell>
          <cell r="J605">
            <v>101</v>
          </cell>
          <cell r="L605">
            <v>101.1</v>
          </cell>
          <cell r="N605">
            <v>102.3</v>
          </cell>
          <cell r="P605">
            <v>102.3</v>
          </cell>
          <cell r="R605">
            <v>103.3</v>
          </cell>
          <cell r="T605">
            <v>103.8</v>
          </cell>
          <cell r="V605">
            <v>106.3</v>
          </cell>
          <cell r="X605">
            <v>106.8</v>
          </cell>
          <cell r="Z605">
            <v>109.7</v>
          </cell>
          <cell r="AB605">
            <v>104.2</v>
          </cell>
          <cell r="AD605">
            <v>107.6</v>
          </cell>
        </row>
        <row r="606">
          <cell r="A606" t="str">
            <v>Erzeugnisse der Talgschmelzen und Schmalzsiederein</v>
          </cell>
          <cell r="B606">
            <v>0.08</v>
          </cell>
          <cell r="C606">
            <v>1997</v>
          </cell>
          <cell r="D606">
            <v>109.4</v>
          </cell>
          <cell r="F606">
            <v>109.1</v>
          </cell>
          <cell r="H606">
            <v>110.7</v>
          </cell>
          <cell r="J606">
            <v>110.7</v>
          </cell>
          <cell r="L606">
            <v>109.8</v>
          </cell>
          <cell r="N606">
            <v>108.9</v>
          </cell>
          <cell r="P606">
            <v>110.3</v>
          </cell>
          <cell r="R606">
            <v>111</v>
          </cell>
          <cell r="T606">
            <v>111.7</v>
          </cell>
          <cell r="V606">
            <v>114.2</v>
          </cell>
          <cell r="X606">
            <v>114.2</v>
          </cell>
          <cell r="Z606">
            <v>123</v>
          </cell>
          <cell r="AB606">
            <v>111.9</v>
          </cell>
          <cell r="AD606">
            <v>116.6</v>
          </cell>
        </row>
        <row r="607">
          <cell r="A607" t="str">
            <v>Erzeugnisse der Talgschmelzen und Schmalzsiederein</v>
          </cell>
          <cell r="B607">
            <v>0.08</v>
          </cell>
          <cell r="C607">
            <v>1998</v>
          </cell>
          <cell r="D607">
            <v>124.3</v>
          </cell>
          <cell r="F607">
            <v>124.5</v>
          </cell>
          <cell r="H607">
            <v>121.3</v>
          </cell>
          <cell r="J607">
            <v>116.8</v>
          </cell>
          <cell r="L607">
            <v>114.7</v>
          </cell>
          <cell r="N607">
            <v>113</v>
          </cell>
          <cell r="P607">
            <v>112.3</v>
          </cell>
          <cell r="R607">
            <v>112</v>
          </cell>
          <cell r="T607">
            <v>112</v>
          </cell>
          <cell r="V607">
            <v>111.9</v>
          </cell>
          <cell r="X607">
            <v>109.9</v>
          </cell>
          <cell r="Z607">
            <v>108.3</v>
          </cell>
          <cell r="AB607">
            <v>115.1</v>
          </cell>
          <cell r="AD607">
            <v>0</v>
          </cell>
        </row>
        <row r="608">
          <cell r="A608" t="str">
            <v>Erzeugnisse der Talgschmelzen und Schmalzsiederein</v>
          </cell>
          <cell r="B608">
            <v>0.08</v>
          </cell>
          <cell r="C608">
            <v>1999</v>
          </cell>
          <cell r="AB608">
            <v>0</v>
          </cell>
          <cell r="AD608">
            <v>0</v>
          </cell>
        </row>
        <row r="609">
          <cell r="A609" t="str">
            <v>Erzeugnisse der Talgschmelzen und Schmalzsiederein</v>
          </cell>
          <cell r="B609">
            <v>0.08</v>
          </cell>
          <cell r="C609">
            <v>2000</v>
          </cell>
          <cell r="AB609">
            <v>0</v>
          </cell>
          <cell r="AD609">
            <v>0</v>
          </cell>
        </row>
        <row r="610">
          <cell r="A610" t="str">
            <v>Erzeugnisse der Talgschmelzen und Schmalzsiederein</v>
          </cell>
          <cell r="B610">
            <v>0.08</v>
          </cell>
          <cell r="C610">
            <v>2001</v>
          </cell>
          <cell r="AB610">
            <v>0</v>
          </cell>
          <cell r="AD610">
            <v>0</v>
          </cell>
        </row>
        <row r="611">
          <cell r="A611" t="str">
            <v>Erzeugnisse der Talgschmelzen und Schmalzsiederein</v>
          </cell>
          <cell r="B611">
            <v>0.08</v>
          </cell>
          <cell r="C611">
            <v>2002</v>
          </cell>
          <cell r="AB611">
            <v>0</v>
          </cell>
          <cell r="AD611">
            <v>0</v>
          </cell>
        </row>
        <row r="612">
          <cell r="A612" t="str">
            <v>Erzeugnisse der Talgschmelzen und Schmalzsiederein</v>
          </cell>
          <cell r="B612">
            <v>0.08</v>
          </cell>
          <cell r="C612">
            <v>2003</v>
          </cell>
          <cell r="AB612">
            <v>0</v>
          </cell>
        </row>
        <row r="613">
          <cell r="A613" t="str">
            <v>Fleisch und Fleischerzeugnisse</v>
          </cell>
          <cell r="B613">
            <v>19.04</v>
          </cell>
          <cell r="C613">
            <v>1991</v>
          </cell>
          <cell r="D613">
            <v>98.9</v>
          </cell>
          <cell r="F613">
            <v>99.4</v>
          </cell>
          <cell r="H613">
            <v>99.5</v>
          </cell>
          <cell r="J613">
            <v>99.2</v>
          </cell>
          <cell r="L613">
            <v>99.3</v>
          </cell>
          <cell r="N613">
            <v>99.1</v>
          </cell>
          <cell r="P613">
            <v>100</v>
          </cell>
          <cell r="R613">
            <v>100.1</v>
          </cell>
          <cell r="T613">
            <v>100.9</v>
          </cell>
          <cell r="V613">
            <v>101</v>
          </cell>
          <cell r="X613">
            <v>101.1</v>
          </cell>
          <cell r="Z613">
            <v>101.2</v>
          </cell>
          <cell r="AB613">
            <v>100</v>
          </cell>
          <cell r="AD613">
            <v>102</v>
          </cell>
        </row>
        <row r="614">
          <cell r="A614" t="str">
            <v>Fleisch und Fleischerzeugnisse</v>
          </cell>
          <cell r="B614">
            <v>19.04</v>
          </cell>
          <cell r="C614">
            <v>1992</v>
          </cell>
          <cell r="D614">
            <v>101.6</v>
          </cell>
          <cell r="F614">
            <v>102.4</v>
          </cell>
          <cell r="H614">
            <v>103.1</v>
          </cell>
          <cell r="J614">
            <v>103.6</v>
          </cell>
          <cell r="L614">
            <v>104.2</v>
          </cell>
          <cell r="N614">
            <v>104.3</v>
          </cell>
          <cell r="P614">
            <v>104.4</v>
          </cell>
          <cell r="R614">
            <v>104.1</v>
          </cell>
          <cell r="T614">
            <v>103.6</v>
          </cell>
          <cell r="V614">
            <v>102.7</v>
          </cell>
          <cell r="X614">
            <v>102.4</v>
          </cell>
          <cell r="Z614">
            <v>101.6</v>
          </cell>
          <cell r="AB614">
            <v>103.2</v>
          </cell>
          <cell r="AD614">
            <v>101.5</v>
          </cell>
        </row>
        <row r="615">
          <cell r="A615" t="str">
            <v>Fleisch und Fleischerzeugnisse</v>
          </cell>
          <cell r="B615">
            <v>19.04</v>
          </cell>
          <cell r="C615">
            <v>1993</v>
          </cell>
          <cell r="D615">
            <v>101.2</v>
          </cell>
          <cell r="F615">
            <v>100.1</v>
          </cell>
          <cell r="H615">
            <v>99.5</v>
          </cell>
          <cell r="J615">
            <v>99.7</v>
          </cell>
          <cell r="L615">
            <v>99.3</v>
          </cell>
          <cell r="N615">
            <v>99.1</v>
          </cell>
          <cell r="P615">
            <v>99.1</v>
          </cell>
          <cell r="R615">
            <v>98.7</v>
          </cell>
          <cell r="T615">
            <v>98.5</v>
          </cell>
          <cell r="V615">
            <v>97.5</v>
          </cell>
          <cell r="X615">
            <v>97</v>
          </cell>
          <cell r="Z615">
            <v>97</v>
          </cell>
          <cell r="AB615">
            <v>98.9</v>
          </cell>
          <cell r="AD615">
            <v>97.2</v>
          </cell>
        </row>
        <row r="616">
          <cell r="A616" t="str">
            <v>Fleisch und Fleischerzeugnisse</v>
          </cell>
          <cell r="B616">
            <v>19.04</v>
          </cell>
          <cell r="C616">
            <v>1994</v>
          </cell>
          <cell r="D616">
            <v>96.5</v>
          </cell>
          <cell r="F616">
            <v>96.7</v>
          </cell>
          <cell r="H616">
            <v>96</v>
          </cell>
          <cell r="J616">
            <v>96</v>
          </cell>
          <cell r="L616">
            <v>96.6</v>
          </cell>
          <cell r="N616">
            <v>96.9</v>
          </cell>
          <cell r="P616">
            <v>96.6</v>
          </cell>
          <cell r="R616">
            <v>96.8</v>
          </cell>
          <cell r="T616">
            <v>96.5</v>
          </cell>
          <cell r="V616">
            <v>96.6</v>
          </cell>
          <cell r="X616">
            <v>96.5</v>
          </cell>
          <cell r="Z616">
            <v>96.4</v>
          </cell>
          <cell r="AB616">
            <v>96.5</v>
          </cell>
          <cell r="AD616">
            <v>96.5</v>
          </cell>
        </row>
        <row r="617">
          <cell r="A617" t="str">
            <v>Fleisch und Fleischerzeugnisse</v>
          </cell>
          <cell r="B617">
            <v>19.04</v>
          </cell>
          <cell r="C617">
            <v>1995</v>
          </cell>
          <cell r="D617">
            <v>96.1</v>
          </cell>
          <cell r="F617">
            <v>96.4</v>
          </cell>
          <cell r="H617">
            <v>96.5</v>
          </cell>
          <cell r="J617">
            <v>96.7</v>
          </cell>
          <cell r="L617">
            <v>96.6</v>
          </cell>
          <cell r="N617">
            <v>96.7</v>
          </cell>
          <cell r="P617">
            <v>96.6</v>
          </cell>
          <cell r="R617">
            <v>96.8</v>
          </cell>
          <cell r="T617">
            <v>97.1</v>
          </cell>
          <cell r="V617">
            <v>97.1</v>
          </cell>
          <cell r="X617">
            <v>96.9</v>
          </cell>
          <cell r="Z617">
            <v>96.8</v>
          </cell>
          <cell r="AB617">
            <v>96.7</v>
          </cell>
          <cell r="AD617">
            <v>97.1</v>
          </cell>
        </row>
        <row r="618">
          <cell r="A618" t="str">
            <v>Fleisch und Fleischerzeugnisse</v>
          </cell>
          <cell r="B618">
            <v>19.04</v>
          </cell>
          <cell r="C618">
            <v>1996</v>
          </cell>
          <cell r="D618">
            <v>96.7</v>
          </cell>
          <cell r="F618">
            <v>96.5</v>
          </cell>
          <cell r="H618">
            <v>96.8</v>
          </cell>
          <cell r="J618">
            <v>96.9</v>
          </cell>
          <cell r="L618">
            <v>97.5</v>
          </cell>
          <cell r="N618">
            <v>98.9</v>
          </cell>
          <cell r="P618">
            <v>99.6</v>
          </cell>
          <cell r="R618">
            <v>100.3</v>
          </cell>
          <cell r="T618">
            <v>100.6</v>
          </cell>
          <cell r="V618">
            <v>100.3</v>
          </cell>
          <cell r="X618">
            <v>100.1</v>
          </cell>
          <cell r="Z618">
            <v>100</v>
          </cell>
          <cell r="AB618">
            <v>98.7</v>
          </cell>
          <cell r="AD618">
            <v>100.9</v>
          </cell>
        </row>
        <row r="619">
          <cell r="A619" t="str">
            <v>Fleisch und Fleischerzeugnisse</v>
          </cell>
          <cell r="B619">
            <v>19.04</v>
          </cell>
          <cell r="C619">
            <v>1997</v>
          </cell>
          <cell r="D619">
            <v>100.2</v>
          </cell>
          <cell r="F619">
            <v>100.3</v>
          </cell>
          <cell r="H619">
            <v>100</v>
          </cell>
          <cell r="J619">
            <v>100.8</v>
          </cell>
          <cell r="L619">
            <v>103.3</v>
          </cell>
          <cell r="N619">
            <v>104.7</v>
          </cell>
          <cell r="P619">
            <v>105</v>
          </cell>
          <cell r="R619">
            <v>105</v>
          </cell>
          <cell r="T619">
            <v>104.9</v>
          </cell>
          <cell r="V619">
            <v>104.6</v>
          </cell>
          <cell r="X619">
            <v>103.9</v>
          </cell>
          <cell r="Z619">
            <v>103.5</v>
          </cell>
          <cell r="AB619">
            <v>103</v>
          </cell>
          <cell r="AD619">
            <v>103.2</v>
          </cell>
        </row>
        <row r="620">
          <cell r="A620" t="str">
            <v>Fleisch und Fleischerzeugnisse</v>
          </cell>
          <cell r="B620">
            <v>19.04</v>
          </cell>
          <cell r="C620">
            <v>1998</v>
          </cell>
          <cell r="D620">
            <v>103</v>
          </cell>
          <cell r="F620">
            <v>102.6</v>
          </cell>
          <cell r="H620">
            <v>102.1</v>
          </cell>
          <cell r="J620">
            <v>101.7</v>
          </cell>
          <cell r="L620">
            <v>101.1</v>
          </cell>
          <cell r="N620">
            <v>100.5</v>
          </cell>
          <cell r="P620">
            <v>100.2</v>
          </cell>
          <cell r="R620">
            <v>99.5</v>
          </cell>
          <cell r="T620">
            <v>97.9</v>
          </cell>
          <cell r="V620">
            <v>96.5</v>
          </cell>
          <cell r="X620">
            <v>95.6</v>
          </cell>
          <cell r="Z620">
            <v>95.6</v>
          </cell>
          <cell r="AB620">
            <v>99.7</v>
          </cell>
          <cell r="AD620">
            <v>0</v>
          </cell>
        </row>
        <row r="621">
          <cell r="A621" t="str">
            <v>Fleisch und Fleischerzeugnisse</v>
          </cell>
          <cell r="B621">
            <v>19.04</v>
          </cell>
          <cell r="C621">
            <v>1999</v>
          </cell>
          <cell r="AB621">
            <v>0</v>
          </cell>
          <cell r="AD621">
            <v>0</v>
          </cell>
        </row>
        <row r="622">
          <cell r="A622" t="str">
            <v>Fleisch und Fleischerzeugnisse</v>
          </cell>
          <cell r="B622">
            <v>19.04</v>
          </cell>
          <cell r="C622">
            <v>2000</v>
          </cell>
          <cell r="AB622">
            <v>0</v>
          </cell>
          <cell r="AD622">
            <v>0</v>
          </cell>
        </row>
        <row r="623">
          <cell r="A623" t="str">
            <v>Fleisch und Fleischerzeugnisse</v>
          </cell>
          <cell r="B623">
            <v>19.04</v>
          </cell>
          <cell r="C623">
            <v>2001</v>
          </cell>
          <cell r="AB623">
            <v>0</v>
          </cell>
          <cell r="AD623">
            <v>0</v>
          </cell>
        </row>
        <row r="624">
          <cell r="A624" t="str">
            <v>Fleisch und Fleischerzeugnisse</v>
          </cell>
          <cell r="B624">
            <v>19.04</v>
          </cell>
          <cell r="C624">
            <v>2002</v>
          </cell>
          <cell r="AB624">
            <v>0</v>
          </cell>
          <cell r="AD624">
            <v>0</v>
          </cell>
        </row>
        <row r="625">
          <cell r="A625" t="str">
            <v>Fleisch und Fleischerzeugnisse</v>
          </cell>
          <cell r="B625">
            <v>19.04</v>
          </cell>
          <cell r="C625">
            <v>2003</v>
          </cell>
          <cell r="AB625">
            <v>0</v>
          </cell>
        </row>
        <row r="626">
          <cell r="A626" t="str">
            <v>Fleisch, frisch</v>
          </cell>
          <cell r="B626">
            <v>5.81</v>
          </cell>
          <cell r="C626">
            <v>1991</v>
          </cell>
          <cell r="D626">
            <v>98.3</v>
          </cell>
          <cell r="F626">
            <v>98.9</v>
          </cell>
          <cell r="H626">
            <v>98.9</v>
          </cell>
          <cell r="J626">
            <v>99</v>
          </cell>
          <cell r="L626">
            <v>99.3</v>
          </cell>
          <cell r="N626">
            <v>99.4</v>
          </cell>
          <cell r="P626">
            <v>100.8</v>
          </cell>
          <cell r="R626">
            <v>100.5</v>
          </cell>
          <cell r="T626">
            <v>101.9</v>
          </cell>
          <cell r="V626">
            <v>101.3</v>
          </cell>
          <cell r="X626">
            <v>100.8</v>
          </cell>
          <cell r="Z626">
            <v>100.8</v>
          </cell>
          <cell r="AB626">
            <v>100</v>
          </cell>
          <cell r="AD626">
            <v>102</v>
          </cell>
        </row>
        <row r="627">
          <cell r="A627" t="str">
            <v>Fleisch, frisch</v>
          </cell>
          <cell r="B627">
            <v>5.81</v>
          </cell>
          <cell r="C627">
            <v>1992</v>
          </cell>
          <cell r="D627">
            <v>101.8</v>
          </cell>
          <cell r="F627">
            <v>102.5</v>
          </cell>
          <cell r="H627">
            <v>103.1</v>
          </cell>
          <cell r="J627">
            <v>103.4</v>
          </cell>
          <cell r="L627">
            <v>103.3</v>
          </cell>
          <cell r="N627">
            <v>103.3</v>
          </cell>
          <cell r="P627">
            <v>103.3</v>
          </cell>
          <cell r="R627">
            <v>102.4</v>
          </cell>
          <cell r="T627">
            <v>101.5</v>
          </cell>
          <cell r="V627">
            <v>100</v>
          </cell>
          <cell r="X627">
            <v>98.8</v>
          </cell>
          <cell r="Z627">
            <v>96.4</v>
          </cell>
          <cell r="AB627">
            <v>101.7</v>
          </cell>
          <cell r="AD627">
            <v>97.6</v>
          </cell>
        </row>
        <row r="628">
          <cell r="A628" t="str">
            <v>Fleisch, frisch</v>
          </cell>
          <cell r="B628">
            <v>5.81</v>
          </cell>
          <cell r="C628">
            <v>1993</v>
          </cell>
          <cell r="D628">
            <v>95.6</v>
          </cell>
          <cell r="F628">
            <v>94.5</v>
          </cell>
          <cell r="H628">
            <v>94.7</v>
          </cell>
          <cell r="J628">
            <v>94.5</v>
          </cell>
          <cell r="L628">
            <v>94.7</v>
          </cell>
          <cell r="N628">
            <v>94.6</v>
          </cell>
          <cell r="P628">
            <v>94.6</v>
          </cell>
          <cell r="R628">
            <v>94</v>
          </cell>
          <cell r="T628">
            <v>93.8</v>
          </cell>
          <cell r="V628">
            <v>92.7</v>
          </cell>
          <cell r="X628">
            <v>91.7</v>
          </cell>
          <cell r="Z628">
            <v>92.1</v>
          </cell>
          <cell r="AB628">
            <v>94</v>
          </cell>
          <cell r="AD628">
            <v>92.2</v>
          </cell>
        </row>
        <row r="629">
          <cell r="A629" t="str">
            <v>Fleisch, frisch</v>
          </cell>
          <cell r="B629">
            <v>5.81</v>
          </cell>
          <cell r="C629">
            <v>1994</v>
          </cell>
          <cell r="D629">
            <v>90.9</v>
          </cell>
          <cell r="F629">
            <v>91.2</v>
          </cell>
          <cell r="H629">
            <v>89.9</v>
          </cell>
          <cell r="J629">
            <v>90</v>
          </cell>
          <cell r="L629">
            <v>92.6</v>
          </cell>
          <cell r="N629">
            <v>93.1</v>
          </cell>
          <cell r="P629">
            <v>92.1</v>
          </cell>
          <cell r="R629">
            <v>93</v>
          </cell>
          <cell r="T629">
            <v>92.6</v>
          </cell>
          <cell r="V629">
            <v>92.6</v>
          </cell>
          <cell r="X629">
            <v>92.2</v>
          </cell>
          <cell r="Z629">
            <v>92</v>
          </cell>
          <cell r="AB629">
            <v>91.9</v>
          </cell>
          <cell r="AD629">
            <v>92.2</v>
          </cell>
        </row>
        <row r="630">
          <cell r="A630" t="str">
            <v>Fleisch, frisch</v>
          </cell>
          <cell r="B630">
            <v>5.81</v>
          </cell>
          <cell r="C630">
            <v>1995</v>
          </cell>
          <cell r="D630">
            <v>91.3</v>
          </cell>
          <cell r="F630">
            <v>91.9</v>
          </cell>
          <cell r="H630">
            <v>92</v>
          </cell>
          <cell r="J630">
            <v>92</v>
          </cell>
          <cell r="L630">
            <v>92.4</v>
          </cell>
          <cell r="N630">
            <v>91.7</v>
          </cell>
          <cell r="P630">
            <v>91.4</v>
          </cell>
          <cell r="R630">
            <v>91.9</v>
          </cell>
          <cell r="T630">
            <v>92.6</v>
          </cell>
          <cell r="V630">
            <v>91.9</v>
          </cell>
          <cell r="X630">
            <v>91.4</v>
          </cell>
          <cell r="Z630">
            <v>91.3</v>
          </cell>
          <cell r="AB630">
            <v>91.8</v>
          </cell>
          <cell r="AD630">
            <v>92.2</v>
          </cell>
        </row>
        <row r="631">
          <cell r="A631" t="str">
            <v>Fleisch, frisch</v>
          </cell>
          <cell r="B631">
            <v>5.81</v>
          </cell>
          <cell r="C631">
            <v>1996</v>
          </cell>
          <cell r="D631">
            <v>91</v>
          </cell>
          <cell r="F631">
            <v>90.9</v>
          </cell>
          <cell r="H631">
            <v>91.1</v>
          </cell>
          <cell r="J631">
            <v>92.3</v>
          </cell>
          <cell r="L631">
            <v>93.7</v>
          </cell>
          <cell r="N631">
            <v>96.9</v>
          </cell>
          <cell r="P631">
            <v>97.6</v>
          </cell>
          <cell r="R631">
            <v>98.1</v>
          </cell>
          <cell r="T631">
            <v>97.6</v>
          </cell>
          <cell r="V631">
            <v>95.9</v>
          </cell>
          <cell r="X631">
            <v>95.1</v>
          </cell>
          <cell r="Z631">
            <v>94.6</v>
          </cell>
          <cell r="AB631">
            <v>94.6</v>
          </cell>
          <cell r="AD631">
            <v>96.7</v>
          </cell>
        </row>
        <row r="632">
          <cell r="A632" t="str">
            <v>Fleisch, frisch</v>
          </cell>
          <cell r="B632">
            <v>5.81</v>
          </cell>
          <cell r="C632">
            <v>1997</v>
          </cell>
          <cell r="D632">
            <v>94.7</v>
          </cell>
          <cell r="F632">
            <v>94.8</v>
          </cell>
          <cell r="H632">
            <v>94.5</v>
          </cell>
          <cell r="J632">
            <v>96</v>
          </cell>
          <cell r="L632">
            <v>100.5</v>
          </cell>
          <cell r="N632">
            <v>100.7</v>
          </cell>
          <cell r="P632">
            <v>100.4</v>
          </cell>
          <cell r="R632">
            <v>101.5</v>
          </cell>
          <cell r="T632">
            <v>101.2</v>
          </cell>
          <cell r="V632">
            <v>100.2</v>
          </cell>
          <cell r="X632">
            <v>98.1</v>
          </cell>
          <cell r="Z632">
            <v>97</v>
          </cell>
          <cell r="AB632">
            <v>98.3</v>
          </cell>
          <cell r="AD632">
            <v>97.3</v>
          </cell>
        </row>
        <row r="633">
          <cell r="A633" t="str">
            <v>Fleisch, frisch</v>
          </cell>
          <cell r="B633">
            <v>5.81</v>
          </cell>
          <cell r="C633">
            <v>1998</v>
          </cell>
          <cell r="D633">
            <v>96</v>
          </cell>
          <cell r="F633">
            <v>95.6</v>
          </cell>
          <cell r="H633">
            <v>95.1</v>
          </cell>
          <cell r="J633">
            <v>94.9</v>
          </cell>
          <cell r="L633">
            <v>94.1</v>
          </cell>
          <cell r="N633">
            <v>94</v>
          </cell>
          <cell r="P633">
            <v>93.2</v>
          </cell>
          <cell r="R633">
            <v>92.8</v>
          </cell>
          <cell r="T633">
            <v>89.1</v>
          </cell>
          <cell r="V633">
            <v>86.9</v>
          </cell>
          <cell r="X633">
            <v>85.2</v>
          </cell>
          <cell r="Z633">
            <v>85.9</v>
          </cell>
          <cell r="AB633">
            <v>91.9</v>
          </cell>
          <cell r="AD633">
            <v>0</v>
          </cell>
        </row>
        <row r="634">
          <cell r="A634" t="str">
            <v>Fleisch, frisch</v>
          </cell>
          <cell r="B634">
            <v>5.81</v>
          </cell>
          <cell r="C634">
            <v>1999</v>
          </cell>
          <cell r="AB634">
            <v>0</v>
          </cell>
          <cell r="AD634">
            <v>0</v>
          </cell>
        </row>
        <row r="635">
          <cell r="A635" t="str">
            <v>Fleisch, frisch</v>
          </cell>
          <cell r="B635">
            <v>5.81</v>
          </cell>
          <cell r="C635">
            <v>2000</v>
          </cell>
          <cell r="AB635">
            <v>0</v>
          </cell>
          <cell r="AD635">
            <v>0</v>
          </cell>
        </row>
        <row r="636">
          <cell r="A636" t="str">
            <v>Fleisch, frisch</v>
          </cell>
          <cell r="B636">
            <v>5.81</v>
          </cell>
          <cell r="C636">
            <v>2001</v>
          </cell>
          <cell r="AB636">
            <v>0</v>
          </cell>
          <cell r="AD636">
            <v>0</v>
          </cell>
        </row>
        <row r="637">
          <cell r="A637" t="str">
            <v>Fleisch, frisch</v>
          </cell>
          <cell r="B637">
            <v>5.81</v>
          </cell>
          <cell r="C637">
            <v>2002</v>
          </cell>
          <cell r="AB637">
            <v>0</v>
          </cell>
          <cell r="AD637">
            <v>0</v>
          </cell>
        </row>
        <row r="638">
          <cell r="A638" t="str">
            <v>Fleisch, frisch</v>
          </cell>
          <cell r="B638">
            <v>5.81</v>
          </cell>
          <cell r="C638">
            <v>2003</v>
          </cell>
          <cell r="AB638">
            <v>0</v>
          </cell>
        </row>
        <row r="639">
          <cell r="A639" t="str">
            <v>Wurstwaren</v>
          </cell>
          <cell r="B639">
            <v>6.86</v>
          </cell>
          <cell r="C639">
            <v>1991</v>
          </cell>
          <cell r="D639">
            <v>98.9</v>
          </cell>
          <cell r="F639">
            <v>99.7</v>
          </cell>
          <cell r="H639">
            <v>99.6</v>
          </cell>
          <cell r="J639">
            <v>99</v>
          </cell>
          <cell r="L639">
            <v>99</v>
          </cell>
          <cell r="N639">
            <v>98.8</v>
          </cell>
          <cell r="P639">
            <v>99.6</v>
          </cell>
          <cell r="R639">
            <v>100.1</v>
          </cell>
          <cell r="T639">
            <v>100.7</v>
          </cell>
          <cell r="V639">
            <v>101.3</v>
          </cell>
          <cell r="X639">
            <v>101.5</v>
          </cell>
          <cell r="Z639">
            <v>101.7</v>
          </cell>
          <cell r="AB639">
            <v>100</v>
          </cell>
          <cell r="AD639">
            <v>102.3</v>
          </cell>
        </row>
        <row r="640">
          <cell r="A640" t="str">
            <v>Wurstwaren</v>
          </cell>
          <cell r="B640">
            <v>6.86</v>
          </cell>
          <cell r="C640">
            <v>1992</v>
          </cell>
          <cell r="D640">
            <v>101.8</v>
          </cell>
          <cell r="F640">
            <v>103</v>
          </cell>
          <cell r="H640">
            <v>103.8</v>
          </cell>
          <cell r="J640">
            <v>104.2</v>
          </cell>
          <cell r="L640">
            <v>105.3</v>
          </cell>
          <cell r="N640">
            <v>105.1</v>
          </cell>
          <cell r="P640">
            <v>105.6</v>
          </cell>
          <cell r="R640">
            <v>105.5</v>
          </cell>
          <cell r="T640">
            <v>105.4</v>
          </cell>
          <cell r="V640">
            <v>105.4</v>
          </cell>
          <cell r="X640">
            <v>105.1</v>
          </cell>
          <cell r="Z640">
            <v>105.1</v>
          </cell>
          <cell r="AB640">
            <v>104.6</v>
          </cell>
          <cell r="AD640">
            <v>104.4</v>
          </cell>
        </row>
        <row r="641">
          <cell r="A641" t="str">
            <v>Wurstwaren</v>
          </cell>
          <cell r="B641">
            <v>6.86</v>
          </cell>
          <cell r="C641">
            <v>1993</v>
          </cell>
          <cell r="D641">
            <v>104.5</v>
          </cell>
          <cell r="F641">
            <v>103.4</v>
          </cell>
          <cell r="H641">
            <v>103.2</v>
          </cell>
          <cell r="J641">
            <v>103</v>
          </cell>
          <cell r="L641">
            <v>103</v>
          </cell>
          <cell r="N641">
            <v>103</v>
          </cell>
          <cell r="P641">
            <v>103</v>
          </cell>
          <cell r="R641">
            <v>102.5</v>
          </cell>
          <cell r="T641">
            <v>102.6</v>
          </cell>
          <cell r="V641">
            <v>102.2</v>
          </cell>
          <cell r="X641">
            <v>101.6</v>
          </cell>
          <cell r="Z641">
            <v>101.5</v>
          </cell>
          <cell r="AB641">
            <v>102.8</v>
          </cell>
          <cell r="AD641">
            <v>101.7</v>
          </cell>
        </row>
        <row r="642">
          <cell r="A642" t="str">
            <v>Wurstwaren</v>
          </cell>
          <cell r="B642">
            <v>6.86</v>
          </cell>
          <cell r="C642">
            <v>1994</v>
          </cell>
          <cell r="D642">
            <v>101.4</v>
          </cell>
          <cell r="F642">
            <v>101.6</v>
          </cell>
          <cell r="H642">
            <v>101.3</v>
          </cell>
          <cell r="J642">
            <v>100.9</v>
          </cell>
          <cell r="L642">
            <v>100.7</v>
          </cell>
          <cell r="N642">
            <v>100.7</v>
          </cell>
          <cell r="P642">
            <v>100.9</v>
          </cell>
          <cell r="R642">
            <v>100.4</v>
          </cell>
          <cell r="T642">
            <v>100.4</v>
          </cell>
          <cell r="V642">
            <v>100.5</v>
          </cell>
          <cell r="X642">
            <v>100.5</v>
          </cell>
          <cell r="Z642">
            <v>100.5</v>
          </cell>
          <cell r="AB642">
            <v>100.8</v>
          </cell>
          <cell r="AD642">
            <v>100.6</v>
          </cell>
        </row>
        <row r="643">
          <cell r="A643" t="str">
            <v>Wurstwaren</v>
          </cell>
          <cell r="B643">
            <v>6.86</v>
          </cell>
          <cell r="C643">
            <v>1995</v>
          </cell>
          <cell r="D643">
            <v>100.3</v>
          </cell>
          <cell r="F643">
            <v>100.7</v>
          </cell>
          <cell r="H643">
            <v>100.8</v>
          </cell>
          <cell r="J643">
            <v>101.2</v>
          </cell>
          <cell r="L643">
            <v>100.1</v>
          </cell>
          <cell r="N643">
            <v>100.3</v>
          </cell>
          <cell r="P643">
            <v>100.3</v>
          </cell>
          <cell r="R643">
            <v>100.4</v>
          </cell>
          <cell r="T643">
            <v>100.1</v>
          </cell>
          <cell r="V643">
            <v>100</v>
          </cell>
          <cell r="X643">
            <v>100.1</v>
          </cell>
          <cell r="Z643">
            <v>99.9</v>
          </cell>
          <cell r="AB643">
            <v>100.4</v>
          </cell>
          <cell r="AD643">
            <v>100</v>
          </cell>
        </row>
        <row r="644">
          <cell r="A644" t="str">
            <v>Wurstwaren</v>
          </cell>
          <cell r="B644">
            <v>6.86</v>
          </cell>
          <cell r="C644">
            <v>1996</v>
          </cell>
          <cell r="D644">
            <v>99.9</v>
          </cell>
          <cell r="F644">
            <v>99.9</v>
          </cell>
          <cell r="H644">
            <v>99.9</v>
          </cell>
          <cell r="J644">
            <v>99.3</v>
          </cell>
          <cell r="L644">
            <v>99.7</v>
          </cell>
          <cell r="N644">
            <v>100.3</v>
          </cell>
          <cell r="P644">
            <v>101.7</v>
          </cell>
          <cell r="R644">
            <v>102.3</v>
          </cell>
          <cell r="T644">
            <v>102.9</v>
          </cell>
          <cell r="V644">
            <v>103.1</v>
          </cell>
          <cell r="X644">
            <v>103</v>
          </cell>
          <cell r="Z644">
            <v>103</v>
          </cell>
          <cell r="AB644">
            <v>101.3</v>
          </cell>
          <cell r="AD644">
            <v>103.4</v>
          </cell>
        </row>
        <row r="645">
          <cell r="A645" t="str">
            <v>Wurstwaren</v>
          </cell>
          <cell r="B645">
            <v>6.86</v>
          </cell>
          <cell r="C645">
            <v>1997</v>
          </cell>
          <cell r="D645">
            <v>103.3</v>
          </cell>
          <cell r="F645">
            <v>103.4</v>
          </cell>
          <cell r="H645">
            <v>103</v>
          </cell>
          <cell r="J645">
            <v>103.2</v>
          </cell>
          <cell r="L645">
            <v>104.6</v>
          </cell>
          <cell r="N645">
            <v>107.4</v>
          </cell>
          <cell r="P645">
            <v>107.8</v>
          </cell>
          <cell r="R645">
            <v>106.7</v>
          </cell>
          <cell r="T645">
            <v>106.6</v>
          </cell>
          <cell r="V645">
            <v>106.4</v>
          </cell>
          <cell r="X645">
            <v>106.5</v>
          </cell>
          <cell r="Z645">
            <v>106.8</v>
          </cell>
          <cell r="AB645">
            <v>105.5</v>
          </cell>
          <cell r="AD645">
            <v>106.1</v>
          </cell>
        </row>
        <row r="646">
          <cell r="A646" t="str">
            <v>Wurstwaren</v>
          </cell>
          <cell r="B646">
            <v>6.86</v>
          </cell>
          <cell r="C646">
            <v>1998</v>
          </cell>
          <cell r="D646">
            <v>106.7</v>
          </cell>
          <cell r="F646">
            <v>106.3</v>
          </cell>
          <cell r="H646">
            <v>105.7</v>
          </cell>
          <cell r="J646">
            <v>104.8</v>
          </cell>
          <cell r="L646">
            <v>104.7</v>
          </cell>
          <cell r="N646">
            <v>103.9</v>
          </cell>
          <cell r="P646">
            <v>103.5</v>
          </cell>
          <cell r="R646">
            <v>102.5</v>
          </cell>
          <cell r="T646">
            <v>101.6</v>
          </cell>
          <cell r="V646">
            <v>100.7</v>
          </cell>
          <cell r="X646">
            <v>100.1</v>
          </cell>
          <cell r="Z646">
            <v>99.7</v>
          </cell>
          <cell r="AB646">
            <v>103.4</v>
          </cell>
          <cell r="AD646">
            <v>0</v>
          </cell>
        </row>
        <row r="647">
          <cell r="A647" t="str">
            <v>Wurstwaren</v>
          </cell>
          <cell r="B647">
            <v>6.86</v>
          </cell>
          <cell r="C647">
            <v>1999</v>
          </cell>
          <cell r="AB647">
            <v>0</v>
          </cell>
          <cell r="AD647">
            <v>0</v>
          </cell>
        </row>
        <row r="648">
          <cell r="A648" t="str">
            <v>Wurstwaren</v>
          </cell>
          <cell r="B648">
            <v>6.86</v>
          </cell>
          <cell r="C648">
            <v>2000</v>
          </cell>
          <cell r="AB648">
            <v>0</v>
          </cell>
          <cell r="AD648">
            <v>0</v>
          </cell>
        </row>
        <row r="649">
          <cell r="A649" t="str">
            <v>Wurstwaren</v>
          </cell>
          <cell r="B649">
            <v>6.86</v>
          </cell>
          <cell r="C649">
            <v>2001</v>
          </cell>
          <cell r="AB649">
            <v>0</v>
          </cell>
          <cell r="AD649">
            <v>0</v>
          </cell>
        </row>
        <row r="650">
          <cell r="A650" t="str">
            <v>Wurstwaren</v>
          </cell>
          <cell r="B650">
            <v>6.86</v>
          </cell>
          <cell r="C650">
            <v>2002</v>
          </cell>
          <cell r="AB650">
            <v>0</v>
          </cell>
          <cell r="AD650">
            <v>0</v>
          </cell>
        </row>
        <row r="651">
          <cell r="A651" t="str">
            <v>Wurstwaren</v>
          </cell>
          <cell r="B651">
            <v>6.86</v>
          </cell>
          <cell r="C651">
            <v>2003</v>
          </cell>
          <cell r="AB651">
            <v>0</v>
          </cell>
        </row>
        <row r="652">
          <cell r="A652" t="str">
            <v>Fisch und Fischerzeugnisse</v>
          </cell>
          <cell r="B652">
            <v>1.74</v>
          </cell>
          <cell r="C652">
            <v>1991</v>
          </cell>
          <cell r="D652">
            <v>96.6</v>
          </cell>
          <cell r="F652">
            <v>97.5</v>
          </cell>
          <cell r="H652">
            <v>98.5</v>
          </cell>
          <cell r="J652">
            <v>99.7</v>
          </cell>
          <cell r="L652">
            <v>99.7</v>
          </cell>
          <cell r="N652">
            <v>99.8</v>
          </cell>
          <cell r="P652">
            <v>100.2</v>
          </cell>
          <cell r="R652">
            <v>100.9</v>
          </cell>
          <cell r="T652">
            <v>101.4</v>
          </cell>
          <cell r="V652">
            <v>101.7</v>
          </cell>
          <cell r="X652">
            <v>102.2</v>
          </cell>
          <cell r="Z652">
            <v>101.8</v>
          </cell>
          <cell r="AB652">
            <v>100</v>
          </cell>
          <cell r="AD652">
            <v>100.5</v>
          </cell>
        </row>
        <row r="653">
          <cell r="A653" t="str">
            <v>Fisch und Fischerzeugnisse</v>
          </cell>
          <cell r="B653">
            <v>1.74</v>
          </cell>
          <cell r="C653">
            <v>1992</v>
          </cell>
          <cell r="D653">
            <v>100.8</v>
          </cell>
          <cell r="F653">
            <v>101.9</v>
          </cell>
          <cell r="H653">
            <v>101.6</v>
          </cell>
          <cell r="J653">
            <v>99</v>
          </cell>
          <cell r="L653">
            <v>97.6</v>
          </cell>
          <cell r="N653">
            <v>97</v>
          </cell>
          <cell r="P653">
            <v>96.3</v>
          </cell>
          <cell r="R653">
            <v>95.5</v>
          </cell>
          <cell r="T653">
            <v>95.3</v>
          </cell>
          <cell r="V653">
            <v>94.6</v>
          </cell>
          <cell r="X653">
            <v>94</v>
          </cell>
          <cell r="Z653">
            <v>93.5</v>
          </cell>
          <cell r="AB653">
            <v>97.3</v>
          </cell>
          <cell r="AD653">
            <v>93.5</v>
          </cell>
        </row>
        <row r="654">
          <cell r="A654" t="str">
            <v>Fisch und Fischerzeugnisse</v>
          </cell>
          <cell r="B654">
            <v>1.74</v>
          </cell>
          <cell r="C654">
            <v>1993</v>
          </cell>
          <cell r="D654">
            <v>94.3</v>
          </cell>
          <cell r="F654">
            <v>92.8</v>
          </cell>
          <cell r="H654">
            <v>91.8</v>
          </cell>
          <cell r="J654">
            <v>91.5</v>
          </cell>
          <cell r="L654">
            <v>91.6</v>
          </cell>
          <cell r="N654">
            <v>91.3</v>
          </cell>
          <cell r="P654">
            <v>90.4</v>
          </cell>
          <cell r="R654">
            <v>91.4</v>
          </cell>
          <cell r="T654">
            <v>91.4</v>
          </cell>
          <cell r="V654">
            <v>87.5</v>
          </cell>
          <cell r="X654">
            <v>87.1</v>
          </cell>
          <cell r="Z654">
            <v>86.8</v>
          </cell>
          <cell r="AB654">
            <v>90.7</v>
          </cell>
          <cell r="AD654">
            <v>87.7</v>
          </cell>
        </row>
        <row r="655">
          <cell r="A655" t="str">
            <v>Fisch und Fischerzeugnisse</v>
          </cell>
          <cell r="B655">
            <v>1.74</v>
          </cell>
          <cell r="C655">
            <v>1994</v>
          </cell>
          <cell r="D655">
            <v>86.9</v>
          </cell>
          <cell r="F655">
            <v>86.8</v>
          </cell>
          <cell r="H655">
            <v>86.4</v>
          </cell>
          <cell r="J655">
            <v>86.3</v>
          </cell>
          <cell r="L655">
            <v>86</v>
          </cell>
          <cell r="N655">
            <v>85.4</v>
          </cell>
          <cell r="P655">
            <v>85</v>
          </cell>
          <cell r="R655">
            <v>84.1</v>
          </cell>
          <cell r="T655">
            <v>84.2</v>
          </cell>
          <cell r="V655">
            <v>84.2</v>
          </cell>
          <cell r="X655">
            <v>84.5</v>
          </cell>
          <cell r="Z655">
            <v>85</v>
          </cell>
          <cell r="AB655">
            <v>85.4</v>
          </cell>
          <cell r="AD655">
            <v>84.6</v>
          </cell>
        </row>
        <row r="656">
          <cell r="A656" t="str">
            <v>Fisch und Fischerzeugnisse</v>
          </cell>
          <cell r="B656">
            <v>1.74</v>
          </cell>
          <cell r="C656">
            <v>1995</v>
          </cell>
          <cell r="D656">
            <v>85.3</v>
          </cell>
          <cell r="F656">
            <v>85</v>
          </cell>
          <cell r="H656">
            <v>84.9</v>
          </cell>
          <cell r="J656">
            <v>84.6</v>
          </cell>
          <cell r="L656">
            <v>84.3</v>
          </cell>
          <cell r="N656">
            <v>84.2</v>
          </cell>
          <cell r="P656">
            <v>83.8</v>
          </cell>
          <cell r="R656">
            <v>84.3</v>
          </cell>
          <cell r="T656">
            <v>84.2</v>
          </cell>
          <cell r="V656">
            <v>84.4</v>
          </cell>
          <cell r="X656">
            <v>85.7</v>
          </cell>
          <cell r="Z656">
            <v>86.1</v>
          </cell>
          <cell r="AB656">
            <v>84.7</v>
          </cell>
          <cell r="AD656">
            <v>86</v>
          </cell>
        </row>
        <row r="657">
          <cell r="A657" t="str">
            <v>Fisch und Fischerzeugnisse</v>
          </cell>
          <cell r="B657">
            <v>1.74</v>
          </cell>
          <cell r="C657">
            <v>1996</v>
          </cell>
          <cell r="D657">
            <v>86.3</v>
          </cell>
          <cell r="F657">
            <v>86.8</v>
          </cell>
          <cell r="H657">
            <v>87.6</v>
          </cell>
          <cell r="J657">
            <v>88</v>
          </cell>
          <cell r="L657">
            <v>86.9</v>
          </cell>
          <cell r="N657">
            <v>88.4</v>
          </cell>
          <cell r="P657">
            <v>87.5</v>
          </cell>
          <cell r="R657">
            <v>87.2</v>
          </cell>
          <cell r="T657">
            <v>90.3</v>
          </cell>
          <cell r="V657">
            <v>90.1</v>
          </cell>
          <cell r="X657">
            <v>90.1</v>
          </cell>
          <cell r="Z657">
            <v>89.8</v>
          </cell>
          <cell r="AB657">
            <v>88.3</v>
          </cell>
          <cell r="AD657">
            <v>89.4</v>
          </cell>
        </row>
        <row r="658">
          <cell r="A658" t="str">
            <v>Fisch und Fischerzeugnisse</v>
          </cell>
          <cell r="B658">
            <v>1.74</v>
          </cell>
          <cell r="C658">
            <v>1997</v>
          </cell>
          <cell r="D658">
            <v>90.4</v>
          </cell>
          <cell r="F658">
            <v>89.9</v>
          </cell>
          <cell r="H658">
            <v>90.3</v>
          </cell>
          <cell r="J658">
            <v>90.2</v>
          </cell>
          <cell r="L658">
            <v>88.1</v>
          </cell>
          <cell r="N658">
            <v>88.5</v>
          </cell>
          <cell r="P658">
            <v>88.3</v>
          </cell>
          <cell r="R658">
            <v>89</v>
          </cell>
          <cell r="T658">
            <v>89.5</v>
          </cell>
          <cell r="V658">
            <v>89.4</v>
          </cell>
          <cell r="X658">
            <v>89.9</v>
          </cell>
          <cell r="Z658">
            <v>89.3</v>
          </cell>
          <cell r="AB658">
            <v>89.4</v>
          </cell>
          <cell r="AD658">
            <v>90.3</v>
          </cell>
        </row>
        <row r="659">
          <cell r="A659" t="str">
            <v>Fisch und Fischerzeugnisse</v>
          </cell>
          <cell r="B659">
            <v>1.74</v>
          </cell>
          <cell r="C659">
            <v>1998</v>
          </cell>
          <cell r="D659">
            <v>89.7</v>
          </cell>
          <cell r="F659">
            <v>89.8</v>
          </cell>
          <cell r="H659">
            <v>89.9</v>
          </cell>
          <cell r="J659">
            <v>90.7</v>
          </cell>
          <cell r="L659">
            <v>90.8</v>
          </cell>
          <cell r="N659">
            <v>97.8</v>
          </cell>
          <cell r="P659">
            <v>103</v>
          </cell>
          <cell r="R659">
            <v>102.5</v>
          </cell>
          <cell r="T659">
            <v>102.7</v>
          </cell>
          <cell r="V659">
            <v>102.7</v>
          </cell>
          <cell r="X659">
            <v>103</v>
          </cell>
          <cell r="Z659">
            <v>103.1</v>
          </cell>
          <cell r="AB659">
            <v>97.1</v>
          </cell>
          <cell r="AD659">
            <v>0</v>
          </cell>
        </row>
        <row r="660">
          <cell r="A660" t="str">
            <v>Fisch und Fischerzeugnisse</v>
          </cell>
          <cell r="B660">
            <v>1.74</v>
          </cell>
          <cell r="C660">
            <v>1999</v>
          </cell>
          <cell r="AB660">
            <v>0</v>
          </cell>
          <cell r="AD660">
            <v>0</v>
          </cell>
        </row>
        <row r="661">
          <cell r="A661" t="str">
            <v>Fisch und Fischerzeugnisse</v>
          </cell>
          <cell r="B661">
            <v>1.74</v>
          </cell>
          <cell r="C661">
            <v>2000</v>
          </cell>
          <cell r="AB661">
            <v>0</v>
          </cell>
          <cell r="AD661">
            <v>0</v>
          </cell>
        </row>
        <row r="662">
          <cell r="A662" t="str">
            <v>Fisch und Fischerzeugnisse</v>
          </cell>
          <cell r="B662">
            <v>1.74</v>
          </cell>
          <cell r="C662">
            <v>2001</v>
          </cell>
          <cell r="AB662">
            <v>0</v>
          </cell>
          <cell r="AD662">
            <v>0</v>
          </cell>
        </row>
        <row r="663">
          <cell r="A663" t="str">
            <v>Fisch und Fischerzeugnisse</v>
          </cell>
          <cell r="B663">
            <v>1.74</v>
          </cell>
          <cell r="C663">
            <v>2002</v>
          </cell>
          <cell r="AB663">
            <v>0</v>
          </cell>
          <cell r="AD663">
            <v>0</v>
          </cell>
        </row>
        <row r="664">
          <cell r="A664" t="str">
            <v>Fisch und Fischerzeugnisse</v>
          </cell>
          <cell r="B664">
            <v>1.74</v>
          </cell>
          <cell r="C664">
            <v>2003</v>
          </cell>
          <cell r="AB664">
            <v>0</v>
          </cell>
        </row>
        <row r="665">
          <cell r="A665" t="str">
            <v>Tiefgefrorene Fischerzeugnisse</v>
          </cell>
          <cell r="B665">
            <v>0.7</v>
          </cell>
          <cell r="C665">
            <v>1991</v>
          </cell>
          <cell r="D665">
            <v>96.2</v>
          </cell>
          <cell r="F665">
            <v>96.6</v>
          </cell>
          <cell r="H665">
            <v>97.6</v>
          </cell>
          <cell r="J665">
            <v>99</v>
          </cell>
          <cell r="L665">
            <v>99.1</v>
          </cell>
          <cell r="N665">
            <v>99.4</v>
          </cell>
          <cell r="P665">
            <v>100.2</v>
          </cell>
          <cell r="R665">
            <v>101.4</v>
          </cell>
          <cell r="T665">
            <v>102.6</v>
          </cell>
          <cell r="V665">
            <v>102.9</v>
          </cell>
          <cell r="X665">
            <v>103</v>
          </cell>
          <cell r="Z665">
            <v>102.1</v>
          </cell>
          <cell r="AB665">
            <v>100</v>
          </cell>
          <cell r="AD665">
            <v>100.9</v>
          </cell>
        </row>
        <row r="666">
          <cell r="A666" t="str">
            <v>Tiefgefrorene Fischerzeugnisse</v>
          </cell>
          <cell r="B666">
            <v>0.7</v>
          </cell>
          <cell r="C666">
            <v>1992</v>
          </cell>
          <cell r="D666">
            <v>100.7</v>
          </cell>
          <cell r="F666">
            <v>103.7</v>
          </cell>
          <cell r="H666">
            <v>102.9</v>
          </cell>
          <cell r="J666">
            <v>98.9</v>
          </cell>
          <cell r="L666">
            <v>96.7</v>
          </cell>
          <cell r="N666">
            <v>95.8</v>
          </cell>
          <cell r="P666">
            <v>94.7</v>
          </cell>
          <cell r="R666">
            <v>93.5</v>
          </cell>
          <cell r="T666">
            <v>92.8</v>
          </cell>
          <cell r="V666">
            <v>92.2</v>
          </cell>
          <cell r="X666">
            <v>91</v>
          </cell>
          <cell r="Z666">
            <v>90.7</v>
          </cell>
          <cell r="AB666">
            <v>96.1</v>
          </cell>
          <cell r="AD666">
            <v>89.8</v>
          </cell>
        </row>
        <row r="667">
          <cell r="A667" t="str">
            <v>Tiefgefrorene Fischerzeugnisse</v>
          </cell>
          <cell r="B667">
            <v>0.7</v>
          </cell>
          <cell r="C667">
            <v>1993</v>
          </cell>
          <cell r="D667">
            <v>90.1</v>
          </cell>
          <cell r="F667">
            <v>87.6</v>
          </cell>
          <cell r="H667">
            <v>85.9</v>
          </cell>
          <cell r="J667">
            <v>86.5</v>
          </cell>
          <cell r="L667">
            <v>86.5</v>
          </cell>
          <cell r="N667">
            <v>86</v>
          </cell>
          <cell r="P667">
            <v>85.8</v>
          </cell>
          <cell r="R667">
            <v>85.98</v>
          </cell>
          <cell r="T667">
            <v>85.9</v>
          </cell>
          <cell r="V667">
            <v>81.099999999999994</v>
          </cell>
          <cell r="X667">
            <v>81</v>
          </cell>
          <cell r="Z667">
            <v>79.900000000000006</v>
          </cell>
          <cell r="AB667">
            <v>85.2</v>
          </cell>
          <cell r="AD667">
            <v>81</v>
          </cell>
        </row>
        <row r="668">
          <cell r="A668" t="str">
            <v>Tiefgefrorene Fischerzeugnisse</v>
          </cell>
          <cell r="B668">
            <v>0.7</v>
          </cell>
          <cell r="C668">
            <v>1994</v>
          </cell>
          <cell r="D668">
            <v>80.099999999999994</v>
          </cell>
          <cell r="F668">
            <v>80</v>
          </cell>
          <cell r="H668">
            <v>79.2</v>
          </cell>
          <cell r="J668">
            <v>78.900000000000006</v>
          </cell>
          <cell r="L668">
            <v>78.3</v>
          </cell>
          <cell r="N668">
            <v>76.3</v>
          </cell>
          <cell r="P668">
            <v>76.2</v>
          </cell>
          <cell r="R668">
            <v>74.900000000000006</v>
          </cell>
          <cell r="T668">
            <v>74.599999999999994</v>
          </cell>
          <cell r="V668">
            <v>74.599999999999994</v>
          </cell>
          <cell r="X668">
            <v>74.5</v>
          </cell>
          <cell r="Z668">
            <v>75.099999999999994</v>
          </cell>
          <cell r="AB668">
            <v>76.900000000000006</v>
          </cell>
          <cell r="AD668">
            <v>74.8</v>
          </cell>
        </row>
        <row r="669">
          <cell r="A669" t="str">
            <v>Tiefgefrorene Fischerzeugnisse</v>
          </cell>
          <cell r="B669">
            <v>0.7</v>
          </cell>
          <cell r="C669">
            <v>1995</v>
          </cell>
          <cell r="D669">
            <v>75.8</v>
          </cell>
          <cell r="F669">
            <v>74.599999999999994</v>
          </cell>
          <cell r="H669">
            <v>74.7</v>
          </cell>
          <cell r="J669">
            <v>74.7</v>
          </cell>
          <cell r="L669">
            <v>73.8</v>
          </cell>
          <cell r="N669">
            <v>73.8</v>
          </cell>
          <cell r="P669">
            <v>72.8</v>
          </cell>
          <cell r="R669">
            <v>74.099999999999994</v>
          </cell>
          <cell r="T669">
            <v>73.599999999999994</v>
          </cell>
          <cell r="V669">
            <v>74</v>
          </cell>
          <cell r="X669">
            <v>75.400000000000006</v>
          </cell>
          <cell r="Z669">
            <v>75.599999999999994</v>
          </cell>
          <cell r="AB669">
            <v>74.400000000000006</v>
          </cell>
          <cell r="AD669">
            <v>76.3</v>
          </cell>
        </row>
        <row r="670">
          <cell r="A670" t="str">
            <v>Tiefgefrorene Fischerzeugnisse</v>
          </cell>
          <cell r="B670">
            <v>0.7</v>
          </cell>
          <cell r="C670">
            <v>1996</v>
          </cell>
          <cell r="D670">
            <v>75.400000000000006</v>
          </cell>
          <cell r="F670">
            <v>78.3</v>
          </cell>
          <cell r="H670">
            <v>78.900000000000006</v>
          </cell>
          <cell r="J670">
            <v>80.599999999999994</v>
          </cell>
          <cell r="L670">
            <v>77.2</v>
          </cell>
          <cell r="N670">
            <v>79.7</v>
          </cell>
          <cell r="P670">
            <v>78.900000000000006</v>
          </cell>
          <cell r="R670">
            <v>79.2</v>
          </cell>
          <cell r="T670">
            <v>80.599999999999994</v>
          </cell>
          <cell r="V670">
            <v>79.5</v>
          </cell>
          <cell r="X670">
            <v>77.599999999999994</v>
          </cell>
          <cell r="Z670">
            <v>77.3</v>
          </cell>
          <cell r="AB670">
            <v>78.599999999999994</v>
          </cell>
          <cell r="AD670">
            <v>77.2</v>
          </cell>
        </row>
        <row r="671">
          <cell r="A671" t="str">
            <v>Tiefgefrorene Fischerzeugnisse</v>
          </cell>
          <cell r="B671">
            <v>0.7</v>
          </cell>
          <cell r="C671">
            <v>1997</v>
          </cell>
          <cell r="D671">
            <v>76.400000000000006</v>
          </cell>
          <cell r="F671">
            <v>76.8</v>
          </cell>
          <cell r="H671">
            <v>77.5</v>
          </cell>
          <cell r="J671">
            <v>77.400000000000006</v>
          </cell>
          <cell r="L671">
            <v>72.3</v>
          </cell>
          <cell r="N671">
            <v>73.400000000000006</v>
          </cell>
          <cell r="P671">
            <v>74.3</v>
          </cell>
          <cell r="R671">
            <v>75.099999999999994</v>
          </cell>
          <cell r="T671">
            <v>75.900000000000006</v>
          </cell>
          <cell r="V671">
            <v>75.099999999999994</v>
          </cell>
          <cell r="X671">
            <v>75.5</v>
          </cell>
          <cell r="Z671">
            <v>74.2</v>
          </cell>
          <cell r="AB671">
            <v>75.3</v>
          </cell>
          <cell r="AD671">
            <v>76.3</v>
          </cell>
        </row>
        <row r="672">
          <cell r="A672" t="str">
            <v>Tiefgefrorene Fischerzeugnisse</v>
          </cell>
          <cell r="B672">
            <v>0.7</v>
          </cell>
          <cell r="C672">
            <v>1998</v>
          </cell>
          <cell r="D672">
            <v>75.3</v>
          </cell>
          <cell r="F672">
            <v>75.099999999999994</v>
          </cell>
          <cell r="H672">
            <v>75.400000000000006</v>
          </cell>
          <cell r="J672">
            <v>77</v>
          </cell>
          <cell r="L672">
            <v>77.3</v>
          </cell>
          <cell r="N672">
            <v>85.7</v>
          </cell>
          <cell r="P672">
            <v>96</v>
          </cell>
          <cell r="R672">
            <v>94.6</v>
          </cell>
          <cell r="T672">
            <v>95.1</v>
          </cell>
          <cell r="V672">
            <v>95.3</v>
          </cell>
          <cell r="X672">
            <v>95.7</v>
          </cell>
          <cell r="Z672">
            <v>96</v>
          </cell>
          <cell r="AB672">
            <v>86.5</v>
          </cell>
          <cell r="AD672">
            <v>0</v>
          </cell>
        </row>
        <row r="673">
          <cell r="A673" t="str">
            <v>Tiefgefrorene Fischerzeugnisse</v>
          </cell>
          <cell r="B673">
            <v>0.7</v>
          </cell>
          <cell r="C673">
            <v>1999</v>
          </cell>
          <cell r="AB673">
            <v>0</v>
          </cell>
          <cell r="AD673">
            <v>0</v>
          </cell>
        </row>
        <row r="674">
          <cell r="A674" t="str">
            <v>Tiefgefrorene Fischerzeugnisse</v>
          </cell>
          <cell r="B674">
            <v>0.7</v>
          </cell>
          <cell r="C674">
            <v>2000</v>
          </cell>
          <cell r="AB674">
            <v>0</v>
          </cell>
          <cell r="AD674">
            <v>0</v>
          </cell>
        </row>
        <row r="675">
          <cell r="A675" t="str">
            <v>Tiefgefrorene Fischerzeugnisse</v>
          </cell>
          <cell r="B675">
            <v>0.7</v>
          </cell>
          <cell r="C675">
            <v>2001</v>
          </cell>
          <cell r="AB675">
            <v>0</v>
          </cell>
          <cell r="AD675">
            <v>0</v>
          </cell>
        </row>
        <row r="676">
          <cell r="A676" t="str">
            <v>Tiefgefrorene Fischerzeugnisse</v>
          </cell>
          <cell r="B676">
            <v>0.7</v>
          </cell>
          <cell r="C676">
            <v>2002</v>
          </cell>
          <cell r="AB676">
            <v>0</v>
          </cell>
          <cell r="AD676">
            <v>0</v>
          </cell>
        </row>
        <row r="677">
          <cell r="A677" t="str">
            <v>Tiefgefrorene Fischerzeugnisse</v>
          </cell>
          <cell r="B677">
            <v>0.7</v>
          </cell>
          <cell r="C677">
            <v>2003</v>
          </cell>
          <cell r="AB677">
            <v>0</v>
          </cell>
        </row>
        <row r="678">
          <cell r="A678" t="str">
            <v>Marinaden und Fischdauerkonserven</v>
          </cell>
          <cell r="B678">
            <v>0.79</v>
          </cell>
          <cell r="C678">
            <v>1991</v>
          </cell>
          <cell r="D678">
            <v>97.8</v>
          </cell>
          <cell r="F678">
            <v>99.5</v>
          </cell>
          <cell r="H678">
            <v>99.5</v>
          </cell>
          <cell r="J678">
            <v>100.1</v>
          </cell>
          <cell r="L678">
            <v>100.1</v>
          </cell>
          <cell r="N678">
            <v>100.1</v>
          </cell>
          <cell r="P678">
            <v>100</v>
          </cell>
          <cell r="R678">
            <v>99.9</v>
          </cell>
          <cell r="T678">
            <v>99.8</v>
          </cell>
          <cell r="V678">
            <v>100.3</v>
          </cell>
          <cell r="X678">
            <v>101.3</v>
          </cell>
          <cell r="Z678">
            <v>101.7</v>
          </cell>
          <cell r="AB678">
            <v>100</v>
          </cell>
          <cell r="AD678">
            <v>101.5</v>
          </cell>
        </row>
        <row r="679">
          <cell r="A679" t="str">
            <v>Marinaden und Fischdauerkonserven</v>
          </cell>
          <cell r="B679">
            <v>0.79</v>
          </cell>
          <cell r="C679">
            <v>1992</v>
          </cell>
          <cell r="D679">
            <v>101.6</v>
          </cell>
          <cell r="F679">
            <v>101.7</v>
          </cell>
          <cell r="H679">
            <v>101.6</v>
          </cell>
          <cell r="J679">
            <v>103.4</v>
          </cell>
          <cell r="L679">
            <v>103.5</v>
          </cell>
          <cell r="N679">
            <v>103.3</v>
          </cell>
          <cell r="P679">
            <v>103.2</v>
          </cell>
          <cell r="R679">
            <v>103.2</v>
          </cell>
          <cell r="T679">
            <v>103.3</v>
          </cell>
          <cell r="V679">
            <v>103.4</v>
          </cell>
          <cell r="X679">
            <v>103.6</v>
          </cell>
          <cell r="Z679">
            <v>103.1</v>
          </cell>
          <cell r="AB679">
            <v>102.9</v>
          </cell>
          <cell r="AD679">
            <v>103.8</v>
          </cell>
        </row>
        <row r="680">
          <cell r="A680" t="str">
            <v>Marinaden und Fischdauerkonserven</v>
          </cell>
          <cell r="B680">
            <v>0.79</v>
          </cell>
          <cell r="C680">
            <v>1993</v>
          </cell>
          <cell r="D680">
            <v>105.3</v>
          </cell>
          <cell r="F680">
            <v>104.6</v>
          </cell>
          <cell r="H680">
            <v>104.5</v>
          </cell>
          <cell r="J680">
            <v>103.6</v>
          </cell>
          <cell r="L680">
            <v>104</v>
          </cell>
          <cell r="N680">
            <v>103.8</v>
          </cell>
          <cell r="P680">
            <v>102</v>
          </cell>
          <cell r="R680">
            <v>104.1</v>
          </cell>
          <cell r="T680">
            <v>104</v>
          </cell>
          <cell r="V680">
            <v>102.9</v>
          </cell>
          <cell r="X680">
            <v>102.2</v>
          </cell>
          <cell r="Z680">
            <v>102.5</v>
          </cell>
          <cell r="AB680">
            <v>103.6</v>
          </cell>
          <cell r="AD680">
            <v>102.6</v>
          </cell>
        </row>
        <row r="681">
          <cell r="A681" t="str">
            <v>Marinaden und Fischdauerkonserven</v>
          </cell>
          <cell r="B681">
            <v>0.79</v>
          </cell>
          <cell r="C681">
            <v>1994</v>
          </cell>
          <cell r="D681">
            <v>102.5</v>
          </cell>
          <cell r="F681">
            <v>102.2</v>
          </cell>
          <cell r="H681">
            <v>102.2</v>
          </cell>
          <cell r="J681">
            <v>102.2</v>
          </cell>
          <cell r="L681">
            <v>102.1</v>
          </cell>
          <cell r="N681">
            <v>102.7</v>
          </cell>
          <cell r="P681">
            <v>102.1</v>
          </cell>
          <cell r="R681">
            <v>101.5</v>
          </cell>
          <cell r="T681">
            <v>102</v>
          </cell>
          <cell r="V681">
            <v>102</v>
          </cell>
          <cell r="X681">
            <v>102.4</v>
          </cell>
          <cell r="Z681">
            <v>102.5</v>
          </cell>
          <cell r="AB681">
            <v>102.2</v>
          </cell>
          <cell r="AD681">
            <v>102.2</v>
          </cell>
        </row>
        <row r="682">
          <cell r="A682" t="str">
            <v>Marinaden und Fischdauerkonserven</v>
          </cell>
          <cell r="B682">
            <v>0.79</v>
          </cell>
          <cell r="C682">
            <v>1995</v>
          </cell>
          <cell r="D682">
            <v>102.5</v>
          </cell>
          <cell r="F682">
            <v>102.7</v>
          </cell>
          <cell r="H682">
            <v>102.4</v>
          </cell>
          <cell r="J682">
            <v>101.8</v>
          </cell>
          <cell r="L682">
            <v>102.1</v>
          </cell>
          <cell r="N682">
            <v>102</v>
          </cell>
          <cell r="P682">
            <v>102</v>
          </cell>
          <cell r="R682">
            <v>101.9</v>
          </cell>
          <cell r="T682">
            <v>102.1</v>
          </cell>
          <cell r="V682">
            <v>102.1</v>
          </cell>
          <cell r="X682">
            <v>101.8</v>
          </cell>
          <cell r="Z682">
            <v>102.2</v>
          </cell>
          <cell r="AB682">
            <v>102.1</v>
          </cell>
          <cell r="AD682">
            <v>102.3</v>
          </cell>
        </row>
        <row r="683">
          <cell r="A683" t="str">
            <v>Marinaden und Fischdauerkonserven</v>
          </cell>
          <cell r="B683">
            <v>0.79</v>
          </cell>
          <cell r="C683">
            <v>1996</v>
          </cell>
          <cell r="D683">
            <v>102.8</v>
          </cell>
          <cell r="F683">
            <v>101.4</v>
          </cell>
          <cell r="H683">
            <v>102.7</v>
          </cell>
          <cell r="J683">
            <v>102</v>
          </cell>
          <cell r="L683">
            <v>102.5</v>
          </cell>
          <cell r="N683">
            <v>103.6</v>
          </cell>
          <cell r="P683">
            <v>102.5</v>
          </cell>
          <cell r="R683">
            <v>101.4</v>
          </cell>
          <cell r="T683">
            <v>107.1</v>
          </cell>
          <cell r="V683">
            <v>107.6</v>
          </cell>
          <cell r="X683">
            <v>108.6</v>
          </cell>
          <cell r="Z683">
            <v>108.2</v>
          </cell>
          <cell r="AB683">
            <v>104.2</v>
          </cell>
          <cell r="AD683">
            <v>107.3</v>
          </cell>
        </row>
        <row r="684">
          <cell r="A684" t="str">
            <v>Marinaden und Fischdauerkonserven</v>
          </cell>
          <cell r="B684">
            <v>0.79</v>
          </cell>
          <cell r="C684">
            <v>1997</v>
          </cell>
          <cell r="D684">
            <v>109.5</v>
          </cell>
          <cell r="F684">
            <v>108.1</v>
          </cell>
          <cell r="H684">
            <v>108.2</v>
          </cell>
          <cell r="J684">
            <v>108.1</v>
          </cell>
          <cell r="L684">
            <v>109.1</v>
          </cell>
          <cell r="N684">
            <v>109.1</v>
          </cell>
          <cell r="P684">
            <v>107.8</v>
          </cell>
          <cell r="R684">
            <v>108.7</v>
          </cell>
          <cell r="T684">
            <v>109</v>
          </cell>
          <cell r="V684">
            <v>108.3</v>
          </cell>
          <cell r="X684">
            <v>109.2</v>
          </cell>
          <cell r="Z684">
            <v>108.9</v>
          </cell>
          <cell r="AB684">
            <v>108.7</v>
          </cell>
          <cell r="AD684">
            <v>109</v>
          </cell>
        </row>
        <row r="685">
          <cell r="A685" t="str">
            <v>Marinaden und Fischdauerkonserven</v>
          </cell>
          <cell r="B685">
            <v>0.79</v>
          </cell>
          <cell r="C685">
            <v>1998</v>
          </cell>
          <cell r="D685">
            <v>108.8</v>
          </cell>
          <cell r="F685">
            <v>109.2</v>
          </cell>
          <cell r="H685">
            <v>109.2</v>
          </cell>
          <cell r="J685">
            <v>109.5</v>
          </cell>
          <cell r="L685">
            <v>109.5</v>
          </cell>
          <cell r="N685">
            <v>109.6</v>
          </cell>
          <cell r="P685">
            <v>109.6</v>
          </cell>
          <cell r="R685">
            <v>109.7</v>
          </cell>
          <cell r="T685">
            <v>109.7</v>
          </cell>
          <cell r="V685">
            <v>109.7</v>
          </cell>
          <cell r="X685">
            <v>109.8</v>
          </cell>
          <cell r="Z685">
            <v>109.9</v>
          </cell>
          <cell r="AB685">
            <v>109.5</v>
          </cell>
          <cell r="AD685">
            <v>0</v>
          </cell>
        </row>
        <row r="686">
          <cell r="A686" t="str">
            <v>Marinaden und Fischdauerkonserven</v>
          </cell>
          <cell r="B686">
            <v>0.79</v>
          </cell>
          <cell r="C686">
            <v>1999</v>
          </cell>
          <cell r="AB686">
            <v>0</v>
          </cell>
          <cell r="AD686">
            <v>0</v>
          </cell>
        </row>
        <row r="687">
          <cell r="A687" t="str">
            <v>Marinaden und Fischdauerkonserven</v>
          </cell>
          <cell r="B687">
            <v>0.79</v>
          </cell>
          <cell r="C687">
            <v>2000</v>
          </cell>
          <cell r="AB687">
            <v>0</v>
          </cell>
          <cell r="AD687">
            <v>0</v>
          </cell>
        </row>
        <row r="688">
          <cell r="A688" t="str">
            <v>Marinaden und Fischdauerkonserven</v>
          </cell>
          <cell r="B688">
            <v>0.79</v>
          </cell>
          <cell r="C688">
            <v>2001</v>
          </cell>
          <cell r="AB688">
            <v>0</v>
          </cell>
          <cell r="AD688">
            <v>0</v>
          </cell>
        </row>
        <row r="689">
          <cell r="A689" t="str">
            <v>Marinaden und Fischdauerkonserven</v>
          </cell>
          <cell r="B689">
            <v>0.79</v>
          </cell>
          <cell r="C689">
            <v>2002</v>
          </cell>
          <cell r="AB689">
            <v>0</v>
          </cell>
          <cell r="AD689">
            <v>0</v>
          </cell>
        </row>
        <row r="690">
          <cell r="A690" t="str">
            <v>Marinaden und Fischdauerkonserven</v>
          </cell>
          <cell r="B690">
            <v>0.79</v>
          </cell>
          <cell r="C690">
            <v>2003</v>
          </cell>
          <cell r="AB690">
            <v>0</v>
          </cell>
        </row>
        <row r="691">
          <cell r="A691" t="str">
            <v>Röstkaffee und bearbeiteter Tee</v>
          </cell>
          <cell r="B691">
            <v>4.8099999999999996</v>
          </cell>
          <cell r="C691">
            <v>1991</v>
          </cell>
          <cell r="D691">
            <v>98.3</v>
          </cell>
          <cell r="F691">
            <v>98.1</v>
          </cell>
          <cell r="H691">
            <v>97.8</v>
          </cell>
          <cell r="J691">
            <v>97.7</v>
          </cell>
          <cell r="L691">
            <v>97.9</v>
          </cell>
          <cell r="N691">
            <v>98.9</v>
          </cell>
          <cell r="P691">
            <v>100</v>
          </cell>
          <cell r="R691">
            <v>100.9</v>
          </cell>
          <cell r="T691">
            <v>101.5</v>
          </cell>
          <cell r="V691">
            <v>102.1</v>
          </cell>
          <cell r="X691">
            <v>103.1</v>
          </cell>
          <cell r="Z691">
            <v>103.5</v>
          </cell>
          <cell r="AB691">
            <v>100</v>
          </cell>
          <cell r="AD691">
            <v>102</v>
          </cell>
        </row>
        <row r="692">
          <cell r="A692" t="str">
            <v>Röstkaffee und bearbeiteter Tee</v>
          </cell>
          <cell r="B692">
            <v>4.8099999999999996</v>
          </cell>
          <cell r="C692">
            <v>1992</v>
          </cell>
          <cell r="D692">
            <v>103.7</v>
          </cell>
          <cell r="F692">
            <v>103.7</v>
          </cell>
          <cell r="H692">
            <v>102.8</v>
          </cell>
          <cell r="J692">
            <v>101.7</v>
          </cell>
          <cell r="L692">
            <v>100.4</v>
          </cell>
          <cell r="N692">
            <v>100.2</v>
          </cell>
          <cell r="P692">
            <v>99.9</v>
          </cell>
          <cell r="R692">
            <v>99.9</v>
          </cell>
          <cell r="T692">
            <v>99.3</v>
          </cell>
          <cell r="V692">
            <v>99.3</v>
          </cell>
          <cell r="X692">
            <v>99.4</v>
          </cell>
          <cell r="Z692">
            <v>99.3</v>
          </cell>
          <cell r="AB692">
            <v>100.8</v>
          </cell>
          <cell r="AD692">
            <v>99.7</v>
          </cell>
        </row>
        <row r="693">
          <cell r="A693" t="str">
            <v>Röstkaffee und bearbeiteter Tee</v>
          </cell>
          <cell r="B693">
            <v>4.8099999999999996</v>
          </cell>
          <cell r="C693">
            <v>1993</v>
          </cell>
          <cell r="D693">
            <v>99.1</v>
          </cell>
          <cell r="F693">
            <v>100.5</v>
          </cell>
          <cell r="H693">
            <v>100.9</v>
          </cell>
          <cell r="J693">
            <v>99.8</v>
          </cell>
          <cell r="L693">
            <v>99.2</v>
          </cell>
          <cell r="N693">
            <v>99.2</v>
          </cell>
          <cell r="P693">
            <v>98.6</v>
          </cell>
          <cell r="R693">
            <v>98.7</v>
          </cell>
          <cell r="T693">
            <v>98.7</v>
          </cell>
          <cell r="V693">
            <v>98.1</v>
          </cell>
          <cell r="X693">
            <v>98.2</v>
          </cell>
          <cell r="Z693">
            <v>100</v>
          </cell>
          <cell r="AB693">
            <v>99.3</v>
          </cell>
          <cell r="AD693">
            <v>100.6</v>
          </cell>
        </row>
        <row r="694">
          <cell r="A694" t="str">
            <v>Röstkaffee und bearbeiteter Tee</v>
          </cell>
          <cell r="B694">
            <v>4.8099999999999996</v>
          </cell>
          <cell r="C694">
            <v>1994</v>
          </cell>
          <cell r="D694">
            <v>100.3</v>
          </cell>
          <cell r="F694">
            <v>101.9</v>
          </cell>
          <cell r="H694">
            <v>102.7</v>
          </cell>
          <cell r="J694">
            <v>102.7</v>
          </cell>
          <cell r="L694">
            <v>102.6</v>
          </cell>
          <cell r="N694">
            <v>105.2</v>
          </cell>
          <cell r="P694">
            <v>105.6</v>
          </cell>
          <cell r="R694">
            <v>110.1</v>
          </cell>
          <cell r="T694">
            <v>110.7</v>
          </cell>
          <cell r="V694">
            <v>111.5</v>
          </cell>
          <cell r="X694">
            <v>113.1</v>
          </cell>
          <cell r="Z694">
            <v>113.2</v>
          </cell>
          <cell r="AB694">
            <v>106.6</v>
          </cell>
          <cell r="AD694">
            <v>112.4</v>
          </cell>
        </row>
        <row r="695">
          <cell r="A695" t="str">
            <v>Röstkaffee und bearbeiteter Tee</v>
          </cell>
          <cell r="B695">
            <v>4.8099999999999996</v>
          </cell>
          <cell r="C695">
            <v>1995</v>
          </cell>
          <cell r="D695">
            <v>114.3</v>
          </cell>
          <cell r="F695">
            <v>114.4</v>
          </cell>
          <cell r="H695">
            <v>114.3</v>
          </cell>
          <cell r="J695">
            <v>114.3</v>
          </cell>
          <cell r="L695">
            <v>114.1</v>
          </cell>
          <cell r="N695">
            <v>112.6</v>
          </cell>
          <cell r="P695">
            <v>110.4</v>
          </cell>
          <cell r="R695">
            <v>109.7</v>
          </cell>
          <cell r="T695">
            <v>109.9</v>
          </cell>
          <cell r="V695">
            <v>109.8</v>
          </cell>
          <cell r="X695">
            <v>109.5</v>
          </cell>
          <cell r="Z695">
            <v>108.3</v>
          </cell>
          <cell r="AB695">
            <v>111.8</v>
          </cell>
          <cell r="AD695">
            <v>107.7</v>
          </cell>
        </row>
        <row r="696">
          <cell r="A696" t="str">
            <v>Röstkaffee und bearbeiteter Tee</v>
          </cell>
          <cell r="B696">
            <v>4.8099999999999996</v>
          </cell>
          <cell r="C696">
            <v>1996</v>
          </cell>
          <cell r="D696">
            <v>107.6</v>
          </cell>
          <cell r="F696">
            <v>105.5</v>
          </cell>
          <cell r="H696">
            <v>105.8</v>
          </cell>
          <cell r="J696">
            <v>105.5</v>
          </cell>
          <cell r="L696">
            <v>105.4</v>
          </cell>
          <cell r="N696">
            <v>105.4</v>
          </cell>
          <cell r="P696">
            <v>105.1</v>
          </cell>
          <cell r="R696">
            <v>105</v>
          </cell>
          <cell r="T696">
            <v>105</v>
          </cell>
          <cell r="V696">
            <v>105</v>
          </cell>
          <cell r="X696">
            <v>104.8</v>
          </cell>
          <cell r="Z696">
            <v>104.9</v>
          </cell>
          <cell r="AB696">
            <v>105.4</v>
          </cell>
          <cell r="AD696">
            <v>107.4</v>
          </cell>
        </row>
        <row r="697">
          <cell r="A697" t="str">
            <v>Röstkaffee und bearbeiteter Tee</v>
          </cell>
          <cell r="B697">
            <v>4.8099999999999996</v>
          </cell>
          <cell r="C697">
            <v>1997</v>
          </cell>
          <cell r="D697">
            <v>105.1</v>
          </cell>
          <cell r="F697">
            <v>105.5</v>
          </cell>
          <cell r="H697">
            <v>107.7</v>
          </cell>
          <cell r="J697">
            <v>110.7</v>
          </cell>
          <cell r="L697">
            <v>114.6</v>
          </cell>
          <cell r="N697">
            <v>115.9</v>
          </cell>
          <cell r="P697">
            <v>117.5</v>
          </cell>
          <cell r="R697">
            <v>118.3</v>
          </cell>
          <cell r="T697">
            <v>120.1</v>
          </cell>
          <cell r="V697">
            <v>120.1</v>
          </cell>
          <cell r="X697">
            <v>119.8</v>
          </cell>
          <cell r="Z697">
            <v>119.1</v>
          </cell>
          <cell r="AB697">
            <v>114.5</v>
          </cell>
          <cell r="AD697">
            <v>118.9</v>
          </cell>
        </row>
        <row r="698">
          <cell r="A698" t="str">
            <v>Röstkaffee und bearbeiteter Tee</v>
          </cell>
          <cell r="B698">
            <v>4.8099999999999996</v>
          </cell>
          <cell r="C698">
            <v>1998</v>
          </cell>
          <cell r="D698">
            <v>119</v>
          </cell>
          <cell r="F698">
            <v>118.9</v>
          </cell>
          <cell r="H698">
            <v>118.7</v>
          </cell>
          <cell r="J698">
            <v>118.7</v>
          </cell>
          <cell r="L698">
            <v>118.6</v>
          </cell>
          <cell r="N698">
            <v>118.1</v>
          </cell>
          <cell r="P698">
            <v>115.3</v>
          </cell>
          <cell r="R698">
            <v>115.6</v>
          </cell>
          <cell r="T698">
            <v>115.9</v>
          </cell>
          <cell r="V698">
            <v>115.6</v>
          </cell>
          <cell r="X698">
            <v>113.3</v>
          </cell>
          <cell r="Z698">
            <v>111.6</v>
          </cell>
          <cell r="AB698">
            <v>116.6</v>
          </cell>
          <cell r="AD698">
            <v>0</v>
          </cell>
        </row>
        <row r="699">
          <cell r="A699" t="str">
            <v>Röstkaffee und bearbeiteter Tee</v>
          </cell>
          <cell r="B699">
            <v>4.8099999999999996</v>
          </cell>
          <cell r="C699">
            <v>1999</v>
          </cell>
          <cell r="AB699">
            <v>0</v>
          </cell>
          <cell r="AD699">
            <v>0</v>
          </cell>
        </row>
        <row r="700">
          <cell r="A700" t="str">
            <v>Röstkaffee und bearbeiteter Tee</v>
          </cell>
          <cell r="B700">
            <v>4.8099999999999996</v>
          </cell>
          <cell r="C700">
            <v>2000</v>
          </cell>
          <cell r="AB700">
            <v>0</v>
          </cell>
          <cell r="AD700">
            <v>0</v>
          </cell>
        </row>
        <row r="701">
          <cell r="A701" t="str">
            <v>Röstkaffee und bearbeiteter Tee</v>
          </cell>
          <cell r="B701">
            <v>4.8099999999999996</v>
          </cell>
          <cell r="C701">
            <v>2001</v>
          </cell>
          <cell r="AB701">
            <v>0</v>
          </cell>
          <cell r="AD701">
            <v>0</v>
          </cell>
        </row>
        <row r="702">
          <cell r="A702" t="str">
            <v>Röstkaffee und bearbeiteter Tee</v>
          </cell>
          <cell r="B702">
            <v>4.8099999999999996</v>
          </cell>
          <cell r="C702">
            <v>2002</v>
          </cell>
          <cell r="AB702">
            <v>0</v>
          </cell>
          <cell r="AD702">
            <v>0</v>
          </cell>
        </row>
        <row r="703">
          <cell r="A703" t="str">
            <v>Röstkaffee und bearbeiteter Tee</v>
          </cell>
          <cell r="B703">
            <v>4.8099999999999996</v>
          </cell>
          <cell r="C703">
            <v>2003</v>
          </cell>
          <cell r="AB703">
            <v>0</v>
          </cell>
        </row>
        <row r="704">
          <cell r="A704" t="str">
            <v>Röstkaffee</v>
          </cell>
          <cell r="B704">
            <v>3.8</v>
          </cell>
          <cell r="C704">
            <v>1991</v>
          </cell>
          <cell r="D704">
            <v>97.7</v>
          </cell>
          <cell r="F704">
            <v>97.5</v>
          </cell>
          <cell r="H704">
            <v>97.4</v>
          </cell>
          <cell r="J704">
            <v>97.3</v>
          </cell>
          <cell r="L704">
            <v>97.5</v>
          </cell>
          <cell r="N704">
            <v>98.7</v>
          </cell>
          <cell r="P704">
            <v>100</v>
          </cell>
          <cell r="R704">
            <v>101.1</v>
          </cell>
          <cell r="T704">
            <v>101.8</v>
          </cell>
          <cell r="V704">
            <v>102.6</v>
          </cell>
          <cell r="X704">
            <v>103.8</v>
          </cell>
          <cell r="Z704">
            <v>104.3</v>
          </cell>
          <cell r="AB704">
            <v>100</v>
          </cell>
          <cell r="AD704">
            <v>102.4</v>
          </cell>
        </row>
        <row r="705">
          <cell r="A705" t="str">
            <v>Röstkaffee</v>
          </cell>
          <cell r="B705">
            <v>3.8</v>
          </cell>
          <cell r="C705">
            <v>1992</v>
          </cell>
          <cell r="D705">
            <v>104.5</v>
          </cell>
          <cell r="F705">
            <v>104.7</v>
          </cell>
          <cell r="H705">
            <v>103.6</v>
          </cell>
          <cell r="J705">
            <v>102</v>
          </cell>
          <cell r="L705">
            <v>100.3</v>
          </cell>
          <cell r="N705">
            <v>100</v>
          </cell>
          <cell r="P705">
            <v>99.6</v>
          </cell>
          <cell r="R705">
            <v>99.6</v>
          </cell>
          <cell r="T705">
            <v>98.9</v>
          </cell>
          <cell r="V705">
            <v>98.9</v>
          </cell>
          <cell r="X705">
            <v>99</v>
          </cell>
          <cell r="Z705">
            <v>98.9</v>
          </cell>
          <cell r="AB705">
            <v>100.8</v>
          </cell>
          <cell r="AD705">
            <v>99.7</v>
          </cell>
        </row>
        <row r="706">
          <cell r="A706" t="str">
            <v>Röstkaffee</v>
          </cell>
          <cell r="B706">
            <v>3.8</v>
          </cell>
          <cell r="C706">
            <v>1993</v>
          </cell>
          <cell r="D706">
            <v>99.1</v>
          </cell>
          <cell r="F706">
            <v>101.3</v>
          </cell>
          <cell r="H706">
            <v>101.8</v>
          </cell>
          <cell r="J706">
            <v>100.2</v>
          </cell>
          <cell r="L706">
            <v>99.9</v>
          </cell>
          <cell r="N706">
            <v>99.7</v>
          </cell>
          <cell r="P706">
            <v>99.4</v>
          </cell>
          <cell r="R706">
            <v>99.5</v>
          </cell>
          <cell r="T706">
            <v>99.5</v>
          </cell>
          <cell r="V706">
            <v>99.4</v>
          </cell>
          <cell r="X706">
            <v>99.5</v>
          </cell>
          <cell r="Z706">
            <v>101.8</v>
          </cell>
          <cell r="AB706">
            <v>100.1</v>
          </cell>
          <cell r="AD706">
            <v>102.8</v>
          </cell>
        </row>
        <row r="707">
          <cell r="A707" t="str">
            <v>Röstkaffee</v>
          </cell>
          <cell r="B707">
            <v>3.8</v>
          </cell>
          <cell r="C707">
            <v>1994</v>
          </cell>
          <cell r="D707">
            <v>102.1</v>
          </cell>
          <cell r="F707">
            <v>104.9</v>
          </cell>
          <cell r="H707">
            <v>106</v>
          </cell>
          <cell r="J707">
            <v>106</v>
          </cell>
          <cell r="L707">
            <v>105.8</v>
          </cell>
          <cell r="N707">
            <v>109.1</v>
          </cell>
          <cell r="P707">
            <v>109.6</v>
          </cell>
          <cell r="R707">
            <v>115.3</v>
          </cell>
          <cell r="T707">
            <v>116.1</v>
          </cell>
          <cell r="V707">
            <v>116</v>
          </cell>
          <cell r="X707">
            <v>118</v>
          </cell>
          <cell r="Z707">
            <v>118.2</v>
          </cell>
          <cell r="AB707">
            <v>110.6</v>
          </cell>
          <cell r="AD707">
            <v>117.1</v>
          </cell>
        </row>
        <row r="708">
          <cell r="A708" t="str">
            <v>Röstkaffee</v>
          </cell>
          <cell r="B708">
            <v>3.8</v>
          </cell>
          <cell r="C708">
            <v>1995</v>
          </cell>
          <cell r="D708">
            <v>119.2</v>
          </cell>
          <cell r="F708">
            <v>119.4</v>
          </cell>
          <cell r="H708">
            <v>119.3</v>
          </cell>
          <cell r="J708">
            <v>118.9</v>
          </cell>
          <cell r="L708">
            <v>118.7</v>
          </cell>
          <cell r="N708">
            <v>116.8</v>
          </cell>
          <cell r="P708">
            <v>114</v>
          </cell>
          <cell r="R708">
            <v>113.1</v>
          </cell>
          <cell r="T708">
            <v>113.3</v>
          </cell>
          <cell r="V708">
            <v>113.3</v>
          </cell>
          <cell r="X708">
            <v>112.9</v>
          </cell>
          <cell r="Z708">
            <v>111.4</v>
          </cell>
          <cell r="AB708">
            <v>115.9</v>
          </cell>
          <cell r="AD708">
            <v>110.6</v>
          </cell>
        </row>
        <row r="709">
          <cell r="A709" t="str">
            <v>Röstkaffee</v>
          </cell>
          <cell r="B709">
            <v>3.8</v>
          </cell>
          <cell r="C709">
            <v>1996</v>
          </cell>
          <cell r="D709">
            <v>110.4</v>
          </cell>
          <cell r="F709">
            <v>107.7</v>
          </cell>
          <cell r="H709">
            <v>108.3</v>
          </cell>
          <cell r="J709">
            <v>107.8</v>
          </cell>
          <cell r="L709">
            <v>107.7</v>
          </cell>
          <cell r="N709">
            <v>107.7</v>
          </cell>
          <cell r="P709">
            <v>107.4</v>
          </cell>
          <cell r="R709">
            <v>107.3</v>
          </cell>
          <cell r="T709">
            <v>107.3</v>
          </cell>
          <cell r="V709">
            <v>107.3</v>
          </cell>
          <cell r="X709">
            <v>107</v>
          </cell>
          <cell r="Z709">
            <v>107.2</v>
          </cell>
          <cell r="AB709">
            <v>107.8</v>
          </cell>
          <cell r="AD709">
            <v>110.4</v>
          </cell>
        </row>
        <row r="710">
          <cell r="A710" t="str">
            <v>Röstkaffee</v>
          </cell>
          <cell r="B710">
            <v>3.8</v>
          </cell>
          <cell r="C710">
            <v>1997</v>
          </cell>
          <cell r="D710">
            <v>107.6</v>
          </cell>
          <cell r="F710">
            <v>107.9</v>
          </cell>
          <cell r="H710">
            <v>111</v>
          </cell>
          <cell r="J710">
            <v>114.5</v>
          </cell>
          <cell r="L710">
            <v>119.2</v>
          </cell>
          <cell r="N710">
            <v>120.7</v>
          </cell>
          <cell r="P710">
            <v>122.2</v>
          </cell>
          <cell r="R710">
            <v>123.1</v>
          </cell>
          <cell r="T710">
            <v>125.3</v>
          </cell>
          <cell r="V710">
            <v>125.3</v>
          </cell>
          <cell r="X710">
            <v>125</v>
          </cell>
          <cell r="Z710">
            <v>124.2</v>
          </cell>
          <cell r="AB710">
            <v>118.8</v>
          </cell>
          <cell r="AD710">
            <v>123.6</v>
          </cell>
        </row>
        <row r="711">
          <cell r="A711" t="str">
            <v>Röstkaffee</v>
          </cell>
          <cell r="B711">
            <v>3.8</v>
          </cell>
          <cell r="C711">
            <v>1998</v>
          </cell>
          <cell r="D711">
            <v>123.8</v>
          </cell>
          <cell r="F711">
            <v>124</v>
          </cell>
          <cell r="H711">
            <v>122.9</v>
          </cell>
          <cell r="J711">
            <v>122.7</v>
          </cell>
          <cell r="L711">
            <v>122.7</v>
          </cell>
          <cell r="N711">
            <v>122.2</v>
          </cell>
          <cell r="P711">
            <v>118.8</v>
          </cell>
          <cell r="R711">
            <v>118.8</v>
          </cell>
          <cell r="T711">
            <v>119.5</v>
          </cell>
          <cell r="V711">
            <v>119</v>
          </cell>
          <cell r="X711">
            <v>116.4</v>
          </cell>
          <cell r="Z711">
            <v>114.3</v>
          </cell>
          <cell r="AB711">
            <v>120.4</v>
          </cell>
          <cell r="AD711">
            <v>0</v>
          </cell>
        </row>
        <row r="712">
          <cell r="A712" t="str">
            <v>Röstkaffee</v>
          </cell>
          <cell r="B712">
            <v>3.8</v>
          </cell>
          <cell r="C712">
            <v>1999</v>
          </cell>
          <cell r="AB712">
            <v>0</v>
          </cell>
          <cell r="AD712">
            <v>0</v>
          </cell>
        </row>
        <row r="713">
          <cell r="A713" t="str">
            <v>Röstkaffee</v>
          </cell>
          <cell r="B713">
            <v>3.8</v>
          </cell>
          <cell r="C713">
            <v>2000</v>
          </cell>
          <cell r="AB713">
            <v>0</v>
          </cell>
          <cell r="AD713">
            <v>0</v>
          </cell>
        </row>
        <row r="714">
          <cell r="A714" t="str">
            <v>Röstkaffee</v>
          </cell>
          <cell r="B714">
            <v>3.8</v>
          </cell>
          <cell r="C714">
            <v>2001</v>
          </cell>
          <cell r="AB714">
            <v>0</v>
          </cell>
          <cell r="AD714">
            <v>0</v>
          </cell>
        </row>
        <row r="715">
          <cell r="A715" t="str">
            <v>Röstkaffee</v>
          </cell>
          <cell r="B715">
            <v>3.8</v>
          </cell>
          <cell r="C715">
            <v>2002</v>
          </cell>
          <cell r="AB715">
            <v>0</v>
          </cell>
          <cell r="AD715">
            <v>0</v>
          </cell>
        </row>
        <row r="716">
          <cell r="A716" t="str">
            <v>Röstkaffee</v>
          </cell>
          <cell r="B716">
            <v>3.8</v>
          </cell>
          <cell r="C716">
            <v>2003</v>
          </cell>
          <cell r="AB716">
            <v>0</v>
          </cell>
        </row>
        <row r="717">
          <cell r="A717" t="str">
            <v>Bier</v>
          </cell>
          <cell r="B717">
            <v>10.23</v>
          </cell>
          <cell r="C717">
            <v>1991</v>
          </cell>
          <cell r="D717">
            <v>98.6</v>
          </cell>
          <cell r="F717">
            <v>98.9</v>
          </cell>
          <cell r="H717">
            <v>99</v>
          </cell>
          <cell r="J717">
            <v>99.3</v>
          </cell>
          <cell r="L717">
            <v>99.9</v>
          </cell>
          <cell r="N717">
            <v>100.1</v>
          </cell>
          <cell r="P717">
            <v>100.4</v>
          </cell>
          <cell r="R717">
            <v>100.7</v>
          </cell>
          <cell r="T717">
            <v>100.7</v>
          </cell>
          <cell r="V717">
            <v>100.5</v>
          </cell>
          <cell r="X717">
            <v>100.8</v>
          </cell>
          <cell r="Z717">
            <v>100.9</v>
          </cell>
          <cell r="AB717">
            <v>100</v>
          </cell>
          <cell r="AD717">
            <v>102</v>
          </cell>
        </row>
        <row r="718">
          <cell r="A718" t="str">
            <v>Bier</v>
          </cell>
          <cell r="B718">
            <v>10.23</v>
          </cell>
          <cell r="C718">
            <v>1992</v>
          </cell>
          <cell r="D718">
            <v>101.4</v>
          </cell>
          <cell r="F718">
            <v>102.7</v>
          </cell>
          <cell r="H718">
            <v>103.6</v>
          </cell>
          <cell r="J718">
            <v>103.8</v>
          </cell>
          <cell r="L718">
            <v>104.2</v>
          </cell>
          <cell r="N718">
            <v>104.5</v>
          </cell>
          <cell r="P718">
            <v>104.5</v>
          </cell>
          <cell r="R718">
            <v>104.5</v>
          </cell>
          <cell r="T718">
            <v>104.5</v>
          </cell>
          <cell r="V718">
            <v>104.5</v>
          </cell>
          <cell r="X718">
            <v>104.5</v>
          </cell>
          <cell r="Z718">
            <v>104.6</v>
          </cell>
          <cell r="AB718">
            <v>103.9</v>
          </cell>
          <cell r="AD718">
            <v>106.4</v>
          </cell>
        </row>
        <row r="719">
          <cell r="A719" t="str">
            <v>Bier</v>
          </cell>
          <cell r="B719">
            <v>10.23</v>
          </cell>
          <cell r="C719">
            <v>1993</v>
          </cell>
          <cell r="D719">
            <v>107.4</v>
          </cell>
          <cell r="F719">
            <v>108.2</v>
          </cell>
          <cell r="H719">
            <v>108.3</v>
          </cell>
          <cell r="J719">
            <v>108.4</v>
          </cell>
          <cell r="L719">
            <v>108.5</v>
          </cell>
          <cell r="N719">
            <v>108.5</v>
          </cell>
          <cell r="P719">
            <v>108.6</v>
          </cell>
          <cell r="R719">
            <v>108.6</v>
          </cell>
          <cell r="T719">
            <v>108.6</v>
          </cell>
          <cell r="V719">
            <v>108.5</v>
          </cell>
          <cell r="X719">
            <v>108.7</v>
          </cell>
          <cell r="Z719">
            <v>108.7</v>
          </cell>
          <cell r="AB719">
            <v>108.4</v>
          </cell>
          <cell r="AD719">
            <v>108.7</v>
          </cell>
        </row>
        <row r="720">
          <cell r="A720" t="str">
            <v>Bier</v>
          </cell>
          <cell r="B720">
            <v>10.23</v>
          </cell>
          <cell r="C720">
            <v>1994</v>
          </cell>
          <cell r="D720">
            <v>108.7</v>
          </cell>
          <cell r="F720">
            <v>108.7</v>
          </cell>
          <cell r="H720">
            <v>108.8</v>
          </cell>
          <cell r="J720">
            <v>108.8</v>
          </cell>
          <cell r="L720">
            <v>108.8</v>
          </cell>
          <cell r="N720">
            <v>108.9</v>
          </cell>
          <cell r="P720">
            <v>108.9</v>
          </cell>
          <cell r="R720">
            <v>108.7</v>
          </cell>
          <cell r="T720">
            <v>108.7</v>
          </cell>
          <cell r="V720">
            <v>109.1</v>
          </cell>
          <cell r="X720">
            <v>109.2</v>
          </cell>
          <cell r="Z720">
            <v>109</v>
          </cell>
          <cell r="AB720">
            <v>108.9</v>
          </cell>
          <cell r="AD720">
            <v>109.9</v>
          </cell>
        </row>
        <row r="721">
          <cell r="A721" t="str">
            <v>Bier</v>
          </cell>
          <cell r="B721">
            <v>10.23</v>
          </cell>
          <cell r="C721">
            <v>1995</v>
          </cell>
          <cell r="D721">
            <v>108.9</v>
          </cell>
          <cell r="F721">
            <v>110</v>
          </cell>
          <cell r="H721">
            <v>110.8</v>
          </cell>
          <cell r="J721">
            <v>111.7</v>
          </cell>
          <cell r="L721">
            <v>112</v>
          </cell>
          <cell r="N721">
            <v>111.9</v>
          </cell>
          <cell r="P721">
            <v>112</v>
          </cell>
          <cell r="R721">
            <v>112</v>
          </cell>
          <cell r="T721">
            <v>112.3</v>
          </cell>
          <cell r="V721">
            <v>112.3</v>
          </cell>
          <cell r="X721">
            <v>112.3</v>
          </cell>
          <cell r="Z721">
            <v>112.4</v>
          </cell>
          <cell r="AB721">
            <v>111.6</v>
          </cell>
          <cell r="AD721">
            <v>112.2</v>
          </cell>
        </row>
        <row r="722">
          <cell r="A722" t="str">
            <v>Bier</v>
          </cell>
          <cell r="B722">
            <v>10.23</v>
          </cell>
          <cell r="C722">
            <v>1996</v>
          </cell>
          <cell r="D722">
            <v>112.2</v>
          </cell>
          <cell r="F722">
            <v>112.4</v>
          </cell>
          <cell r="H722">
            <v>111.8</v>
          </cell>
          <cell r="J722">
            <v>111.7</v>
          </cell>
          <cell r="L722">
            <v>112.3</v>
          </cell>
          <cell r="N722">
            <v>113.2</v>
          </cell>
          <cell r="P722">
            <v>113.2</v>
          </cell>
          <cell r="R722">
            <v>113</v>
          </cell>
          <cell r="T722">
            <v>113.1</v>
          </cell>
          <cell r="V722">
            <v>113.3</v>
          </cell>
          <cell r="X722">
            <v>113.1</v>
          </cell>
          <cell r="Z722">
            <v>113.2</v>
          </cell>
          <cell r="AB722">
            <v>112.7</v>
          </cell>
          <cell r="AD722">
            <v>113.5</v>
          </cell>
        </row>
        <row r="723">
          <cell r="A723" t="str">
            <v>Bier</v>
          </cell>
          <cell r="B723">
            <v>10.23</v>
          </cell>
          <cell r="C723">
            <v>1997</v>
          </cell>
          <cell r="D723">
            <v>113.3</v>
          </cell>
          <cell r="F723">
            <v>113.5</v>
          </cell>
          <cell r="H723">
            <v>113.7</v>
          </cell>
          <cell r="J723">
            <v>114.2</v>
          </cell>
          <cell r="L723">
            <v>114.1</v>
          </cell>
          <cell r="N723">
            <v>114.2</v>
          </cell>
          <cell r="P723">
            <v>114.7</v>
          </cell>
          <cell r="R723">
            <v>114.6</v>
          </cell>
          <cell r="T723">
            <v>115</v>
          </cell>
          <cell r="V723">
            <v>115.2</v>
          </cell>
          <cell r="X723">
            <v>115.3</v>
          </cell>
          <cell r="Z723">
            <v>115.2</v>
          </cell>
          <cell r="AB723">
            <v>114.4</v>
          </cell>
          <cell r="AD723">
            <v>115.3</v>
          </cell>
        </row>
        <row r="724">
          <cell r="A724" t="str">
            <v>Bier</v>
          </cell>
          <cell r="B724">
            <v>10.23</v>
          </cell>
          <cell r="C724">
            <v>1998</v>
          </cell>
          <cell r="D724">
            <v>115.2</v>
          </cell>
          <cell r="F724">
            <v>115.4</v>
          </cell>
          <cell r="H724">
            <v>115.5</v>
          </cell>
          <cell r="J724">
            <v>115.8</v>
          </cell>
          <cell r="L724">
            <v>116</v>
          </cell>
          <cell r="N724">
            <v>116</v>
          </cell>
          <cell r="P724">
            <v>116.1</v>
          </cell>
          <cell r="R724">
            <v>116.1</v>
          </cell>
          <cell r="T724">
            <v>116.1</v>
          </cell>
          <cell r="V724">
            <v>116.2</v>
          </cell>
          <cell r="X724">
            <v>116.3</v>
          </cell>
          <cell r="Z724">
            <v>116.2</v>
          </cell>
          <cell r="AB724">
            <v>115.9</v>
          </cell>
          <cell r="AD724">
            <v>0</v>
          </cell>
        </row>
        <row r="725">
          <cell r="A725" t="str">
            <v>Bier</v>
          </cell>
          <cell r="B725">
            <v>10.23</v>
          </cell>
          <cell r="C725">
            <v>1999</v>
          </cell>
          <cell r="AB725">
            <v>0</v>
          </cell>
          <cell r="AD725">
            <v>0</v>
          </cell>
        </row>
        <row r="726">
          <cell r="A726" t="str">
            <v>Bier</v>
          </cell>
          <cell r="B726">
            <v>10.23</v>
          </cell>
          <cell r="C726">
            <v>2000</v>
          </cell>
          <cell r="AB726">
            <v>0</v>
          </cell>
          <cell r="AD726">
            <v>0</v>
          </cell>
        </row>
        <row r="727">
          <cell r="A727" t="str">
            <v>Bier</v>
          </cell>
          <cell r="B727">
            <v>10.23</v>
          </cell>
          <cell r="C727">
            <v>2001</v>
          </cell>
          <cell r="AB727">
            <v>0</v>
          </cell>
          <cell r="AD727">
            <v>0</v>
          </cell>
        </row>
        <row r="728">
          <cell r="A728" t="str">
            <v>Bier</v>
          </cell>
          <cell r="B728">
            <v>10.23</v>
          </cell>
          <cell r="C728">
            <v>2002</v>
          </cell>
          <cell r="AB728">
            <v>0</v>
          </cell>
          <cell r="AD728">
            <v>0</v>
          </cell>
        </row>
        <row r="729">
          <cell r="A729" t="str">
            <v>Bier</v>
          </cell>
          <cell r="B729">
            <v>10.23</v>
          </cell>
          <cell r="C729">
            <v>2003</v>
          </cell>
          <cell r="AB729">
            <v>0</v>
          </cell>
        </row>
        <row r="730">
          <cell r="A730" t="str">
            <v>Malz</v>
          </cell>
          <cell r="B730">
            <v>0.68</v>
          </cell>
          <cell r="C730">
            <v>1991</v>
          </cell>
          <cell r="D730">
            <v>101</v>
          </cell>
          <cell r="F730">
            <v>100.9</v>
          </cell>
          <cell r="H730">
            <v>101.3</v>
          </cell>
          <cell r="J730">
            <v>100.4</v>
          </cell>
          <cell r="L730">
            <v>100.1</v>
          </cell>
          <cell r="N730">
            <v>99.9</v>
          </cell>
          <cell r="P730">
            <v>99.8</v>
          </cell>
          <cell r="R730">
            <v>99.7</v>
          </cell>
          <cell r="T730">
            <v>99.5</v>
          </cell>
          <cell r="V730">
            <v>99.2</v>
          </cell>
          <cell r="X730">
            <v>99.2</v>
          </cell>
          <cell r="Z730">
            <v>98.8</v>
          </cell>
          <cell r="AB730">
            <v>100</v>
          </cell>
          <cell r="AD730">
            <v>98</v>
          </cell>
        </row>
        <row r="731">
          <cell r="A731" t="str">
            <v>Malz</v>
          </cell>
          <cell r="B731">
            <v>0.68</v>
          </cell>
          <cell r="C731">
            <v>1992</v>
          </cell>
          <cell r="D731">
            <v>98.7</v>
          </cell>
          <cell r="F731">
            <v>97.4</v>
          </cell>
          <cell r="H731">
            <v>96.7</v>
          </cell>
          <cell r="J731">
            <v>96</v>
          </cell>
          <cell r="L731">
            <v>95.5</v>
          </cell>
          <cell r="N731">
            <v>95</v>
          </cell>
          <cell r="P731">
            <v>95.2</v>
          </cell>
          <cell r="R731">
            <v>95.4</v>
          </cell>
          <cell r="T731">
            <v>95.4</v>
          </cell>
          <cell r="V731">
            <v>94.3</v>
          </cell>
          <cell r="X731">
            <v>93.6</v>
          </cell>
          <cell r="Z731">
            <v>92.9</v>
          </cell>
          <cell r="AB731">
            <v>95.5</v>
          </cell>
          <cell r="AD731">
            <v>91.2</v>
          </cell>
        </row>
        <row r="732">
          <cell r="A732" t="str">
            <v>Malz</v>
          </cell>
          <cell r="B732">
            <v>0.68</v>
          </cell>
          <cell r="C732">
            <v>1993</v>
          </cell>
          <cell r="D732">
            <v>92.2</v>
          </cell>
          <cell r="F732">
            <v>89.3</v>
          </cell>
          <cell r="H732">
            <v>87.5</v>
          </cell>
          <cell r="J732">
            <v>86.6</v>
          </cell>
          <cell r="L732">
            <v>86.3</v>
          </cell>
          <cell r="N732">
            <v>85.5</v>
          </cell>
          <cell r="P732">
            <v>85.4</v>
          </cell>
          <cell r="R732">
            <v>85.1</v>
          </cell>
          <cell r="T732">
            <v>83.8</v>
          </cell>
          <cell r="V732">
            <v>80.5</v>
          </cell>
          <cell r="X732">
            <v>79.400000000000006</v>
          </cell>
          <cell r="Z732">
            <v>78</v>
          </cell>
          <cell r="AB732">
            <v>85</v>
          </cell>
          <cell r="AD732">
            <v>78.8</v>
          </cell>
        </row>
        <row r="733">
          <cell r="A733" t="str">
            <v>Malz</v>
          </cell>
          <cell r="B733">
            <v>0.68</v>
          </cell>
          <cell r="C733">
            <v>1994</v>
          </cell>
          <cell r="D733">
            <v>77.3</v>
          </cell>
          <cell r="F733">
            <v>76.099999999999994</v>
          </cell>
          <cell r="H733">
            <v>75.2</v>
          </cell>
          <cell r="J733">
            <v>74.7</v>
          </cell>
          <cell r="L733">
            <v>74.900000000000006</v>
          </cell>
          <cell r="N733">
            <v>74.8</v>
          </cell>
          <cell r="P733">
            <v>74.8</v>
          </cell>
          <cell r="R733">
            <v>76</v>
          </cell>
          <cell r="T733">
            <v>77.099999999999994</v>
          </cell>
          <cell r="V733">
            <v>76.5</v>
          </cell>
          <cell r="X733">
            <v>77.8</v>
          </cell>
          <cell r="Z733">
            <v>78.900000000000006</v>
          </cell>
          <cell r="AB733">
            <v>76.2</v>
          </cell>
          <cell r="AD733">
            <v>78.7</v>
          </cell>
        </row>
        <row r="734">
          <cell r="A734" t="str">
            <v>Malz</v>
          </cell>
          <cell r="B734">
            <v>0.68</v>
          </cell>
          <cell r="C734">
            <v>1995</v>
          </cell>
          <cell r="D734">
            <v>79.7</v>
          </cell>
          <cell r="F734">
            <v>80.2</v>
          </cell>
          <cell r="H734">
            <v>80.5</v>
          </cell>
          <cell r="J734">
            <v>80.5</v>
          </cell>
          <cell r="L734">
            <v>80.8</v>
          </cell>
          <cell r="N734">
            <v>81</v>
          </cell>
          <cell r="P734">
            <v>81.099999999999994</v>
          </cell>
          <cell r="R734">
            <v>81.099999999999994</v>
          </cell>
          <cell r="T734">
            <v>80.900000000000006</v>
          </cell>
          <cell r="V734">
            <v>82.1</v>
          </cell>
          <cell r="X734">
            <v>82.5</v>
          </cell>
          <cell r="Z734">
            <v>82.3</v>
          </cell>
          <cell r="AB734">
            <v>81.099999999999994</v>
          </cell>
          <cell r="AD734">
            <v>81.7</v>
          </cell>
        </row>
        <row r="735">
          <cell r="A735" t="str">
            <v>Malz</v>
          </cell>
          <cell r="B735">
            <v>0.68</v>
          </cell>
          <cell r="C735">
            <v>1996</v>
          </cell>
          <cell r="D735">
            <v>82.4</v>
          </cell>
          <cell r="F735">
            <v>82.1</v>
          </cell>
          <cell r="H735">
            <v>81.900000000000006</v>
          </cell>
          <cell r="J735">
            <v>81.599999999999994</v>
          </cell>
          <cell r="L735">
            <v>81.400000000000006</v>
          </cell>
          <cell r="N735">
            <v>81.2</v>
          </cell>
          <cell r="P735">
            <v>81.099999999999994</v>
          </cell>
          <cell r="R735">
            <v>81.099999999999994</v>
          </cell>
          <cell r="T735">
            <v>80.7</v>
          </cell>
          <cell r="V735">
            <v>79.7</v>
          </cell>
          <cell r="X735">
            <v>79.2</v>
          </cell>
          <cell r="Z735">
            <v>78.900000000000006</v>
          </cell>
          <cell r="AB735">
            <v>80.900000000000006</v>
          </cell>
          <cell r="AD735">
            <v>78.7</v>
          </cell>
        </row>
        <row r="736">
          <cell r="A736" t="str">
            <v>Malz</v>
          </cell>
          <cell r="B736">
            <v>0.68</v>
          </cell>
          <cell r="C736">
            <v>1997</v>
          </cell>
          <cell r="D736">
            <v>78.8</v>
          </cell>
          <cell r="F736">
            <v>77.900000000000006</v>
          </cell>
          <cell r="H736">
            <v>77.2</v>
          </cell>
          <cell r="J736">
            <v>77</v>
          </cell>
          <cell r="L736">
            <v>76.7</v>
          </cell>
          <cell r="N736">
            <v>76.5</v>
          </cell>
          <cell r="P736">
            <v>76.2</v>
          </cell>
          <cell r="R736">
            <v>76</v>
          </cell>
          <cell r="T736">
            <v>75.3</v>
          </cell>
          <cell r="V736">
            <v>73.7</v>
          </cell>
          <cell r="X736">
            <v>74</v>
          </cell>
          <cell r="Z736">
            <v>73.7</v>
          </cell>
          <cell r="AB736">
            <v>76.099999999999994</v>
          </cell>
          <cell r="AD736">
            <v>73.099999999999994</v>
          </cell>
        </row>
        <row r="737">
          <cell r="A737" t="str">
            <v>Malz</v>
          </cell>
          <cell r="B737">
            <v>0.68</v>
          </cell>
          <cell r="C737">
            <v>1998</v>
          </cell>
          <cell r="D737">
            <v>72.900000000000006</v>
          </cell>
          <cell r="F737">
            <v>72.3</v>
          </cell>
          <cell r="H737">
            <v>71.400000000000006</v>
          </cell>
          <cell r="J737">
            <v>70.900000000000006</v>
          </cell>
          <cell r="L737">
            <v>70.599999999999994</v>
          </cell>
          <cell r="N737">
            <v>70.400000000000006</v>
          </cell>
          <cell r="P737">
            <v>69.599999999999994</v>
          </cell>
          <cell r="R737">
            <v>69.400000000000006</v>
          </cell>
          <cell r="T737">
            <v>69.7</v>
          </cell>
          <cell r="V737">
            <v>68.900000000000006</v>
          </cell>
          <cell r="X737">
            <v>68.3</v>
          </cell>
          <cell r="Z737">
            <v>68.8</v>
          </cell>
          <cell r="AB737">
            <v>70.3</v>
          </cell>
          <cell r="AD737">
            <v>0</v>
          </cell>
        </row>
        <row r="738">
          <cell r="A738" t="str">
            <v>Malz</v>
          </cell>
          <cell r="B738">
            <v>0.68</v>
          </cell>
          <cell r="C738">
            <v>1999</v>
          </cell>
          <cell r="AB738">
            <v>0</v>
          </cell>
          <cell r="AD738">
            <v>0</v>
          </cell>
        </row>
        <row r="739">
          <cell r="A739" t="str">
            <v>Malz</v>
          </cell>
          <cell r="B739">
            <v>0.68</v>
          </cell>
          <cell r="C739">
            <v>2000</v>
          </cell>
          <cell r="AB739">
            <v>0</v>
          </cell>
          <cell r="AD739">
            <v>0</v>
          </cell>
        </row>
        <row r="740">
          <cell r="A740" t="str">
            <v>Malz</v>
          </cell>
          <cell r="B740">
            <v>0.68</v>
          </cell>
          <cell r="C740">
            <v>2001</v>
          </cell>
          <cell r="AB740">
            <v>0</v>
          </cell>
          <cell r="AD740">
            <v>0</v>
          </cell>
        </row>
        <row r="741">
          <cell r="A741" t="str">
            <v>Malz</v>
          </cell>
          <cell r="B741">
            <v>0.68</v>
          </cell>
          <cell r="C741">
            <v>2002</v>
          </cell>
          <cell r="AB741">
            <v>0</v>
          </cell>
          <cell r="AD741">
            <v>0</v>
          </cell>
        </row>
        <row r="742">
          <cell r="A742" t="str">
            <v>Malz</v>
          </cell>
          <cell r="B742">
            <v>0.68</v>
          </cell>
          <cell r="C742">
            <v>2003</v>
          </cell>
          <cell r="AB742">
            <v>0</v>
          </cell>
        </row>
        <row r="743">
          <cell r="A743" t="str">
            <v>Ethylalkohol</v>
          </cell>
          <cell r="B743">
            <v>0.09</v>
          </cell>
          <cell r="C743">
            <v>1991</v>
          </cell>
          <cell r="D743">
            <v>100.2</v>
          </cell>
          <cell r="F743">
            <v>100.2</v>
          </cell>
          <cell r="H743">
            <v>100.2</v>
          </cell>
          <cell r="J743">
            <v>100.2</v>
          </cell>
          <cell r="L743">
            <v>100.2</v>
          </cell>
          <cell r="N743">
            <v>100.2</v>
          </cell>
          <cell r="P743">
            <v>100.2</v>
          </cell>
          <cell r="R743">
            <v>100.2</v>
          </cell>
          <cell r="T743">
            <v>100.2</v>
          </cell>
          <cell r="V743">
            <v>99.9</v>
          </cell>
          <cell r="X743">
            <v>99.4</v>
          </cell>
          <cell r="Z743">
            <v>99.4</v>
          </cell>
          <cell r="AB743">
            <v>100</v>
          </cell>
          <cell r="AD743">
            <v>99.6</v>
          </cell>
        </row>
        <row r="744">
          <cell r="A744" t="str">
            <v>Ethylalkohol</v>
          </cell>
          <cell r="B744">
            <v>0.09</v>
          </cell>
          <cell r="C744">
            <v>1992</v>
          </cell>
          <cell r="D744">
            <v>99.4</v>
          </cell>
          <cell r="F744">
            <v>99.4</v>
          </cell>
          <cell r="H744">
            <v>99.4</v>
          </cell>
          <cell r="J744">
            <v>99.4</v>
          </cell>
          <cell r="L744">
            <v>99.4</v>
          </cell>
          <cell r="N744">
            <v>99.4</v>
          </cell>
          <cell r="P744">
            <v>99.4</v>
          </cell>
          <cell r="R744">
            <v>99.4</v>
          </cell>
          <cell r="T744">
            <v>99.4</v>
          </cell>
          <cell r="V744">
            <v>99.4</v>
          </cell>
          <cell r="X744">
            <v>98.7</v>
          </cell>
          <cell r="Z744">
            <v>98.7</v>
          </cell>
          <cell r="AB744">
            <v>99.3</v>
          </cell>
          <cell r="AD744">
            <v>98.9</v>
          </cell>
        </row>
        <row r="745">
          <cell r="A745" t="str">
            <v>Ethylalkohol</v>
          </cell>
          <cell r="B745">
            <v>0.09</v>
          </cell>
          <cell r="C745">
            <v>1993</v>
          </cell>
          <cell r="D745">
            <v>98.7</v>
          </cell>
          <cell r="F745">
            <v>98.7</v>
          </cell>
          <cell r="H745">
            <v>98.7</v>
          </cell>
          <cell r="J745">
            <v>98.7</v>
          </cell>
          <cell r="L745">
            <v>98.7</v>
          </cell>
          <cell r="N745">
            <v>98.7</v>
          </cell>
          <cell r="P745">
            <v>98.7</v>
          </cell>
          <cell r="R745">
            <v>98.7</v>
          </cell>
          <cell r="T745">
            <v>98.7</v>
          </cell>
          <cell r="V745">
            <v>106.1</v>
          </cell>
          <cell r="X745">
            <v>106.1</v>
          </cell>
          <cell r="Z745">
            <v>106.1</v>
          </cell>
          <cell r="AB745">
            <v>100.6</v>
          </cell>
          <cell r="AD745">
            <v>104.3</v>
          </cell>
        </row>
        <row r="746">
          <cell r="A746" t="str">
            <v>Ethylalkohol</v>
          </cell>
          <cell r="B746">
            <v>0.09</v>
          </cell>
          <cell r="C746">
            <v>1994</v>
          </cell>
          <cell r="D746">
            <v>106.1</v>
          </cell>
          <cell r="F746">
            <v>106.1</v>
          </cell>
          <cell r="H746">
            <v>106.1</v>
          </cell>
          <cell r="J746">
            <v>106.1</v>
          </cell>
          <cell r="L746">
            <v>106.1</v>
          </cell>
          <cell r="N746">
            <v>106.1</v>
          </cell>
          <cell r="P746">
            <v>106.1</v>
          </cell>
          <cell r="R746">
            <v>106.1</v>
          </cell>
          <cell r="T746">
            <v>106.1</v>
          </cell>
          <cell r="V746">
            <v>106.1</v>
          </cell>
          <cell r="X746">
            <v>103.6</v>
          </cell>
          <cell r="Z746">
            <v>103.6</v>
          </cell>
          <cell r="AB746">
            <v>105.7</v>
          </cell>
          <cell r="AD746">
            <v>104.4</v>
          </cell>
        </row>
        <row r="747">
          <cell r="A747" t="str">
            <v>Ethylalkohol</v>
          </cell>
          <cell r="B747">
            <v>0.09</v>
          </cell>
          <cell r="C747">
            <v>1995</v>
          </cell>
          <cell r="D747">
            <v>103.6</v>
          </cell>
          <cell r="F747">
            <v>103.6</v>
          </cell>
          <cell r="H747">
            <v>103.6</v>
          </cell>
          <cell r="J747">
            <v>103.6</v>
          </cell>
          <cell r="L747">
            <v>103.6</v>
          </cell>
          <cell r="N747">
            <v>103.6</v>
          </cell>
          <cell r="P747">
            <v>103.6</v>
          </cell>
          <cell r="R747">
            <v>103.6</v>
          </cell>
          <cell r="T747">
            <v>103.6</v>
          </cell>
          <cell r="V747">
            <v>103.6</v>
          </cell>
          <cell r="X747">
            <v>103.6</v>
          </cell>
          <cell r="Z747">
            <v>102.9</v>
          </cell>
          <cell r="AB747">
            <v>103.5</v>
          </cell>
          <cell r="AD747">
            <v>103.2</v>
          </cell>
        </row>
        <row r="748">
          <cell r="A748" t="str">
            <v>Ethylalkohol</v>
          </cell>
          <cell r="B748">
            <v>0.09</v>
          </cell>
          <cell r="C748">
            <v>1996</v>
          </cell>
          <cell r="D748">
            <v>102.9</v>
          </cell>
          <cell r="F748">
            <v>102.9</v>
          </cell>
          <cell r="H748">
            <v>102.9</v>
          </cell>
          <cell r="J748">
            <v>102.9</v>
          </cell>
          <cell r="L748">
            <v>102.9</v>
          </cell>
          <cell r="N748">
            <v>102.9</v>
          </cell>
          <cell r="P748">
            <v>102.9</v>
          </cell>
          <cell r="R748">
            <v>102.8</v>
          </cell>
          <cell r="T748">
            <v>102.9</v>
          </cell>
          <cell r="V748">
            <v>95</v>
          </cell>
          <cell r="X748">
            <v>104.1</v>
          </cell>
          <cell r="Z748">
            <v>104.1</v>
          </cell>
          <cell r="AB748">
            <v>102.4</v>
          </cell>
          <cell r="AD748">
            <v>103</v>
          </cell>
        </row>
        <row r="749">
          <cell r="A749" t="str">
            <v>Ethylalkohol</v>
          </cell>
          <cell r="B749">
            <v>0.09</v>
          </cell>
          <cell r="C749">
            <v>1997</v>
          </cell>
          <cell r="D749">
            <v>104.1</v>
          </cell>
          <cell r="F749">
            <v>104.1</v>
          </cell>
          <cell r="H749">
            <v>104.1</v>
          </cell>
          <cell r="J749">
            <v>104.1</v>
          </cell>
          <cell r="L749">
            <v>104.1</v>
          </cell>
          <cell r="N749">
            <v>104.1</v>
          </cell>
          <cell r="P749">
            <v>104.1</v>
          </cell>
          <cell r="R749">
            <v>104.1</v>
          </cell>
          <cell r="T749">
            <v>104.1</v>
          </cell>
          <cell r="V749">
            <v>104.1</v>
          </cell>
          <cell r="X749">
            <v>105.5</v>
          </cell>
          <cell r="Z749">
            <v>105.5</v>
          </cell>
          <cell r="AB749">
            <v>104.3</v>
          </cell>
          <cell r="AD749">
            <v>104.8</v>
          </cell>
        </row>
        <row r="750">
          <cell r="A750" t="str">
            <v>Ethylalkohol</v>
          </cell>
          <cell r="B750">
            <v>0.09</v>
          </cell>
          <cell r="C750">
            <v>1998</v>
          </cell>
          <cell r="D750">
            <v>105.5</v>
          </cell>
          <cell r="F750">
            <v>105.5</v>
          </cell>
          <cell r="H750">
            <v>105.5</v>
          </cell>
          <cell r="J750">
            <v>104.8</v>
          </cell>
          <cell r="L750">
            <v>104.8</v>
          </cell>
          <cell r="N750">
            <v>104.6</v>
          </cell>
          <cell r="P750">
            <v>104.6</v>
          </cell>
          <cell r="R750">
            <v>104.5</v>
          </cell>
          <cell r="T750">
            <v>104.5</v>
          </cell>
          <cell r="V750">
            <v>106</v>
          </cell>
          <cell r="X750">
            <v>106</v>
          </cell>
          <cell r="Z750">
            <v>105.4</v>
          </cell>
          <cell r="AB750">
            <v>105.1</v>
          </cell>
          <cell r="AD750">
            <v>0</v>
          </cell>
        </row>
        <row r="751">
          <cell r="A751" t="str">
            <v>Ethylalkohol</v>
          </cell>
          <cell r="B751">
            <v>0.09</v>
          </cell>
          <cell r="C751">
            <v>1999</v>
          </cell>
          <cell r="AB751">
            <v>0</v>
          </cell>
          <cell r="AD751">
            <v>0</v>
          </cell>
        </row>
        <row r="752">
          <cell r="A752" t="str">
            <v>Ethylalkohol</v>
          </cell>
          <cell r="B752">
            <v>0.09</v>
          </cell>
          <cell r="C752">
            <v>2000</v>
          </cell>
          <cell r="AB752">
            <v>0</v>
          </cell>
          <cell r="AD752">
            <v>0</v>
          </cell>
        </row>
        <row r="753">
          <cell r="A753" t="str">
            <v>Ethylalkohol</v>
          </cell>
          <cell r="B753">
            <v>0.09</v>
          </cell>
          <cell r="C753">
            <v>2001</v>
          </cell>
          <cell r="AB753">
            <v>0</v>
          </cell>
          <cell r="AD753">
            <v>0</v>
          </cell>
        </row>
        <row r="754">
          <cell r="A754" t="str">
            <v>Ethylalkohol</v>
          </cell>
          <cell r="B754">
            <v>0.09</v>
          </cell>
          <cell r="C754">
            <v>2002</v>
          </cell>
          <cell r="AB754">
            <v>0</v>
          </cell>
          <cell r="AD754">
            <v>0</v>
          </cell>
        </row>
        <row r="755">
          <cell r="A755" t="str">
            <v>Ethylalkohol</v>
          </cell>
          <cell r="B755">
            <v>0.09</v>
          </cell>
          <cell r="C755">
            <v>2003</v>
          </cell>
          <cell r="AB755">
            <v>0</v>
          </cell>
        </row>
        <row r="756">
          <cell r="A756" t="str">
            <v>Spirituosen</v>
          </cell>
          <cell r="B756">
            <v>4.1100000000000003</v>
          </cell>
          <cell r="C756">
            <v>1991</v>
          </cell>
          <cell r="D756">
            <v>98.4</v>
          </cell>
          <cell r="F756">
            <v>98.6</v>
          </cell>
          <cell r="H756">
            <v>98.8</v>
          </cell>
          <cell r="J756">
            <v>99.6</v>
          </cell>
          <cell r="L756">
            <v>99.6</v>
          </cell>
          <cell r="N756">
            <v>99.7</v>
          </cell>
          <cell r="P756">
            <v>100.3</v>
          </cell>
          <cell r="R756">
            <v>100.2</v>
          </cell>
          <cell r="T756">
            <v>100.3</v>
          </cell>
          <cell r="V756">
            <v>101.3</v>
          </cell>
          <cell r="X756">
            <v>101.6</v>
          </cell>
          <cell r="Z756">
            <v>101.6</v>
          </cell>
          <cell r="AB756">
            <v>100</v>
          </cell>
          <cell r="AD756">
            <v>102</v>
          </cell>
        </row>
        <row r="757">
          <cell r="A757" t="str">
            <v>Spirituosen</v>
          </cell>
          <cell r="B757">
            <v>4.1100000000000003</v>
          </cell>
          <cell r="C757">
            <v>1992</v>
          </cell>
          <cell r="D757">
            <v>101.7</v>
          </cell>
          <cell r="F757">
            <v>102.3</v>
          </cell>
          <cell r="H757">
            <v>102.5</v>
          </cell>
          <cell r="J757">
            <v>103.2</v>
          </cell>
          <cell r="L757">
            <v>104.2</v>
          </cell>
          <cell r="N757">
            <v>104.3</v>
          </cell>
          <cell r="P757">
            <v>104.3</v>
          </cell>
          <cell r="R757">
            <v>104.3</v>
          </cell>
          <cell r="T757">
            <v>104.4</v>
          </cell>
          <cell r="V757">
            <v>104.4</v>
          </cell>
          <cell r="X757">
            <v>104.4</v>
          </cell>
          <cell r="Z757">
            <v>104.3</v>
          </cell>
          <cell r="AB757">
            <v>103.7</v>
          </cell>
          <cell r="AD757">
            <v>104.6</v>
          </cell>
        </row>
        <row r="758">
          <cell r="A758" t="str">
            <v>Spirituosen</v>
          </cell>
          <cell r="B758">
            <v>4.1100000000000003</v>
          </cell>
          <cell r="C758">
            <v>1993</v>
          </cell>
          <cell r="D758">
            <v>104.6</v>
          </cell>
          <cell r="F758">
            <v>104.8</v>
          </cell>
          <cell r="H758">
            <v>104.8</v>
          </cell>
          <cell r="J758">
            <v>104.8</v>
          </cell>
          <cell r="L758">
            <v>105.2</v>
          </cell>
          <cell r="N758">
            <v>105.2</v>
          </cell>
          <cell r="P758">
            <v>105.2</v>
          </cell>
          <cell r="R758">
            <v>105.2</v>
          </cell>
          <cell r="T758">
            <v>105.2</v>
          </cell>
          <cell r="V758">
            <v>104.5</v>
          </cell>
          <cell r="X758">
            <v>104.5</v>
          </cell>
          <cell r="Z758">
            <v>104.5</v>
          </cell>
          <cell r="AB758">
            <v>104.9</v>
          </cell>
          <cell r="AD758">
            <v>104.4</v>
          </cell>
        </row>
        <row r="759">
          <cell r="A759" t="str">
            <v>Spirituosen</v>
          </cell>
          <cell r="B759">
            <v>4.1100000000000003</v>
          </cell>
          <cell r="C759">
            <v>1994</v>
          </cell>
          <cell r="D759">
            <v>103.8</v>
          </cell>
          <cell r="F759">
            <v>103.8</v>
          </cell>
          <cell r="H759">
            <v>103.8</v>
          </cell>
          <cell r="J759">
            <v>103.9</v>
          </cell>
          <cell r="L759">
            <v>103.9</v>
          </cell>
          <cell r="N759">
            <v>103.9</v>
          </cell>
          <cell r="P759">
            <v>104</v>
          </cell>
          <cell r="R759">
            <v>104</v>
          </cell>
          <cell r="T759">
            <v>104</v>
          </cell>
          <cell r="V759">
            <v>104.2</v>
          </cell>
          <cell r="X759">
            <v>104.3</v>
          </cell>
          <cell r="Z759">
            <v>104.3</v>
          </cell>
          <cell r="AB759">
            <v>104</v>
          </cell>
          <cell r="AD759">
            <v>104.4</v>
          </cell>
        </row>
        <row r="760">
          <cell r="A760" t="str">
            <v>Spirituosen</v>
          </cell>
          <cell r="B760">
            <v>4.1100000000000003</v>
          </cell>
          <cell r="C760">
            <v>1995</v>
          </cell>
          <cell r="D760">
            <v>104.5</v>
          </cell>
          <cell r="F760">
            <v>104.8</v>
          </cell>
          <cell r="H760">
            <v>104.8</v>
          </cell>
          <cell r="J760">
            <v>104.7</v>
          </cell>
          <cell r="L760">
            <v>104.3</v>
          </cell>
          <cell r="N760">
            <v>104.4</v>
          </cell>
          <cell r="P760">
            <v>104.7</v>
          </cell>
          <cell r="R760">
            <v>104.8</v>
          </cell>
          <cell r="T760">
            <v>104.8</v>
          </cell>
          <cell r="V760">
            <v>104.9</v>
          </cell>
          <cell r="X760">
            <v>104.9</v>
          </cell>
          <cell r="Z760">
            <v>104.9</v>
          </cell>
          <cell r="AB760">
            <v>104.7</v>
          </cell>
          <cell r="AD760">
            <v>104.9</v>
          </cell>
        </row>
        <row r="761">
          <cell r="A761" t="str">
            <v>Spirituosen</v>
          </cell>
          <cell r="B761">
            <v>4.1100000000000003</v>
          </cell>
          <cell r="C761">
            <v>1996</v>
          </cell>
          <cell r="D761">
            <v>104.9</v>
          </cell>
          <cell r="F761">
            <v>105</v>
          </cell>
          <cell r="H761">
            <v>105</v>
          </cell>
          <cell r="J761">
            <v>105</v>
          </cell>
          <cell r="L761">
            <v>104.9</v>
          </cell>
          <cell r="N761">
            <v>104.9</v>
          </cell>
          <cell r="P761">
            <v>105.1</v>
          </cell>
          <cell r="R761">
            <v>105.1</v>
          </cell>
          <cell r="T761">
            <v>105.2</v>
          </cell>
          <cell r="V761">
            <v>105.3</v>
          </cell>
          <cell r="X761">
            <v>105.3</v>
          </cell>
          <cell r="Z761">
            <v>105.3</v>
          </cell>
          <cell r="AB761">
            <v>105.1</v>
          </cell>
          <cell r="AD761">
            <v>105.5</v>
          </cell>
        </row>
        <row r="762">
          <cell r="A762" t="str">
            <v>Spirituosen</v>
          </cell>
          <cell r="B762">
            <v>4.1100000000000003</v>
          </cell>
          <cell r="C762">
            <v>1997</v>
          </cell>
          <cell r="D762">
            <v>105.5</v>
          </cell>
          <cell r="F762">
            <v>105.6</v>
          </cell>
          <cell r="H762">
            <v>105.6</v>
          </cell>
          <cell r="J762">
            <v>105.6</v>
          </cell>
          <cell r="L762">
            <v>105.9</v>
          </cell>
          <cell r="N762">
            <v>106.1</v>
          </cell>
          <cell r="P762">
            <v>106.1</v>
          </cell>
          <cell r="R762">
            <v>106.4</v>
          </cell>
          <cell r="T762">
            <v>106.4</v>
          </cell>
          <cell r="V762">
            <v>106.5</v>
          </cell>
          <cell r="X762">
            <v>106.5</v>
          </cell>
          <cell r="Z762">
            <v>106.6</v>
          </cell>
          <cell r="AB762">
            <v>106.1</v>
          </cell>
          <cell r="AD762">
            <v>106.5</v>
          </cell>
        </row>
        <row r="763">
          <cell r="A763" t="str">
            <v>Spirituosen</v>
          </cell>
          <cell r="B763">
            <v>4.1100000000000003</v>
          </cell>
          <cell r="C763">
            <v>1998</v>
          </cell>
          <cell r="D763">
            <v>106.6</v>
          </cell>
          <cell r="F763">
            <v>106.5</v>
          </cell>
          <cell r="H763">
            <v>106.5</v>
          </cell>
          <cell r="J763">
            <v>106.7</v>
          </cell>
          <cell r="L763">
            <v>106.7</v>
          </cell>
          <cell r="N763">
            <v>106.8</v>
          </cell>
          <cell r="P763">
            <v>106.8</v>
          </cell>
          <cell r="R763">
            <v>106.8</v>
          </cell>
          <cell r="T763">
            <v>106.8</v>
          </cell>
          <cell r="V763">
            <v>107</v>
          </cell>
          <cell r="X763">
            <v>107</v>
          </cell>
          <cell r="Z763">
            <v>107</v>
          </cell>
          <cell r="AB763">
            <v>106.8</v>
          </cell>
          <cell r="AD763">
            <v>0</v>
          </cell>
        </row>
        <row r="764">
          <cell r="A764" t="str">
            <v>Spirituosen</v>
          </cell>
          <cell r="B764">
            <v>4.1100000000000003</v>
          </cell>
          <cell r="C764">
            <v>1999</v>
          </cell>
          <cell r="AB764">
            <v>0</v>
          </cell>
          <cell r="AD764">
            <v>0</v>
          </cell>
        </row>
        <row r="765">
          <cell r="A765" t="str">
            <v>Spirituosen</v>
          </cell>
          <cell r="B765">
            <v>4.1100000000000003</v>
          </cell>
          <cell r="C765">
            <v>2000</v>
          </cell>
          <cell r="AB765">
            <v>0</v>
          </cell>
          <cell r="AD765">
            <v>0</v>
          </cell>
        </row>
        <row r="766">
          <cell r="A766" t="str">
            <v>Spirituosen</v>
          </cell>
          <cell r="B766">
            <v>4.1100000000000003</v>
          </cell>
          <cell r="C766">
            <v>2001</v>
          </cell>
          <cell r="AB766">
            <v>0</v>
          </cell>
          <cell r="AD766">
            <v>0</v>
          </cell>
        </row>
        <row r="767">
          <cell r="A767" t="str">
            <v>Spirituosen</v>
          </cell>
          <cell r="B767">
            <v>4.1100000000000003</v>
          </cell>
          <cell r="C767">
            <v>2002</v>
          </cell>
          <cell r="AB767">
            <v>0</v>
          </cell>
          <cell r="AD767">
            <v>0</v>
          </cell>
        </row>
        <row r="768">
          <cell r="A768" t="str">
            <v>Spirituosen</v>
          </cell>
          <cell r="B768">
            <v>4.1100000000000003</v>
          </cell>
          <cell r="C768">
            <v>2003</v>
          </cell>
          <cell r="AB768">
            <v>0</v>
          </cell>
        </row>
        <row r="769">
          <cell r="A769" t="str">
            <v>Traubenschaumweine</v>
          </cell>
          <cell r="B769">
            <v>1.64</v>
          </cell>
          <cell r="C769">
            <v>1991</v>
          </cell>
          <cell r="D769">
            <v>97.4</v>
          </cell>
          <cell r="F769">
            <v>97.3</v>
          </cell>
          <cell r="H769">
            <v>97.3</v>
          </cell>
          <cell r="J769">
            <v>98.4</v>
          </cell>
          <cell r="L769">
            <v>99.2</v>
          </cell>
          <cell r="N769">
            <v>99.2</v>
          </cell>
          <cell r="P769">
            <v>101.5</v>
          </cell>
          <cell r="R769">
            <v>101.7</v>
          </cell>
          <cell r="T769">
            <v>101.7</v>
          </cell>
          <cell r="V769">
            <v>102.1</v>
          </cell>
          <cell r="X769">
            <v>102.1</v>
          </cell>
          <cell r="Z769">
            <v>102.1</v>
          </cell>
          <cell r="AB769">
            <v>100</v>
          </cell>
          <cell r="AD769">
            <v>102.2</v>
          </cell>
        </row>
        <row r="770">
          <cell r="A770" t="str">
            <v>Traubenschaumweine</v>
          </cell>
          <cell r="B770">
            <v>1.64</v>
          </cell>
          <cell r="C770">
            <v>1992</v>
          </cell>
          <cell r="D770">
            <v>102.1</v>
          </cell>
          <cell r="F770">
            <v>102.1</v>
          </cell>
          <cell r="H770">
            <v>102.1</v>
          </cell>
          <cell r="J770">
            <v>102.8</v>
          </cell>
          <cell r="L770">
            <v>102.8</v>
          </cell>
          <cell r="N770">
            <v>102.9</v>
          </cell>
          <cell r="P770">
            <v>102.9</v>
          </cell>
          <cell r="R770">
            <v>102.9</v>
          </cell>
          <cell r="T770">
            <v>102.9</v>
          </cell>
          <cell r="V770">
            <v>102.9</v>
          </cell>
          <cell r="X770">
            <v>102.9</v>
          </cell>
          <cell r="Z770">
            <v>102.7</v>
          </cell>
          <cell r="AB770">
            <v>102.7</v>
          </cell>
          <cell r="AD770">
            <v>102.7</v>
          </cell>
        </row>
        <row r="771">
          <cell r="A771" t="str">
            <v>Traubenschaumweine</v>
          </cell>
          <cell r="B771">
            <v>1.64</v>
          </cell>
          <cell r="C771">
            <v>1993</v>
          </cell>
          <cell r="D771">
            <v>102.4</v>
          </cell>
          <cell r="F771">
            <v>102.6</v>
          </cell>
          <cell r="H771">
            <v>102.6</v>
          </cell>
          <cell r="J771">
            <v>102.6</v>
          </cell>
          <cell r="L771">
            <v>102.6</v>
          </cell>
          <cell r="N771">
            <v>102.6</v>
          </cell>
          <cell r="P771">
            <v>102.5</v>
          </cell>
          <cell r="R771">
            <v>102.5</v>
          </cell>
          <cell r="T771">
            <v>102.5</v>
          </cell>
          <cell r="V771">
            <v>102.8</v>
          </cell>
          <cell r="X771">
            <v>102.9</v>
          </cell>
          <cell r="Z771">
            <v>102.8</v>
          </cell>
          <cell r="AB771">
            <v>102.6</v>
          </cell>
          <cell r="AD771">
            <v>102.7</v>
          </cell>
        </row>
        <row r="772">
          <cell r="A772" t="str">
            <v>Traubenschaumweine</v>
          </cell>
          <cell r="B772">
            <v>1.64</v>
          </cell>
          <cell r="C772">
            <v>1994</v>
          </cell>
          <cell r="D772">
            <v>102.4</v>
          </cell>
          <cell r="F772">
            <v>102.1</v>
          </cell>
          <cell r="H772">
            <v>102.1</v>
          </cell>
          <cell r="J772">
            <v>103.4</v>
          </cell>
          <cell r="L772">
            <v>103.5</v>
          </cell>
          <cell r="N772">
            <v>103.4</v>
          </cell>
          <cell r="P772">
            <v>103.4</v>
          </cell>
          <cell r="R772">
            <v>103.3</v>
          </cell>
          <cell r="T772">
            <v>103.2</v>
          </cell>
          <cell r="V772">
            <v>103.4</v>
          </cell>
          <cell r="X772">
            <v>103.6</v>
          </cell>
          <cell r="Z772">
            <v>102.5</v>
          </cell>
          <cell r="AB772">
            <v>103</v>
          </cell>
          <cell r="AD772">
            <v>102.8</v>
          </cell>
        </row>
        <row r="773">
          <cell r="A773" t="str">
            <v>Traubenschaumweine</v>
          </cell>
          <cell r="B773">
            <v>1.64</v>
          </cell>
          <cell r="C773">
            <v>1995</v>
          </cell>
          <cell r="D773">
            <v>102.5</v>
          </cell>
          <cell r="F773">
            <v>102.6</v>
          </cell>
          <cell r="H773">
            <v>102.6</v>
          </cell>
          <cell r="J773">
            <v>102.3</v>
          </cell>
          <cell r="L773">
            <v>102.3</v>
          </cell>
          <cell r="N773">
            <v>102.2</v>
          </cell>
          <cell r="P773">
            <v>102.6</v>
          </cell>
          <cell r="R773">
            <v>101.9</v>
          </cell>
          <cell r="T773">
            <v>102.5</v>
          </cell>
          <cell r="V773">
            <v>103.2</v>
          </cell>
          <cell r="X773">
            <v>103.2</v>
          </cell>
          <cell r="Z773">
            <v>103.2</v>
          </cell>
          <cell r="AB773">
            <v>102.6</v>
          </cell>
          <cell r="AD773">
            <v>102.8</v>
          </cell>
        </row>
        <row r="774">
          <cell r="A774" t="str">
            <v>Traubenschaumweine</v>
          </cell>
          <cell r="B774">
            <v>1.64</v>
          </cell>
          <cell r="C774">
            <v>1996</v>
          </cell>
          <cell r="D774">
            <v>102.8</v>
          </cell>
          <cell r="F774">
            <v>103.2</v>
          </cell>
          <cell r="H774">
            <v>103.1</v>
          </cell>
          <cell r="J774">
            <v>102.1</v>
          </cell>
          <cell r="L774">
            <v>102.3</v>
          </cell>
          <cell r="N774">
            <v>103</v>
          </cell>
          <cell r="P774">
            <v>103</v>
          </cell>
          <cell r="R774">
            <v>102.4</v>
          </cell>
          <cell r="T774">
            <v>102.8</v>
          </cell>
          <cell r="V774">
            <v>102.6</v>
          </cell>
          <cell r="X774">
            <v>102.5</v>
          </cell>
          <cell r="Z774">
            <v>102.5</v>
          </cell>
          <cell r="AB774">
            <v>102.7</v>
          </cell>
          <cell r="AD774">
            <v>102.5</v>
          </cell>
        </row>
        <row r="775">
          <cell r="A775" t="str">
            <v>Traubenschaumweine</v>
          </cell>
          <cell r="B775">
            <v>1.64</v>
          </cell>
          <cell r="C775">
            <v>1997</v>
          </cell>
          <cell r="D775">
            <v>102.5</v>
          </cell>
          <cell r="F775">
            <v>102.4</v>
          </cell>
          <cell r="H775">
            <v>102.3</v>
          </cell>
          <cell r="J775">
            <v>102.4</v>
          </cell>
          <cell r="L775">
            <v>102.1</v>
          </cell>
          <cell r="N775">
            <v>102.1</v>
          </cell>
          <cell r="P775">
            <v>102.4</v>
          </cell>
          <cell r="R775">
            <v>102.2</v>
          </cell>
          <cell r="T775">
            <v>102.1</v>
          </cell>
          <cell r="V775">
            <v>102</v>
          </cell>
          <cell r="X775">
            <v>101.9</v>
          </cell>
          <cell r="Z775">
            <v>101.7</v>
          </cell>
          <cell r="AB775">
            <v>102.2</v>
          </cell>
          <cell r="AD775">
            <v>102.1</v>
          </cell>
        </row>
        <row r="776">
          <cell r="A776" t="str">
            <v>Traubenschaumweine</v>
          </cell>
          <cell r="B776">
            <v>1.64</v>
          </cell>
          <cell r="C776">
            <v>1998</v>
          </cell>
          <cell r="D776">
            <v>102.3</v>
          </cell>
          <cell r="F776">
            <v>102.4</v>
          </cell>
          <cell r="H776">
            <v>102.4</v>
          </cell>
          <cell r="J776">
            <v>101.8</v>
          </cell>
          <cell r="L776">
            <v>101.7</v>
          </cell>
          <cell r="N776">
            <v>101.7</v>
          </cell>
          <cell r="P776">
            <v>101.7</v>
          </cell>
          <cell r="R776">
            <v>101.9</v>
          </cell>
          <cell r="T776">
            <v>101.9</v>
          </cell>
          <cell r="V776">
            <v>102.8</v>
          </cell>
          <cell r="X776">
            <v>102.8</v>
          </cell>
          <cell r="Z776">
            <v>102.8</v>
          </cell>
          <cell r="AB776">
            <v>102.2</v>
          </cell>
          <cell r="AD776">
            <v>0</v>
          </cell>
        </row>
        <row r="777">
          <cell r="A777" t="str">
            <v>Traubenschaumweine</v>
          </cell>
          <cell r="B777">
            <v>1.64</v>
          </cell>
          <cell r="C777">
            <v>1999</v>
          </cell>
          <cell r="AB777">
            <v>0</v>
          </cell>
          <cell r="AD777">
            <v>0</v>
          </cell>
        </row>
        <row r="778">
          <cell r="A778" t="str">
            <v>Traubenschaumweine</v>
          </cell>
          <cell r="B778">
            <v>1.64</v>
          </cell>
          <cell r="C778">
            <v>2000</v>
          </cell>
          <cell r="AB778">
            <v>0</v>
          </cell>
          <cell r="AD778">
            <v>0</v>
          </cell>
        </row>
        <row r="779">
          <cell r="A779" t="str">
            <v>Traubenschaumweine</v>
          </cell>
          <cell r="B779">
            <v>1.64</v>
          </cell>
          <cell r="C779">
            <v>2001</v>
          </cell>
          <cell r="AB779">
            <v>0</v>
          </cell>
          <cell r="AD779">
            <v>0</v>
          </cell>
        </row>
        <row r="780">
          <cell r="A780" t="str">
            <v>Traubenschaumweine</v>
          </cell>
          <cell r="B780">
            <v>1.64</v>
          </cell>
          <cell r="C780">
            <v>2002</v>
          </cell>
          <cell r="AB780">
            <v>0</v>
          </cell>
          <cell r="AD780">
            <v>0</v>
          </cell>
        </row>
        <row r="781">
          <cell r="A781" t="str">
            <v>Traubenschaumweine</v>
          </cell>
          <cell r="B781">
            <v>1.64</v>
          </cell>
          <cell r="C781">
            <v>2003</v>
          </cell>
          <cell r="AB781">
            <v>0</v>
          </cell>
        </row>
        <row r="782">
          <cell r="A782" t="str">
            <v>Mineral-,Quell- und Tafelwasser</v>
          </cell>
          <cell r="B782">
            <v>2.0099999999999998</v>
          </cell>
          <cell r="C782">
            <v>1991</v>
          </cell>
          <cell r="D782">
            <v>97.6</v>
          </cell>
          <cell r="F782">
            <v>97.6</v>
          </cell>
          <cell r="H782">
            <v>98.3</v>
          </cell>
          <cell r="J782">
            <v>99.3</v>
          </cell>
          <cell r="L782">
            <v>99.3</v>
          </cell>
          <cell r="N782">
            <v>99.3</v>
          </cell>
          <cell r="P782">
            <v>100.8</v>
          </cell>
          <cell r="R782">
            <v>100.8</v>
          </cell>
          <cell r="T782">
            <v>101.2</v>
          </cell>
          <cell r="V782">
            <v>101.7</v>
          </cell>
          <cell r="X782">
            <v>101.9</v>
          </cell>
          <cell r="Z782">
            <v>102.1</v>
          </cell>
          <cell r="AB782">
            <v>100</v>
          </cell>
          <cell r="AD782">
            <v>102</v>
          </cell>
        </row>
        <row r="783">
          <cell r="A783" t="str">
            <v>Mineral-,Quell- und Tafelwasser</v>
          </cell>
          <cell r="B783">
            <v>2.0099999999999998</v>
          </cell>
          <cell r="C783">
            <v>1992</v>
          </cell>
          <cell r="D783">
            <v>101.9</v>
          </cell>
          <cell r="F783">
            <v>101.9</v>
          </cell>
          <cell r="H783">
            <v>101.9</v>
          </cell>
          <cell r="J783">
            <v>101.9</v>
          </cell>
          <cell r="L783">
            <v>102.6</v>
          </cell>
          <cell r="N783">
            <v>104.7</v>
          </cell>
          <cell r="P783">
            <v>106.6</v>
          </cell>
          <cell r="R783">
            <v>106.6</v>
          </cell>
          <cell r="T783">
            <v>106.6</v>
          </cell>
          <cell r="V783">
            <v>106.6</v>
          </cell>
          <cell r="X783">
            <v>106.9</v>
          </cell>
          <cell r="Z783">
            <v>106.9</v>
          </cell>
          <cell r="AB783">
            <v>104.6</v>
          </cell>
          <cell r="AD783">
            <v>106.8</v>
          </cell>
        </row>
        <row r="784">
          <cell r="A784" t="str">
            <v>Mineral-,Quell- und Tafelwasser</v>
          </cell>
          <cell r="B784">
            <v>2.0099999999999998</v>
          </cell>
          <cell r="C784">
            <v>1993</v>
          </cell>
          <cell r="D784">
            <v>106.9</v>
          </cell>
          <cell r="F784">
            <v>106.9</v>
          </cell>
          <cell r="H784">
            <v>107</v>
          </cell>
          <cell r="J784">
            <v>107</v>
          </cell>
          <cell r="L784">
            <v>107</v>
          </cell>
          <cell r="N784">
            <v>107</v>
          </cell>
          <cell r="P784">
            <v>107</v>
          </cell>
          <cell r="R784">
            <v>107</v>
          </cell>
          <cell r="T784">
            <v>107</v>
          </cell>
          <cell r="V784">
            <v>107</v>
          </cell>
          <cell r="X784">
            <v>106.8</v>
          </cell>
          <cell r="Z784">
            <v>106.8</v>
          </cell>
          <cell r="AB784">
            <v>107</v>
          </cell>
          <cell r="AD784">
            <v>107.1</v>
          </cell>
        </row>
        <row r="785">
          <cell r="A785" t="str">
            <v>Mineral-,Quell- und Tafelwasser</v>
          </cell>
          <cell r="B785">
            <v>2.0099999999999998</v>
          </cell>
          <cell r="C785">
            <v>1994</v>
          </cell>
          <cell r="D785">
            <v>106.6</v>
          </cell>
          <cell r="F785">
            <v>106.6</v>
          </cell>
          <cell r="H785">
            <v>106.8</v>
          </cell>
          <cell r="J785">
            <v>107.6</v>
          </cell>
          <cell r="L785">
            <v>108.1</v>
          </cell>
          <cell r="N785">
            <v>108.3</v>
          </cell>
          <cell r="P785">
            <v>110.1</v>
          </cell>
          <cell r="R785">
            <v>110.1</v>
          </cell>
          <cell r="T785">
            <v>110.5</v>
          </cell>
          <cell r="V785">
            <v>110.5</v>
          </cell>
          <cell r="X785">
            <v>110.5</v>
          </cell>
          <cell r="Z785">
            <v>110.5</v>
          </cell>
          <cell r="AB785">
            <v>108.9</v>
          </cell>
          <cell r="AD785">
            <v>111.2</v>
          </cell>
        </row>
        <row r="786">
          <cell r="A786" t="str">
            <v>Mineral-,Quell- und Tafelwasser</v>
          </cell>
          <cell r="B786">
            <v>2.0099999999999998</v>
          </cell>
          <cell r="C786">
            <v>1995</v>
          </cell>
          <cell r="D786">
            <v>111.3</v>
          </cell>
          <cell r="F786">
            <v>111.3</v>
          </cell>
          <cell r="H786">
            <v>111.9</v>
          </cell>
          <cell r="J786">
            <v>112.4</v>
          </cell>
          <cell r="L786">
            <v>112.4</v>
          </cell>
          <cell r="N786">
            <v>112.4</v>
          </cell>
          <cell r="P786">
            <v>112.4</v>
          </cell>
          <cell r="R786">
            <v>112.4</v>
          </cell>
          <cell r="T786">
            <v>112.4</v>
          </cell>
          <cell r="V786">
            <v>112.8</v>
          </cell>
          <cell r="X786">
            <v>112.8</v>
          </cell>
          <cell r="Z786">
            <v>112.8</v>
          </cell>
          <cell r="AB786">
            <v>112.3</v>
          </cell>
          <cell r="AD786">
            <v>112.7</v>
          </cell>
        </row>
        <row r="787">
          <cell r="A787" t="str">
            <v>Mineral-,Quell- und Tafelwasser</v>
          </cell>
          <cell r="B787">
            <v>2.0099999999999998</v>
          </cell>
          <cell r="C787">
            <v>1996</v>
          </cell>
          <cell r="D787">
            <v>112.8</v>
          </cell>
          <cell r="F787">
            <v>112.8</v>
          </cell>
          <cell r="H787">
            <v>112.8</v>
          </cell>
          <cell r="J787">
            <v>112.8</v>
          </cell>
          <cell r="L787">
            <v>112.8</v>
          </cell>
          <cell r="N787">
            <v>112.8</v>
          </cell>
          <cell r="P787">
            <v>112.8</v>
          </cell>
          <cell r="R787">
            <v>112.8</v>
          </cell>
          <cell r="T787">
            <v>112.6</v>
          </cell>
          <cell r="V787">
            <v>112.9</v>
          </cell>
          <cell r="X787">
            <v>112.7</v>
          </cell>
          <cell r="Z787">
            <v>112.7</v>
          </cell>
          <cell r="AB787">
            <v>112.8</v>
          </cell>
          <cell r="AD787">
            <v>112.9</v>
          </cell>
        </row>
        <row r="788">
          <cell r="A788" t="str">
            <v>Mineral-,Quell- und Tafelwasser</v>
          </cell>
          <cell r="B788">
            <v>2.0099999999999998</v>
          </cell>
          <cell r="C788">
            <v>1997</v>
          </cell>
          <cell r="D788">
            <v>112.7</v>
          </cell>
          <cell r="F788">
            <v>112.7</v>
          </cell>
          <cell r="H788">
            <v>112.7</v>
          </cell>
          <cell r="J788">
            <v>112.7</v>
          </cell>
          <cell r="L788">
            <v>114</v>
          </cell>
          <cell r="N788">
            <v>114</v>
          </cell>
          <cell r="P788">
            <v>114.5</v>
          </cell>
          <cell r="R788">
            <v>114.8</v>
          </cell>
          <cell r="T788">
            <v>115.7</v>
          </cell>
          <cell r="V788">
            <v>115.8</v>
          </cell>
          <cell r="X788">
            <v>116.1</v>
          </cell>
          <cell r="Z788">
            <v>116.1</v>
          </cell>
          <cell r="AB788">
            <v>114.3</v>
          </cell>
          <cell r="AD788">
            <v>115.9</v>
          </cell>
        </row>
        <row r="789">
          <cell r="A789" t="str">
            <v>Mineral-,Quell- und Tafelwasser</v>
          </cell>
          <cell r="B789">
            <v>2.0099999999999998</v>
          </cell>
          <cell r="C789">
            <v>1998</v>
          </cell>
          <cell r="D789">
            <v>116.1</v>
          </cell>
          <cell r="F789">
            <v>116.1</v>
          </cell>
          <cell r="H789">
            <v>116.1</v>
          </cell>
          <cell r="J789">
            <v>116.6</v>
          </cell>
          <cell r="L789">
            <v>116.6</v>
          </cell>
          <cell r="N789">
            <v>116.7</v>
          </cell>
          <cell r="P789">
            <v>116.7</v>
          </cell>
          <cell r="R789">
            <v>116.7</v>
          </cell>
          <cell r="T789">
            <v>116.7</v>
          </cell>
          <cell r="V789">
            <v>116.7</v>
          </cell>
          <cell r="X789">
            <v>115.9</v>
          </cell>
          <cell r="Z789">
            <v>116.1</v>
          </cell>
          <cell r="AB789">
            <v>116.4</v>
          </cell>
          <cell r="AD789">
            <v>0</v>
          </cell>
        </row>
        <row r="790">
          <cell r="A790" t="str">
            <v>Mineral-,Quell- und Tafelwasser</v>
          </cell>
          <cell r="B790">
            <v>2.0099999999999998</v>
          </cell>
          <cell r="C790">
            <v>1999</v>
          </cell>
          <cell r="AB790">
            <v>0</v>
          </cell>
          <cell r="AD790">
            <v>0</v>
          </cell>
        </row>
        <row r="791">
          <cell r="A791" t="str">
            <v>Mineral-,Quell- und Tafelwasser</v>
          </cell>
          <cell r="B791">
            <v>2.0099999999999998</v>
          </cell>
          <cell r="C791">
            <v>2000</v>
          </cell>
          <cell r="AB791">
            <v>0</v>
          </cell>
          <cell r="AD791">
            <v>0</v>
          </cell>
        </row>
        <row r="792">
          <cell r="A792" t="str">
            <v>Mineral-,Quell- und Tafelwasser</v>
          </cell>
          <cell r="B792">
            <v>2.0099999999999998</v>
          </cell>
          <cell r="C792">
            <v>2001</v>
          </cell>
          <cell r="AB792">
            <v>0</v>
          </cell>
          <cell r="AD792">
            <v>0</v>
          </cell>
        </row>
        <row r="793">
          <cell r="A793" t="str">
            <v>Mineral-,Quell- und Tafelwasser</v>
          </cell>
          <cell r="B793">
            <v>2.0099999999999998</v>
          </cell>
          <cell r="C793">
            <v>2002</v>
          </cell>
          <cell r="AB793">
            <v>0</v>
          </cell>
          <cell r="AD793">
            <v>0</v>
          </cell>
        </row>
        <row r="794">
          <cell r="A794" t="str">
            <v>Mineral-,Quell- und Tafelwasser</v>
          </cell>
          <cell r="B794">
            <v>2.0099999999999998</v>
          </cell>
          <cell r="C794">
            <v>2003</v>
          </cell>
          <cell r="AB794">
            <v>0</v>
          </cell>
        </row>
        <row r="795">
          <cell r="A795" t="str">
            <v>Essig</v>
          </cell>
          <cell r="B795">
            <v>0.11</v>
          </cell>
          <cell r="C795">
            <v>1991</v>
          </cell>
          <cell r="D795">
            <v>99.2</v>
          </cell>
          <cell r="F795">
            <v>99.2</v>
          </cell>
          <cell r="H795">
            <v>100.2</v>
          </cell>
          <cell r="J795">
            <v>100.2</v>
          </cell>
          <cell r="L795">
            <v>100.2</v>
          </cell>
          <cell r="N795">
            <v>100.2</v>
          </cell>
          <cell r="P795">
            <v>100.2</v>
          </cell>
          <cell r="R795">
            <v>100.2</v>
          </cell>
          <cell r="T795">
            <v>100.2</v>
          </cell>
          <cell r="V795">
            <v>100.2</v>
          </cell>
          <cell r="X795">
            <v>100.2</v>
          </cell>
          <cell r="Z795">
            <v>100.2</v>
          </cell>
          <cell r="AB795">
            <v>100</v>
          </cell>
          <cell r="AD795">
            <v>102.9</v>
          </cell>
        </row>
        <row r="796">
          <cell r="A796" t="str">
            <v>Essig</v>
          </cell>
          <cell r="B796">
            <v>0.11</v>
          </cell>
          <cell r="C796">
            <v>1992</v>
          </cell>
          <cell r="D796">
            <v>102.2</v>
          </cell>
          <cell r="F796">
            <v>105.4</v>
          </cell>
          <cell r="H796">
            <v>106.4</v>
          </cell>
          <cell r="J796">
            <v>106.4</v>
          </cell>
          <cell r="L796">
            <v>106.4</v>
          </cell>
          <cell r="N796">
            <v>106.4</v>
          </cell>
          <cell r="P796">
            <v>106.4</v>
          </cell>
          <cell r="R796">
            <v>106.4</v>
          </cell>
          <cell r="T796">
            <v>106.4</v>
          </cell>
          <cell r="V796">
            <v>106.4</v>
          </cell>
          <cell r="X796">
            <v>106.4</v>
          </cell>
          <cell r="Z796">
            <v>106.4</v>
          </cell>
          <cell r="AB796">
            <v>106</v>
          </cell>
          <cell r="AD796">
            <v>105.3</v>
          </cell>
        </row>
        <row r="797">
          <cell r="A797" t="str">
            <v>Essig</v>
          </cell>
          <cell r="B797">
            <v>0.11</v>
          </cell>
          <cell r="C797">
            <v>1993</v>
          </cell>
          <cell r="D797">
            <v>103.9</v>
          </cell>
          <cell r="F797">
            <v>103.9</v>
          </cell>
          <cell r="H797">
            <v>103.9</v>
          </cell>
          <cell r="J797">
            <v>103.9</v>
          </cell>
          <cell r="L797">
            <v>104.8</v>
          </cell>
          <cell r="N797">
            <v>104.8</v>
          </cell>
          <cell r="P797">
            <v>104.8</v>
          </cell>
          <cell r="R797">
            <v>104.8</v>
          </cell>
          <cell r="T797">
            <v>104.8</v>
          </cell>
          <cell r="V797">
            <v>104.9</v>
          </cell>
          <cell r="X797">
            <v>105.6</v>
          </cell>
          <cell r="Z797">
            <v>105.6</v>
          </cell>
          <cell r="AB797">
            <v>104.6</v>
          </cell>
          <cell r="AD797">
            <v>105.3</v>
          </cell>
        </row>
        <row r="798">
          <cell r="A798" t="str">
            <v>Essig</v>
          </cell>
          <cell r="B798">
            <v>0.11</v>
          </cell>
          <cell r="C798">
            <v>1994</v>
          </cell>
          <cell r="D798">
            <v>105.5</v>
          </cell>
          <cell r="F798">
            <v>105.6</v>
          </cell>
          <cell r="H798">
            <v>105.6</v>
          </cell>
          <cell r="J798">
            <v>105.6</v>
          </cell>
          <cell r="L798">
            <v>105.6</v>
          </cell>
          <cell r="N798">
            <v>105.7</v>
          </cell>
          <cell r="P798">
            <v>105.7</v>
          </cell>
          <cell r="R798">
            <v>105.7</v>
          </cell>
          <cell r="T798">
            <v>105.7</v>
          </cell>
          <cell r="V798">
            <v>105.7</v>
          </cell>
          <cell r="X798">
            <v>107.1</v>
          </cell>
          <cell r="Z798">
            <v>107.1</v>
          </cell>
          <cell r="AB798">
            <v>105.9</v>
          </cell>
          <cell r="AD798">
            <v>105.2</v>
          </cell>
        </row>
        <row r="799">
          <cell r="A799" t="str">
            <v>Essig</v>
          </cell>
          <cell r="B799">
            <v>0.11</v>
          </cell>
          <cell r="C799">
            <v>1995</v>
          </cell>
          <cell r="D799">
            <v>107.1</v>
          </cell>
          <cell r="F799">
            <v>103.7</v>
          </cell>
          <cell r="H799">
            <v>103.7</v>
          </cell>
          <cell r="J799">
            <v>103.7</v>
          </cell>
          <cell r="L799">
            <v>103.7</v>
          </cell>
          <cell r="N799">
            <v>103.7</v>
          </cell>
          <cell r="P799">
            <v>103.7</v>
          </cell>
          <cell r="R799">
            <v>103.7</v>
          </cell>
          <cell r="T799">
            <v>104.5</v>
          </cell>
          <cell r="V799">
            <v>104.5</v>
          </cell>
          <cell r="X799">
            <v>104.5</v>
          </cell>
          <cell r="Z799">
            <v>104.5</v>
          </cell>
          <cell r="AB799">
            <v>104.3</v>
          </cell>
          <cell r="AD799">
            <v>104.8</v>
          </cell>
        </row>
        <row r="800">
          <cell r="A800" t="str">
            <v>Essig</v>
          </cell>
          <cell r="B800">
            <v>0.11</v>
          </cell>
          <cell r="C800">
            <v>1996</v>
          </cell>
          <cell r="D800">
            <v>104.5</v>
          </cell>
          <cell r="F800">
            <v>104.5</v>
          </cell>
          <cell r="H800">
            <v>105.7</v>
          </cell>
          <cell r="J800">
            <v>105.7</v>
          </cell>
          <cell r="L800">
            <v>105.7</v>
          </cell>
          <cell r="N800">
            <v>105.7</v>
          </cell>
          <cell r="P800">
            <v>105.7</v>
          </cell>
          <cell r="R800">
            <v>105.7</v>
          </cell>
          <cell r="T800">
            <v>105.7</v>
          </cell>
          <cell r="V800">
            <v>105.7</v>
          </cell>
          <cell r="X800">
            <v>105.7</v>
          </cell>
          <cell r="Z800">
            <v>105.7</v>
          </cell>
          <cell r="AB800">
            <v>105.5</v>
          </cell>
          <cell r="AD800">
            <v>105.7</v>
          </cell>
        </row>
        <row r="801">
          <cell r="A801" t="str">
            <v>Essig</v>
          </cell>
          <cell r="B801">
            <v>0.11</v>
          </cell>
          <cell r="C801">
            <v>1997</v>
          </cell>
          <cell r="D801">
            <v>105.7</v>
          </cell>
          <cell r="F801">
            <v>105.7</v>
          </cell>
          <cell r="H801">
            <v>105.7</v>
          </cell>
          <cell r="J801">
            <v>105.7</v>
          </cell>
          <cell r="L801">
            <v>105.7</v>
          </cell>
          <cell r="N801">
            <v>105.7</v>
          </cell>
          <cell r="P801">
            <v>106.7</v>
          </cell>
          <cell r="R801">
            <v>106.7</v>
          </cell>
          <cell r="T801">
            <v>106.7</v>
          </cell>
          <cell r="V801">
            <v>106.7</v>
          </cell>
          <cell r="X801">
            <v>106.7</v>
          </cell>
          <cell r="Z801">
            <v>106.7</v>
          </cell>
          <cell r="AB801">
            <v>106.2</v>
          </cell>
          <cell r="AD801">
            <v>107.1</v>
          </cell>
        </row>
        <row r="802">
          <cell r="A802" t="str">
            <v>Essig</v>
          </cell>
          <cell r="B802">
            <v>0.11</v>
          </cell>
          <cell r="C802">
            <v>1998</v>
          </cell>
          <cell r="D802">
            <v>106.7</v>
          </cell>
          <cell r="F802">
            <v>106.7</v>
          </cell>
          <cell r="H802">
            <v>107.8</v>
          </cell>
          <cell r="J802">
            <v>107.8</v>
          </cell>
          <cell r="L802">
            <v>107.8</v>
          </cell>
          <cell r="N802">
            <v>107.8</v>
          </cell>
          <cell r="P802">
            <v>107.8</v>
          </cell>
          <cell r="R802">
            <v>107.8</v>
          </cell>
          <cell r="T802">
            <v>107.8</v>
          </cell>
          <cell r="V802">
            <v>107.8</v>
          </cell>
          <cell r="X802">
            <v>107.8</v>
          </cell>
          <cell r="Z802">
            <v>107.8</v>
          </cell>
          <cell r="AB802">
            <v>107.6</v>
          </cell>
          <cell r="AD802">
            <v>0</v>
          </cell>
        </row>
        <row r="803">
          <cell r="A803" t="str">
            <v>Essig</v>
          </cell>
          <cell r="B803">
            <v>0.11</v>
          </cell>
          <cell r="C803">
            <v>1999</v>
          </cell>
          <cell r="AB803">
            <v>0</v>
          </cell>
          <cell r="AD803">
            <v>0</v>
          </cell>
        </row>
        <row r="804">
          <cell r="A804" t="str">
            <v>Essig</v>
          </cell>
          <cell r="B804">
            <v>0.11</v>
          </cell>
          <cell r="C804">
            <v>2000</v>
          </cell>
          <cell r="AB804">
            <v>0</v>
          </cell>
          <cell r="AD804">
            <v>0</v>
          </cell>
        </row>
        <row r="805">
          <cell r="A805" t="str">
            <v>Essig</v>
          </cell>
          <cell r="B805">
            <v>0.11</v>
          </cell>
          <cell r="C805">
            <v>2001</v>
          </cell>
          <cell r="AB805">
            <v>0</v>
          </cell>
          <cell r="AD805">
            <v>0</v>
          </cell>
        </row>
        <row r="806">
          <cell r="A806" t="str">
            <v>Essig</v>
          </cell>
          <cell r="B806">
            <v>0.11</v>
          </cell>
          <cell r="C806">
            <v>2002</v>
          </cell>
          <cell r="AB806">
            <v>0</v>
          </cell>
          <cell r="AD806">
            <v>0</v>
          </cell>
        </row>
        <row r="807">
          <cell r="A807" t="str">
            <v>Essig</v>
          </cell>
          <cell r="B807">
            <v>0.11</v>
          </cell>
          <cell r="C807">
            <v>2003</v>
          </cell>
          <cell r="AB807">
            <v>0</v>
          </cell>
        </row>
        <row r="808">
          <cell r="A808" t="str">
            <v>Gewürze</v>
          </cell>
          <cell r="B808">
            <v>0.47</v>
          </cell>
          <cell r="C808">
            <v>1991</v>
          </cell>
          <cell r="D808">
            <v>103.1</v>
          </cell>
          <cell r="F808">
            <v>104.2</v>
          </cell>
          <cell r="H808">
            <v>103.9</v>
          </cell>
          <cell r="J808">
            <v>99.1</v>
          </cell>
          <cell r="L808">
            <v>99</v>
          </cell>
          <cell r="N808">
            <v>99.7</v>
          </cell>
          <cell r="P808">
            <v>97</v>
          </cell>
          <cell r="R808">
            <v>98.9</v>
          </cell>
          <cell r="T808">
            <v>98.9</v>
          </cell>
          <cell r="V808">
            <v>100.3</v>
          </cell>
          <cell r="X808">
            <v>98</v>
          </cell>
          <cell r="Z808">
            <v>98</v>
          </cell>
          <cell r="AB808">
            <v>100</v>
          </cell>
          <cell r="AD808">
            <v>97.7</v>
          </cell>
        </row>
        <row r="809">
          <cell r="A809" t="str">
            <v>Gewürze</v>
          </cell>
          <cell r="B809">
            <v>0.47</v>
          </cell>
          <cell r="C809">
            <v>1992</v>
          </cell>
          <cell r="D809">
            <v>98</v>
          </cell>
          <cell r="F809">
            <v>96.6</v>
          </cell>
          <cell r="H809">
            <v>96.6</v>
          </cell>
          <cell r="J809">
            <v>96.7</v>
          </cell>
          <cell r="L809">
            <v>96.6</v>
          </cell>
          <cell r="N809">
            <v>96.7</v>
          </cell>
          <cell r="P809">
            <v>96.6</v>
          </cell>
          <cell r="R809">
            <v>96.6</v>
          </cell>
          <cell r="T809">
            <v>96.7</v>
          </cell>
          <cell r="V809">
            <v>95.4</v>
          </cell>
          <cell r="X809">
            <v>95.4</v>
          </cell>
          <cell r="Z809">
            <v>95.7</v>
          </cell>
          <cell r="AB809">
            <v>96.5</v>
          </cell>
          <cell r="AD809">
            <v>96.2</v>
          </cell>
        </row>
        <row r="810">
          <cell r="A810" t="str">
            <v>Gewürze</v>
          </cell>
          <cell r="B810">
            <v>0.47</v>
          </cell>
          <cell r="C810">
            <v>1993</v>
          </cell>
          <cell r="D810">
            <v>95.6</v>
          </cell>
          <cell r="F810">
            <v>95.8</v>
          </cell>
          <cell r="H810">
            <v>96.5</v>
          </cell>
          <cell r="J810">
            <v>96.5</v>
          </cell>
          <cell r="L810">
            <v>96.5</v>
          </cell>
          <cell r="N810">
            <v>96.5</v>
          </cell>
          <cell r="P810">
            <v>96.7</v>
          </cell>
          <cell r="R810">
            <v>96.8</v>
          </cell>
          <cell r="T810">
            <v>96.7</v>
          </cell>
          <cell r="V810">
            <v>95.4</v>
          </cell>
          <cell r="X810">
            <v>98.4</v>
          </cell>
          <cell r="Z810">
            <v>98.4</v>
          </cell>
          <cell r="AB810">
            <v>96.7</v>
          </cell>
          <cell r="AD810">
            <v>99.1</v>
          </cell>
        </row>
        <row r="811">
          <cell r="A811" t="str">
            <v>Gewürze</v>
          </cell>
          <cell r="B811">
            <v>0.47</v>
          </cell>
          <cell r="C811">
            <v>1994</v>
          </cell>
          <cell r="D811">
            <v>98.9</v>
          </cell>
          <cell r="F811">
            <v>99.3</v>
          </cell>
          <cell r="H811">
            <v>99.6</v>
          </cell>
          <cell r="J811">
            <v>103.1</v>
          </cell>
          <cell r="L811">
            <v>102.9</v>
          </cell>
          <cell r="N811">
            <v>102.8</v>
          </cell>
          <cell r="P811">
            <v>102.7</v>
          </cell>
          <cell r="R811">
            <v>103.4</v>
          </cell>
          <cell r="T811">
            <v>103.9</v>
          </cell>
          <cell r="V811">
            <v>106.2</v>
          </cell>
          <cell r="X811">
            <v>105.8</v>
          </cell>
          <cell r="Z811">
            <v>105.5</v>
          </cell>
          <cell r="AB811">
            <v>102.8</v>
          </cell>
          <cell r="AD811">
            <v>105.3</v>
          </cell>
        </row>
        <row r="812">
          <cell r="A812" t="str">
            <v>Gewürze</v>
          </cell>
          <cell r="B812">
            <v>0.47</v>
          </cell>
          <cell r="C812">
            <v>1995</v>
          </cell>
          <cell r="D812">
            <v>105.7</v>
          </cell>
          <cell r="F812">
            <v>105.4</v>
          </cell>
          <cell r="H812">
            <v>106.1</v>
          </cell>
          <cell r="J812">
            <v>106</v>
          </cell>
          <cell r="L812">
            <v>106.6</v>
          </cell>
          <cell r="N812">
            <v>106.6</v>
          </cell>
          <cell r="P812">
            <v>106.3</v>
          </cell>
          <cell r="R812">
            <v>105.7</v>
          </cell>
          <cell r="T812">
            <v>106.1</v>
          </cell>
          <cell r="V812">
            <v>106</v>
          </cell>
          <cell r="X812">
            <v>105</v>
          </cell>
          <cell r="Z812">
            <v>105</v>
          </cell>
          <cell r="AB812">
            <v>105.9</v>
          </cell>
          <cell r="AD812">
            <v>104.8</v>
          </cell>
        </row>
        <row r="813">
          <cell r="A813" t="str">
            <v>Gewürze</v>
          </cell>
          <cell r="B813">
            <v>0.47</v>
          </cell>
          <cell r="C813">
            <v>1996</v>
          </cell>
          <cell r="D813">
            <v>104.9</v>
          </cell>
          <cell r="F813">
            <v>105</v>
          </cell>
          <cell r="H813">
            <v>103.5</v>
          </cell>
          <cell r="J813">
            <v>103.5</v>
          </cell>
          <cell r="L813">
            <v>104</v>
          </cell>
          <cell r="N813">
            <v>103</v>
          </cell>
          <cell r="P813">
            <v>102.3</v>
          </cell>
          <cell r="R813">
            <v>102.3</v>
          </cell>
          <cell r="T813">
            <v>102.8</v>
          </cell>
          <cell r="V813">
            <v>104.5</v>
          </cell>
          <cell r="X813">
            <v>104.3</v>
          </cell>
          <cell r="Z813">
            <v>105.7</v>
          </cell>
          <cell r="AB813">
            <v>103.8</v>
          </cell>
          <cell r="AD813">
            <v>107</v>
          </cell>
        </row>
        <row r="814">
          <cell r="A814" t="str">
            <v>Gewürze</v>
          </cell>
          <cell r="B814">
            <v>0.47</v>
          </cell>
          <cell r="C814">
            <v>1997</v>
          </cell>
          <cell r="D814">
            <v>107.2</v>
          </cell>
          <cell r="F814">
            <v>109</v>
          </cell>
          <cell r="H814">
            <v>109.9</v>
          </cell>
          <cell r="J814">
            <v>111.4</v>
          </cell>
          <cell r="L814">
            <v>112.3</v>
          </cell>
          <cell r="N814">
            <v>112.8</v>
          </cell>
          <cell r="P814">
            <v>116.3</v>
          </cell>
          <cell r="R814">
            <v>123.6</v>
          </cell>
          <cell r="T814">
            <v>123.9</v>
          </cell>
          <cell r="V814">
            <v>128.4</v>
          </cell>
          <cell r="X814">
            <v>130.5</v>
          </cell>
          <cell r="Z814">
            <v>131.80000000000001</v>
          </cell>
          <cell r="AB814">
            <v>118.1</v>
          </cell>
          <cell r="AD814">
            <v>128.69999999999999</v>
          </cell>
        </row>
        <row r="815">
          <cell r="A815" t="str">
            <v>Gewürze</v>
          </cell>
          <cell r="B815">
            <v>0.47</v>
          </cell>
          <cell r="C815">
            <v>1998</v>
          </cell>
          <cell r="D815">
            <v>130.1</v>
          </cell>
          <cell r="F815">
            <v>129.80000000000001</v>
          </cell>
          <cell r="H815">
            <v>132.1</v>
          </cell>
          <cell r="J815">
            <v>132.69999999999999</v>
          </cell>
          <cell r="L815">
            <v>132.9</v>
          </cell>
          <cell r="N815">
            <v>132.4</v>
          </cell>
          <cell r="P815">
            <v>133.4</v>
          </cell>
          <cell r="R815">
            <v>134</v>
          </cell>
          <cell r="T815">
            <v>132.1</v>
          </cell>
          <cell r="V815">
            <v>132.6</v>
          </cell>
          <cell r="X815">
            <v>132.69999999999999</v>
          </cell>
          <cell r="Z815">
            <v>133.80000000000001</v>
          </cell>
          <cell r="AB815">
            <v>132.4</v>
          </cell>
          <cell r="AD815">
            <v>0</v>
          </cell>
        </row>
        <row r="816">
          <cell r="A816" t="str">
            <v>Gewürze</v>
          </cell>
          <cell r="B816">
            <v>0.47</v>
          </cell>
          <cell r="C816">
            <v>1999</v>
          </cell>
          <cell r="AB816">
            <v>0</v>
          </cell>
          <cell r="AD816">
            <v>0</v>
          </cell>
        </row>
        <row r="817">
          <cell r="A817" t="str">
            <v>Gewürze</v>
          </cell>
          <cell r="B817">
            <v>0.47</v>
          </cell>
          <cell r="C817">
            <v>2000</v>
          </cell>
          <cell r="AB817">
            <v>0</v>
          </cell>
          <cell r="AD817">
            <v>0</v>
          </cell>
        </row>
        <row r="818">
          <cell r="A818" t="str">
            <v>Gewürze</v>
          </cell>
          <cell r="B818">
            <v>0.47</v>
          </cell>
          <cell r="C818">
            <v>2001</v>
          </cell>
          <cell r="AB818">
            <v>0</v>
          </cell>
          <cell r="AD818">
            <v>0</v>
          </cell>
        </row>
        <row r="819">
          <cell r="A819" t="str">
            <v>Gewürze</v>
          </cell>
          <cell r="B819">
            <v>0.47</v>
          </cell>
          <cell r="C819">
            <v>2002</v>
          </cell>
          <cell r="AB819">
            <v>0</v>
          </cell>
          <cell r="AD819">
            <v>0</v>
          </cell>
        </row>
        <row r="820">
          <cell r="A820" t="str">
            <v>Gewürze</v>
          </cell>
          <cell r="B820">
            <v>0.47</v>
          </cell>
          <cell r="C820">
            <v>2003</v>
          </cell>
          <cell r="AB820">
            <v>0</v>
          </cell>
        </row>
        <row r="821">
          <cell r="A821" t="str">
            <v>Tiefgefrorene Fertiggerichte</v>
          </cell>
          <cell r="B821">
            <v>1.49</v>
          </cell>
          <cell r="C821">
            <v>1991</v>
          </cell>
          <cell r="D821">
            <v>97.7</v>
          </cell>
          <cell r="F821">
            <v>97.6</v>
          </cell>
          <cell r="H821">
            <v>98.6</v>
          </cell>
          <cell r="J821">
            <v>98.3</v>
          </cell>
          <cell r="L821">
            <v>98.2</v>
          </cell>
          <cell r="N821">
            <v>98.3</v>
          </cell>
          <cell r="P821">
            <v>98.2</v>
          </cell>
          <cell r="R821">
            <v>98.1</v>
          </cell>
          <cell r="T821">
            <v>103</v>
          </cell>
          <cell r="V821">
            <v>103.9</v>
          </cell>
          <cell r="X821">
            <v>103.9</v>
          </cell>
          <cell r="Z821">
            <v>103.9</v>
          </cell>
          <cell r="AB821">
            <v>100</v>
          </cell>
          <cell r="AD821">
            <v>102.9</v>
          </cell>
        </row>
        <row r="822">
          <cell r="A822" t="str">
            <v>Tiefgefrorene Fertiggerichte</v>
          </cell>
          <cell r="B822">
            <v>1.49</v>
          </cell>
          <cell r="C822">
            <v>1992</v>
          </cell>
          <cell r="D822">
            <v>103.9</v>
          </cell>
          <cell r="F822">
            <v>104.4</v>
          </cell>
          <cell r="H822">
            <v>104.3</v>
          </cell>
          <cell r="J822">
            <v>103.9</v>
          </cell>
          <cell r="L822">
            <v>103.7</v>
          </cell>
          <cell r="N822">
            <v>103.7</v>
          </cell>
          <cell r="P822">
            <v>103.7</v>
          </cell>
          <cell r="R822">
            <v>104.5</v>
          </cell>
          <cell r="T822">
            <v>104.6</v>
          </cell>
          <cell r="V822">
            <v>104.6</v>
          </cell>
          <cell r="X822">
            <v>104.1</v>
          </cell>
          <cell r="Z822">
            <v>104.1</v>
          </cell>
          <cell r="AB822">
            <v>104.1</v>
          </cell>
          <cell r="AD822">
            <v>104.7</v>
          </cell>
        </row>
        <row r="823">
          <cell r="A823" t="str">
            <v>Tiefgefrorene Fertiggerichte</v>
          </cell>
          <cell r="B823">
            <v>1.49</v>
          </cell>
          <cell r="C823">
            <v>1993</v>
          </cell>
          <cell r="D823">
            <v>105.3</v>
          </cell>
          <cell r="F823">
            <v>105.3</v>
          </cell>
          <cell r="H823">
            <v>105.3</v>
          </cell>
          <cell r="J823">
            <v>104.9</v>
          </cell>
          <cell r="L823">
            <v>104.9</v>
          </cell>
          <cell r="N823">
            <v>104.9</v>
          </cell>
          <cell r="P823">
            <v>104.8</v>
          </cell>
          <cell r="R823">
            <v>105.7</v>
          </cell>
          <cell r="T823">
            <v>105.6</v>
          </cell>
          <cell r="V823">
            <v>106.5</v>
          </cell>
          <cell r="X823">
            <v>106.5</v>
          </cell>
          <cell r="Z823">
            <v>106.4</v>
          </cell>
          <cell r="AB823">
            <v>105.5</v>
          </cell>
          <cell r="AD823">
            <v>106.3</v>
          </cell>
        </row>
        <row r="824">
          <cell r="A824" t="str">
            <v>Tiefgefrorene Fertiggerichte</v>
          </cell>
          <cell r="B824">
            <v>1.49</v>
          </cell>
          <cell r="C824">
            <v>1994</v>
          </cell>
          <cell r="D824">
            <v>106.4</v>
          </cell>
          <cell r="F824">
            <v>107</v>
          </cell>
          <cell r="H824">
            <v>106.5</v>
          </cell>
          <cell r="J824">
            <v>106.8</v>
          </cell>
          <cell r="L824">
            <v>106.7</v>
          </cell>
          <cell r="N824">
            <v>106.9</v>
          </cell>
          <cell r="P824">
            <v>106.8</v>
          </cell>
          <cell r="R824">
            <v>106.8</v>
          </cell>
          <cell r="T824">
            <v>106.8</v>
          </cell>
          <cell r="V824">
            <v>107.1</v>
          </cell>
          <cell r="X824">
            <v>107</v>
          </cell>
          <cell r="Z824">
            <v>107</v>
          </cell>
          <cell r="AB824">
            <v>106.8</v>
          </cell>
          <cell r="AD824">
            <v>107</v>
          </cell>
        </row>
        <row r="825">
          <cell r="A825" t="str">
            <v>Tiefgefrorene Fertiggerichte</v>
          </cell>
          <cell r="B825">
            <v>1.49</v>
          </cell>
          <cell r="C825">
            <v>1995</v>
          </cell>
          <cell r="D825">
            <v>106.9</v>
          </cell>
          <cell r="F825">
            <v>106.9</v>
          </cell>
          <cell r="H825">
            <v>107.2</v>
          </cell>
          <cell r="J825">
            <v>107.2</v>
          </cell>
          <cell r="L825">
            <v>107.2</v>
          </cell>
          <cell r="N825">
            <v>107.2</v>
          </cell>
          <cell r="P825">
            <v>107.1</v>
          </cell>
          <cell r="R825">
            <v>107.3</v>
          </cell>
          <cell r="T825">
            <v>106.5</v>
          </cell>
          <cell r="V825">
            <v>106.9</v>
          </cell>
          <cell r="X825">
            <v>107.4</v>
          </cell>
          <cell r="Z825">
            <v>106.4</v>
          </cell>
          <cell r="AB825">
            <v>107</v>
          </cell>
          <cell r="AD825">
            <v>107</v>
          </cell>
        </row>
        <row r="826">
          <cell r="A826" t="str">
            <v>Tiefgefrorene Fertiggerichte</v>
          </cell>
          <cell r="B826">
            <v>1.49</v>
          </cell>
          <cell r="C826">
            <v>1996</v>
          </cell>
          <cell r="D826">
            <v>107</v>
          </cell>
          <cell r="F826">
            <v>107.2</v>
          </cell>
          <cell r="H826">
            <v>107.1</v>
          </cell>
          <cell r="J826">
            <v>107</v>
          </cell>
          <cell r="L826">
            <v>107.2</v>
          </cell>
          <cell r="N826">
            <v>107.3</v>
          </cell>
          <cell r="P826">
            <v>105</v>
          </cell>
          <cell r="R826">
            <v>107.2</v>
          </cell>
          <cell r="T826">
            <v>108.5</v>
          </cell>
          <cell r="V826">
            <v>107.7</v>
          </cell>
          <cell r="X826">
            <v>107.7</v>
          </cell>
          <cell r="Z826">
            <v>110.8</v>
          </cell>
          <cell r="AB826">
            <v>107.5</v>
          </cell>
          <cell r="AD826">
            <v>108.1</v>
          </cell>
        </row>
        <row r="827">
          <cell r="A827" t="str">
            <v>Tiefgefrorene Fertiggerichte</v>
          </cell>
          <cell r="B827">
            <v>1.49</v>
          </cell>
          <cell r="C827">
            <v>1997</v>
          </cell>
          <cell r="D827">
            <v>106.2</v>
          </cell>
          <cell r="F827">
            <v>108.2</v>
          </cell>
          <cell r="H827">
            <v>108.8</v>
          </cell>
          <cell r="J827">
            <v>108.5</v>
          </cell>
          <cell r="L827">
            <v>109.2</v>
          </cell>
          <cell r="N827">
            <v>108.9</v>
          </cell>
          <cell r="P827">
            <v>108.1</v>
          </cell>
          <cell r="R827">
            <v>106.9</v>
          </cell>
          <cell r="T827">
            <v>102.1</v>
          </cell>
          <cell r="V827">
            <v>106.5</v>
          </cell>
          <cell r="X827">
            <v>107.2</v>
          </cell>
          <cell r="Z827">
            <v>107.8</v>
          </cell>
          <cell r="AB827">
            <v>107.4</v>
          </cell>
          <cell r="AD827">
            <v>106.1</v>
          </cell>
        </row>
        <row r="828">
          <cell r="A828" t="str">
            <v>Tiefgefrorene Fertiggerichte</v>
          </cell>
          <cell r="B828">
            <v>1.49</v>
          </cell>
          <cell r="C828">
            <v>1998</v>
          </cell>
          <cell r="D828">
            <v>107</v>
          </cell>
          <cell r="F828">
            <v>106.3</v>
          </cell>
          <cell r="H828">
            <v>106.4</v>
          </cell>
          <cell r="J828">
            <v>106.1</v>
          </cell>
          <cell r="L828">
            <v>103</v>
          </cell>
          <cell r="N828">
            <v>106.1</v>
          </cell>
          <cell r="P828">
            <v>104.7</v>
          </cell>
          <cell r="R828">
            <v>106.5</v>
          </cell>
          <cell r="T828">
            <v>106</v>
          </cell>
          <cell r="V828">
            <v>104.5</v>
          </cell>
          <cell r="X828">
            <v>104.6</v>
          </cell>
          <cell r="Z828">
            <v>104.4</v>
          </cell>
          <cell r="AB828">
            <v>105.5</v>
          </cell>
          <cell r="AD828">
            <v>0</v>
          </cell>
        </row>
        <row r="829">
          <cell r="A829" t="str">
            <v>Tiefgefrorene Fertiggerichte</v>
          </cell>
          <cell r="B829">
            <v>1.49</v>
          </cell>
          <cell r="C829">
            <v>1999</v>
          </cell>
          <cell r="AB829">
            <v>0</v>
          </cell>
          <cell r="AD829">
            <v>0</v>
          </cell>
        </row>
        <row r="830">
          <cell r="A830" t="str">
            <v>Tiefgefrorene Fertiggerichte</v>
          </cell>
          <cell r="B830">
            <v>1.49</v>
          </cell>
          <cell r="C830">
            <v>2000</v>
          </cell>
          <cell r="AB830">
            <v>0</v>
          </cell>
          <cell r="AD830">
            <v>0</v>
          </cell>
        </row>
        <row r="831">
          <cell r="A831" t="str">
            <v>Tiefgefrorene Fertiggerichte</v>
          </cell>
          <cell r="B831">
            <v>1.49</v>
          </cell>
          <cell r="C831">
            <v>2001</v>
          </cell>
          <cell r="AB831">
            <v>0</v>
          </cell>
          <cell r="AD831">
            <v>0</v>
          </cell>
        </row>
        <row r="832">
          <cell r="A832" t="str">
            <v>Tiefgefrorene Fertiggerichte</v>
          </cell>
          <cell r="B832">
            <v>1.49</v>
          </cell>
          <cell r="C832">
            <v>2002</v>
          </cell>
          <cell r="AB832">
            <v>0</v>
          </cell>
          <cell r="AD832">
            <v>0</v>
          </cell>
        </row>
        <row r="833">
          <cell r="A833" t="str">
            <v>Tiefgefrorene Fertiggerichte</v>
          </cell>
          <cell r="B833">
            <v>1.49</v>
          </cell>
          <cell r="C833">
            <v>2003</v>
          </cell>
          <cell r="AB833">
            <v>0</v>
          </cell>
        </row>
        <row r="834">
          <cell r="A834" t="str">
            <v>Futtermittel</v>
          </cell>
          <cell r="B834">
            <v>5.44</v>
          </cell>
          <cell r="C834">
            <v>1991</v>
          </cell>
          <cell r="D834">
            <v>99.5</v>
          </cell>
          <cell r="F834">
            <v>99.7</v>
          </cell>
          <cell r="H834">
            <v>99.9</v>
          </cell>
          <cell r="J834">
            <v>100.5</v>
          </cell>
          <cell r="L834">
            <v>101.2</v>
          </cell>
          <cell r="N834">
            <v>101.2</v>
          </cell>
          <cell r="P834">
            <v>101.1</v>
          </cell>
          <cell r="R834">
            <v>99.7</v>
          </cell>
          <cell r="T834">
            <v>99.4</v>
          </cell>
          <cell r="V834">
            <v>98.8</v>
          </cell>
          <cell r="X834">
            <v>99.1</v>
          </cell>
          <cell r="Z834">
            <v>99.7</v>
          </cell>
          <cell r="AB834">
            <v>100</v>
          </cell>
          <cell r="AD834">
            <v>100.4</v>
          </cell>
        </row>
        <row r="835">
          <cell r="A835" t="str">
            <v>Futtermittel</v>
          </cell>
          <cell r="B835">
            <v>5.44</v>
          </cell>
          <cell r="C835">
            <v>1992</v>
          </cell>
          <cell r="D835">
            <v>100.8</v>
          </cell>
          <cell r="F835">
            <v>101.5</v>
          </cell>
          <cell r="H835">
            <v>101.5</v>
          </cell>
          <cell r="J835">
            <v>101.4</v>
          </cell>
          <cell r="L835">
            <v>101.2</v>
          </cell>
          <cell r="N835">
            <v>100.9</v>
          </cell>
          <cell r="P835">
            <v>100.7</v>
          </cell>
          <cell r="R835">
            <v>99.9</v>
          </cell>
          <cell r="T835">
            <v>99.3</v>
          </cell>
          <cell r="V835">
            <v>99.9</v>
          </cell>
          <cell r="X835">
            <v>99.8</v>
          </cell>
          <cell r="Z835">
            <v>99.8</v>
          </cell>
          <cell r="AB835">
            <v>100.6</v>
          </cell>
          <cell r="AD835">
            <v>99.8</v>
          </cell>
        </row>
        <row r="836">
          <cell r="A836" t="str">
            <v>Futtermittel</v>
          </cell>
          <cell r="B836">
            <v>5.44</v>
          </cell>
          <cell r="C836">
            <v>1993</v>
          </cell>
          <cell r="D836">
            <v>99.4</v>
          </cell>
          <cell r="F836">
            <v>100.1</v>
          </cell>
          <cell r="H836">
            <v>100</v>
          </cell>
          <cell r="J836">
            <v>100</v>
          </cell>
          <cell r="L836">
            <v>99.6</v>
          </cell>
          <cell r="N836">
            <v>99.2</v>
          </cell>
          <cell r="P836">
            <v>98.8</v>
          </cell>
          <cell r="R836">
            <v>98.3</v>
          </cell>
          <cell r="T836">
            <v>97.5</v>
          </cell>
          <cell r="V836">
            <v>96.1</v>
          </cell>
          <cell r="X836">
            <v>96.2</v>
          </cell>
          <cell r="Z836">
            <v>96.7</v>
          </cell>
          <cell r="AB836">
            <v>98.5</v>
          </cell>
          <cell r="AD836">
            <v>97.3</v>
          </cell>
        </row>
        <row r="837">
          <cell r="A837" t="str">
            <v>Futtermittel</v>
          </cell>
          <cell r="B837">
            <v>5.44</v>
          </cell>
          <cell r="C837">
            <v>1994</v>
          </cell>
          <cell r="D837">
            <v>97.1</v>
          </cell>
          <cell r="F837">
            <v>97.1</v>
          </cell>
          <cell r="H837">
            <v>97</v>
          </cell>
          <cell r="J837">
            <v>97.5</v>
          </cell>
          <cell r="L837">
            <v>97.7</v>
          </cell>
          <cell r="N837">
            <v>97.9</v>
          </cell>
          <cell r="P837">
            <v>97.8</v>
          </cell>
          <cell r="R837">
            <v>96.6</v>
          </cell>
          <cell r="T837">
            <v>95</v>
          </cell>
          <cell r="V837">
            <v>95.3</v>
          </cell>
          <cell r="X837">
            <v>95.1</v>
          </cell>
          <cell r="Z837">
            <v>95.1</v>
          </cell>
          <cell r="AB837">
            <v>96.6</v>
          </cell>
          <cell r="AD837">
            <v>95.5</v>
          </cell>
        </row>
        <row r="838">
          <cell r="A838" t="str">
            <v>Futtermittel</v>
          </cell>
          <cell r="B838">
            <v>5.44</v>
          </cell>
          <cell r="C838">
            <v>1995</v>
          </cell>
          <cell r="D838">
            <v>95.6</v>
          </cell>
          <cell r="F838">
            <v>95.7</v>
          </cell>
          <cell r="H838">
            <v>95.5</v>
          </cell>
          <cell r="J838">
            <v>95.3</v>
          </cell>
          <cell r="L838">
            <v>94.5</v>
          </cell>
          <cell r="N838">
            <v>94.5</v>
          </cell>
          <cell r="P838">
            <v>94.1</v>
          </cell>
          <cell r="R838">
            <v>93</v>
          </cell>
          <cell r="T838">
            <v>92.8</v>
          </cell>
          <cell r="V838">
            <v>92.9</v>
          </cell>
          <cell r="X838">
            <v>93.8</v>
          </cell>
          <cell r="Z838">
            <v>94.4</v>
          </cell>
          <cell r="AB838">
            <v>94.3</v>
          </cell>
          <cell r="AD838">
            <v>95.3</v>
          </cell>
        </row>
        <row r="839">
          <cell r="A839" t="str">
            <v>Futtermittel</v>
          </cell>
          <cell r="B839">
            <v>5.44</v>
          </cell>
          <cell r="C839">
            <v>1996</v>
          </cell>
          <cell r="D839">
            <v>95</v>
          </cell>
          <cell r="F839">
            <v>95.6</v>
          </cell>
          <cell r="H839">
            <v>96</v>
          </cell>
          <cell r="J839">
            <v>96.4</v>
          </cell>
          <cell r="L839">
            <v>99.7</v>
          </cell>
          <cell r="N839">
            <v>100.4</v>
          </cell>
          <cell r="P839">
            <v>100.1</v>
          </cell>
          <cell r="R839">
            <v>98.9</v>
          </cell>
          <cell r="T839">
            <v>98.9</v>
          </cell>
          <cell r="V839">
            <v>97.8</v>
          </cell>
          <cell r="X839">
            <v>97.5</v>
          </cell>
          <cell r="Z839">
            <v>97.5</v>
          </cell>
          <cell r="AB839">
            <v>97.8</v>
          </cell>
          <cell r="AD839">
            <v>99.1</v>
          </cell>
        </row>
        <row r="840">
          <cell r="A840" t="str">
            <v>Futtermittel</v>
          </cell>
          <cell r="B840">
            <v>5.44</v>
          </cell>
          <cell r="C840">
            <v>1997</v>
          </cell>
          <cell r="D840">
            <v>98.2</v>
          </cell>
          <cell r="F840">
            <v>99.6</v>
          </cell>
          <cell r="H840">
            <v>99.4</v>
          </cell>
          <cell r="J840">
            <v>99.9</v>
          </cell>
          <cell r="L840">
            <v>100.1</v>
          </cell>
          <cell r="N840">
            <v>100.9</v>
          </cell>
          <cell r="P840">
            <v>100.4</v>
          </cell>
          <cell r="R840">
            <v>100</v>
          </cell>
          <cell r="T840">
            <v>98.5</v>
          </cell>
          <cell r="V840">
            <v>96.3</v>
          </cell>
          <cell r="X840">
            <v>95.9</v>
          </cell>
          <cell r="Z840">
            <v>95.9</v>
          </cell>
          <cell r="AB840">
            <v>98.8</v>
          </cell>
          <cell r="AD840">
            <v>96.6</v>
          </cell>
        </row>
        <row r="841">
          <cell r="A841" t="str">
            <v>Futtermittel</v>
          </cell>
          <cell r="B841">
            <v>5.44</v>
          </cell>
          <cell r="C841">
            <v>1998</v>
          </cell>
          <cell r="D841">
            <v>96.4</v>
          </cell>
          <cell r="F841">
            <v>96.5</v>
          </cell>
          <cell r="H841">
            <v>95.9</v>
          </cell>
          <cell r="J841">
            <v>95.4</v>
          </cell>
          <cell r="L841">
            <v>94.1</v>
          </cell>
          <cell r="N841">
            <v>93.4</v>
          </cell>
          <cell r="P841">
            <v>92.3</v>
          </cell>
          <cell r="R841">
            <v>90</v>
          </cell>
          <cell r="T841">
            <v>89.2</v>
          </cell>
          <cell r="V841">
            <v>88.7</v>
          </cell>
          <cell r="X841">
            <v>88.5</v>
          </cell>
          <cell r="Z841">
            <v>88.7</v>
          </cell>
          <cell r="AB841">
            <v>92.4</v>
          </cell>
          <cell r="AD841">
            <v>0</v>
          </cell>
        </row>
        <row r="842">
          <cell r="A842" t="str">
            <v>Futtermittel</v>
          </cell>
          <cell r="B842">
            <v>5.44</v>
          </cell>
          <cell r="C842">
            <v>1999</v>
          </cell>
          <cell r="AB842">
            <v>0</v>
          </cell>
          <cell r="AD842">
            <v>0</v>
          </cell>
        </row>
        <row r="843">
          <cell r="A843" t="str">
            <v>Futtermittel</v>
          </cell>
          <cell r="B843">
            <v>5.44</v>
          </cell>
          <cell r="C843">
            <v>2000</v>
          </cell>
          <cell r="AB843">
            <v>0</v>
          </cell>
          <cell r="AD843">
            <v>0</v>
          </cell>
        </row>
        <row r="844">
          <cell r="A844" t="str">
            <v>Futtermittel</v>
          </cell>
          <cell r="B844">
            <v>5.44</v>
          </cell>
          <cell r="C844">
            <v>2001</v>
          </cell>
          <cell r="AB844">
            <v>0</v>
          </cell>
          <cell r="AD844">
            <v>0</v>
          </cell>
        </row>
        <row r="845">
          <cell r="A845" t="str">
            <v>Futtermittel</v>
          </cell>
          <cell r="B845">
            <v>5.44</v>
          </cell>
          <cell r="C845">
            <v>2002</v>
          </cell>
          <cell r="AB845">
            <v>0</v>
          </cell>
          <cell r="AD845">
            <v>0</v>
          </cell>
        </row>
        <row r="846">
          <cell r="A846" t="str">
            <v>Futtermittel</v>
          </cell>
          <cell r="B846">
            <v>5.44</v>
          </cell>
          <cell r="C846">
            <v>2003</v>
          </cell>
          <cell r="AB846">
            <v>0</v>
          </cell>
        </row>
        <row r="847">
          <cell r="AB847">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3230"/>
      <sheetName val="Titelblatt"/>
      <sheetName val="Inhaltsverzeichnis"/>
      <sheetName val="0103230"/>
      <sheetName val="0109260"/>
      <sheetName val="0114060"/>
      <sheetName val="0117690"/>
      <sheetName val="0106430"/>
      <sheetName val="0106460"/>
      <sheetName val="0201_Vorbemerkung"/>
      <sheetName val="0201060"/>
      <sheetName val="0201190"/>
      <sheetName val="0201260"/>
      <sheetName val="0201330"/>
      <sheetName val="0201360"/>
      <sheetName val="0201490"/>
      <sheetName val="0201530"/>
      <sheetName val="0201560"/>
      <sheetName val="0206_Vorbemerkung"/>
      <sheetName val="0201630"/>
      <sheetName val="0203160"/>
      <sheetName val="0203190"/>
      <sheetName val="0204035"/>
      <sheetName val="0204040"/>
      <sheetName val="0204047"/>
      <sheetName val="0204090"/>
      <sheetName val="0204050"/>
      <sheetName val="0204340"/>
      <sheetName val="0206060"/>
      <sheetName val="0206090"/>
      <sheetName val="0206130"/>
      <sheetName val="0206160"/>
      <sheetName val="0301090"/>
      <sheetName val="0301435"/>
      <sheetName val="0301440"/>
      <sheetName val="0301445"/>
      <sheetName val="0301450"/>
      <sheetName val="0301460"/>
      <sheetName val="0302030"/>
      <sheetName val="0302060"/>
      <sheetName val="0303060"/>
      <sheetName val="0304030"/>
      <sheetName val="0401030"/>
      <sheetName val="0401060"/>
      <sheetName val="0505030"/>
      <sheetName val="0020000-2024"/>
    </sheetNames>
    <definedNames>
      <definedName name="Such_KjD"/>
      <definedName name="Ziel_KjD"/>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3230"/>
      <sheetName val="Titelblatt"/>
      <sheetName val="Inhaltsverzeichnis"/>
      <sheetName val="0103230"/>
      <sheetName val="0109260"/>
      <sheetName val="0114060"/>
      <sheetName val="0117690"/>
      <sheetName val="0106430"/>
      <sheetName val="0106460"/>
      <sheetName val="0201_Vorbemerkung"/>
      <sheetName val="0201060"/>
      <sheetName val="0201190"/>
      <sheetName val="0201260"/>
      <sheetName val="0201330"/>
      <sheetName val="0201360"/>
      <sheetName val="0201490"/>
      <sheetName val="0201530"/>
      <sheetName val="0201560"/>
      <sheetName val="0206_Vorbemerkung"/>
      <sheetName val="0201630"/>
      <sheetName val="0203160"/>
      <sheetName val="0203190"/>
      <sheetName val="0204035"/>
      <sheetName val="0204040"/>
      <sheetName val="0204047"/>
      <sheetName val="0204090"/>
      <sheetName val="0204050"/>
      <sheetName val="0204340"/>
      <sheetName val="0206060"/>
      <sheetName val="0206090"/>
      <sheetName val="0206130"/>
      <sheetName val="0206160"/>
      <sheetName val="0301090"/>
      <sheetName val="0301435"/>
      <sheetName val="0301440"/>
      <sheetName val="0301445"/>
      <sheetName val="0301450"/>
      <sheetName val="0301460"/>
      <sheetName val="0302030"/>
      <sheetName val="0302060"/>
      <sheetName val="0303060"/>
      <sheetName val="0304030"/>
      <sheetName val="0401030"/>
      <sheetName val="0401060"/>
      <sheetName val="0505030"/>
      <sheetName val="0020000-2024"/>
    </sheetNames>
    <definedNames>
      <definedName name="Such_KjD"/>
      <definedName name="Ziel_KjD"/>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1260"/>
    </sheetNames>
    <definedNames>
      <definedName name="Such_KjD" refersTo="#BEZUG!"/>
      <definedName name="Ziel_KjD" refersTo="#BEZUG!"/>
    </definedNames>
    <sheetDataSet>
      <sheetData sheetId="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1260"/>
    </sheetNames>
    <definedNames>
      <definedName name="Such_KjD" refersTo="#BEZUG!"/>
      <definedName name="Ziel_KjD" refersTo="#BEZUG!"/>
    </definedNames>
    <sheetDataSet>
      <sheetData sheetId="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1FFE1BF-473D-4CE3-BA57-0CAE486FF4A1}" name="Investive_Maßnahmen_Innerhalb_außerhalb_Flurbereinigungsverfahren" displayName="Investive_Maßnahmen_Innerhalb_außerhalb_Flurbereinigungsverfahren" ref="A3:H20" headerRowDxfId="280" dataDxfId="278" headerRowBorderDxfId="279" tableBorderDxfId="277">
  <autoFilter ref="A3:H20"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2720DD4-D4C3-4440-A84A-40A20F9A9E73}" name="Land" totalsRowLabel="Ergebnis" dataDxfId="276" totalsRowDxfId="275"/>
    <tableColumn id="2" xr3:uid="{D2645BA9-F805-4FA1-ADDC-E646A1C787BD}" name="Dorferneuerungs- und entwicklungsmaßnahmen insgesamt" dataDxfId="274" totalsRowDxfId="273"/>
    <tableColumn id="3" xr3:uid="{DEF85DFF-EA66-40A8-A571-62C8F289BDFF}" name="Dorferneuerungs- und entwicklungsmaßnahmen ohne Dorfentwicklungsplanung" dataDxfId="272" totalsRowDxfId="271"/>
    <tableColumn id="4" xr3:uid="{C6A18B0C-B30C-41B0-94C8-DCB99FB7474F}" name="Dorferneuerungs- und entwicklungsmaßnahmen mit Dorfentwicklungsplanung" dataDxfId="270" totalsRowDxfId="269"/>
    <tableColumn id="5" xr3:uid="{05E2ED52-6108-4DFA-8240-25886D091E27}" name="Dörfer mit Dorferneuerungs- und entwicklungsmaßnahmen insgesamt" dataDxfId="268" totalsRowDxfId="267"/>
    <tableColumn id="6" xr3:uid="{0CD8A6CB-3D23-4EDE-81B1-874ABAA979E7}" name="Dörfer mit Dorferneuerungs- und entwicklungsmaßnahmen ohne Dorfentwicklungsplanung" dataDxfId="266" totalsRowDxfId="265"/>
    <tableColumn id="7" xr3:uid="{8F6B8875-5896-422B-B32B-6C523444E332}" name="Dörfer mit Dorferneuerungs- und entwicklungsmaßnahmen mit Dorfentwicklungsplanung" dataDxfId="264" totalsRowDxfId="263"/>
    <tableColumn id="8" xr3:uid="{9161A962-6FBE-4D20-A754-697FE6192AC4}" name="Sicherung und Weiterentwicklung dorfgemäßer Gemeinschafts-einrichtungen" totalsRowFunction="count" dataDxfId="262" totalsRowDxfId="261"/>
  </tableColumns>
  <tableStyleInfo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DB5B30C-0289-44B8-9EDB-BC9000A652F1}" name="InlandsabsatzDüngemittelWirtschaftsjahr" displayName="InlandsabsatzDüngemittelWirtschaftsjahr" ref="A4:M24" headerRowCount="0" totalsRowShown="0" headerRowDxfId="164" tableBorderDxfId="163" headerRowCellStyle="Standard 2">
  <tableColumns count="13">
    <tableColumn id="1" xr3:uid="{C17FB8FA-522F-4319-B90F-0068179C85CC}" name="Spalte1" headerRowDxfId="162" dataDxfId="161" headerRowCellStyle="Standard 2" dataCellStyle="Standard 2"/>
    <tableColumn id="2" xr3:uid="{AF73D12E-5952-4D69-9F32-D7C8C05B1C80}" name="Spalte2" headerRowDxfId="160"/>
    <tableColumn id="3" xr3:uid="{75DCDE6D-A38B-4879-9A4A-3B52F98349F9}" name="Spalte3" headerRowDxfId="159" headerRowCellStyle="Standard 2"/>
    <tableColumn id="4" xr3:uid="{12A43104-6B98-4581-B393-4C3981341947}" name="Spalte4" headerRowDxfId="158" headerRowCellStyle="Standard 2"/>
    <tableColumn id="5" xr3:uid="{8A781D4A-6D1F-4A6F-8E58-A39CBD777537}" name="Spalte5" headerRowDxfId="157"/>
    <tableColumn id="6" xr3:uid="{0D95787E-FD55-4B4E-B183-2940B10F9EA1}" name="Spalte6" headerRowDxfId="156" headerRowCellStyle="Standard 2"/>
    <tableColumn id="7" xr3:uid="{045DCF5C-F670-40C1-86D1-10C5CF11FD71}" name="Spalte7" headerRowDxfId="155" headerRowCellStyle="Standard 2"/>
    <tableColumn id="8" xr3:uid="{DB3072A2-12BC-4E0E-84D2-1DA319C6FE6B}" name="Spalte8" headerRowDxfId="154"/>
    <tableColumn id="9" xr3:uid="{C61D74BE-5489-4FAE-9F6C-790A03EBD4C0}" name="Spalte9" headerRowDxfId="153" headerRowCellStyle="Standard 2"/>
    <tableColumn id="10" xr3:uid="{978A27CD-3E1E-401E-A47A-535C6A3CA514}" name="Spalte10" headerRowDxfId="152" headerRowCellStyle="Standard 2"/>
    <tableColumn id="11" xr3:uid="{86BBC742-58FD-4D71-BC1A-B3720624B701}" name="Spalte11" headerRowDxfId="151"/>
    <tableColumn id="12" xr3:uid="{48A80528-ACF1-44F5-B933-C4BEE16FE7F5}" name="Spalte12" headerRowDxfId="150" headerRowCellStyle="Standard 2"/>
    <tableColumn id="13" xr3:uid="{7E232DC7-C3EE-44B5-B2FA-84D80903C242}" name="Spalte13" headerRowDxfId="149" headerRowCellStyle="Standard 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D67CBC3C-D210-4717-9DE2-0EE69B7C905C}" name="Brütereien_eingelegte_Bruteier_geschlüpfte_Küken" displayName="Brütereien_eingelegte_Bruteier_geschlüpfte_Küken" ref="A5:Q27" totalsRowShown="0" headerRowDxfId="148" dataDxfId="147" tableBorderDxfId="146" headerRowCellStyle="Standard 2">
  <tableColumns count="17">
    <tableColumn id="1" xr3:uid="{00000000-0010-0000-0000-000001000000}" name="Merkmal" dataDxfId="145" dataCellStyle="Standard_Brütereien.3720.0"/>
    <tableColumn id="2" xr3:uid="{00000000-0010-0000-0000-000002000000}" name="Geflügelart" dataDxfId="144" dataCellStyle="Standard_Brütereien.3720.0"/>
    <tableColumn id="3" xr3:uid="{00000000-0010-0000-0000-000003000000}" name="Einheit" dataDxfId="143" dataCellStyle="Standard 2"/>
    <tableColumn id="4" xr3:uid="{00000000-0010-0000-0000-000004000000}" name="Jahr" dataDxfId="142" dataCellStyle="Standard 2"/>
    <tableColumn id="5" xr3:uid="{00000000-0010-0000-0000-000005000000}" name="Jan." dataDxfId="141"/>
    <tableColumn id="6" xr3:uid="{00000000-0010-0000-0000-000006000000}" name="Feb." dataDxfId="140"/>
    <tableColumn id="7" xr3:uid="{00000000-0010-0000-0000-000007000000}" name="März" dataDxfId="139"/>
    <tableColumn id="8" xr3:uid="{00000000-0010-0000-0000-000008000000}" name="April" dataDxfId="138"/>
    <tableColumn id="9" xr3:uid="{00000000-0010-0000-0000-000009000000}" name="Mai" dataDxfId="137"/>
    <tableColumn id="10" xr3:uid="{00000000-0010-0000-0000-00000A000000}" name="Juni" dataDxfId="136"/>
    <tableColumn id="11" xr3:uid="{00000000-0010-0000-0000-00000B000000}" name="Juli" dataDxfId="135"/>
    <tableColumn id="12" xr3:uid="{00000000-0010-0000-0000-00000C000000}" name="Aug." dataDxfId="134"/>
    <tableColumn id="13" xr3:uid="{00000000-0010-0000-0000-00000D000000}" name="Sept." dataDxfId="133"/>
    <tableColumn id="14" xr3:uid="{00000000-0010-0000-0000-00000E000000}" name="Okt." dataDxfId="132"/>
    <tableColumn id="15" xr3:uid="{00000000-0010-0000-0000-00000F000000}" name="Nov." dataDxfId="131"/>
    <tableColumn id="16" xr3:uid="{00000000-0010-0000-0000-000010000000}" name="Dez." dataDxfId="130"/>
    <tableColumn id="17" xr3:uid="{00000000-0010-0000-0000-000011000000}" name="Jahr " dataDxfId="129"/>
  </tableColumns>
  <tableStyleInfo showFirstColumn="0" showLastColumn="0" showRowStripes="1" showColumnStripes="0"/>
  <extLst>
    <ext xmlns:x14="http://schemas.microsoft.com/office/spreadsheetml/2009/9/main" uri="{504A1905-F514-4f6f-8877-14C23A59335A}">
      <x14:table altText="Brütereien, eingelegte Bruteier und geschlüpfte Küken zum Gebrauch"/>
    </ext>
  </extLst>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A4105C16-7924-45CD-B66B-DA7BE2A5AF69}" name="Tabelle16" displayName="Tabelle16" ref="A7:O34" totalsRowShown="0" headerRowDxfId="128" dataDxfId="127" tableBorderDxfId="126" headerRowCellStyle="Standard 2" dataCellStyle="Standard 2">
  <tableColumns count="15">
    <tableColumn id="1" xr3:uid="{0851D72A-70DE-46AA-8085-F39786A63EB8}" name="Wirtschaftsjahr" dataDxfId="125" dataCellStyle="Standard 2"/>
    <tableColumn id="2" xr3:uid="{D38298F4-293F-4968-A766-917A2AD361FE}" name="Juli" dataDxfId="124" dataCellStyle="Standard 2"/>
    <tableColumn id="3" xr3:uid="{958B461B-9251-41A0-89B0-F564AA8E3235}" name="Aug." dataDxfId="123" dataCellStyle="Standard 2"/>
    <tableColumn id="4" xr3:uid="{077F1B23-3406-471F-BCFE-E3C8057ED3D0}" name="Sept." dataDxfId="122" dataCellStyle="Standard 2"/>
    <tableColumn id="5" xr3:uid="{3590E1E2-3BDB-4E1A-8B11-211B4C37F7FC}" name="Okt." dataDxfId="121" dataCellStyle="Standard 2"/>
    <tableColumn id="6" xr3:uid="{F93E7893-2EB0-4479-86CA-D75779324806}" name="Nov." dataDxfId="120" dataCellStyle="Standard 2"/>
    <tableColumn id="7" xr3:uid="{77F97863-83EF-4D7C-A051-5133CC017071}" name="Dez." dataDxfId="119" dataCellStyle="Standard 2"/>
    <tableColumn id="8" xr3:uid="{3B242684-B9D6-49D0-8C1F-222CEF8F966E}" name="Jan." dataDxfId="118" dataCellStyle="Standard 2"/>
    <tableColumn id="9" xr3:uid="{C720F24A-B6B4-40CF-8782-F66E3EC20037}" name="Feb." dataDxfId="117" dataCellStyle="Standard 2"/>
    <tableColumn id="10" xr3:uid="{E1A0C9C3-B05F-4DD9-BCA5-158982581056}" name="März" dataDxfId="116" dataCellStyle="Standard 2"/>
    <tableColumn id="11" xr3:uid="{EC329E27-55DF-4C12-9BBE-ADB5A396316B}" name="April" dataDxfId="115" dataCellStyle="Standard 2"/>
    <tableColumn id="12" xr3:uid="{8B2D32AD-E6BD-4697-8DD2-EE169CBC7882}" name="Mai" dataDxfId="114" dataCellStyle="Standard 2"/>
    <tableColumn id="13" xr3:uid="{AB62A099-EBC8-45E7-9348-E9927E7CA5AE}" name="Juni" dataDxfId="113" dataCellStyle="Standard 2"/>
    <tableColumn id="14" xr3:uid="{3054AE8D-6E81-4967-A2C9-5F462C5E13A6}" name="Jahr 1)" dataDxfId="112" dataCellStyle="Standard 2"/>
    <tableColumn id="15" xr3:uid="{A39736BF-515B-4B8D-AC92-7D8AF2AA7DF1}" name="Juli- September"/>
  </tableColumns>
  <tableStyleInfo showFirstColumn="0" showLastColumn="0" showRowStripes="1" showColumnStripes="0"/>
  <extLst>
    <ext xmlns:x14="http://schemas.microsoft.com/office/spreadsheetml/2009/9/main" uri="{504A1905-F514-4f6f-8877-14C23A59335A}">
      <x14:table altText="Getreidekäufe der aufnehmenden Hand in der Landwirtschaft "/>
    </ext>
  </extLst>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DE7B123-662A-4CDC-9F71-C1F4E4518079}" name="Tabelle2" displayName="Tabelle2" ref="A6:O216" totalsRowShown="0" headerRowDxfId="111" dataDxfId="109" headerRowBorderDxfId="110" tableBorderDxfId="108">
  <tableColumns count="15">
    <tableColumn id="1" xr3:uid="{90A879E8-2C62-441C-9B35-11EDED5C7B4E}" name="Merkmal"/>
    <tableColumn id="2" xr3:uid="{43386F3B-A62E-4BF0-80F7-3B6C8106E849}" name="Jahr" dataDxfId="107"/>
    <tableColumn id="3" xr3:uid="{728F4851-9CF9-4914-8F26-F11DA2F008B9}" name="Jan." dataDxfId="106"/>
    <tableColumn id="4" xr3:uid="{5AA5D7B8-67AD-4084-91E7-372FF8602948}" name="Feb." dataDxfId="105"/>
    <tableColumn id="5" xr3:uid="{A5CC408A-DC07-457D-8610-5DB2CD9B6B6B}" name="Mär." dataDxfId="104"/>
    <tableColumn id="6" xr3:uid="{B7D7880A-2731-46D9-8930-5CEFF32463BF}" name="Apr." dataDxfId="103"/>
    <tableColumn id="7" xr3:uid="{45388364-44EA-4A55-B011-F7680C1E55DE}" name="Mai" dataDxfId="102"/>
    <tableColumn id="8" xr3:uid="{54E3008D-71BA-4647-8DDB-B718B26EA7A9}" name="Jun." dataDxfId="101"/>
    <tableColumn id="9" xr3:uid="{236C5C69-ADCD-4F7A-92C3-4A07FAA5C0C5}" name="Jul." dataDxfId="100"/>
    <tableColumn id="10" xr3:uid="{36911CEE-857B-4FAE-8728-47125485CFD3}" name="Aug." dataDxfId="99"/>
    <tableColumn id="11" xr3:uid="{D7B59B40-3797-4E4C-83C3-B327397396FC}" name="Sep." dataDxfId="98"/>
    <tableColumn id="12" xr3:uid="{3567B7F4-0360-4E6B-B89B-B6CD8D9A4541}" name="Okt." dataDxfId="97"/>
    <tableColumn id="13" xr3:uid="{2CC36B7E-4EF3-40FE-8897-693DEF12BDF9}" name="Nov." dataDxfId="96"/>
    <tableColumn id="14" xr3:uid="{E3A6145E-639D-4B9F-AB6B-C865EA533821}" name="Dez. " dataDxfId="95"/>
    <tableColumn id="15" xr3:uid="{E5AF8BBF-B95E-4458-AF34-CA3D4020B561}" name="Jan - Dez 1)" dataDxfId="94"/>
  </tableColumns>
  <tableStyleInfo showFirstColumn="0" showLastColumn="0" showRowStripes="1" showColumnStripes="0"/>
  <extLst>
    <ext xmlns:x14="http://schemas.microsoft.com/office/spreadsheetml/2009/9/main" uri="{504A1905-F514-4f6f-8877-14C23A59335A}">
      <x14:table altText="Preise für konventionell erzeugte Kuhmilch" altTextSummary="Die Zeilen beziehen sich auf die zuvor angegebene Gebietskulisse. Beispiel Zeile 8 bis 21 bezieht sich auf das Bundeslang Baden-Württemberg. Zeile 23 bis 36 auf Bayern."/>
    </ext>
  </extLst>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C01CBA02-CE9D-4C0B-AC41-537D3DDAE0C1}" name="Tabelle212" displayName="Tabelle212" ref="A6:O105" totalsRowShown="0" headerRowDxfId="93" dataDxfId="91" headerRowBorderDxfId="92" tableBorderDxfId="90">
  <tableColumns count="15">
    <tableColumn id="1" xr3:uid="{513B740F-D679-4644-A87E-71936E96D2B4}" name="Merkmal"/>
    <tableColumn id="2" xr3:uid="{FB683A60-EDA1-40BB-85F6-C6455C8DEB5D}" name="Jahr" dataDxfId="89"/>
    <tableColumn id="3" xr3:uid="{E6178422-A32A-4AB5-BE31-B40A6E5B3CBE}" name="Jan." dataDxfId="88"/>
    <tableColumn id="4" xr3:uid="{A5C3AB5F-9050-4A4D-9B47-4087355C258D}" name="Feb." dataDxfId="87"/>
    <tableColumn id="5" xr3:uid="{0D84E61B-B0B3-4E54-974E-351FA21F76CB}" name="Mär." dataDxfId="86"/>
    <tableColumn id="6" xr3:uid="{EE507555-E2D1-4ED6-A489-713770898F72}" name="Apr." dataDxfId="85"/>
    <tableColumn id="7" xr3:uid="{40C01921-A117-454E-BA0C-4B5892B6F4A1}" name="Mai" dataDxfId="84"/>
    <tableColumn id="8" xr3:uid="{7BBB8888-037A-40E1-B7AF-B6F21911B32F}" name="Jun." dataDxfId="83"/>
    <tableColumn id="9" xr3:uid="{E1B821ED-165A-48ED-90E6-EEC8FD64201D}" name="Jul." dataDxfId="82"/>
    <tableColumn id="10" xr3:uid="{52FA1BC1-A3AC-4925-83FE-C03FB8B0F68E}" name="Aug." dataDxfId="81"/>
    <tableColumn id="11" xr3:uid="{5712ECB8-C9EF-4BB6-B8E4-D5D0D043386B}" name="Sep." dataDxfId="80"/>
    <tableColumn id="12" xr3:uid="{2769F068-6D5A-4E80-A1D0-1099A49C7B01}" name="Okt." dataDxfId="79"/>
    <tableColumn id="13" xr3:uid="{CEA8852A-1D6D-449E-9719-69D40D7DC608}" name="Nov." dataDxfId="78"/>
    <tableColumn id="14" xr3:uid="{8125E689-7BF3-4FCD-A28D-281988ADFDD4}" name="Dez. " dataDxfId="77"/>
    <tableColumn id="15" xr3:uid="{F4074703-A046-4974-B3C7-0DC8B5734103}" name="Jan - Dez 1)" dataDxfId="76"/>
  </tableColumns>
  <tableStyleInfo showFirstColumn="0" showLastColumn="0" showRowStripes="1" showColumnStripes="0"/>
  <extLst>
    <ext xmlns:x14="http://schemas.microsoft.com/office/spreadsheetml/2009/9/main" uri="{504A1905-F514-4f6f-8877-14C23A59335A}">
      <x14:table altText="Preise für biologisch erzeugte Kuhmilch" altTextSummary="Die Zeilen beziehen sich auf die zuvor angegebene Gebietskulisse. Beispiel Zeile 8 bis 21 bezieht sich auf das Bundeslang Baden-Württemberg. Zeile 23 bis 36 auf Bayern."/>
    </ext>
  </extLst>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B4DCA6E3-FEA1-44E1-8C25-4989EBF84B80}" name="Tabelle213" displayName="Tabelle213" ref="A6:O17" totalsRowShown="0" headerRowDxfId="75" dataDxfId="73" headerRowBorderDxfId="74" tableBorderDxfId="72">
  <tableColumns count="15">
    <tableColumn id="1" xr3:uid="{AD03390A-BB65-4B66-8DF5-F14E3FF93DBE}" name="Merkmal"/>
    <tableColumn id="2" xr3:uid="{E30BA02C-7619-46C9-9F21-0EC65223478B}" name="Jahr" dataDxfId="71"/>
    <tableColumn id="3" xr3:uid="{29CD0436-1B67-4940-9769-E2232511F122}" name="Jan." dataDxfId="70"/>
    <tableColumn id="4" xr3:uid="{E3B83564-F790-46AB-9972-E682D7BE76D5}" name="Feb." dataDxfId="69"/>
    <tableColumn id="5" xr3:uid="{217375B6-51E2-48D1-B5D3-D8F33A48AC85}" name="Mär." dataDxfId="68"/>
    <tableColumn id="6" xr3:uid="{2D964B4A-64FD-4C5F-9272-90E2343F1785}" name="Apr." dataDxfId="67"/>
    <tableColumn id="7" xr3:uid="{A46DDC34-4952-4830-84F8-00966A4AA354}" name="Mai" dataDxfId="66"/>
    <tableColumn id="8" xr3:uid="{E18F782D-6EC2-4BD6-9C04-2BCBD6EC9EBA}" name="Jun." dataDxfId="65"/>
    <tableColumn id="9" xr3:uid="{2B7BF113-8A1B-4509-B4BF-B05D660FF6D2}" name="Jul." dataDxfId="64"/>
    <tableColumn id="10" xr3:uid="{DF89CDEA-B839-4926-8D37-E1FC305E2B3D}" name="Aug." dataDxfId="63"/>
    <tableColumn id="11" xr3:uid="{A7314F76-F0A1-4962-B31F-827F85A56834}" name="Sep." dataDxfId="62"/>
    <tableColumn id="12" xr3:uid="{8ABD1293-9FB5-42CF-B286-D9C4E934E5E0}" name="Okt." dataDxfId="61"/>
    <tableColumn id="13" xr3:uid="{CE4BF154-7EE1-4A65-B1B3-2EFF75EE51BB}" name="Nov." dataDxfId="60"/>
    <tableColumn id="14" xr3:uid="{5647EF2C-278F-4605-80D7-335305985384}" name="Dez. " dataDxfId="59"/>
    <tableColumn id="15" xr3:uid="{588FAD76-41F7-426E-8390-E337EB4694CE}" name="Jan - Dez 1)" dataDxfId="58"/>
  </tableColumns>
  <tableStyleInfo showFirstColumn="0" showLastColumn="0" showRowStripes="1" showColumnStripes="0"/>
  <extLst>
    <ext xmlns:x14="http://schemas.microsoft.com/office/spreadsheetml/2009/9/main" uri="{504A1905-F514-4f6f-8877-14C23A59335A}">
      <x14:table altText="Preise für konventionell und ökologisch / biologisch erzeugte Kuhmilch" altTextSummary="Die Zeile 7 wird die Gebietskulisse angegeben (Deutschland)"/>
    </ext>
  </extLst>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C7A2E62F-38E7-4679-8F46-EDEF3CE491F4}" name="Tabelle214" displayName="Tabelle214" ref="A6:O13" totalsRowShown="0" headerRowDxfId="57" dataDxfId="55" headerRowBorderDxfId="56" tableBorderDxfId="54">
  <tableColumns count="15">
    <tableColumn id="1" xr3:uid="{6B3AA565-CE7D-4F7E-8F74-D9357CA0CC64}" name="Merkmal"/>
    <tableColumn id="2" xr3:uid="{34F06D8B-F75D-4289-B6F4-CF305EB88553}" name="Jahr" dataDxfId="53"/>
    <tableColumn id="3" xr3:uid="{2F9018BE-7ED5-4878-BA96-34E2F7722165}" name="Jan." dataDxfId="52"/>
    <tableColumn id="4" xr3:uid="{11937194-F991-48D1-9F0D-4E8855DAAB5F}" name="Feb." dataDxfId="51"/>
    <tableColumn id="5" xr3:uid="{F1F69783-E1B4-492E-8EB1-0D47F5DDD9D3}" name="Mär." dataDxfId="50"/>
    <tableColumn id="6" xr3:uid="{32F8599F-7347-44CC-A7D7-876B2163B417}" name="Apr." dataDxfId="49"/>
    <tableColumn id="7" xr3:uid="{625B3A98-9D8E-44DE-8620-B7959A883F93}" name="Mai" dataDxfId="48"/>
    <tableColumn id="8" xr3:uid="{FB77552D-6EC0-48CB-9BA2-EAF9806A1E4B}" name="Jun." dataDxfId="47"/>
    <tableColumn id="9" xr3:uid="{9FA1F93D-14E4-4C97-AEE3-2B173EA3384A}" name="Jul." dataDxfId="46"/>
    <tableColumn id="10" xr3:uid="{38482AEA-8DDE-41A6-81EA-0779C24C63F9}" name="Aug." dataDxfId="45"/>
    <tableColumn id="11" xr3:uid="{80C564D8-873C-419A-8381-9A72B7D12E7E}" name="Sep." dataDxfId="44"/>
    <tableColumn id="12" xr3:uid="{0544E592-5E9C-4514-BD22-94970708F4E9}" name="Okt." dataDxfId="43"/>
    <tableColumn id="13" xr3:uid="{ED69DA73-9222-490C-95A3-E4FDD6B82356}" name="Nov." dataDxfId="42"/>
    <tableColumn id="14" xr3:uid="{4952A1E1-B07D-4DE9-AA73-2ED497BF8EA5}" name="Dez. " dataDxfId="41"/>
    <tableColumn id="15" xr3:uid="{E4C77F43-72A6-4BFB-807A-D1F7175B3CBB}" name="Jan - Dez 1)" dataDxfId="40"/>
  </tableColumns>
  <tableStyleInfo showFirstColumn="0" showLastColumn="0" showRowStripes="1" showColumnStripes="0"/>
  <extLst>
    <ext xmlns:x14="http://schemas.microsoft.com/office/spreadsheetml/2009/9/main" uri="{504A1905-F514-4f6f-8877-14C23A59335A}">
      <x14:table altText="Prreise für konventionell und ökologisch/biologisch erzeugte Ziegen-, Schaf- und Büffelmilch" altTextSummary="Die Zeile 7 wird die Gebietskulisse angegeben (Deutschland)"/>
    </ext>
  </extLst>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7F00D00F-6052-408F-9935-36F2ABC30B55}" name="Tabelle1511" displayName="Tabelle1511" ref="A4:P16" totalsRowShown="0" headerRowDxfId="39" dataDxfId="38" tableBorderDxfId="37" headerRowCellStyle="Standard 2" dataCellStyle="Standard 2">
  <tableColumns count="16">
    <tableColumn id="1" xr3:uid="{EE617AD0-6C08-4B2D-98C4-3EE2531CB114}" name="Erzeugnis" dataDxfId="36" dataCellStyle="Standard 2"/>
    <tableColumn id="2" xr3:uid="{80429E04-521D-474D-96DA-5C51B881C3B5}" name="Jahr" dataDxfId="35" dataCellStyle="Standard 2"/>
    <tableColumn id="3" xr3:uid="{4644749F-13C6-42F8-87F0-3BDAA3454E01}" name="Jan." dataDxfId="34" dataCellStyle="Standard 2"/>
    <tableColumn id="4" xr3:uid="{135A42FF-C15E-4E7D-9D7D-FD678C6117D0}" name=" Febr." dataDxfId="33" dataCellStyle="Standard 2"/>
    <tableColumn id="5" xr3:uid="{BCAEC4AD-A85C-4E1E-9E04-F100CCBB158A}" name="März" dataDxfId="32" dataCellStyle="Standard 2"/>
    <tableColumn id="6" xr3:uid="{51D4342C-A189-40C0-97B0-B8199BFE75E0}" name="April" dataDxfId="31" dataCellStyle="Standard 2"/>
    <tableColumn id="7" xr3:uid="{B5E4734D-8383-45B5-99D4-2659BCA2C01E}" name="Mai" dataDxfId="30" dataCellStyle="Standard 2"/>
    <tableColumn id="8" xr3:uid="{00C1944D-28B2-4C2F-A3F8-9720DBE1A7A7}" name="Juni" dataDxfId="29" dataCellStyle="Standard 2"/>
    <tableColumn id="9" xr3:uid="{3EB464CF-471E-4B4D-ADB2-B2EDB5800CC7}" name="Juli" dataDxfId="28" dataCellStyle="Standard 2"/>
    <tableColumn id="10" xr3:uid="{1D4016FD-126A-4F38-9CB5-0083A5C65113}" name="Aug." dataDxfId="27" dataCellStyle="Standard 2"/>
    <tableColumn id="11" xr3:uid="{FD4B0E4B-2C3F-442A-B18E-14A4CC11B429}" name=" Sept." dataDxfId="26" dataCellStyle="Standard 2"/>
    <tableColumn id="12" xr3:uid="{E9F48FF9-F172-49B2-97AF-66EB053B73E4}" name="Okt." dataDxfId="25" dataCellStyle="Standard 2"/>
    <tableColumn id="13" xr3:uid="{A1CBA814-D089-42BE-8227-2EC5240AFC5E}" name="Nov." dataDxfId="24" dataCellStyle="Standard 2"/>
    <tableColumn id="14" xr3:uid="{3A41C299-37C9-4080-BB7F-7A96C7A98B82}" name="Dez." dataDxfId="23" dataCellStyle="Standard 2"/>
    <tableColumn id="15" xr3:uid="{E938945B-E6F1-4698-BCA1-B9D70B5B6A16}" name="JD 1)" dataDxfId="22" dataCellStyle="Standard 2"/>
    <tableColumn id="16" xr3:uid="{6AC117C1-68B7-44E5-9323-8E8E304549AD}" name="WjD 1)_x000a_2024/2025" dataDxfId="21" dataCellStyle="Standard 2"/>
  </tableColumns>
  <tableStyleInfo showFirstColumn="0" showLastColumn="0" showRowStripes="1" showColumnStripes="0"/>
  <extLst>
    <ext xmlns:x14="http://schemas.microsoft.com/office/spreadsheetml/2009/9/main" uri="{504A1905-F514-4f6f-8877-14C23A59335A}">
      <x14:table altText="Milchpreise für Milcherzeugnisse"/>
    </ext>
  </extLst>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20400F6-84F4-4E63-917A-A612D94B457A}" name="Euro_Referenzkurse_ESZB" displayName="Euro_Referenzkurse_ESZB" ref="A3:P23" totalsRowShown="0" headerRowDxfId="20" dataDxfId="19" tableBorderDxfId="18" headerRowCellStyle="Standard 2">
  <tableColumns count="16">
    <tableColumn id="1" xr3:uid="{B7842AA2-13BA-4FA5-8C20-4AA4DE2BE35C}" name="Land" dataDxfId="17" dataCellStyle="Standard 2"/>
    <tableColumn id="2" xr3:uid="{D9A32CC2-7BB6-4731-A4D0-CA68DAE8BD31}" name="ISO-Währungs-code" dataDxfId="16" dataCellStyle="Standard 2"/>
    <tableColumn id="3" xr3:uid="{8F9FA608-9C1D-4833-A178-17493EA41C14}" name="Jahr" dataDxfId="15" dataCellStyle="Standard 2"/>
    <tableColumn id="4" xr3:uid="{338ACA1A-6E5E-4148-AC5D-3B59FD605DC2}" name="Jan" dataDxfId="14"/>
    <tableColumn id="5" xr3:uid="{104B3899-9C17-4D58-A9DC-18AE3FBEC099}" name="Feb" dataDxfId="13"/>
    <tableColumn id="6" xr3:uid="{E4EA40E7-5576-4F04-A612-703B254483FD}" name="Mrz" dataDxfId="12"/>
    <tableColumn id="7" xr3:uid="{E6BEA060-9D51-4129-8CB7-C8986689475B}" name="Apr" dataDxfId="11"/>
    <tableColumn id="8" xr3:uid="{D289EEDC-B90A-4D5A-8FAE-6FC999556A15}" name="Mai" dataDxfId="10"/>
    <tableColumn id="9" xr3:uid="{CD632028-1588-462B-99F7-7F3E76D64607}" name="Jun" dataDxfId="9"/>
    <tableColumn id="10" xr3:uid="{713829FC-FAE0-4378-93F6-685BCBFFDF9F}" name="Jul" dataDxfId="8"/>
    <tableColumn id="11" xr3:uid="{B0B71A00-DB1B-4863-9CBC-FF7F31B1D862}" name="Aug" dataDxfId="7"/>
    <tableColumn id="12" xr3:uid="{4428211A-1359-48B0-A76F-BC56EAFEA72B}" name="Sep" dataDxfId="6"/>
    <tableColumn id="13" xr3:uid="{663CCBA1-8EF1-4ADA-AF0D-CCCB55EB8BF2}" name="Okt" dataDxfId="5"/>
    <tableColumn id="14" xr3:uid="{78FFF841-7120-48C1-84E7-37BE10661109}" name="Nov" dataDxfId="4"/>
    <tableColumn id="15" xr3:uid="{8ADAA109-9AE4-4F4E-BC1A-B64CA7B55650}" name="Dez" dataDxfId="3"/>
    <tableColumn id="16" xr3:uid="{B2D76735-51CD-43FF-84DD-157D88B5F991}" name="JD" dataDxfId="2"/>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97E6337-2D0F-4CF7-9405-5931F1DE3824}" name="Maßnahmen_außerhalb_Flurbereinigungsverfahren" displayName="Maßnahmen_außerhalb_Flurbereinigungsverfahren" ref="A3:H20" totalsRowShown="0" headerRowDxfId="260" dataDxfId="258" headerRowBorderDxfId="259" tableBorderDxfId="257">
  <autoFilter ref="A3:H20"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18F0977-D6EB-46F1-91C1-CA2EA78D29BC}" name="Land" dataDxfId="256"/>
    <tableColumn id="4" xr3:uid="{29422242-687B-466A-8273-0218B3ACDA69}" name="Dorferneuerungs- und -entwicklungsmaß-nahmen insgesamt" dataDxfId="255"/>
    <tableColumn id="5" xr3:uid="{B9F9883E-D806-4F4E-9413-CA5B6648DAB0}" name="Dorferneuerungs- und -entwicklungsmaß-nahmen ohne Dorfentwicklungs-planung" dataDxfId="254"/>
    <tableColumn id="6" xr3:uid="{051A55FA-4430-476C-8A67-42919860160D}" name="Dorferneuerungs- und -entwicklungs-maßnahmen mit Dorfentwicklungs-planung" dataDxfId="253"/>
    <tableColumn id="7" xr3:uid="{F6FCB022-2CA0-4581-B5A8-26E9339BB25E}" name="Dörfer mit Dorferneuerungs- und -entwicklungs-maßnahmen insgesamt" dataDxfId="252"/>
    <tableColumn id="8" xr3:uid="{DCEA066C-0C5F-4380-A14F-449AA6673A1A}" name="Dörfer mit Dorferneuerungs- und -entwicklungs-maßnahmen ohne Dorfentwicklungs-planung" dataDxfId="251"/>
    <tableColumn id="9" xr3:uid="{8C0DFAFA-6AF8-4FC0-9924-A41610C0B46D}" name="Dörfer mit Dorferneuerungs- und -entwicklungs-maßnahmen mit Dorfentwicklungs-planung" dataDxfId="250"/>
    <tableColumn id="10" xr3:uid="{3F994A50-8D04-4DDB-8E1E-D7D14E8443AC}" name="Sicherung und Weiterentwicklung dorfgemäßer Gemeinschafts-einrichtungen" dataDxfId="249"/>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ECC8A78-38F6-436E-A25D-F16495161EB6}" name="Maßnahmen_außerhalb_Flurbereinigungsverfahren4" displayName="Maßnahmen_außerhalb_Flurbereinigungsverfahren4" ref="A3:H20" totalsRowShown="0" headerRowDxfId="248" dataDxfId="246" headerRowBorderDxfId="247" tableBorderDxfId="245">
  <autoFilter ref="A3:H20"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6839B917-CBD5-435D-9F27-369D29B8005C}" name="Land" dataDxfId="244"/>
    <tableColumn id="2" xr3:uid="{C571A712-EC4C-4D46-92A2-83977000B08F}" name="Dorferneuerungs- und entwicklungsmaßnahmen insgesamt" dataDxfId="243"/>
    <tableColumn id="3" xr3:uid="{080AF252-C35D-4D95-8A05-6B6C8A687BAE}" name="Dorferneuerungs- und entwicklungsmaßnahmen ohne Dorfentwicklungsplanung" dataDxfId="242"/>
    <tableColumn id="4" xr3:uid="{EBE5A70E-D46C-47CC-9503-84E2912C0ED3}" name="Dorferneuerungs- und entwicklungsmaßnahmen mit Dorfentwicklungsplanung" dataDxfId="241"/>
    <tableColumn id="5" xr3:uid="{FFD28520-B344-40F0-855F-55496090D02F}" name="Dörfer mit Dorferneuerungs- und entwicklungsmaßnahmen insgesamt" dataDxfId="240"/>
    <tableColumn id="6" xr3:uid="{6D621DAF-95DA-4DD2-8570-406C9CE0C02C}" name="Dörfer mit Dorferneuerungs- und entwicklungsmaßnahmen ohne Dorfentwicklungsplanung" dataDxfId="239"/>
    <tableColumn id="7" xr3:uid="{11259A10-95AE-44D4-80D3-D64F55897B29}" name="Dörfer mit Dorferneuerungs- und entwicklungsmaßnahmen mit Dorfentwicklungsplanung" dataDxfId="238"/>
    <tableColumn id="8" xr3:uid="{7713F8BF-694F-43C8-80A9-1ABDEDE2D40F}" name="Sicherung und Weiterentwicklung  dorfgemäßer Gemeinschafts-einrichtungen" dataDxfId="237"/>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647E5D1-BDA6-4F20-9035-592C3C804A71}" name="Tabelle1" displayName="Tabelle1" ref="A3:E20" totalsRowShown="0" headerRowDxfId="236" dataDxfId="234" headerRowBorderDxfId="235" tableBorderDxfId="233" dataCellStyle="Standard_Tabelle1">
  <autoFilter ref="A3:E20" xr:uid="{00000000-0009-0000-0100-000001000000}">
    <filterColumn colId="0" hiddenButton="1"/>
    <filterColumn colId="1" hiddenButton="1"/>
    <filterColumn colId="2" hiddenButton="1"/>
    <filterColumn colId="3" hiddenButton="1"/>
    <filterColumn colId="4" hiddenButton="1"/>
  </autoFilter>
  <tableColumns count="5">
    <tableColumn id="1" xr3:uid="{FAD41183-B20E-4163-98E9-95C33B25DB82}" name="Land" dataDxfId="232"/>
    <tableColumn id="4" xr3:uid="{3224652B-48E9-44C4-9861-5F9A7814A9A7}" name="Dorferneuerung und -entwicklung zur Erhaltung und Gestaltung des dörflichen Charakters - Dörfer mit vorhandenen ILEK" dataDxfId="231" dataCellStyle="Standard_Tabelle1"/>
    <tableColumn id="5" xr3:uid="{4BF26106-F779-4F64-9C0D-9E9EBCE5E74F}" name="Dorferneuerung und -entwicklung zur Erhaltung und Gestaltung des dörflichen Charakters - Maßnahmen in Dörfern mit vorhandenem ILEK" dataDxfId="230" dataCellStyle="Standard_Tabelle1"/>
    <tableColumn id="6" xr3:uid="{6A5515D3-13E6-419B-AC4E-83ED86F922C5}" name="Dorferneuerung und -entwicklung zur Erhaltung und Gestaltung des dörflichen Charakters - Maßnahmen außerhalb eines ILEK mit Beschreibung der Verbesserung der Lebensqualität unter besonderer Berücksichtigung und Reduzierung der Flächeninanspruchnahme " dataDxfId="229" dataCellStyle="Standard_Tabelle1"/>
    <tableColumn id="7" xr3:uid="{677B5465-16D7-4B63-B3A5-B58786FF65CC}" name="Maßnahmen land- und forstwirtschaftlicher Betriebe zur Umnutzung ihrer Bausubstanz" dataDxfId="228" dataCellStyle="Standard_Tabelle1"/>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2CB2AA3-D4C0-4E01-8D1A-13E7E39E53D8}" name="Infrastrukturmaßnahmen" displayName="Infrastrukturmaßnahmen" ref="A3:D21" totalsRowShown="0" headerRowDxfId="227" headerRowBorderDxfId="226" tableBorderDxfId="225">
  <autoFilter ref="A3:D21" xr:uid="{00000000-0009-0000-0100-000001000000}">
    <filterColumn colId="0" hiddenButton="1"/>
    <filterColumn colId="1" hiddenButton="1"/>
    <filterColumn colId="2" hiddenButton="1"/>
    <filterColumn colId="3" hiddenButton="1"/>
  </autoFilter>
  <tableColumns count="4">
    <tableColumn id="1" xr3:uid="{0627B11C-D496-4B37-887B-93327F29D6C7}" name="Land/Einheit" dataDxfId="224"/>
    <tableColumn id="2" xr3:uid="{8298B3BE-767D-4DD4-AD35-89F94B2A451B}" name="Land- und forstwirtschaftlicher Wegebau" dataDxfId="223"/>
    <tableColumn id="3" xr3:uid="{EB612B28-8D42-45E5-B33D-76B99CFF9814}" name="Wegebau zu touristischen Zwecken" dataDxfId="222"/>
    <tableColumn id="4" xr3:uid="{69D30C6B-74B7-4BE6-B220-88171480B39F}" name="Sonstiges (Schutzhütten, Bootsanlegestellen, einschließlich sonstiger privater Maßnahmen)"/>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6DD37EE-A1B9-42CE-B8E7-E3AD371BCD2F}" name="Landtausch3" displayName="Landtausch3" ref="A82:F99" totalsRowShown="0" headerRowDxfId="221" dataDxfId="219" headerRowBorderDxfId="220" tableBorderDxfId="218" dataCellStyle="Standard_Tab Jahresbericht ILE 2006">
  <autoFilter ref="A82:F99" xr:uid="{00000000-0009-0000-0100-000002000000}">
    <filterColumn colId="0" hiddenButton="1"/>
    <filterColumn colId="1" hiddenButton="1"/>
    <filterColumn colId="2" hiddenButton="1"/>
    <filterColumn colId="3" hiddenButton="1"/>
    <filterColumn colId="4" hiddenButton="1"/>
    <filterColumn colId="5" hiddenButton="1"/>
  </autoFilter>
  <tableColumns count="6">
    <tableColumn id="1" xr3:uid="{822DBDA8-78CA-49B6-AB69-35FAB774D5D7}" name="Land" dataDxfId="217"/>
    <tableColumn id="2" xr3:uid="{4EC9F6E0-9D23-4266-8A66-99C3F762EE4D}" name="Anzahl durchgeführter Verfahren" dataDxfId="216" dataCellStyle="Standard_Tab Jahresbericht ILE 2006"/>
    <tableColumn id="3" xr3:uid="{92C9A450-34DA-4913-A131-02414BB8017F}" name="ha durchgeführter Verfahren" dataDxfId="215" dataCellStyle="Standard_Tab Jahresbericht ILE 2006"/>
    <tableColumn id="4" xr3:uid="{51F43F9C-65FF-408C-85EF-4400BF5C74E9}" name="Tauschpartner" dataDxfId="214" dataCellStyle="Standard_Tab Jahresbericht ILE 2006"/>
    <tableColumn id="5" xr3:uid="{59D36BCD-A247-4012-8E64-5D0D2C0D4CBD}" name="Anzahl getauschter Besitzstücke (im Berichtsjahr)" dataDxfId="213" dataCellStyle="Standard_Tab Jahresbericht ILE 2006"/>
    <tableColumn id="6" xr3:uid="{50E468D8-361E-4AB1-9ED7-32225DA5323B}" name="ha getauschter Besitzstücke (im Berichtsjahr)" dataDxfId="212" dataCellStyle="Standard_Tab Jahresbericht ILE 2006"/>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317B0EE4-F41F-4147-8F11-F9DB8179E736}" name="Freiwilliger_Nutzungstausch" displayName="Freiwilliger_Nutzungstausch" ref="A3:E20" totalsRowShown="0" headerRowDxfId="211" dataDxfId="209" headerRowBorderDxfId="210" tableBorderDxfId="208">
  <autoFilter ref="A3:E20" xr:uid="{00000000-0009-0000-0100-000001000000}">
    <filterColumn colId="0" hiddenButton="1"/>
    <filterColumn colId="1" hiddenButton="1"/>
    <filterColumn colId="2" hiddenButton="1"/>
    <filterColumn colId="3" hiddenButton="1"/>
    <filterColumn colId="4" hiddenButton="1"/>
  </autoFilter>
  <tableColumns count="5">
    <tableColumn id="1" xr3:uid="{B63CC353-AF62-462E-9B2E-F56B61E24331}" name="Land" dataDxfId="207"/>
    <tableColumn id="2" xr3:uid="{8B343ED1-C355-4F24-B4A3-640C2A2BCED8}" name="Durchgeführte Verfahren" dataDxfId="206"/>
    <tableColumn id="3" xr3:uid="{BD79FFB2-E8FE-4B3A-A4A2-A436844877DA}" name="Tauschpartner" dataDxfId="205"/>
    <tableColumn id="4" xr3:uid="{DAD56FCF-FA72-4A6F-B577-3392BC842098}" name="Anzahl getauschter Besitzstücke" dataDxfId="204"/>
    <tableColumn id="5" xr3:uid="{99CF4D1D-3D17-4D65-BD7E-AAC3BEE8475B}" name="ha getauschter Besitzstücke" dataDxfId="203"/>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42F6C551-B917-488F-8A95-94EFC94AB6C8}" name="Legehennenhaltung_und_Eiererzeugung" displayName="Legehennenhaltung_und_Eiererzeugung" ref="A5:O69" totalsRowShown="0" headerRowDxfId="202" dataDxfId="201" tableBorderDxfId="200" headerRowCellStyle="Standard 2" dataCellStyle="Standard 2">
  <tableColumns count="15">
    <tableColumn id="1" xr3:uid="{38F10B06-97AB-49C6-A367-119EC979A9BC}" name="Merkmal" dataDxfId="199" dataCellStyle="Standard 2"/>
    <tableColumn id="2" xr3:uid="{690E1FCD-5056-439A-8C38-06F488204185}" name="Einheit" dataDxfId="198"/>
    <tableColumn id="3" xr3:uid="{94125FD6-C549-43BF-8131-5ECED0C25552}" name="Jahr" dataDxfId="197" dataCellStyle="Standard 2"/>
    <tableColumn id="4" xr3:uid="{CFB4F445-7D6D-45EE-AFAF-545B00726F1F}" name="Jan." dataDxfId="196"/>
    <tableColumn id="5" xr3:uid="{73FAC3C0-DC71-4B66-B843-E5C08C33FB85}" name="Febr." dataDxfId="195"/>
    <tableColumn id="6" xr3:uid="{11D39EEC-0E89-4164-9E93-EB77C58DB0A7}" name="März" dataDxfId="194" dataCellStyle="Standard 2"/>
    <tableColumn id="7" xr3:uid="{B80D8FB4-9AF1-409A-8CE0-39B5494E4052}" name="April" dataDxfId="193" dataCellStyle="Standard 2"/>
    <tableColumn id="8" xr3:uid="{BAF1A04E-046D-4B5A-873F-99C45E9EEFD0}" name="Mai" dataDxfId="192"/>
    <tableColumn id="9" xr3:uid="{9F5CE74E-A27C-49E9-ADAD-B7A39C6DE27B}" name="Juni" dataDxfId="191" dataCellStyle="Standard 2"/>
    <tableColumn id="10" xr3:uid="{023E72B3-A929-4EB9-AE5B-65940F9E9D33}" name="Juli" dataDxfId="190" dataCellStyle="Standard 2"/>
    <tableColumn id="11" xr3:uid="{1D593AF6-3498-4DBD-8A23-AAF7601FE080}" name="Aug." dataDxfId="189"/>
    <tableColumn id="12" xr3:uid="{54BFD462-1978-42FA-8C91-C2B41CDBEB5D}" name="Sept." dataDxfId="188" dataCellStyle="Standard 2"/>
    <tableColumn id="13" xr3:uid="{C5F7DAC6-C0DC-4D7F-8F79-BC59176239EB}" name="Okt." dataDxfId="187"/>
    <tableColumn id="14" xr3:uid="{E00A5BAD-61D5-467F-9F7A-9222A66DEB51}" name="Nov." dataDxfId="186" dataCellStyle="Standard 2"/>
    <tableColumn id="15" xr3:uid="{BDD4FAE1-76B2-49B7-8572-FF869319E74C}" name="Dez." dataDxfId="185" dataCellStyle="Standard 2"/>
  </tableColumns>
  <tableStyleInfo showFirstColumn="0" showLastColumn="0" showRowStripes="1" showColumnStripes="0"/>
  <extLst>
    <ext xmlns:x14="http://schemas.microsoft.com/office/spreadsheetml/2009/9/main" uri="{504A1905-F514-4f6f-8877-14C23A59335A}">
      <x14:table altText="Legehennenhaltung und Eiererzeugung in Betrieben von Unternehmen mit 3.000 und mehr Hennenhaltungsplätzen"/>
    </ext>
  </extLst>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2B7C346-48D1-4611-8F4E-A72FCE441ECE}" name="Geflügelschlachtereien_und_geschlachtetes_Geflügel" displayName="Geflügelschlachtereien_und_geschlachtetes_Geflügel" ref="A4:P38" totalsRowShown="0" headerRowDxfId="184" dataDxfId="182" headerRowBorderDxfId="183" tableBorderDxfId="181" headerRowCellStyle="Standard 2" dataCellStyle="Standard 2">
  <tableColumns count="16">
    <tableColumn id="1" xr3:uid="{E61115CE-B79B-4228-9A5F-58A5B31127C9}" name="Merkmal" dataDxfId="180" dataCellStyle="Standard 2"/>
    <tableColumn id="2" xr3:uid="{A0990A8F-1D76-4F2B-8D29-B73BA4C106D4}" name="Einheit" dataDxfId="179" dataCellStyle="Standard 2"/>
    <tableColumn id="3" xr3:uid="{EFB31A11-A782-4166-91BC-32AB37D3EE4F}" name="Jahr" dataDxfId="178" dataCellStyle="Standard 2"/>
    <tableColumn id="4" xr3:uid="{F52F0225-86DB-4A0B-A6CF-59D3D2783318}" name="Jan." dataDxfId="177" dataCellStyle="Standard 2"/>
    <tableColumn id="5" xr3:uid="{3E4E0FDC-D018-4964-B24B-1FB8E1386F15}" name="Feb." dataDxfId="176" dataCellStyle="Standard 2"/>
    <tableColumn id="6" xr3:uid="{4B304B96-6F3B-420E-BC27-A85134BD6368}" name="März" dataDxfId="175" dataCellStyle="Standard 2"/>
    <tableColumn id="7" xr3:uid="{198BE4A0-2283-414B-B999-EEBAFA7C2997}" name="April" dataDxfId="174" dataCellStyle="Standard 2"/>
    <tableColumn id="8" xr3:uid="{6295C4B0-A20D-4252-AC56-C67310B66AFF}" name="Mai" dataDxfId="173" dataCellStyle="Standard 2"/>
    <tableColumn id="9" xr3:uid="{DB700D3B-F757-4031-96C8-61830D472DAD}" name="Juni" dataDxfId="172" dataCellStyle="Standard 2"/>
    <tableColumn id="10" xr3:uid="{E1D9CEC2-7B2A-42E4-A9E9-016FF5FD137F}" name="Juli" dataDxfId="171" dataCellStyle="Standard 2"/>
    <tableColumn id="11" xr3:uid="{5883DC95-36B6-4A29-9B6D-3BFFBFFD19CF}" name="Aug." dataDxfId="170" dataCellStyle="Standard 2"/>
    <tableColumn id="12" xr3:uid="{BE4AF8FE-2333-4ADD-B797-CC2E8E20ACFC}" name="Sept." dataDxfId="169" dataCellStyle="Standard 2"/>
    <tableColumn id="13" xr3:uid="{6173CF61-5B1A-4E0F-9CF9-CA202A56BB32}" name="Okt." dataDxfId="168" dataCellStyle="Standard 2"/>
    <tableColumn id="14" xr3:uid="{6969C70F-0DC1-4D3C-840E-35CAB1707AF0}" name="Nov." dataDxfId="167" dataCellStyle="Standard 2"/>
    <tableColumn id="15" xr3:uid="{A021F5D8-6C07-42AF-B94A-D8735DC39009}" name="Dez." dataDxfId="166" dataCellStyle="Standard 2"/>
    <tableColumn id="16" xr3:uid="{278F00BA-6693-4742-8B56-A76467387483}" name="Jahr2" dataDxfId="165" dataCellStyle="Standard 2"/>
  </tableColumns>
  <tableStyleInfo showFirstColumn="0" showLastColumn="0" showRowStripes="1" showColumnStripes="0"/>
  <extLst>
    <ext xmlns:x14="http://schemas.microsoft.com/office/spreadsheetml/2009/9/main" uri="{504A1905-F514-4f6f-8877-14C23A59335A}">
      <x14:table altText="Geflügelschlachtereien und geschlachtetes Geflügel"/>
    </ext>
  </extLst>
</table>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mailto:mvo@ble.de" TargetMode="External"/><Relationship Id="rId13" Type="http://schemas.openxmlformats.org/officeDocument/2006/relationships/hyperlink" Target="mailto:agrar@ble.de" TargetMode="External"/><Relationship Id="rId3" Type="http://schemas.openxmlformats.org/officeDocument/2006/relationships/hyperlink" Target="mailto:agrar@ble.de" TargetMode="External"/><Relationship Id="rId7" Type="http://schemas.openxmlformats.org/officeDocument/2006/relationships/hyperlink" Target="mailto:mvo@ble.de" TargetMode="External"/><Relationship Id="rId12" Type="http://schemas.openxmlformats.org/officeDocument/2006/relationships/hyperlink" Target="https://www.ble-medienservice.de/" TargetMode="External"/><Relationship Id="rId2" Type="http://schemas.openxmlformats.org/officeDocument/2006/relationships/hyperlink" Target="mailto:agrar@ble.de" TargetMode="External"/><Relationship Id="rId1" Type="http://schemas.openxmlformats.org/officeDocument/2006/relationships/hyperlink" Target="mailto:723@bmel.bund.de" TargetMode="External"/><Relationship Id="rId6" Type="http://schemas.openxmlformats.org/officeDocument/2006/relationships/hyperlink" Target="mailto:mvo@ble.de" TargetMode="External"/><Relationship Id="rId11" Type="http://schemas.openxmlformats.org/officeDocument/2006/relationships/hyperlink" Target="https://www.bmel-statistik.de/" TargetMode="External"/><Relationship Id="rId5" Type="http://schemas.openxmlformats.org/officeDocument/2006/relationships/hyperlink" Target="mailto:mvo@ble.de" TargetMode="External"/><Relationship Id="rId15" Type="http://schemas.openxmlformats.org/officeDocument/2006/relationships/printerSettings" Target="../printerSettings/printerSettings2.bin"/><Relationship Id="rId10" Type="http://schemas.openxmlformats.org/officeDocument/2006/relationships/hyperlink" Target="https://www.bmel-statistik.de/" TargetMode="External"/><Relationship Id="rId4" Type="http://schemas.openxmlformats.org/officeDocument/2006/relationships/hyperlink" Target="mailto:mvo@ble.de" TargetMode="External"/><Relationship Id="rId9" Type="http://schemas.openxmlformats.org/officeDocument/2006/relationships/hyperlink" Target="mailto:%20agrar@ble.de" TargetMode="External"/><Relationship Id="rId14" Type="http://schemas.openxmlformats.org/officeDocument/2006/relationships/hyperlink" Target="http://www.bmel-statistik.de/" TargetMode="External"/></Relationships>
</file>

<file path=xl/worksheets/_rels/sheet2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47.xml"/><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62.xml"/><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72.xml"/><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74.xml"/><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printerSettings" Target="../printerSettings/printerSettings82.bin"/><Relationship Id="rId1" Type="http://schemas.openxmlformats.org/officeDocument/2006/relationships/hyperlink" Target="https://www.bmel-statistik.de/fileadmin/daten/2010000-0000.xlsx" TargetMode="External"/></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8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2.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90.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93DF2-9C12-4433-B4CB-FC0599B7B740}">
  <dimension ref="A1:B4"/>
  <sheetViews>
    <sheetView showGridLines="0" showRowColHeaders="0" tabSelected="1" showWhiteSpace="0" topLeftCell="A3" zoomScaleNormal="100" zoomScaleSheetLayoutView="100" zoomScalePageLayoutView="25" workbookViewId="0">
      <selection activeCell="A3" sqref="A3"/>
    </sheetView>
  </sheetViews>
  <sheetFormatPr baseColWidth="10" defaultRowHeight="16.5"/>
  <cols>
    <col min="1" max="1" width="138.25" style="1" customWidth="1"/>
    <col min="2" max="2" width="14.625" style="1" customWidth="1"/>
    <col min="3" max="16384" width="11" style="1"/>
  </cols>
  <sheetData>
    <row r="1" spans="1:2" ht="300" customHeight="1">
      <c r="A1" s="5" t="s">
        <v>3</v>
      </c>
    </row>
    <row r="2" spans="1:2" ht="211.5" customHeight="1">
      <c r="A2" s="4" t="s">
        <v>2</v>
      </c>
    </row>
    <row r="3" spans="1:2" ht="250.5" customHeight="1">
      <c r="A3" s="3" t="s">
        <v>179</v>
      </c>
      <c r="B3" s="1" t="s">
        <v>1</v>
      </c>
    </row>
    <row r="4" spans="1:2" ht="326.25" customHeight="1">
      <c r="A4" s="2" t="s">
        <v>0</v>
      </c>
    </row>
  </sheetData>
  <printOptions horizontalCentered="1"/>
  <pageMargins left="0.11811023622047245" right="0.11811023622047245" top="0.19685039370078741" bottom="0.19685039370078741" header="0.11811023622047245" footer="0.31496062992125984"/>
  <pageSetup paperSize="9" scale="5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9557D-71C5-40E7-B13D-5CAB321FBA7D}">
  <sheetPr>
    <tabColor rgb="FF00854A"/>
  </sheetPr>
  <dimension ref="A1:H29"/>
  <sheetViews>
    <sheetView showGridLines="0" showRowColHeaders="0" zoomScaleNormal="100" workbookViewId="0"/>
  </sheetViews>
  <sheetFormatPr baseColWidth="10" defaultColWidth="9.25" defaultRowHeight="14.25"/>
  <cols>
    <col min="1" max="1" width="4.875" style="175" customWidth="1"/>
    <col min="2" max="2" width="16.25" style="175" customWidth="1"/>
    <col min="3" max="7" width="11.25" style="175" customWidth="1"/>
    <col min="8" max="8" width="12.625" style="175" customWidth="1"/>
    <col min="9" max="16384" width="9.25" style="175"/>
  </cols>
  <sheetData>
    <row r="1" spans="1:8" ht="19.5" customHeight="1">
      <c r="A1" s="173" t="s">
        <v>204</v>
      </c>
      <c r="B1" s="174"/>
      <c r="C1" s="174"/>
      <c r="D1" s="174"/>
      <c r="E1" s="174"/>
      <c r="F1" s="174"/>
      <c r="G1" s="174"/>
      <c r="H1" s="174"/>
    </row>
    <row r="2" spans="1:8" ht="16.5" customHeight="1">
      <c r="A2" s="176" t="s">
        <v>205</v>
      </c>
      <c r="B2" s="177"/>
      <c r="C2" s="178"/>
      <c r="D2" s="177"/>
      <c r="E2" s="177"/>
      <c r="F2" s="177"/>
      <c r="G2" s="177"/>
      <c r="H2" s="177"/>
    </row>
    <row r="3" spans="1:8" s="184" customFormat="1" ht="117.75" customHeight="1">
      <c r="A3" s="179" t="s">
        <v>206</v>
      </c>
      <c r="B3" s="180" t="s">
        <v>207</v>
      </c>
      <c r="C3" s="180" t="s">
        <v>208</v>
      </c>
      <c r="D3" s="181" t="s">
        <v>209</v>
      </c>
      <c r="E3" s="182" t="s">
        <v>210</v>
      </c>
      <c r="F3" s="180" t="s">
        <v>211</v>
      </c>
      <c r="G3" s="181" t="s">
        <v>212</v>
      </c>
      <c r="H3" s="183" t="s">
        <v>213</v>
      </c>
    </row>
    <row r="4" spans="1:8" s="184" customFormat="1" ht="16.5" customHeight="1">
      <c r="A4" s="185" t="s">
        <v>214</v>
      </c>
      <c r="B4" s="186">
        <v>433</v>
      </c>
      <c r="C4" s="186" t="s">
        <v>215</v>
      </c>
      <c r="D4" s="187">
        <v>433</v>
      </c>
      <c r="E4" s="186">
        <v>5</v>
      </c>
      <c r="F4" s="186" t="s">
        <v>215</v>
      </c>
      <c r="G4" s="187">
        <v>5</v>
      </c>
      <c r="H4" s="186">
        <v>373</v>
      </c>
    </row>
    <row r="5" spans="1:8" s="184" customFormat="1" ht="16.5" customHeight="1">
      <c r="A5" s="188" t="s">
        <v>216</v>
      </c>
      <c r="B5" s="189">
        <v>1227</v>
      </c>
      <c r="C5" s="190" t="s">
        <v>215</v>
      </c>
      <c r="D5" s="191">
        <v>1227</v>
      </c>
      <c r="E5" s="190">
        <v>723</v>
      </c>
      <c r="F5" s="190" t="s">
        <v>215</v>
      </c>
      <c r="G5" s="191">
        <v>723</v>
      </c>
      <c r="H5" s="190">
        <v>168</v>
      </c>
    </row>
    <row r="6" spans="1:8" s="184" customFormat="1" ht="16.5" customHeight="1">
      <c r="A6" s="188" t="s">
        <v>217</v>
      </c>
      <c r="B6" s="190" t="s">
        <v>215</v>
      </c>
      <c r="C6" s="190" t="s">
        <v>215</v>
      </c>
      <c r="D6" s="191" t="s">
        <v>215</v>
      </c>
      <c r="E6" s="190" t="s">
        <v>215</v>
      </c>
      <c r="F6" s="190" t="s">
        <v>215</v>
      </c>
      <c r="G6" s="191" t="s">
        <v>215</v>
      </c>
      <c r="H6" s="190" t="s">
        <v>215</v>
      </c>
    </row>
    <row r="7" spans="1:8" s="184" customFormat="1" ht="16.5" customHeight="1">
      <c r="A7" s="188" t="s">
        <v>218</v>
      </c>
      <c r="B7" s="189" t="s">
        <v>215</v>
      </c>
      <c r="C7" s="190" t="s">
        <v>215</v>
      </c>
      <c r="D7" s="191" t="s">
        <v>215</v>
      </c>
      <c r="E7" s="190" t="s">
        <v>215</v>
      </c>
      <c r="F7" s="190" t="s">
        <v>215</v>
      </c>
      <c r="G7" s="191" t="s">
        <v>215</v>
      </c>
      <c r="H7" s="190" t="s">
        <v>215</v>
      </c>
    </row>
    <row r="8" spans="1:8" s="184" customFormat="1" ht="16.5" customHeight="1">
      <c r="A8" s="192" t="s">
        <v>219</v>
      </c>
      <c r="B8" s="190" t="s">
        <v>215</v>
      </c>
      <c r="C8" s="190" t="s">
        <v>215</v>
      </c>
      <c r="D8" s="191" t="s">
        <v>215</v>
      </c>
      <c r="E8" s="190" t="s">
        <v>215</v>
      </c>
      <c r="F8" s="190" t="s">
        <v>215</v>
      </c>
      <c r="G8" s="191" t="s">
        <v>215</v>
      </c>
      <c r="H8" s="190" t="s">
        <v>215</v>
      </c>
    </row>
    <row r="9" spans="1:8" s="184" customFormat="1" ht="16.5" customHeight="1">
      <c r="A9" s="188" t="s">
        <v>220</v>
      </c>
      <c r="B9" s="189" t="s">
        <v>215</v>
      </c>
      <c r="C9" s="190" t="s">
        <v>215</v>
      </c>
      <c r="D9" s="191" t="s">
        <v>215</v>
      </c>
      <c r="E9" s="190" t="s">
        <v>215</v>
      </c>
      <c r="F9" s="190" t="s">
        <v>215</v>
      </c>
      <c r="G9" s="191" t="s">
        <v>215</v>
      </c>
      <c r="H9" s="190" t="s">
        <v>215</v>
      </c>
    </row>
    <row r="10" spans="1:8" s="184" customFormat="1" ht="16.5" customHeight="1">
      <c r="A10" s="188" t="s">
        <v>221</v>
      </c>
      <c r="B10" s="190">
        <v>371</v>
      </c>
      <c r="C10" s="190" t="s">
        <v>215</v>
      </c>
      <c r="D10" s="191">
        <v>371</v>
      </c>
      <c r="E10" s="190">
        <v>92</v>
      </c>
      <c r="F10" s="190" t="s">
        <v>215</v>
      </c>
      <c r="G10" s="191">
        <v>92</v>
      </c>
      <c r="H10" s="190" t="s">
        <v>215</v>
      </c>
    </row>
    <row r="11" spans="1:8" s="184" customFormat="1" ht="16.5" customHeight="1">
      <c r="A11" s="188" t="s">
        <v>222</v>
      </c>
      <c r="B11" s="189">
        <v>186</v>
      </c>
      <c r="C11" s="190">
        <v>124</v>
      </c>
      <c r="D11" s="191">
        <v>62</v>
      </c>
      <c r="E11" s="190">
        <v>103</v>
      </c>
      <c r="F11" s="190">
        <v>66</v>
      </c>
      <c r="G11" s="191">
        <v>37</v>
      </c>
      <c r="H11" s="190">
        <v>12</v>
      </c>
    </row>
    <row r="12" spans="1:8" s="184" customFormat="1" ht="16.5" customHeight="1">
      <c r="A12" s="192" t="s">
        <v>223</v>
      </c>
      <c r="B12" s="190" t="s">
        <v>215</v>
      </c>
      <c r="C12" s="190" t="s">
        <v>215</v>
      </c>
      <c r="D12" s="191" t="s">
        <v>215</v>
      </c>
      <c r="E12" s="190" t="s">
        <v>215</v>
      </c>
      <c r="F12" s="190" t="s">
        <v>215</v>
      </c>
      <c r="G12" s="191" t="s">
        <v>215</v>
      </c>
      <c r="H12" s="190" t="s">
        <v>215</v>
      </c>
    </row>
    <row r="13" spans="1:8" s="193" customFormat="1" ht="16.5" customHeight="1">
      <c r="A13" s="192" t="s">
        <v>224</v>
      </c>
      <c r="B13" s="189">
        <v>423</v>
      </c>
      <c r="C13" s="190">
        <v>364</v>
      </c>
      <c r="D13" s="191">
        <v>59</v>
      </c>
      <c r="E13" s="190">
        <v>319</v>
      </c>
      <c r="F13" s="190">
        <v>279</v>
      </c>
      <c r="G13" s="191">
        <v>40</v>
      </c>
      <c r="H13" s="190">
        <v>124</v>
      </c>
    </row>
    <row r="14" spans="1:8" s="184" customFormat="1" ht="16.5" customHeight="1">
      <c r="A14" s="188" t="s">
        <v>225</v>
      </c>
      <c r="B14" s="190">
        <v>377</v>
      </c>
      <c r="C14" s="190" t="s">
        <v>215</v>
      </c>
      <c r="D14" s="191">
        <v>377</v>
      </c>
      <c r="E14" s="190">
        <v>265</v>
      </c>
      <c r="F14" s="190" t="s">
        <v>215</v>
      </c>
      <c r="G14" s="191">
        <v>265</v>
      </c>
      <c r="H14" s="190" t="s">
        <v>215</v>
      </c>
    </row>
    <row r="15" spans="1:8" s="184" customFormat="1" ht="16.5" customHeight="1">
      <c r="A15" s="192" t="s">
        <v>226</v>
      </c>
      <c r="B15" s="189">
        <v>46</v>
      </c>
      <c r="C15" s="190">
        <v>7</v>
      </c>
      <c r="D15" s="191">
        <v>39</v>
      </c>
      <c r="E15" s="190">
        <v>20</v>
      </c>
      <c r="F15" s="190">
        <v>6</v>
      </c>
      <c r="G15" s="191">
        <v>14</v>
      </c>
      <c r="H15" s="190">
        <v>10</v>
      </c>
    </row>
    <row r="16" spans="1:8" s="184" customFormat="1" ht="16.5" customHeight="1">
      <c r="A16" s="188" t="s">
        <v>227</v>
      </c>
      <c r="B16" s="190">
        <v>143</v>
      </c>
      <c r="C16" s="194" t="s">
        <v>215</v>
      </c>
      <c r="D16" s="191" t="s">
        <v>215</v>
      </c>
      <c r="E16" s="190">
        <v>122</v>
      </c>
      <c r="F16" s="194" t="s">
        <v>215</v>
      </c>
      <c r="G16" s="191" t="s">
        <v>215</v>
      </c>
      <c r="H16" s="194" t="s">
        <v>215</v>
      </c>
    </row>
    <row r="17" spans="1:8" s="184" customFormat="1" ht="16.5" customHeight="1">
      <c r="A17" s="188" t="s">
        <v>228</v>
      </c>
      <c r="B17" s="189">
        <v>50</v>
      </c>
      <c r="C17" s="190" t="s">
        <v>215</v>
      </c>
      <c r="D17" s="191">
        <v>50</v>
      </c>
      <c r="E17" s="190">
        <v>35</v>
      </c>
      <c r="F17" s="190" t="s">
        <v>215</v>
      </c>
      <c r="G17" s="191">
        <v>35</v>
      </c>
      <c r="H17" s="190" t="s">
        <v>215</v>
      </c>
    </row>
    <row r="18" spans="1:8" s="184" customFormat="1" ht="16.5" customHeight="1">
      <c r="A18" s="188" t="s">
        <v>229</v>
      </c>
      <c r="B18" s="190">
        <v>42</v>
      </c>
      <c r="C18" s="190">
        <v>2</v>
      </c>
      <c r="D18" s="191">
        <v>40</v>
      </c>
      <c r="E18" s="190">
        <v>38</v>
      </c>
      <c r="F18" s="190">
        <v>2</v>
      </c>
      <c r="G18" s="191">
        <v>36</v>
      </c>
      <c r="H18" s="190">
        <v>12</v>
      </c>
    </row>
    <row r="19" spans="1:8" s="184" customFormat="1" ht="16.5" customHeight="1">
      <c r="A19" s="188" t="s">
        <v>230</v>
      </c>
      <c r="B19" s="189">
        <v>195</v>
      </c>
      <c r="C19" s="190">
        <v>39</v>
      </c>
      <c r="D19" s="191">
        <v>156</v>
      </c>
      <c r="E19" s="190">
        <v>158</v>
      </c>
      <c r="F19" s="190">
        <v>36</v>
      </c>
      <c r="G19" s="191">
        <v>122</v>
      </c>
      <c r="H19" s="190">
        <v>37</v>
      </c>
    </row>
    <row r="20" spans="1:8" s="184" customFormat="1" ht="16.5" customHeight="1">
      <c r="A20" s="195" t="s">
        <v>231</v>
      </c>
      <c r="B20" s="194">
        <v>4418</v>
      </c>
      <c r="C20" s="194">
        <v>536</v>
      </c>
      <c r="D20" s="196">
        <v>3743</v>
      </c>
      <c r="E20" s="194">
        <v>2268</v>
      </c>
      <c r="F20" s="194">
        <v>762</v>
      </c>
      <c r="G20" s="196">
        <v>1761</v>
      </c>
      <c r="H20" s="194">
        <v>761</v>
      </c>
    </row>
    <row r="21" spans="1:8" s="201" customFormat="1" ht="16.5" customHeight="1">
      <c r="A21" s="197" t="s">
        <v>232</v>
      </c>
      <c r="B21" s="198"/>
      <c r="C21" s="199"/>
      <c r="D21" s="199"/>
      <c r="E21" s="199"/>
      <c r="F21" s="199"/>
      <c r="G21" s="199"/>
      <c r="H21" s="200"/>
    </row>
    <row r="22" spans="1:8" s="207" customFormat="1" ht="16.5" customHeight="1">
      <c r="A22" s="202" t="s">
        <v>233</v>
      </c>
      <c r="B22" s="203"/>
      <c r="C22" s="203"/>
      <c r="D22" s="204"/>
      <c r="E22" s="205"/>
      <c r="F22" s="205"/>
      <c r="G22" s="206"/>
      <c r="H22" s="203"/>
    </row>
    <row r="23" spans="1:8" s="184" customFormat="1" ht="16.5" customHeight="1">
      <c r="A23" s="208" t="s">
        <v>163</v>
      </c>
      <c r="B23" s="209"/>
      <c r="C23" s="209"/>
      <c r="D23" s="210"/>
      <c r="E23" s="209"/>
      <c r="F23" s="210"/>
      <c r="G23" s="209"/>
      <c r="H23" s="209"/>
    </row>
    <row r="24" spans="1:8">
      <c r="A24" s="2564" t="s">
        <v>642</v>
      </c>
      <c r="B24" s="211"/>
      <c r="C24" s="211"/>
      <c r="D24" s="211"/>
      <c r="E24" s="211"/>
      <c r="F24" s="212"/>
      <c r="G24" s="211"/>
      <c r="H24" s="211"/>
    </row>
    <row r="25" spans="1:8">
      <c r="B25" s="213"/>
      <c r="C25" s="213"/>
      <c r="D25" s="213"/>
      <c r="E25" s="213"/>
      <c r="F25" s="213"/>
      <c r="G25" s="213"/>
      <c r="H25" s="214"/>
    </row>
    <row r="29" spans="1:8">
      <c r="D29" s="215"/>
    </row>
  </sheetData>
  <hyperlinks>
    <hyperlink ref="A24" location="'Inhaltsverzeichnis '!A1" display="Zurück zum Inhaltsverzeichnis" xr:uid="{D9F62997-CFC3-443D-A8F5-2B2CA3BF1855}"/>
  </hyperlinks>
  <pageMargins left="0.78740157480314965" right="0.78740157480314965" top="0.78740157480314965" bottom="0.78740157480314965" header="0.51181102362204722" footer="0.51181102362204722"/>
  <pageSetup paperSize="9" scale="57" orientation="landscape" r:id="rId1"/>
  <headerFooter alignWithMargins="0">
    <oddFooter>&amp;R&amp;A</oddFooter>
  </headerFooter>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88F0D-1188-4A62-B2D0-AA789EAAB8AF}">
  <sheetPr>
    <tabColor rgb="FF00854A"/>
  </sheetPr>
  <dimension ref="A1:I29"/>
  <sheetViews>
    <sheetView showGridLines="0" showRowColHeaders="0" zoomScaleNormal="100" workbookViewId="0"/>
  </sheetViews>
  <sheetFormatPr baseColWidth="10" defaultColWidth="9.25" defaultRowHeight="14.25"/>
  <cols>
    <col min="1" max="1" width="5.75" style="175" customWidth="1"/>
    <col min="2" max="2" width="12.5" style="175" customWidth="1"/>
    <col min="3" max="3" width="11.75" style="175" customWidth="1"/>
    <col min="4" max="4" width="11" style="175" customWidth="1"/>
    <col min="5" max="5" width="13.125" style="175" customWidth="1"/>
    <col min="6" max="6" width="12.5" style="175" customWidth="1"/>
    <col min="7" max="7" width="11.75" style="175" customWidth="1"/>
    <col min="8" max="8" width="17.375" style="175" customWidth="1"/>
    <col min="9" max="16384" width="9.25" style="175"/>
  </cols>
  <sheetData>
    <row r="1" spans="1:9" ht="20.25" customHeight="1">
      <c r="A1" s="216" t="s">
        <v>234</v>
      </c>
      <c r="B1" s="217"/>
      <c r="C1" s="217"/>
      <c r="D1" s="217"/>
      <c r="E1" s="217"/>
      <c r="F1" s="217"/>
      <c r="G1" s="217"/>
      <c r="H1" s="217"/>
    </row>
    <row r="2" spans="1:9" ht="18" customHeight="1">
      <c r="A2" s="177" t="s">
        <v>235</v>
      </c>
      <c r="B2" s="178"/>
      <c r="C2" s="178"/>
      <c r="D2" s="177"/>
      <c r="E2" s="176"/>
      <c r="F2" s="177"/>
      <c r="G2" s="177"/>
      <c r="H2" s="177"/>
    </row>
    <row r="3" spans="1:9" s="223" customFormat="1" ht="102" customHeight="1">
      <c r="A3" s="218" t="s">
        <v>206</v>
      </c>
      <c r="B3" s="180" t="s">
        <v>236</v>
      </c>
      <c r="C3" s="180" t="s">
        <v>237</v>
      </c>
      <c r="D3" s="219" t="s">
        <v>238</v>
      </c>
      <c r="E3" s="180" t="s">
        <v>239</v>
      </c>
      <c r="F3" s="220" t="s">
        <v>240</v>
      </c>
      <c r="G3" s="219" t="s">
        <v>241</v>
      </c>
      <c r="H3" s="221" t="s">
        <v>213</v>
      </c>
      <c r="I3" s="222"/>
    </row>
    <row r="4" spans="1:9" s="184" customFormat="1" ht="16.5" customHeight="1">
      <c r="A4" s="192" t="s">
        <v>214</v>
      </c>
      <c r="B4" s="224">
        <v>420</v>
      </c>
      <c r="C4" s="224" t="s">
        <v>215</v>
      </c>
      <c r="D4" s="225">
        <v>420</v>
      </c>
      <c r="E4" s="226" t="s">
        <v>215</v>
      </c>
      <c r="F4" s="224">
        <v>373</v>
      </c>
      <c r="G4" s="227" t="s">
        <v>215</v>
      </c>
      <c r="H4" s="226">
        <v>373</v>
      </c>
    </row>
    <row r="5" spans="1:9" s="184" customFormat="1" ht="16.5" customHeight="1">
      <c r="A5" s="188" t="s">
        <v>216</v>
      </c>
      <c r="B5" s="224">
        <v>121</v>
      </c>
      <c r="C5" s="224" t="s">
        <v>215</v>
      </c>
      <c r="D5" s="228">
        <v>121</v>
      </c>
      <c r="E5" s="224">
        <v>94</v>
      </c>
      <c r="F5" s="224" t="s">
        <v>215</v>
      </c>
      <c r="G5" s="229">
        <v>94</v>
      </c>
      <c r="H5" s="224">
        <v>35</v>
      </c>
    </row>
    <row r="6" spans="1:9" s="184" customFormat="1" ht="16.5" customHeight="1">
      <c r="A6" s="188" t="s">
        <v>217</v>
      </c>
      <c r="B6" s="224" t="s">
        <v>215</v>
      </c>
      <c r="C6" s="224" t="s">
        <v>215</v>
      </c>
      <c r="D6" s="228" t="s">
        <v>215</v>
      </c>
      <c r="E6" s="224" t="s">
        <v>215</v>
      </c>
      <c r="F6" s="224" t="s">
        <v>215</v>
      </c>
      <c r="G6" s="228" t="s">
        <v>215</v>
      </c>
      <c r="H6" s="224" t="s">
        <v>215</v>
      </c>
    </row>
    <row r="7" spans="1:9" s="184" customFormat="1" ht="16.5" customHeight="1">
      <c r="A7" s="188" t="s">
        <v>218</v>
      </c>
      <c r="B7" s="224" t="s">
        <v>215</v>
      </c>
      <c r="C7" s="224" t="s">
        <v>215</v>
      </c>
      <c r="D7" s="228" t="s">
        <v>215</v>
      </c>
      <c r="E7" s="224" t="s">
        <v>215</v>
      </c>
      <c r="F7" s="224" t="s">
        <v>215</v>
      </c>
      <c r="G7" s="228" t="s">
        <v>215</v>
      </c>
      <c r="H7" s="224" t="s">
        <v>215</v>
      </c>
    </row>
    <row r="8" spans="1:9" s="184" customFormat="1" ht="16.5" customHeight="1">
      <c r="A8" s="192" t="s">
        <v>219</v>
      </c>
      <c r="B8" s="224" t="s">
        <v>215</v>
      </c>
      <c r="C8" s="224" t="s">
        <v>215</v>
      </c>
      <c r="D8" s="228" t="s">
        <v>215</v>
      </c>
      <c r="E8" s="224" t="s">
        <v>215</v>
      </c>
      <c r="F8" s="224" t="s">
        <v>215</v>
      </c>
      <c r="G8" s="228" t="s">
        <v>215</v>
      </c>
      <c r="H8" s="224" t="s">
        <v>215</v>
      </c>
    </row>
    <row r="9" spans="1:9" s="184" customFormat="1" ht="16.5" customHeight="1">
      <c r="A9" s="188" t="s">
        <v>220</v>
      </c>
      <c r="B9" s="224" t="s">
        <v>215</v>
      </c>
      <c r="C9" s="224" t="s">
        <v>215</v>
      </c>
      <c r="D9" s="228" t="s">
        <v>215</v>
      </c>
      <c r="E9" s="224" t="s">
        <v>215</v>
      </c>
      <c r="F9" s="224" t="s">
        <v>215</v>
      </c>
      <c r="G9" s="228" t="s">
        <v>215</v>
      </c>
      <c r="H9" s="224" t="s">
        <v>215</v>
      </c>
    </row>
    <row r="10" spans="1:9" s="184" customFormat="1" ht="16.5" customHeight="1">
      <c r="A10" s="188" t="s">
        <v>221</v>
      </c>
      <c r="B10" s="224">
        <v>371</v>
      </c>
      <c r="C10" s="224" t="s">
        <v>215</v>
      </c>
      <c r="D10" s="228">
        <v>371</v>
      </c>
      <c r="E10" s="224">
        <v>92</v>
      </c>
      <c r="F10" s="224" t="s">
        <v>215</v>
      </c>
      <c r="G10" s="228">
        <v>92</v>
      </c>
      <c r="H10" s="230" t="s">
        <v>215</v>
      </c>
    </row>
    <row r="11" spans="1:9" s="184" customFormat="1" ht="16.5" customHeight="1">
      <c r="A11" s="188" t="s">
        <v>222</v>
      </c>
      <c r="B11" s="224">
        <v>129</v>
      </c>
      <c r="C11" s="224">
        <v>85</v>
      </c>
      <c r="D11" s="228">
        <v>44</v>
      </c>
      <c r="E11" s="224">
        <v>98</v>
      </c>
      <c r="F11" s="224">
        <v>61</v>
      </c>
      <c r="G11" s="228">
        <v>37</v>
      </c>
      <c r="H11" s="224">
        <v>9</v>
      </c>
    </row>
    <row r="12" spans="1:9" s="184" customFormat="1" ht="16.5" customHeight="1">
      <c r="A12" s="192" t="s">
        <v>223</v>
      </c>
      <c r="B12" s="224">
        <v>925</v>
      </c>
      <c r="C12" s="224" t="s">
        <v>215</v>
      </c>
      <c r="D12" s="228">
        <v>925</v>
      </c>
      <c r="E12" s="224">
        <v>388</v>
      </c>
      <c r="F12" s="224" t="s">
        <v>215</v>
      </c>
      <c r="G12" s="228">
        <v>388</v>
      </c>
      <c r="H12" s="224">
        <v>25</v>
      </c>
    </row>
    <row r="13" spans="1:9" s="193" customFormat="1" ht="16.5" customHeight="1">
      <c r="A13" s="192" t="s">
        <v>224</v>
      </c>
      <c r="B13" s="224">
        <v>423</v>
      </c>
      <c r="C13" s="224">
        <v>364</v>
      </c>
      <c r="D13" s="228">
        <v>59</v>
      </c>
      <c r="E13" s="224">
        <v>319</v>
      </c>
      <c r="F13" s="224">
        <v>279</v>
      </c>
      <c r="G13" s="228">
        <v>40</v>
      </c>
      <c r="H13" s="224">
        <v>124</v>
      </c>
    </row>
    <row r="14" spans="1:9" s="184" customFormat="1" ht="16.5" customHeight="1">
      <c r="A14" s="188" t="s">
        <v>225</v>
      </c>
      <c r="B14" s="224">
        <v>377</v>
      </c>
      <c r="C14" s="224" t="s">
        <v>215</v>
      </c>
      <c r="D14" s="228">
        <v>377</v>
      </c>
      <c r="E14" s="224">
        <v>265</v>
      </c>
      <c r="F14" s="224" t="s">
        <v>215</v>
      </c>
      <c r="G14" s="228">
        <v>265</v>
      </c>
      <c r="H14" s="224" t="s">
        <v>215</v>
      </c>
    </row>
    <row r="15" spans="1:9" s="184" customFormat="1" ht="16.5" customHeight="1">
      <c r="A15" s="192" t="s">
        <v>226</v>
      </c>
      <c r="B15" s="224">
        <v>45</v>
      </c>
      <c r="C15" s="224">
        <v>6</v>
      </c>
      <c r="D15" s="228">
        <v>39</v>
      </c>
      <c r="E15" s="224">
        <v>20</v>
      </c>
      <c r="F15" s="224">
        <v>6</v>
      </c>
      <c r="G15" s="228">
        <v>14</v>
      </c>
      <c r="H15" s="224">
        <v>9</v>
      </c>
    </row>
    <row r="16" spans="1:9" s="184" customFormat="1" ht="16.5" customHeight="1">
      <c r="A16" s="188" t="s">
        <v>227</v>
      </c>
      <c r="B16" s="224">
        <v>139</v>
      </c>
      <c r="C16" s="230" t="s">
        <v>242</v>
      </c>
      <c r="D16" s="231" t="s">
        <v>242</v>
      </c>
      <c r="E16" s="224">
        <v>118</v>
      </c>
      <c r="F16" s="230" t="s">
        <v>242</v>
      </c>
      <c r="G16" s="231" t="s">
        <v>242</v>
      </c>
      <c r="H16" s="230" t="s">
        <v>1</v>
      </c>
    </row>
    <row r="17" spans="1:9" s="184" customFormat="1" ht="16.5" customHeight="1">
      <c r="A17" s="188" t="s">
        <v>228</v>
      </c>
      <c r="B17" s="224">
        <v>50</v>
      </c>
      <c r="C17" s="224" t="s">
        <v>215</v>
      </c>
      <c r="D17" s="228">
        <v>50</v>
      </c>
      <c r="E17" s="224">
        <v>35</v>
      </c>
      <c r="F17" s="224" t="s">
        <v>215</v>
      </c>
      <c r="G17" s="228">
        <v>35</v>
      </c>
      <c r="H17" s="224" t="s">
        <v>215</v>
      </c>
    </row>
    <row r="18" spans="1:9" s="184" customFormat="1" ht="16.5" customHeight="1">
      <c r="A18" s="188" t="s">
        <v>229</v>
      </c>
      <c r="B18" s="224">
        <v>42</v>
      </c>
      <c r="C18" s="224">
        <v>2</v>
      </c>
      <c r="D18" s="228">
        <v>40</v>
      </c>
      <c r="E18" s="224">
        <v>38</v>
      </c>
      <c r="F18" s="224">
        <v>2</v>
      </c>
      <c r="G18" s="228">
        <v>36</v>
      </c>
      <c r="H18" s="224">
        <v>12</v>
      </c>
      <c r="I18" s="232"/>
    </row>
    <row r="19" spans="1:9" s="184" customFormat="1" ht="16.5" customHeight="1">
      <c r="A19" s="188" t="s">
        <v>230</v>
      </c>
      <c r="B19" s="224">
        <v>195</v>
      </c>
      <c r="C19" s="224">
        <v>39</v>
      </c>
      <c r="D19" s="228">
        <v>156</v>
      </c>
      <c r="E19" s="224">
        <v>158</v>
      </c>
      <c r="F19" s="224">
        <v>36</v>
      </c>
      <c r="G19" s="228">
        <v>122</v>
      </c>
      <c r="H19" s="224">
        <v>37</v>
      </c>
    </row>
    <row r="20" spans="1:9" s="184" customFormat="1" ht="16.5" customHeight="1">
      <c r="A20" s="233" t="s">
        <v>243</v>
      </c>
      <c r="B20" s="230">
        <v>3237</v>
      </c>
      <c r="C20" s="230">
        <v>496</v>
      </c>
      <c r="D20" s="231">
        <v>2602</v>
      </c>
      <c r="E20" s="230">
        <v>1625</v>
      </c>
      <c r="F20" s="230">
        <v>757</v>
      </c>
      <c r="G20" s="231">
        <v>1123</v>
      </c>
      <c r="H20" s="230">
        <v>624</v>
      </c>
    </row>
    <row r="21" spans="1:9" s="201" customFormat="1" ht="16.5" customHeight="1">
      <c r="A21" s="197" t="s">
        <v>244</v>
      </c>
      <c r="B21" s="234"/>
      <c r="C21" s="235"/>
      <c r="D21" s="235"/>
      <c r="E21" s="235"/>
      <c r="F21" s="235"/>
      <c r="G21" s="235"/>
      <c r="H21" s="236"/>
    </row>
    <row r="22" spans="1:9" s="239" customFormat="1" ht="16.5" customHeight="1">
      <c r="A22" s="202" t="s">
        <v>233</v>
      </c>
      <c r="B22" s="237"/>
      <c r="C22" s="237"/>
      <c r="D22" s="237"/>
      <c r="E22" s="237"/>
      <c r="F22" s="237"/>
      <c r="G22" s="237"/>
      <c r="H22" s="238"/>
    </row>
    <row r="23" spans="1:9" s="184" customFormat="1" ht="16.5" customHeight="1">
      <c r="A23" s="208" t="s">
        <v>163</v>
      </c>
      <c r="C23" s="240"/>
      <c r="D23" s="241"/>
      <c r="F23" s="241"/>
      <c r="I23" s="242"/>
    </row>
    <row r="24" spans="1:9" s="184" customFormat="1" ht="11.25">
      <c r="A24" s="2564" t="s">
        <v>642</v>
      </c>
      <c r="B24" s="243"/>
      <c r="C24" s="243"/>
      <c r="D24" s="243"/>
      <c r="E24" s="243"/>
      <c r="F24" s="243"/>
      <c r="G24" s="243"/>
      <c r="H24" s="243"/>
    </row>
    <row r="25" spans="1:9">
      <c r="B25" s="213"/>
      <c r="C25" s="213"/>
      <c r="D25" s="213"/>
      <c r="E25" s="213"/>
      <c r="F25" s="213"/>
      <c r="G25" s="213"/>
      <c r="H25" s="213"/>
    </row>
    <row r="29" spans="1:9">
      <c r="D29" s="215"/>
    </row>
  </sheetData>
  <hyperlinks>
    <hyperlink ref="A24" location="'Inhaltsverzeichnis '!A1" display="Zurück zum Inhaltsverzeichnis" xr:uid="{05265383-F00E-4798-8DA1-6E2B0BAE4AD3}"/>
  </hyperlinks>
  <pageMargins left="0.78740157480314965" right="0.78740157480314965" top="0.78740157480314965" bottom="0.78740157480314965" header="0.51181102362204722" footer="0.51181102362204722"/>
  <pageSetup paperSize="9" orientation="portrait" horizontalDpi="300" verticalDpi="300" r:id="rId1"/>
  <headerFooter alignWithMargins="0">
    <oddFooter>&amp;R&amp;A</oddFooter>
  </headerFooter>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6350B-3ACA-443B-8EAA-2B0CB0912A9D}">
  <sheetPr>
    <tabColor rgb="FF00854A"/>
  </sheetPr>
  <dimension ref="A1:I29"/>
  <sheetViews>
    <sheetView showGridLines="0" showRowColHeaders="0" zoomScaleNormal="100" workbookViewId="0"/>
  </sheetViews>
  <sheetFormatPr baseColWidth="10" defaultColWidth="9.25" defaultRowHeight="14.25"/>
  <cols>
    <col min="1" max="1" width="5.75" style="175" customWidth="1"/>
    <col min="2" max="2" width="19.375" style="175" customWidth="1"/>
    <col min="3" max="3" width="22" style="175" customWidth="1"/>
    <col min="4" max="4" width="20.75" style="175" customWidth="1"/>
    <col min="5" max="5" width="22.375" style="175" customWidth="1"/>
    <col min="6" max="6" width="22.625" style="175" customWidth="1"/>
    <col min="7" max="7" width="21" style="175" customWidth="1"/>
    <col min="8" max="8" width="17.125" style="175" customWidth="1"/>
    <col min="9" max="16384" width="9.25" style="175"/>
  </cols>
  <sheetData>
    <row r="1" spans="1:8" ht="20.25" customHeight="1">
      <c r="A1" s="244" t="s">
        <v>245</v>
      </c>
      <c r="B1" s="174"/>
      <c r="C1" s="174"/>
      <c r="D1" s="174"/>
      <c r="E1" s="174"/>
      <c r="F1" s="174"/>
      <c r="G1" s="174"/>
      <c r="H1" s="174"/>
    </row>
    <row r="2" spans="1:8" ht="15.6" customHeight="1">
      <c r="A2" s="176" t="s">
        <v>246</v>
      </c>
      <c r="B2" s="177"/>
      <c r="C2" s="177"/>
      <c r="D2" s="177"/>
      <c r="E2" s="245"/>
      <c r="F2" s="177"/>
      <c r="G2" s="177"/>
      <c r="H2" s="177"/>
    </row>
    <row r="3" spans="1:8" s="223" customFormat="1" ht="66" customHeight="1">
      <c r="A3" s="246" t="s">
        <v>206</v>
      </c>
      <c r="B3" s="247" t="s">
        <v>207</v>
      </c>
      <c r="C3" s="247" t="s">
        <v>247</v>
      </c>
      <c r="D3" s="248" t="s">
        <v>248</v>
      </c>
      <c r="E3" s="247" t="s">
        <v>210</v>
      </c>
      <c r="F3" s="247" t="s">
        <v>249</v>
      </c>
      <c r="G3" s="248" t="s">
        <v>250</v>
      </c>
      <c r="H3" s="249" t="s">
        <v>251</v>
      </c>
    </row>
    <row r="4" spans="1:8" s="184" customFormat="1" ht="16.5" customHeight="1">
      <c r="A4" s="185" t="s">
        <v>214</v>
      </c>
      <c r="B4" s="250">
        <v>13</v>
      </c>
      <c r="C4" s="250" t="s">
        <v>215</v>
      </c>
      <c r="D4" s="251">
        <v>13</v>
      </c>
      <c r="E4" s="252">
        <v>5</v>
      </c>
      <c r="F4" s="250" t="s">
        <v>215</v>
      </c>
      <c r="G4" s="251">
        <v>5</v>
      </c>
      <c r="H4" s="252" t="s">
        <v>215</v>
      </c>
    </row>
    <row r="5" spans="1:8" s="184" customFormat="1" ht="16.5" customHeight="1">
      <c r="A5" s="188" t="s">
        <v>216</v>
      </c>
      <c r="B5" s="250">
        <v>1106</v>
      </c>
      <c r="C5" s="250" t="s">
        <v>215</v>
      </c>
      <c r="D5" s="253">
        <v>1106</v>
      </c>
      <c r="E5" s="250">
        <v>629</v>
      </c>
      <c r="F5" s="250" t="s">
        <v>215</v>
      </c>
      <c r="G5" s="253">
        <v>629</v>
      </c>
      <c r="H5" s="250">
        <v>133</v>
      </c>
    </row>
    <row r="6" spans="1:8" s="184" customFormat="1" ht="16.5" customHeight="1">
      <c r="A6" s="188" t="s">
        <v>217</v>
      </c>
      <c r="B6" s="250" t="s">
        <v>215</v>
      </c>
      <c r="C6" s="250" t="s">
        <v>215</v>
      </c>
      <c r="D6" s="253" t="s">
        <v>215</v>
      </c>
      <c r="E6" s="250" t="s">
        <v>215</v>
      </c>
      <c r="F6" s="250" t="s">
        <v>215</v>
      </c>
      <c r="G6" s="253" t="s">
        <v>215</v>
      </c>
      <c r="H6" s="250" t="s">
        <v>215</v>
      </c>
    </row>
    <row r="7" spans="1:8" s="184" customFormat="1" ht="16.5" customHeight="1">
      <c r="A7" s="188" t="s">
        <v>218</v>
      </c>
      <c r="B7" s="250" t="s">
        <v>215</v>
      </c>
      <c r="C7" s="250" t="s">
        <v>215</v>
      </c>
      <c r="D7" s="253" t="s">
        <v>215</v>
      </c>
      <c r="E7" s="250" t="s">
        <v>215</v>
      </c>
      <c r="F7" s="250" t="s">
        <v>215</v>
      </c>
      <c r="G7" s="253" t="s">
        <v>215</v>
      </c>
      <c r="H7" s="250" t="s">
        <v>215</v>
      </c>
    </row>
    <row r="8" spans="1:8" s="184" customFormat="1" ht="16.5" customHeight="1">
      <c r="A8" s="192" t="s">
        <v>219</v>
      </c>
      <c r="B8" s="250" t="s">
        <v>215</v>
      </c>
      <c r="C8" s="250" t="s">
        <v>215</v>
      </c>
      <c r="D8" s="253" t="s">
        <v>215</v>
      </c>
      <c r="E8" s="250" t="s">
        <v>215</v>
      </c>
      <c r="F8" s="250" t="s">
        <v>215</v>
      </c>
      <c r="G8" s="253" t="s">
        <v>215</v>
      </c>
      <c r="H8" s="250" t="s">
        <v>215</v>
      </c>
    </row>
    <row r="9" spans="1:8" s="184" customFormat="1" ht="16.5" customHeight="1">
      <c r="A9" s="188" t="s">
        <v>220</v>
      </c>
      <c r="B9" s="250" t="s">
        <v>215</v>
      </c>
      <c r="C9" s="250" t="s">
        <v>215</v>
      </c>
      <c r="D9" s="253" t="s">
        <v>215</v>
      </c>
      <c r="E9" s="250" t="s">
        <v>215</v>
      </c>
      <c r="F9" s="250" t="s">
        <v>215</v>
      </c>
      <c r="G9" s="253" t="s">
        <v>215</v>
      </c>
      <c r="H9" s="250" t="s">
        <v>215</v>
      </c>
    </row>
    <row r="10" spans="1:8" s="184" customFormat="1" ht="16.5" customHeight="1">
      <c r="A10" s="188" t="s">
        <v>221</v>
      </c>
      <c r="B10" s="250" t="s">
        <v>215</v>
      </c>
      <c r="C10" s="250" t="s">
        <v>215</v>
      </c>
      <c r="D10" s="253" t="s">
        <v>215</v>
      </c>
      <c r="E10" s="250" t="s">
        <v>215</v>
      </c>
      <c r="F10" s="250" t="s">
        <v>215</v>
      </c>
      <c r="G10" s="253" t="s">
        <v>215</v>
      </c>
      <c r="H10" s="250" t="s">
        <v>215</v>
      </c>
    </row>
    <row r="11" spans="1:8" s="184" customFormat="1" ht="16.5" customHeight="1">
      <c r="A11" s="188" t="s">
        <v>222</v>
      </c>
      <c r="B11" s="250">
        <v>57</v>
      </c>
      <c r="C11" s="250">
        <v>39</v>
      </c>
      <c r="D11" s="253">
        <v>18</v>
      </c>
      <c r="E11" s="250">
        <v>5</v>
      </c>
      <c r="F11" s="250">
        <v>5</v>
      </c>
      <c r="G11" s="253">
        <v>0</v>
      </c>
      <c r="H11" s="250">
        <v>3</v>
      </c>
    </row>
    <row r="12" spans="1:8" s="184" customFormat="1" ht="16.5" customHeight="1">
      <c r="A12" s="192" t="s">
        <v>223</v>
      </c>
      <c r="B12" s="250" t="s">
        <v>215</v>
      </c>
      <c r="C12" s="250" t="s">
        <v>215</v>
      </c>
      <c r="D12" s="253" t="s">
        <v>215</v>
      </c>
      <c r="E12" s="250" t="s">
        <v>215</v>
      </c>
      <c r="F12" s="250" t="s">
        <v>215</v>
      </c>
      <c r="G12" s="253" t="s">
        <v>215</v>
      </c>
      <c r="H12" s="250" t="s">
        <v>215</v>
      </c>
    </row>
    <row r="13" spans="1:8" s="193" customFormat="1" ht="16.5" customHeight="1">
      <c r="A13" s="192" t="s">
        <v>224</v>
      </c>
      <c r="B13" s="250" t="s">
        <v>215</v>
      </c>
      <c r="C13" s="250" t="s">
        <v>215</v>
      </c>
      <c r="D13" s="253" t="s">
        <v>215</v>
      </c>
      <c r="E13" s="250" t="s">
        <v>215</v>
      </c>
      <c r="F13" s="250" t="s">
        <v>215</v>
      </c>
      <c r="G13" s="250" t="s">
        <v>215</v>
      </c>
      <c r="H13" s="250" t="s">
        <v>215</v>
      </c>
    </row>
    <row r="14" spans="1:8" s="184" customFormat="1" ht="16.5" customHeight="1">
      <c r="A14" s="188" t="s">
        <v>225</v>
      </c>
      <c r="B14" s="250" t="s">
        <v>215</v>
      </c>
      <c r="C14" s="250" t="s">
        <v>215</v>
      </c>
      <c r="D14" s="253" t="s">
        <v>215</v>
      </c>
      <c r="E14" s="250" t="s">
        <v>215</v>
      </c>
      <c r="F14" s="250" t="s">
        <v>215</v>
      </c>
      <c r="G14" s="253" t="s">
        <v>215</v>
      </c>
      <c r="H14" s="250" t="s">
        <v>215</v>
      </c>
    </row>
    <row r="15" spans="1:8" s="184" customFormat="1" ht="16.5" customHeight="1">
      <c r="A15" s="192" t="s">
        <v>226</v>
      </c>
      <c r="B15" s="250">
        <v>1</v>
      </c>
      <c r="C15" s="250">
        <v>1</v>
      </c>
      <c r="D15" s="253" t="s">
        <v>215</v>
      </c>
      <c r="E15" s="250" t="s">
        <v>215</v>
      </c>
      <c r="F15" s="250" t="s">
        <v>215</v>
      </c>
      <c r="G15" s="253" t="s">
        <v>215</v>
      </c>
      <c r="H15" s="250">
        <v>1</v>
      </c>
    </row>
    <row r="16" spans="1:8" s="184" customFormat="1" ht="16.5" customHeight="1">
      <c r="A16" s="188" t="s">
        <v>227</v>
      </c>
      <c r="B16" s="250">
        <v>4</v>
      </c>
      <c r="C16" s="250" t="s">
        <v>215</v>
      </c>
      <c r="D16" s="253">
        <v>4</v>
      </c>
      <c r="E16" s="250">
        <v>4</v>
      </c>
      <c r="F16" s="250" t="s">
        <v>215</v>
      </c>
      <c r="G16" s="253">
        <v>4</v>
      </c>
      <c r="H16" s="250">
        <v>0</v>
      </c>
    </row>
    <row r="17" spans="1:9" s="184" customFormat="1" ht="16.5" customHeight="1">
      <c r="A17" s="188" t="s">
        <v>228</v>
      </c>
      <c r="B17" s="250" t="s">
        <v>215</v>
      </c>
      <c r="C17" s="250" t="s">
        <v>215</v>
      </c>
      <c r="D17" s="253" t="s">
        <v>215</v>
      </c>
      <c r="E17" s="250" t="s">
        <v>215</v>
      </c>
      <c r="F17" s="250" t="s">
        <v>215</v>
      </c>
      <c r="G17" s="253" t="s">
        <v>215</v>
      </c>
      <c r="H17" s="250" t="s">
        <v>215</v>
      </c>
    </row>
    <row r="18" spans="1:9" s="184" customFormat="1" ht="16.5" customHeight="1">
      <c r="A18" s="188" t="s">
        <v>229</v>
      </c>
      <c r="B18" s="250" t="s">
        <v>215</v>
      </c>
      <c r="C18" s="250" t="s">
        <v>215</v>
      </c>
      <c r="D18" s="253" t="s">
        <v>215</v>
      </c>
      <c r="E18" s="250" t="s">
        <v>215</v>
      </c>
      <c r="F18" s="250" t="s">
        <v>215</v>
      </c>
      <c r="G18" s="253" t="s">
        <v>215</v>
      </c>
      <c r="H18" s="250" t="s">
        <v>215</v>
      </c>
    </row>
    <row r="19" spans="1:9" s="184" customFormat="1" ht="16.5" customHeight="1">
      <c r="A19" s="188" t="s">
        <v>230</v>
      </c>
      <c r="B19" s="250" t="s">
        <v>215</v>
      </c>
      <c r="C19" s="250" t="s">
        <v>215</v>
      </c>
      <c r="D19" s="253" t="s">
        <v>215</v>
      </c>
      <c r="E19" s="250" t="s">
        <v>215</v>
      </c>
      <c r="F19" s="250" t="s">
        <v>215</v>
      </c>
      <c r="G19" s="253" t="s">
        <v>215</v>
      </c>
      <c r="H19" s="250" t="s">
        <v>215</v>
      </c>
    </row>
    <row r="20" spans="1:9" s="184" customFormat="1" ht="16.5" customHeight="1">
      <c r="A20" s="233" t="s">
        <v>243</v>
      </c>
      <c r="B20" s="254">
        <v>1181</v>
      </c>
      <c r="C20" s="255">
        <v>40</v>
      </c>
      <c r="D20" s="256">
        <v>1141</v>
      </c>
      <c r="E20" s="255">
        <v>643</v>
      </c>
      <c r="F20" s="255">
        <v>5</v>
      </c>
      <c r="G20" s="256">
        <v>638</v>
      </c>
      <c r="H20" s="255">
        <v>137</v>
      </c>
    </row>
    <row r="21" spans="1:9" s="201" customFormat="1" ht="16.5" customHeight="1">
      <c r="A21" s="202" t="s">
        <v>233</v>
      </c>
      <c r="B21" s="257"/>
      <c r="C21" s="257"/>
      <c r="D21" s="257"/>
      <c r="E21" s="257"/>
      <c r="F21" s="257"/>
      <c r="G21" s="199"/>
      <c r="H21" s="200"/>
    </row>
    <row r="22" spans="1:9" s="239" customFormat="1" ht="16.5" customHeight="1">
      <c r="A22" s="208" t="s">
        <v>163</v>
      </c>
      <c r="B22" s="258"/>
      <c r="C22" s="258"/>
      <c r="D22" s="258"/>
      <c r="E22" s="258"/>
      <c r="F22" s="258"/>
      <c r="G22" s="258"/>
      <c r="H22" s="258"/>
    </row>
    <row r="23" spans="1:9" s="184" customFormat="1" ht="16.5" customHeight="1">
      <c r="A23" s="2564" t="s">
        <v>642</v>
      </c>
      <c r="D23" s="241"/>
      <c r="F23" s="241"/>
      <c r="I23" s="242"/>
    </row>
    <row r="24" spans="1:9" ht="16.5" customHeight="1">
      <c r="B24" s="260"/>
      <c r="C24" s="260"/>
      <c r="D24" s="260"/>
      <c r="E24" s="260"/>
      <c r="F24" s="260"/>
      <c r="G24" s="260"/>
      <c r="H24" s="260"/>
    </row>
    <row r="25" spans="1:9">
      <c r="D25" s="215"/>
    </row>
    <row r="26" spans="1:9">
      <c r="C26" s="261"/>
    </row>
    <row r="29" spans="1:9">
      <c r="D29" s="215"/>
    </row>
  </sheetData>
  <hyperlinks>
    <hyperlink ref="A23" location="'Inhaltsverzeichnis '!A1" display="Zurück zum Inhaltsverzeichnis" xr:uid="{5F8F901B-EAE8-45BC-82B7-F3E195AAFB0E}"/>
  </hyperlinks>
  <pageMargins left="0.78740157480314965" right="0.78740157480314965" top="0.78740157480314965" bottom="0.78740157480314965" header="0.51181102362204722" footer="0.51181102362204722"/>
  <pageSetup paperSize="9" orientation="portrait" horizontalDpi="300" verticalDpi="300" r:id="rId1"/>
  <headerFooter alignWithMargins="0">
    <oddFooter>&amp;R&amp;A</oddFooter>
  </headerFooter>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F09A0-39B7-4413-85CA-A1055E9E979F}">
  <sheetPr>
    <tabColor rgb="FF00854A"/>
  </sheetPr>
  <dimension ref="A1:F28"/>
  <sheetViews>
    <sheetView showGridLines="0" showRowColHeaders="0" zoomScaleNormal="100" workbookViewId="0"/>
  </sheetViews>
  <sheetFormatPr baseColWidth="10" defaultColWidth="9.25" defaultRowHeight="14.25"/>
  <cols>
    <col min="1" max="1" width="12.125" style="175" customWidth="1"/>
    <col min="2" max="2" width="16.5" style="175" customWidth="1"/>
    <col min="3" max="3" width="18.875" style="175" customWidth="1"/>
    <col min="4" max="4" width="23.5" style="175" customWidth="1"/>
    <col min="5" max="5" width="18.25" style="175" customWidth="1"/>
    <col min="6" max="16384" width="9.25" style="175"/>
  </cols>
  <sheetData>
    <row r="1" spans="1:6" ht="26.25" customHeight="1">
      <c r="A1" s="244" t="s">
        <v>252</v>
      </c>
      <c r="B1" s="174"/>
      <c r="C1" s="174"/>
      <c r="D1" s="174"/>
      <c r="E1" s="174"/>
      <c r="F1" s="262"/>
    </row>
    <row r="2" spans="1:6" ht="14.25" customHeight="1">
      <c r="A2" s="176" t="s">
        <v>253</v>
      </c>
      <c r="B2" s="177"/>
      <c r="C2" s="178"/>
      <c r="D2" s="177"/>
      <c r="E2" s="177"/>
      <c r="F2" s="262"/>
    </row>
    <row r="3" spans="1:6" s="223" customFormat="1" ht="135" customHeight="1">
      <c r="A3" s="263" t="s">
        <v>206</v>
      </c>
      <c r="B3" s="247" t="s">
        <v>254</v>
      </c>
      <c r="C3" s="247" t="s">
        <v>255</v>
      </c>
      <c r="D3" s="247" t="s">
        <v>256</v>
      </c>
      <c r="E3" s="264" t="s">
        <v>257</v>
      </c>
      <c r="F3" s="265"/>
    </row>
    <row r="4" spans="1:6" s="184" customFormat="1" ht="16.5" customHeight="1">
      <c r="A4" s="266" t="s">
        <v>214</v>
      </c>
      <c r="B4" s="267" t="s">
        <v>215</v>
      </c>
      <c r="C4" s="267" t="s">
        <v>215</v>
      </c>
      <c r="D4" s="267" t="s">
        <v>215</v>
      </c>
      <c r="E4" s="267" t="s">
        <v>215</v>
      </c>
      <c r="F4" s="209"/>
    </row>
    <row r="5" spans="1:6" s="184" customFormat="1" ht="16.5" customHeight="1">
      <c r="A5" s="268" t="s">
        <v>216</v>
      </c>
      <c r="B5" s="267">
        <v>665</v>
      </c>
      <c r="C5" s="267">
        <v>971</v>
      </c>
      <c r="D5" s="267">
        <v>29</v>
      </c>
      <c r="E5" s="269" t="s">
        <v>215</v>
      </c>
      <c r="F5" s="209"/>
    </row>
    <row r="6" spans="1:6" s="184" customFormat="1" ht="16.5" customHeight="1">
      <c r="A6" s="268" t="s">
        <v>217</v>
      </c>
      <c r="B6" s="267" t="s">
        <v>215</v>
      </c>
      <c r="C6" s="267" t="s">
        <v>215</v>
      </c>
      <c r="D6" s="267" t="s">
        <v>215</v>
      </c>
      <c r="E6" s="267" t="s">
        <v>215</v>
      </c>
      <c r="F6" s="209"/>
    </row>
    <row r="7" spans="1:6" s="184" customFormat="1" ht="16.5" customHeight="1">
      <c r="A7" s="268" t="s">
        <v>218</v>
      </c>
      <c r="B7" s="267" t="s">
        <v>215</v>
      </c>
      <c r="C7" s="267" t="s">
        <v>215</v>
      </c>
      <c r="D7" s="267" t="s">
        <v>215</v>
      </c>
      <c r="E7" s="267" t="s">
        <v>215</v>
      </c>
      <c r="F7" s="209"/>
    </row>
    <row r="8" spans="1:6" s="184" customFormat="1" ht="16.5" customHeight="1">
      <c r="A8" s="266" t="s">
        <v>219</v>
      </c>
      <c r="B8" s="267" t="s">
        <v>215</v>
      </c>
      <c r="C8" s="267" t="s">
        <v>215</v>
      </c>
      <c r="D8" s="267" t="s">
        <v>215</v>
      </c>
      <c r="E8" s="267" t="s">
        <v>215</v>
      </c>
      <c r="F8" s="209"/>
    </row>
    <row r="9" spans="1:6" s="184" customFormat="1" ht="16.5" customHeight="1">
      <c r="A9" s="268" t="s">
        <v>220</v>
      </c>
      <c r="B9" s="267" t="s">
        <v>215</v>
      </c>
      <c r="C9" s="267" t="s">
        <v>215</v>
      </c>
      <c r="D9" s="267" t="s">
        <v>215</v>
      </c>
      <c r="E9" s="267" t="s">
        <v>215</v>
      </c>
      <c r="F9" s="209"/>
    </row>
    <row r="10" spans="1:6" s="184" customFormat="1" ht="16.5" customHeight="1">
      <c r="A10" s="268" t="s">
        <v>221</v>
      </c>
      <c r="B10" s="267">
        <v>92</v>
      </c>
      <c r="C10" s="267">
        <v>371</v>
      </c>
      <c r="D10" s="267" t="s">
        <v>215</v>
      </c>
      <c r="E10" s="267" t="s">
        <v>215</v>
      </c>
      <c r="F10" s="209"/>
    </row>
    <row r="11" spans="1:6" s="184" customFormat="1" ht="16.5" customHeight="1">
      <c r="A11" s="268" t="s">
        <v>222</v>
      </c>
      <c r="B11" s="267">
        <v>147</v>
      </c>
      <c r="C11" s="267">
        <v>187</v>
      </c>
      <c r="D11" s="267">
        <v>11</v>
      </c>
      <c r="E11" s="267" t="s">
        <v>215</v>
      </c>
      <c r="F11" s="209"/>
    </row>
    <row r="12" spans="1:6" s="184" customFormat="1" ht="16.5" customHeight="1">
      <c r="A12" s="266" t="s">
        <v>223</v>
      </c>
      <c r="B12" s="267" t="s">
        <v>215</v>
      </c>
      <c r="C12" s="267" t="s">
        <v>215</v>
      </c>
      <c r="D12" s="267">
        <v>925</v>
      </c>
      <c r="E12" s="267">
        <v>15</v>
      </c>
      <c r="F12" s="209"/>
    </row>
    <row r="13" spans="1:6" s="193" customFormat="1" ht="16.5" customHeight="1">
      <c r="A13" s="266" t="s">
        <v>224</v>
      </c>
      <c r="B13" s="267" t="s">
        <v>215</v>
      </c>
      <c r="C13" s="267" t="s">
        <v>215</v>
      </c>
      <c r="D13" s="267" t="s">
        <v>215</v>
      </c>
      <c r="E13" s="267">
        <v>3</v>
      </c>
      <c r="F13" s="270"/>
    </row>
    <row r="14" spans="1:6" s="184" customFormat="1" ht="16.5" customHeight="1">
      <c r="A14" s="268" t="s">
        <v>225</v>
      </c>
      <c r="B14" s="267" t="s">
        <v>215</v>
      </c>
      <c r="C14" s="267" t="s">
        <v>215</v>
      </c>
      <c r="D14" s="267" t="s">
        <v>215</v>
      </c>
      <c r="E14" s="267" t="s">
        <v>215</v>
      </c>
      <c r="F14" s="209"/>
    </row>
    <row r="15" spans="1:6" s="184" customFormat="1" ht="16.5" customHeight="1">
      <c r="A15" s="266" t="s">
        <v>226</v>
      </c>
      <c r="B15" s="267" t="s">
        <v>215</v>
      </c>
      <c r="C15" s="267" t="s">
        <v>215</v>
      </c>
      <c r="D15" s="267">
        <v>45</v>
      </c>
      <c r="E15" s="267" t="s">
        <v>215</v>
      </c>
      <c r="F15" s="209"/>
    </row>
    <row r="16" spans="1:6" s="184" customFormat="1" ht="16.5" customHeight="1">
      <c r="A16" s="268" t="s">
        <v>227</v>
      </c>
      <c r="B16" s="267">
        <v>120</v>
      </c>
      <c r="C16" s="267">
        <v>141</v>
      </c>
      <c r="D16" s="269" t="s">
        <v>1</v>
      </c>
      <c r="E16" s="267" t="s">
        <v>258</v>
      </c>
      <c r="F16" s="209"/>
    </row>
    <row r="17" spans="1:6" s="184" customFormat="1" ht="16.5" customHeight="1">
      <c r="A17" s="268" t="s">
        <v>228</v>
      </c>
      <c r="B17" s="267">
        <v>449</v>
      </c>
      <c r="C17" s="267">
        <v>50</v>
      </c>
      <c r="D17" s="267">
        <v>3</v>
      </c>
      <c r="E17" s="267" t="s">
        <v>215</v>
      </c>
      <c r="F17" s="209"/>
    </row>
    <row r="18" spans="1:6" s="184" customFormat="1" ht="16.5" customHeight="1">
      <c r="A18" s="268" t="s">
        <v>229</v>
      </c>
      <c r="B18" s="267">
        <v>38</v>
      </c>
      <c r="C18" s="267">
        <v>42</v>
      </c>
      <c r="D18" s="267" t="s">
        <v>215</v>
      </c>
      <c r="E18" s="267" t="s">
        <v>215</v>
      </c>
      <c r="F18" s="209"/>
    </row>
    <row r="19" spans="1:6" s="184" customFormat="1" ht="16.5" customHeight="1">
      <c r="A19" s="268" t="s">
        <v>230</v>
      </c>
      <c r="B19" s="267" t="s">
        <v>215</v>
      </c>
      <c r="C19" s="267" t="s">
        <v>215</v>
      </c>
      <c r="D19" s="267" t="s">
        <v>215</v>
      </c>
      <c r="E19" s="267" t="s">
        <v>215</v>
      </c>
      <c r="F19" s="209"/>
    </row>
    <row r="20" spans="1:6" s="184" customFormat="1" ht="16.5" customHeight="1">
      <c r="A20" s="271" t="s">
        <v>259</v>
      </c>
      <c r="B20" s="269">
        <v>1511</v>
      </c>
      <c r="C20" s="269">
        <v>1762</v>
      </c>
      <c r="D20" s="269">
        <v>1013</v>
      </c>
      <c r="E20" s="269">
        <v>18</v>
      </c>
      <c r="F20" s="209"/>
    </row>
    <row r="21" spans="1:6" s="201" customFormat="1" ht="16.5" customHeight="1">
      <c r="A21" s="272" t="s">
        <v>260</v>
      </c>
      <c r="B21" s="234"/>
      <c r="C21" s="235"/>
      <c r="D21" s="236"/>
      <c r="E21" s="236"/>
      <c r="F21" s="200"/>
    </row>
    <row r="22" spans="1:6" s="184" customFormat="1" ht="16.5" customHeight="1">
      <c r="A22" s="202" t="s">
        <v>233</v>
      </c>
      <c r="B22" s="273"/>
      <c r="C22" s="273"/>
      <c r="D22" s="259"/>
      <c r="E22" s="273"/>
      <c r="F22" s="274"/>
    </row>
    <row r="23" spans="1:6" ht="14.1" customHeight="1">
      <c r="A23" s="208" t="s">
        <v>163</v>
      </c>
      <c r="B23" s="275"/>
      <c r="C23" s="275"/>
      <c r="D23" s="275"/>
      <c r="E23" s="275"/>
    </row>
    <row r="24" spans="1:6">
      <c r="A24" s="2564" t="s">
        <v>642</v>
      </c>
      <c r="B24" s="276"/>
      <c r="C24" s="276"/>
      <c r="D24" s="276"/>
      <c r="E24" s="276"/>
    </row>
    <row r="28" spans="1:6">
      <c r="D28" s="215"/>
    </row>
  </sheetData>
  <hyperlinks>
    <hyperlink ref="A24" location="'Inhaltsverzeichnis '!A1" display="Zurück zum Inhaltsverzeichnis" xr:uid="{F66C113B-ADD0-4751-951B-BF8B5266C5C9}"/>
  </hyperlinks>
  <pageMargins left="0.78740157480314965" right="0.78740157480314965" top="0.78740157480314965" bottom="0.78740157480314965" header="0.51181102362204722" footer="0.51181102362204722"/>
  <pageSetup paperSize="9" orientation="portrait" horizontalDpi="300" verticalDpi="300" r:id="rId1"/>
  <headerFooter alignWithMargins="0">
    <oddFooter>&amp;R&amp;A</oddFooter>
  </headerFooter>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F8771-C9DF-46CD-974A-D2DBAF6F195F}">
  <sheetPr>
    <tabColor rgb="FF00854A"/>
  </sheetPr>
  <dimension ref="A1:D26"/>
  <sheetViews>
    <sheetView showGridLines="0" showRowColHeaders="0" zoomScaleNormal="100" workbookViewId="0"/>
  </sheetViews>
  <sheetFormatPr baseColWidth="10" defaultColWidth="10" defaultRowHeight="12.75"/>
  <cols>
    <col min="1" max="1" width="8.125" style="278" customWidth="1"/>
    <col min="2" max="2" width="13.5" style="278" customWidth="1"/>
    <col min="3" max="3" width="8.75" style="278" customWidth="1"/>
    <col min="4" max="4" width="21.75" style="278" customWidth="1"/>
    <col min="5" max="16384" width="10" style="278"/>
  </cols>
  <sheetData>
    <row r="1" spans="1:4" ht="28.5" customHeight="1">
      <c r="A1" s="277" t="s">
        <v>261</v>
      </c>
      <c r="B1" s="174"/>
      <c r="C1" s="174"/>
      <c r="D1" s="174"/>
    </row>
    <row r="2" spans="1:4" ht="17.25">
      <c r="A2" s="176" t="s">
        <v>262</v>
      </c>
      <c r="B2" s="217"/>
      <c r="C2" s="217"/>
      <c r="D2" s="217"/>
    </row>
    <row r="3" spans="1:4" ht="48.75" customHeight="1">
      <c r="A3" s="279" t="s">
        <v>263</v>
      </c>
      <c r="B3" s="280" t="s">
        <v>264</v>
      </c>
      <c r="C3" s="280" t="s">
        <v>265</v>
      </c>
      <c r="D3" s="281" t="s">
        <v>266</v>
      </c>
    </row>
    <row r="4" spans="1:4" ht="16.5" customHeight="1">
      <c r="A4" s="282"/>
      <c r="B4" s="283" t="s">
        <v>267</v>
      </c>
      <c r="C4" s="283" t="s">
        <v>267</v>
      </c>
      <c r="D4" s="284" t="s">
        <v>268</v>
      </c>
    </row>
    <row r="5" spans="1:4" ht="16.5" customHeight="1">
      <c r="A5" s="192" t="s">
        <v>214</v>
      </c>
      <c r="B5" s="285" t="s">
        <v>215</v>
      </c>
      <c r="C5" s="285" t="s">
        <v>215</v>
      </c>
      <c r="D5" s="285" t="s">
        <v>215</v>
      </c>
    </row>
    <row r="6" spans="1:4" ht="16.5" customHeight="1">
      <c r="A6" s="188" t="s">
        <v>216</v>
      </c>
      <c r="B6" s="285">
        <v>7</v>
      </c>
      <c r="C6" s="285">
        <v>0.8</v>
      </c>
      <c r="D6" s="286" t="s">
        <v>215</v>
      </c>
    </row>
    <row r="7" spans="1:4" ht="16.5" customHeight="1">
      <c r="A7" s="188" t="s">
        <v>217</v>
      </c>
      <c r="B7" s="285" t="s">
        <v>215</v>
      </c>
      <c r="C7" s="285" t="s">
        <v>215</v>
      </c>
      <c r="D7" s="285" t="s">
        <v>215</v>
      </c>
    </row>
    <row r="8" spans="1:4" ht="16.5" customHeight="1">
      <c r="A8" s="188" t="s">
        <v>218</v>
      </c>
      <c r="B8" s="285">
        <v>23.8</v>
      </c>
      <c r="C8" s="285">
        <v>7.3999999999999996E-2</v>
      </c>
      <c r="D8" s="286">
        <v>12</v>
      </c>
    </row>
    <row r="9" spans="1:4" ht="16.5" customHeight="1">
      <c r="A9" s="192" t="s">
        <v>219</v>
      </c>
      <c r="B9" s="285" t="s">
        <v>215</v>
      </c>
      <c r="C9" s="285" t="s">
        <v>215</v>
      </c>
      <c r="D9" s="285" t="s">
        <v>215</v>
      </c>
    </row>
    <row r="10" spans="1:4" ht="16.5" customHeight="1">
      <c r="A10" s="188" t="s">
        <v>220</v>
      </c>
      <c r="B10" s="285" t="s">
        <v>215</v>
      </c>
      <c r="C10" s="285" t="s">
        <v>215</v>
      </c>
      <c r="D10" s="285" t="s">
        <v>215</v>
      </c>
    </row>
    <row r="11" spans="1:4" ht="16.5" customHeight="1">
      <c r="A11" s="188" t="s">
        <v>221</v>
      </c>
      <c r="B11" s="285">
        <v>9.1999999999999993</v>
      </c>
      <c r="C11" s="285" t="s">
        <v>215</v>
      </c>
      <c r="D11" s="286">
        <v>5</v>
      </c>
    </row>
    <row r="12" spans="1:4" ht="16.5" customHeight="1">
      <c r="A12" s="188" t="s">
        <v>222</v>
      </c>
      <c r="B12" s="285">
        <v>9.8670000000000009</v>
      </c>
      <c r="C12" s="285">
        <v>2.0150000000000001</v>
      </c>
      <c r="D12" s="286">
        <v>1</v>
      </c>
    </row>
    <row r="13" spans="1:4" ht="16.5" customHeight="1">
      <c r="A13" s="192" t="s">
        <v>223</v>
      </c>
      <c r="B13" s="285" t="s">
        <v>215</v>
      </c>
      <c r="C13" s="285" t="s">
        <v>215</v>
      </c>
      <c r="D13" s="286">
        <v>27</v>
      </c>
    </row>
    <row r="14" spans="1:4" ht="16.5" customHeight="1">
      <c r="A14" s="192" t="s">
        <v>224</v>
      </c>
      <c r="B14" s="285">
        <v>43.826999999999998</v>
      </c>
      <c r="C14" s="285" t="s">
        <v>215</v>
      </c>
      <c r="D14" s="286">
        <v>11</v>
      </c>
    </row>
    <row r="15" spans="1:4" ht="16.5" customHeight="1">
      <c r="A15" s="188" t="s">
        <v>225</v>
      </c>
      <c r="B15" s="285">
        <v>8.5</v>
      </c>
      <c r="C15" s="285" t="s">
        <v>215</v>
      </c>
      <c r="D15" s="286" t="s">
        <v>215</v>
      </c>
    </row>
    <row r="16" spans="1:4" ht="16.5" customHeight="1">
      <c r="A16" s="192" t="s">
        <v>226</v>
      </c>
      <c r="B16" s="285" t="s">
        <v>215</v>
      </c>
      <c r="C16" s="285" t="s">
        <v>215</v>
      </c>
      <c r="D16" s="286">
        <v>3</v>
      </c>
    </row>
    <row r="17" spans="1:4" ht="16.5" customHeight="1">
      <c r="A17" s="188" t="s">
        <v>227</v>
      </c>
      <c r="B17" s="285">
        <v>10.084999999999999</v>
      </c>
      <c r="C17" s="285" t="s">
        <v>215</v>
      </c>
      <c r="D17" s="286">
        <v>5</v>
      </c>
    </row>
    <row r="18" spans="1:4" ht="16.5" customHeight="1">
      <c r="A18" s="188" t="s">
        <v>228</v>
      </c>
      <c r="B18" s="286" t="s">
        <v>215</v>
      </c>
      <c r="C18" s="285" t="s">
        <v>215</v>
      </c>
      <c r="D18" s="285" t="s">
        <v>215</v>
      </c>
    </row>
    <row r="19" spans="1:4" ht="16.5" customHeight="1">
      <c r="A19" s="188" t="s">
        <v>229</v>
      </c>
      <c r="B19" s="285" t="s">
        <v>215</v>
      </c>
      <c r="C19" s="285" t="s">
        <v>215</v>
      </c>
      <c r="D19" s="285" t="s">
        <v>215</v>
      </c>
    </row>
    <row r="20" spans="1:4" ht="16.5" customHeight="1">
      <c r="A20" s="188" t="s">
        <v>230</v>
      </c>
      <c r="B20" s="285">
        <v>16.8</v>
      </c>
      <c r="C20" s="285">
        <v>0</v>
      </c>
      <c r="D20" s="286">
        <v>3</v>
      </c>
    </row>
    <row r="21" spans="1:4" ht="16.5" customHeight="1">
      <c r="A21" s="233" t="s">
        <v>243</v>
      </c>
      <c r="B21" s="287">
        <v>129.07900000000001</v>
      </c>
      <c r="C21" s="287">
        <v>2.8890000000000002</v>
      </c>
      <c r="D21" s="288">
        <v>67</v>
      </c>
    </row>
    <row r="22" spans="1:4" ht="16.5">
      <c r="A22" s="208" t="s">
        <v>233</v>
      </c>
      <c r="B22" s="273"/>
      <c r="C22" s="273"/>
      <c r="D22" s="273"/>
    </row>
    <row r="23" spans="1:4" ht="16.5">
      <c r="A23" s="208" t="s">
        <v>163</v>
      </c>
      <c r="B23" s="289"/>
      <c r="C23" s="289"/>
      <c r="D23" s="289"/>
    </row>
    <row r="24" spans="1:4">
      <c r="A24" s="2564" t="s">
        <v>642</v>
      </c>
      <c r="B24" s="290"/>
      <c r="C24" s="290"/>
      <c r="D24" s="290"/>
    </row>
    <row r="25" spans="1:4">
      <c r="B25" s="291"/>
      <c r="C25" s="291"/>
      <c r="D25" s="291"/>
    </row>
    <row r="26" spans="1:4">
      <c r="B26" s="292"/>
      <c r="C26" s="292"/>
      <c r="D26" s="292"/>
    </row>
  </sheetData>
  <hyperlinks>
    <hyperlink ref="A24" location="'Inhaltsverzeichnis '!A1" display="Zurück zum Inhaltsverzeichnis" xr:uid="{C0F610B0-57EA-4F92-9F6D-33C9B562400C}"/>
  </hyperlinks>
  <pageMargins left="0.78740157480314965" right="0.78740157480314965" top="0.78740157480314965" bottom="0.78740157480314965" header="0.51181102362204722" footer="0.51181102362204722"/>
  <pageSetup paperSize="9" orientation="portrait" horizontalDpi="300" verticalDpi="300" r:id="rId1"/>
  <headerFooter alignWithMargins="0">
    <oddFooter>&amp;R&amp;A</oddFooter>
  </headerFooter>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8C75C-47FC-4080-8DFF-BC265A001090}">
  <sheetPr>
    <tabColor rgb="FF00854A"/>
  </sheetPr>
  <dimension ref="A1:M104"/>
  <sheetViews>
    <sheetView showGridLines="0" showRowColHeaders="0" zoomScale="115" zoomScaleNormal="115" zoomScaleSheetLayoutView="148" workbookViewId="0"/>
  </sheetViews>
  <sheetFormatPr baseColWidth="10" defaultColWidth="10" defaultRowHeight="12.75"/>
  <cols>
    <col min="1" max="1" width="6" style="113" customWidth="1"/>
    <col min="2" max="2" width="9.375" style="113" customWidth="1"/>
    <col min="3" max="3" width="9.25" style="113" customWidth="1"/>
    <col min="4" max="4" width="9.375" style="113" customWidth="1"/>
    <col min="5" max="7" width="8.375" style="113" customWidth="1"/>
    <col min="8" max="8" width="5.625" style="113" customWidth="1"/>
    <col min="9" max="10" width="5.75" style="113" customWidth="1"/>
    <col min="11" max="11" width="6" style="113" customWidth="1"/>
    <col min="12" max="12" width="5.875" style="113" customWidth="1"/>
    <col min="13" max="13" width="6" style="113" customWidth="1"/>
    <col min="14" max="14" width="4.5" style="113" customWidth="1"/>
    <col min="15" max="16384" width="10" style="113"/>
  </cols>
  <sheetData>
    <row r="1" spans="1:13" ht="24" customHeight="1">
      <c r="A1" s="293" t="s">
        <v>269</v>
      </c>
      <c r="B1" s="294"/>
      <c r="C1" s="294"/>
      <c r="D1" s="294"/>
      <c r="E1" s="294"/>
      <c r="F1" s="294"/>
      <c r="G1" s="294"/>
    </row>
    <row r="2" spans="1:13" ht="17.25">
      <c r="A2" s="295" t="s">
        <v>270</v>
      </c>
      <c r="B2" s="296"/>
      <c r="C2" s="296"/>
      <c r="D2" s="296"/>
      <c r="E2" s="296"/>
      <c r="F2" s="296"/>
      <c r="G2" s="296"/>
    </row>
    <row r="3" spans="1:13" ht="17.25">
      <c r="A3" s="297" t="s">
        <v>271</v>
      </c>
      <c r="B3" s="296"/>
      <c r="C3" s="296"/>
      <c r="D3" s="296"/>
      <c r="E3" s="296"/>
      <c r="F3" s="296"/>
      <c r="G3" s="296"/>
    </row>
    <row r="4" spans="1:13" ht="23.1" customHeight="1">
      <c r="A4" s="298" t="s">
        <v>272</v>
      </c>
      <c r="B4" s="295"/>
      <c r="C4" s="295"/>
      <c r="D4" s="295"/>
      <c r="E4" s="295"/>
      <c r="F4" s="295"/>
      <c r="G4" s="295"/>
    </row>
    <row r="5" spans="1:13" ht="45" customHeight="1">
      <c r="A5" s="299" t="s">
        <v>206</v>
      </c>
      <c r="B5" s="300" t="s">
        <v>273</v>
      </c>
      <c r="C5" s="301"/>
      <c r="D5" s="300" t="s">
        <v>274</v>
      </c>
      <c r="E5" s="301"/>
      <c r="F5" s="300" t="s">
        <v>275</v>
      </c>
      <c r="G5" s="302"/>
      <c r="H5" s="303"/>
      <c r="I5" s="303"/>
      <c r="J5" s="303"/>
      <c r="K5" s="303"/>
      <c r="L5" s="303"/>
      <c r="M5" s="303"/>
    </row>
    <row r="6" spans="1:13" ht="16.5" customHeight="1">
      <c r="A6" s="304"/>
      <c r="B6" s="305" t="s">
        <v>268</v>
      </c>
      <c r="C6" s="305" t="s">
        <v>276</v>
      </c>
      <c r="D6" s="305" t="s">
        <v>268</v>
      </c>
      <c r="E6" s="305" t="s">
        <v>276</v>
      </c>
      <c r="F6" s="305" t="s">
        <v>268</v>
      </c>
      <c r="G6" s="306" t="s">
        <v>276</v>
      </c>
      <c r="H6" s="307"/>
      <c r="I6" s="308"/>
      <c r="J6" s="307"/>
      <c r="K6" s="308"/>
      <c r="L6" s="307"/>
      <c r="M6" s="307"/>
    </row>
    <row r="7" spans="1:13" ht="16.5" customHeight="1">
      <c r="A7" s="304" t="s">
        <v>214</v>
      </c>
      <c r="B7" s="309">
        <v>4</v>
      </c>
      <c r="C7" s="309">
        <v>2536</v>
      </c>
      <c r="D7" s="309">
        <v>3</v>
      </c>
      <c r="E7" s="309">
        <v>1498</v>
      </c>
      <c r="F7" s="309">
        <v>129</v>
      </c>
      <c r="G7" s="310">
        <v>77017</v>
      </c>
      <c r="H7" s="309"/>
      <c r="I7" s="309"/>
      <c r="J7" s="309"/>
      <c r="K7" s="309"/>
      <c r="L7" s="311"/>
    </row>
    <row r="8" spans="1:13" ht="16.5" customHeight="1">
      <c r="A8" s="304" t="s">
        <v>216</v>
      </c>
      <c r="B8" s="309">
        <v>12</v>
      </c>
      <c r="C8" s="309">
        <v>1792</v>
      </c>
      <c r="D8" s="309">
        <v>19</v>
      </c>
      <c r="E8" s="309">
        <v>5590</v>
      </c>
      <c r="F8" s="309">
        <v>512</v>
      </c>
      <c r="G8" s="310">
        <v>120068</v>
      </c>
      <c r="H8" s="309"/>
      <c r="I8" s="309"/>
      <c r="J8" s="309"/>
      <c r="K8" s="309"/>
    </row>
    <row r="9" spans="1:13" ht="16.5" customHeight="1">
      <c r="A9" s="304" t="s">
        <v>217</v>
      </c>
      <c r="B9" s="311" t="s">
        <v>215</v>
      </c>
      <c r="C9" s="311" t="s">
        <v>215</v>
      </c>
      <c r="D9" s="311" t="s">
        <v>215</v>
      </c>
      <c r="E9" s="311" t="s">
        <v>215</v>
      </c>
      <c r="F9" s="311" t="s">
        <v>215</v>
      </c>
      <c r="G9" s="312" t="s">
        <v>215</v>
      </c>
      <c r="H9" s="313"/>
      <c r="I9" s="313"/>
      <c r="J9" s="313"/>
      <c r="K9" s="313"/>
    </row>
    <row r="10" spans="1:13" ht="16.5" customHeight="1">
      <c r="A10" s="304" t="s">
        <v>218</v>
      </c>
      <c r="B10" s="311" t="s">
        <v>215</v>
      </c>
      <c r="C10" s="311">
        <v>9</v>
      </c>
      <c r="D10" s="309" t="s">
        <v>215</v>
      </c>
      <c r="E10" s="309">
        <v>33</v>
      </c>
      <c r="F10" s="309">
        <v>14</v>
      </c>
      <c r="G10" s="310">
        <v>31425</v>
      </c>
      <c r="H10" s="313"/>
      <c r="I10" s="309"/>
      <c r="J10" s="313"/>
      <c r="K10" s="309"/>
    </row>
    <row r="11" spans="1:13" ht="16.5" customHeight="1">
      <c r="A11" s="304" t="s">
        <v>219</v>
      </c>
      <c r="B11" s="311" t="s">
        <v>215</v>
      </c>
      <c r="C11" s="311" t="s">
        <v>215</v>
      </c>
      <c r="D11" s="311" t="s">
        <v>215</v>
      </c>
      <c r="E11" s="311" t="s">
        <v>215</v>
      </c>
      <c r="F11" s="311" t="s">
        <v>215</v>
      </c>
      <c r="G11" s="312" t="s">
        <v>215</v>
      </c>
      <c r="H11" s="313"/>
      <c r="I11" s="313"/>
      <c r="J11" s="313"/>
      <c r="K11" s="313"/>
    </row>
    <row r="12" spans="1:13" ht="16.5" customHeight="1">
      <c r="A12" s="304" t="s">
        <v>220</v>
      </c>
      <c r="B12" s="311" t="s">
        <v>215</v>
      </c>
      <c r="C12" s="311" t="s">
        <v>215</v>
      </c>
      <c r="D12" s="311" t="s">
        <v>215</v>
      </c>
      <c r="E12" s="311" t="s">
        <v>215</v>
      </c>
      <c r="F12" s="311" t="s">
        <v>215</v>
      </c>
      <c r="G12" s="312" t="s">
        <v>215</v>
      </c>
      <c r="H12" s="313"/>
      <c r="I12" s="313"/>
      <c r="J12" s="313"/>
      <c r="K12" s="313"/>
    </row>
    <row r="13" spans="1:13" ht="16.5" customHeight="1">
      <c r="A13" s="304" t="s">
        <v>221</v>
      </c>
      <c r="B13" s="311" t="s">
        <v>215</v>
      </c>
      <c r="C13" s="311" t="s">
        <v>215</v>
      </c>
      <c r="D13" s="309">
        <v>3</v>
      </c>
      <c r="E13" s="309">
        <v>2126</v>
      </c>
      <c r="F13" s="309">
        <v>27</v>
      </c>
      <c r="G13" s="310">
        <v>15610</v>
      </c>
      <c r="H13" s="309"/>
      <c r="I13" s="309"/>
      <c r="J13" s="309"/>
      <c r="K13" s="309"/>
    </row>
    <row r="14" spans="1:13" ht="16.5" customHeight="1">
      <c r="A14" s="304" t="s">
        <v>222</v>
      </c>
      <c r="B14" s="311" t="s">
        <v>215</v>
      </c>
      <c r="C14" s="311" t="s">
        <v>215</v>
      </c>
      <c r="D14" s="311" t="s">
        <v>215</v>
      </c>
      <c r="E14" s="311" t="s">
        <v>215</v>
      </c>
      <c r="F14" s="311" t="s">
        <v>215</v>
      </c>
      <c r="G14" s="312" t="s">
        <v>215</v>
      </c>
      <c r="H14" s="313"/>
      <c r="I14" s="313"/>
      <c r="J14" s="313"/>
      <c r="K14" s="313"/>
    </row>
    <row r="15" spans="1:13" ht="16.5" customHeight="1">
      <c r="A15" s="304" t="s">
        <v>277</v>
      </c>
      <c r="B15" s="311" t="s">
        <v>215</v>
      </c>
      <c r="C15" s="311" t="s">
        <v>215</v>
      </c>
      <c r="D15" s="311" t="s">
        <v>215</v>
      </c>
      <c r="E15" s="311" t="s">
        <v>215</v>
      </c>
      <c r="F15" s="309">
        <v>1</v>
      </c>
      <c r="G15" s="310">
        <v>2851</v>
      </c>
      <c r="H15" s="309"/>
      <c r="I15" s="309"/>
      <c r="J15" s="309"/>
      <c r="K15" s="309"/>
    </row>
    <row r="16" spans="1:13" ht="16.5" customHeight="1">
      <c r="A16" s="304" t="s">
        <v>278</v>
      </c>
      <c r="B16" s="311" t="s">
        <v>215</v>
      </c>
      <c r="C16" s="311" t="s">
        <v>215</v>
      </c>
      <c r="D16" s="311" t="s">
        <v>215</v>
      </c>
      <c r="E16" s="311" t="s">
        <v>215</v>
      </c>
      <c r="F16" s="309">
        <v>3</v>
      </c>
      <c r="G16" s="310">
        <v>8368</v>
      </c>
      <c r="H16" s="309"/>
      <c r="I16" s="309"/>
      <c r="J16" s="309"/>
      <c r="K16" s="309"/>
    </row>
    <row r="17" spans="1:13" ht="16.5" customHeight="1">
      <c r="A17" s="304" t="s">
        <v>225</v>
      </c>
      <c r="B17" s="309">
        <v>2</v>
      </c>
      <c r="C17" s="309">
        <v>65</v>
      </c>
      <c r="D17" s="309">
        <v>3</v>
      </c>
      <c r="E17" s="309">
        <v>155</v>
      </c>
      <c r="F17" s="309">
        <v>40</v>
      </c>
      <c r="G17" s="310">
        <v>2910</v>
      </c>
      <c r="H17" s="311"/>
      <c r="I17" s="311"/>
      <c r="J17" s="311"/>
      <c r="K17" s="311"/>
    </row>
    <row r="18" spans="1:13" ht="16.5" customHeight="1">
      <c r="A18" s="304" t="s">
        <v>226</v>
      </c>
      <c r="B18" s="309">
        <v>2</v>
      </c>
      <c r="C18" s="309">
        <v>865</v>
      </c>
      <c r="D18" s="309" t="s">
        <v>215</v>
      </c>
      <c r="E18" s="309" t="s">
        <v>215</v>
      </c>
      <c r="F18" s="309">
        <v>8</v>
      </c>
      <c r="G18" s="310">
        <v>5423</v>
      </c>
      <c r="H18" s="314"/>
      <c r="I18" s="314"/>
      <c r="J18" s="314"/>
      <c r="K18" s="314"/>
    </row>
    <row r="19" spans="1:13" ht="16.5" customHeight="1">
      <c r="A19" s="304" t="s">
        <v>227</v>
      </c>
      <c r="B19" s="311" t="s">
        <v>215</v>
      </c>
      <c r="C19" s="311" t="s">
        <v>215</v>
      </c>
      <c r="D19" s="311" t="s">
        <v>215</v>
      </c>
      <c r="E19" s="311" t="s">
        <v>215</v>
      </c>
      <c r="F19" s="311" t="s">
        <v>215</v>
      </c>
      <c r="G19" s="312" t="s">
        <v>215</v>
      </c>
      <c r="H19" s="314"/>
      <c r="I19" s="314"/>
      <c r="J19" s="311"/>
      <c r="K19" s="311"/>
    </row>
    <row r="20" spans="1:13" ht="16.5" customHeight="1">
      <c r="A20" s="304" t="s">
        <v>228</v>
      </c>
      <c r="B20" s="309" t="s">
        <v>215</v>
      </c>
      <c r="C20" s="309" t="s">
        <v>215</v>
      </c>
      <c r="D20" s="309" t="s">
        <v>215</v>
      </c>
      <c r="E20" s="309" t="s">
        <v>215</v>
      </c>
      <c r="F20" s="309" t="s">
        <v>215</v>
      </c>
      <c r="G20" s="310" t="s">
        <v>215</v>
      </c>
      <c r="H20" s="311"/>
      <c r="I20" s="311"/>
      <c r="J20" s="311"/>
      <c r="K20" s="311"/>
    </row>
    <row r="21" spans="1:13" ht="16.5" customHeight="1">
      <c r="A21" s="304" t="s">
        <v>229</v>
      </c>
      <c r="B21" s="311" t="s">
        <v>215</v>
      </c>
      <c r="C21" s="311" t="s">
        <v>215</v>
      </c>
      <c r="D21" s="309">
        <v>1</v>
      </c>
      <c r="E21" s="309">
        <v>1830</v>
      </c>
      <c r="F21" s="309">
        <v>1</v>
      </c>
      <c r="G21" s="310">
        <v>1102</v>
      </c>
      <c r="H21" s="314"/>
      <c r="I21" s="314"/>
      <c r="J21" s="311"/>
      <c r="K21" s="311"/>
    </row>
    <row r="22" spans="1:13" ht="16.5" customHeight="1">
      <c r="A22" s="304" t="s">
        <v>230</v>
      </c>
      <c r="B22" s="311" t="s">
        <v>215</v>
      </c>
      <c r="C22" s="311" t="s">
        <v>215</v>
      </c>
      <c r="D22" s="311" t="s">
        <v>215</v>
      </c>
      <c r="E22" s="311" t="s">
        <v>215</v>
      </c>
      <c r="F22" s="309">
        <v>15</v>
      </c>
      <c r="G22" s="310">
        <v>10596</v>
      </c>
      <c r="H22" s="311"/>
      <c r="I22" s="311"/>
      <c r="J22" s="311"/>
      <c r="K22" s="311"/>
    </row>
    <row r="23" spans="1:13" ht="16.5" customHeight="1">
      <c r="A23" s="315" t="s">
        <v>243</v>
      </c>
      <c r="B23" s="316">
        <v>20</v>
      </c>
      <c r="C23" s="316">
        <v>5267</v>
      </c>
      <c r="D23" s="316">
        <v>29</v>
      </c>
      <c r="E23" s="316">
        <v>11232</v>
      </c>
      <c r="F23" s="316">
        <v>750</v>
      </c>
      <c r="G23" s="317">
        <v>275370</v>
      </c>
      <c r="H23" s="314"/>
      <c r="I23" s="314"/>
      <c r="J23" s="314"/>
      <c r="K23" s="314"/>
    </row>
    <row r="24" spans="1:13" s="319" customFormat="1" ht="23.1" customHeight="1">
      <c r="A24" s="318" t="s">
        <v>279</v>
      </c>
      <c r="B24" s="295"/>
      <c r="C24" s="295"/>
      <c r="D24" s="295"/>
      <c r="E24" s="295"/>
      <c r="F24" s="295"/>
      <c r="G24" s="295"/>
    </row>
    <row r="25" spans="1:13" ht="16.5" customHeight="1">
      <c r="A25" s="320"/>
      <c r="B25" s="321" t="s">
        <v>268</v>
      </c>
      <c r="C25" s="321" t="s">
        <v>276</v>
      </c>
      <c r="D25" s="321" t="s">
        <v>268</v>
      </c>
      <c r="E25" s="321" t="s">
        <v>276</v>
      </c>
      <c r="F25" s="321" t="s">
        <v>268</v>
      </c>
      <c r="G25" s="321" t="s">
        <v>276</v>
      </c>
    </row>
    <row r="26" spans="1:13" ht="16.5" customHeight="1">
      <c r="A26" s="299" t="s">
        <v>214</v>
      </c>
      <c r="B26" s="322">
        <v>6</v>
      </c>
      <c r="C26" s="322">
        <v>455</v>
      </c>
      <c r="D26" s="322">
        <v>1</v>
      </c>
      <c r="E26" s="322">
        <v>4</v>
      </c>
      <c r="F26" s="323">
        <v>82</v>
      </c>
      <c r="G26" s="324">
        <v>7910</v>
      </c>
      <c r="H26" s="325"/>
      <c r="I26" s="325"/>
      <c r="J26" s="325"/>
      <c r="K26" s="325"/>
      <c r="L26" s="325"/>
      <c r="M26" s="326"/>
    </row>
    <row r="27" spans="1:13" ht="16.5" customHeight="1">
      <c r="A27" s="304" t="s">
        <v>216</v>
      </c>
      <c r="B27" s="309">
        <v>12</v>
      </c>
      <c r="C27" s="309">
        <v>601</v>
      </c>
      <c r="D27" s="309">
        <v>15</v>
      </c>
      <c r="E27" s="309">
        <v>3434</v>
      </c>
      <c r="F27" s="311">
        <v>378</v>
      </c>
      <c r="G27" s="310">
        <v>95098</v>
      </c>
      <c r="H27" s="327"/>
      <c r="I27" s="327"/>
      <c r="J27" s="327"/>
      <c r="K27" s="327"/>
      <c r="L27" s="327"/>
      <c r="M27" s="327"/>
    </row>
    <row r="28" spans="1:13" ht="16.5" customHeight="1">
      <c r="A28" s="304" t="s">
        <v>217</v>
      </c>
      <c r="B28" s="311" t="s">
        <v>215</v>
      </c>
      <c r="C28" s="311" t="s">
        <v>215</v>
      </c>
      <c r="D28" s="311" t="s">
        <v>215</v>
      </c>
      <c r="E28" s="311" t="s">
        <v>215</v>
      </c>
      <c r="F28" s="311" t="s">
        <v>215</v>
      </c>
      <c r="G28" s="312" t="s">
        <v>215</v>
      </c>
      <c r="H28" s="328"/>
      <c r="J28" s="328"/>
      <c r="K28" s="329"/>
      <c r="L28" s="328"/>
      <c r="M28" s="328"/>
    </row>
    <row r="29" spans="1:13" ht="16.5" customHeight="1">
      <c r="A29" s="304" t="s">
        <v>218</v>
      </c>
      <c r="B29" s="311" t="s">
        <v>215</v>
      </c>
      <c r="C29" s="309">
        <v>195</v>
      </c>
      <c r="D29" s="311">
        <v>1</v>
      </c>
      <c r="E29" s="309">
        <v>1430</v>
      </c>
      <c r="F29" s="311">
        <v>27</v>
      </c>
      <c r="G29" s="310">
        <v>58635</v>
      </c>
    </row>
    <row r="30" spans="1:13" ht="16.5" customHeight="1">
      <c r="A30" s="304" t="s">
        <v>219</v>
      </c>
      <c r="B30" s="311" t="s">
        <v>215</v>
      </c>
      <c r="C30" s="311" t="s">
        <v>215</v>
      </c>
      <c r="D30" s="311" t="s">
        <v>215</v>
      </c>
      <c r="E30" s="311" t="s">
        <v>215</v>
      </c>
      <c r="F30" s="311" t="s">
        <v>215</v>
      </c>
      <c r="G30" s="312" t="s">
        <v>215</v>
      </c>
    </row>
    <row r="31" spans="1:13" ht="16.5" customHeight="1">
      <c r="A31" s="304" t="s">
        <v>220</v>
      </c>
      <c r="B31" s="311" t="s">
        <v>215</v>
      </c>
      <c r="C31" s="311" t="s">
        <v>215</v>
      </c>
      <c r="D31" s="311" t="s">
        <v>215</v>
      </c>
      <c r="E31" s="311" t="s">
        <v>215</v>
      </c>
      <c r="F31" s="311" t="s">
        <v>215</v>
      </c>
      <c r="G31" s="312" t="s">
        <v>215</v>
      </c>
    </row>
    <row r="32" spans="1:13" ht="16.5" customHeight="1">
      <c r="A32" s="304" t="s">
        <v>221</v>
      </c>
      <c r="B32" s="309">
        <v>6</v>
      </c>
      <c r="C32" s="309">
        <v>1154</v>
      </c>
      <c r="D32" s="309">
        <v>1</v>
      </c>
      <c r="E32" s="309">
        <v>59</v>
      </c>
      <c r="F32" s="309">
        <v>81</v>
      </c>
      <c r="G32" s="310">
        <v>27518</v>
      </c>
    </row>
    <row r="33" spans="1:8" ht="16.5" customHeight="1">
      <c r="A33" s="304" t="s">
        <v>222</v>
      </c>
      <c r="B33" s="311" t="s">
        <v>215</v>
      </c>
      <c r="C33" s="311" t="s">
        <v>215</v>
      </c>
      <c r="D33" s="311" t="s">
        <v>215</v>
      </c>
      <c r="E33" s="311" t="s">
        <v>215</v>
      </c>
      <c r="F33" s="311">
        <v>14</v>
      </c>
      <c r="G33" s="312">
        <v>9725</v>
      </c>
    </row>
    <row r="34" spans="1:8" ht="16.5" customHeight="1">
      <c r="A34" s="304" t="s">
        <v>277</v>
      </c>
      <c r="B34" s="309">
        <v>14</v>
      </c>
      <c r="C34" s="309">
        <v>12448</v>
      </c>
      <c r="D34" s="309">
        <v>15</v>
      </c>
      <c r="E34" s="309">
        <v>20121</v>
      </c>
      <c r="F34" s="309">
        <v>151</v>
      </c>
      <c r="G34" s="310">
        <v>208219</v>
      </c>
    </row>
    <row r="35" spans="1:8" ht="16.5" customHeight="1">
      <c r="A35" s="304" t="s">
        <v>278</v>
      </c>
      <c r="B35" s="309">
        <v>1</v>
      </c>
      <c r="C35" s="309">
        <v>1496</v>
      </c>
      <c r="D35" s="309">
        <v>2</v>
      </c>
      <c r="E35" s="309">
        <v>1220</v>
      </c>
      <c r="F35" s="309">
        <v>54</v>
      </c>
      <c r="G35" s="310">
        <v>32828</v>
      </c>
    </row>
    <row r="36" spans="1:8" ht="16.5" customHeight="1">
      <c r="A36" s="304" t="s">
        <v>225</v>
      </c>
      <c r="B36" s="311">
        <v>3</v>
      </c>
      <c r="C36" s="311">
        <v>430</v>
      </c>
      <c r="D36" s="311">
        <v>8</v>
      </c>
      <c r="E36" s="311">
        <v>1999</v>
      </c>
      <c r="F36" s="311">
        <v>200</v>
      </c>
      <c r="G36" s="312">
        <v>81005</v>
      </c>
    </row>
    <row r="37" spans="1:8" ht="16.5" customHeight="1">
      <c r="A37" s="304" t="s">
        <v>226</v>
      </c>
      <c r="B37" s="309">
        <v>1</v>
      </c>
      <c r="C37" s="309">
        <v>300</v>
      </c>
      <c r="D37" s="309" t="s">
        <v>215</v>
      </c>
      <c r="E37" s="309" t="s">
        <v>215</v>
      </c>
      <c r="F37" s="311">
        <v>5</v>
      </c>
      <c r="G37" s="310">
        <v>2728</v>
      </c>
    </row>
    <row r="38" spans="1:8" ht="16.5" customHeight="1">
      <c r="A38" s="304" t="s">
        <v>227</v>
      </c>
      <c r="B38" s="309">
        <v>1</v>
      </c>
      <c r="C38" s="309">
        <v>1693</v>
      </c>
      <c r="D38" s="311">
        <v>1</v>
      </c>
      <c r="E38" s="311">
        <v>2000</v>
      </c>
      <c r="F38" s="311">
        <v>59</v>
      </c>
      <c r="G38" s="312">
        <v>64565</v>
      </c>
    </row>
    <row r="39" spans="1:8" ht="16.5" customHeight="1">
      <c r="A39" s="304" t="s">
        <v>228</v>
      </c>
      <c r="B39" s="311" t="s">
        <v>215</v>
      </c>
      <c r="C39" s="311" t="s">
        <v>215</v>
      </c>
      <c r="D39" s="311" t="s">
        <v>215</v>
      </c>
      <c r="E39" s="311" t="s">
        <v>215</v>
      </c>
      <c r="F39" s="311" t="s">
        <v>215</v>
      </c>
      <c r="G39" s="312" t="s">
        <v>215</v>
      </c>
    </row>
    <row r="40" spans="1:8" ht="16.5" customHeight="1">
      <c r="A40" s="304" t="s">
        <v>229</v>
      </c>
      <c r="B40" s="311" t="s">
        <v>215</v>
      </c>
      <c r="C40" s="311" t="s">
        <v>215</v>
      </c>
      <c r="D40" s="311">
        <v>3</v>
      </c>
      <c r="E40" s="311">
        <v>9162</v>
      </c>
      <c r="F40" s="311">
        <v>27</v>
      </c>
      <c r="G40" s="312">
        <v>55525</v>
      </c>
    </row>
    <row r="41" spans="1:8" ht="16.5" customHeight="1">
      <c r="A41" s="304" t="s">
        <v>230</v>
      </c>
      <c r="B41" s="311" t="s">
        <v>215</v>
      </c>
      <c r="C41" s="311" t="s">
        <v>215</v>
      </c>
      <c r="D41" s="311">
        <v>2</v>
      </c>
      <c r="E41" s="311">
        <v>324</v>
      </c>
      <c r="F41" s="311">
        <v>76</v>
      </c>
      <c r="G41" s="312">
        <v>34391</v>
      </c>
    </row>
    <row r="42" spans="1:8" ht="16.5" customHeight="1">
      <c r="A42" s="315" t="s">
        <v>243</v>
      </c>
      <c r="B42" s="316">
        <v>44</v>
      </c>
      <c r="C42" s="316">
        <v>18772</v>
      </c>
      <c r="D42" s="316">
        <v>49</v>
      </c>
      <c r="E42" s="316">
        <v>39753</v>
      </c>
      <c r="F42" s="316">
        <v>1154</v>
      </c>
      <c r="G42" s="317">
        <v>678147</v>
      </c>
    </row>
    <row r="43" spans="1:8" ht="23.1" customHeight="1">
      <c r="A43" s="330" t="s">
        <v>280</v>
      </c>
      <c r="B43" s="300"/>
      <c r="C43" s="301"/>
      <c r="D43" s="301"/>
      <c r="E43" s="301"/>
      <c r="F43" s="301"/>
      <c r="G43" s="331"/>
      <c r="H43" s="332"/>
    </row>
    <row r="44" spans="1:8" ht="16.5" customHeight="1">
      <c r="A44" s="333"/>
      <c r="B44" s="305" t="s">
        <v>268</v>
      </c>
      <c r="C44" s="305" t="s">
        <v>276</v>
      </c>
      <c r="D44" s="305" t="s">
        <v>268</v>
      </c>
      <c r="E44" s="305" t="s">
        <v>276</v>
      </c>
      <c r="F44" s="305" t="s">
        <v>268</v>
      </c>
      <c r="G44" s="334" t="s">
        <v>276</v>
      </c>
      <c r="H44" s="332"/>
    </row>
    <row r="45" spans="1:8" ht="16.5" customHeight="1">
      <c r="A45" s="299" t="s">
        <v>214</v>
      </c>
      <c r="B45" s="323">
        <v>1</v>
      </c>
      <c r="C45" s="323">
        <v>468</v>
      </c>
      <c r="D45" s="323">
        <v>5</v>
      </c>
      <c r="E45" s="323">
        <v>3210</v>
      </c>
      <c r="F45" s="323">
        <v>67</v>
      </c>
      <c r="G45" s="324">
        <v>45659</v>
      </c>
      <c r="H45" s="332"/>
    </row>
    <row r="46" spans="1:8" ht="16.5" customHeight="1">
      <c r="A46" s="304" t="s">
        <v>216</v>
      </c>
      <c r="B46" s="311" t="s">
        <v>215</v>
      </c>
      <c r="C46" s="311" t="s">
        <v>215</v>
      </c>
      <c r="D46" s="311">
        <v>8</v>
      </c>
      <c r="E46" s="311">
        <v>3961</v>
      </c>
      <c r="F46" s="311">
        <v>39</v>
      </c>
      <c r="G46" s="312">
        <v>25566</v>
      </c>
      <c r="H46" s="332"/>
    </row>
    <row r="47" spans="1:8" ht="16.5" customHeight="1">
      <c r="A47" s="304" t="s">
        <v>217</v>
      </c>
      <c r="B47" s="311" t="s">
        <v>215</v>
      </c>
      <c r="C47" s="311" t="s">
        <v>215</v>
      </c>
      <c r="D47" s="311" t="s">
        <v>215</v>
      </c>
      <c r="E47" s="311" t="s">
        <v>215</v>
      </c>
      <c r="F47" s="311" t="s">
        <v>215</v>
      </c>
      <c r="G47" s="312" t="s">
        <v>215</v>
      </c>
      <c r="H47" s="332"/>
    </row>
    <row r="48" spans="1:8" ht="16.5" customHeight="1">
      <c r="A48" s="304" t="s">
        <v>218</v>
      </c>
      <c r="B48" s="311" t="s">
        <v>215</v>
      </c>
      <c r="C48" s="311" t="s">
        <v>215</v>
      </c>
      <c r="D48" s="311" t="s">
        <v>215</v>
      </c>
      <c r="E48" s="311">
        <v>175</v>
      </c>
      <c r="F48" s="311">
        <v>25</v>
      </c>
      <c r="G48" s="312">
        <v>36896</v>
      </c>
      <c r="H48" s="332"/>
    </row>
    <row r="49" spans="1:8" ht="16.5" customHeight="1">
      <c r="A49" s="304" t="s">
        <v>219</v>
      </c>
      <c r="B49" s="311" t="s">
        <v>215</v>
      </c>
      <c r="C49" s="311" t="s">
        <v>215</v>
      </c>
      <c r="D49" s="311" t="s">
        <v>215</v>
      </c>
      <c r="E49" s="311" t="s">
        <v>215</v>
      </c>
      <c r="F49" s="311" t="s">
        <v>215</v>
      </c>
      <c r="G49" s="312" t="s">
        <v>215</v>
      </c>
      <c r="H49" s="332"/>
    </row>
    <row r="50" spans="1:8" ht="16.5" customHeight="1">
      <c r="A50" s="304" t="s">
        <v>220</v>
      </c>
      <c r="B50" s="311" t="s">
        <v>215</v>
      </c>
      <c r="C50" s="311" t="s">
        <v>215</v>
      </c>
      <c r="D50" s="311" t="s">
        <v>215</v>
      </c>
      <c r="E50" s="311" t="s">
        <v>215</v>
      </c>
      <c r="F50" s="311" t="s">
        <v>215</v>
      </c>
      <c r="G50" s="312" t="s">
        <v>215</v>
      </c>
      <c r="H50" s="332"/>
    </row>
    <row r="51" spans="1:8" ht="16.5" customHeight="1">
      <c r="A51" s="304" t="s">
        <v>221</v>
      </c>
      <c r="B51" s="311" t="s">
        <v>215</v>
      </c>
      <c r="C51" s="311" t="s">
        <v>215</v>
      </c>
      <c r="D51" s="311">
        <v>3</v>
      </c>
      <c r="E51" s="311">
        <v>2595</v>
      </c>
      <c r="F51" s="311">
        <v>67</v>
      </c>
      <c r="G51" s="312">
        <v>53838</v>
      </c>
      <c r="H51" s="332"/>
    </row>
    <row r="52" spans="1:8" ht="16.5" customHeight="1">
      <c r="A52" s="304" t="s">
        <v>222</v>
      </c>
      <c r="B52" s="311" t="s">
        <v>215</v>
      </c>
      <c r="C52" s="311" t="s">
        <v>215</v>
      </c>
      <c r="D52" s="311" t="s">
        <v>215</v>
      </c>
      <c r="E52" s="311" t="s">
        <v>215</v>
      </c>
      <c r="F52" s="311" t="s">
        <v>215</v>
      </c>
      <c r="G52" s="312" t="s">
        <v>215</v>
      </c>
      <c r="H52" s="332"/>
    </row>
    <row r="53" spans="1:8" ht="16.5" customHeight="1">
      <c r="A53" s="304" t="s">
        <v>277</v>
      </c>
      <c r="B53" s="311">
        <v>1</v>
      </c>
      <c r="C53" s="311">
        <v>336</v>
      </c>
      <c r="D53" s="311">
        <v>4</v>
      </c>
      <c r="E53" s="311">
        <v>1813</v>
      </c>
      <c r="F53" s="311">
        <v>52</v>
      </c>
      <c r="G53" s="312">
        <v>57391</v>
      </c>
      <c r="H53" s="332"/>
    </row>
    <row r="54" spans="1:8" ht="16.5" customHeight="1">
      <c r="A54" s="304" t="s">
        <v>278</v>
      </c>
      <c r="B54" s="311" t="s">
        <v>215</v>
      </c>
      <c r="C54" s="311" t="s">
        <v>215</v>
      </c>
      <c r="D54" s="311" t="s">
        <v>215</v>
      </c>
      <c r="E54" s="311" t="s">
        <v>215</v>
      </c>
      <c r="F54" s="311">
        <v>5</v>
      </c>
      <c r="G54" s="312">
        <v>5497</v>
      </c>
      <c r="H54" s="332"/>
    </row>
    <row r="55" spans="1:8" ht="16.5" customHeight="1">
      <c r="A55" s="304" t="s">
        <v>225</v>
      </c>
      <c r="B55" s="311" t="s">
        <v>215</v>
      </c>
      <c r="C55" s="311" t="s">
        <v>215</v>
      </c>
      <c r="D55" s="311" t="s">
        <v>215</v>
      </c>
      <c r="E55" s="311" t="s">
        <v>215</v>
      </c>
      <c r="F55" s="311">
        <v>15</v>
      </c>
      <c r="G55" s="312">
        <v>8516</v>
      </c>
      <c r="H55" s="332"/>
    </row>
    <row r="56" spans="1:8" ht="16.5" customHeight="1">
      <c r="A56" s="304" t="s">
        <v>226</v>
      </c>
      <c r="B56" s="311">
        <v>2</v>
      </c>
      <c r="C56" s="311">
        <v>865</v>
      </c>
      <c r="D56" s="311" t="s">
        <v>215</v>
      </c>
      <c r="E56" s="311" t="s">
        <v>215</v>
      </c>
      <c r="F56" s="311">
        <v>3</v>
      </c>
      <c r="G56" s="312">
        <v>1109</v>
      </c>
      <c r="H56" s="332"/>
    </row>
    <row r="57" spans="1:8" ht="16.5" customHeight="1">
      <c r="A57" s="304" t="s">
        <v>227</v>
      </c>
      <c r="B57" s="311" t="s">
        <v>215</v>
      </c>
      <c r="C57" s="311" t="s">
        <v>215</v>
      </c>
      <c r="D57" s="311">
        <v>3</v>
      </c>
      <c r="E57" s="311">
        <v>4241</v>
      </c>
      <c r="F57" s="311">
        <v>69</v>
      </c>
      <c r="G57" s="312">
        <v>85560</v>
      </c>
      <c r="H57" s="332"/>
    </row>
    <row r="58" spans="1:8" ht="16.5" customHeight="1">
      <c r="A58" s="304" t="s">
        <v>228</v>
      </c>
      <c r="B58" s="311" t="s">
        <v>215</v>
      </c>
      <c r="C58" s="311" t="s">
        <v>215</v>
      </c>
      <c r="D58" s="311" t="s">
        <v>215</v>
      </c>
      <c r="E58" s="311" t="s">
        <v>215</v>
      </c>
      <c r="F58" s="311" t="s">
        <v>215</v>
      </c>
      <c r="G58" s="312" t="s">
        <v>215</v>
      </c>
      <c r="H58" s="332"/>
    </row>
    <row r="59" spans="1:8" ht="16.5" customHeight="1">
      <c r="A59" s="304" t="s">
        <v>229</v>
      </c>
      <c r="B59" s="311" t="s">
        <v>215</v>
      </c>
      <c r="C59" s="311" t="s">
        <v>215</v>
      </c>
      <c r="D59" s="311" t="s">
        <v>215</v>
      </c>
      <c r="E59" s="311" t="s">
        <v>215</v>
      </c>
      <c r="F59" s="311" t="s">
        <v>215</v>
      </c>
      <c r="G59" s="312" t="s">
        <v>215</v>
      </c>
      <c r="H59" s="332"/>
    </row>
    <row r="60" spans="1:8" ht="16.5" customHeight="1">
      <c r="A60" s="304" t="s">
        <v>230</v>
      </c>
      <c r="B60" s="311">
        <v>2</v>
      </c>
      <c r="C60" s="311">
        <v>1863</v>
      </c>
      <c r="D60" s="311">
        <v>2</v>
      </c>
      <c r="E60" s="311">
        <v>2992</v>
      </c>
      <c r="F60" s="311">
        <v>58</v>
      </c>
      <c r="G60" s="312">
        <v>58245</v>
      </c>
      <c r="H60" s="332"/>
    </row>
    <row r="61" spans="1:8" ht="16.5" customHeight="1">
      <c r="A61" s="315" t="s">
        <v>243</v>
      </c>
      <c r="B61" s="316">
        <v>6</v>
      </c>
      <c r="C61" s="316">
        <v>3532</v>
      </c>
      <c r="D61" s="316">
        <v>25</v>
      </c>
      <c r="E61" s="316">
        <v>18987</v>
      </c>
      <c r="F61" s="316">
        <v>400</v>
      </c>
      <c r="G61" s="317">
        <v>378277</v>
      </c>
      <c r="H61" s="332"/>
    </row>
    <row r="62" spans="1:8" ht="23.1" customHeight="1">
      <c r="A62" s="335" t="s">
        <v>281</v>
      </c>
      <c r="B62" s="301"/>
      <c r="C62" s="301"/>
      <c r="D62" s="301"/>
      <c r="E62" s="301"/>
      <c r="F62" s="301"/>
      <c r="G62" s="336"/>
      <c r="H62" s="332"/>
    </row>
    <row r="63" spans="1:8" ht="16.5" customHeight="1">
      <c r="A63" s="333"/>
      <c r="B63" s="305" t="s">
        <v>268</v>
      </c>
      <c r="C63" s="305" t="s">
        <v>276</v>
      </c>
      <c r="D63" s="305" t="s">
        <v>268</v>
      </c>
      <c r="E63" s="305" t="s">
        <v>276</v>
      </c>
      <c r="F63" s="305" t="s">
        <v>268</v>
      </c>
      <c r="G63" s="334" t="s">
        <v>276</v>
      </c>
      <c r="H63" s="332"/>
    </row>
    <row r="64" spans="1:8" ht="16.5" customHeight="1">
      <c r="A64" s="299" t="s">
        <v>214</v>
      </c>
      <c r="B64" s="311" t="s">
        <v>215</v>
      </c>
      <c r="C64" s="311" t="s">
        <v>215</v>
      </c>
      <c r="D64" s="323">
        <v>1</v>
      </c>
      <c r="E64" s="323">
        <v>3313</v>
      </c>
      <c r="F64" s="323">
        <v>44</v>
      </c>
      <c r="G64" s="324">
        <v>89734</v>
      </c>
      <c r="H64" s="332"/>
    </row>
    <row r="65" spans="1:8" ht="16.5" customHeight="1">
      <c r="A65" s="304" t="s">
        <v>216</v>
      </c>
      <c r="B65" s="311">
        <v>1</v>
      </c>
      <c r="C65" s="311">
        <v>77</v>
      </c>
      <c r="D65" s="311">
        <v>3</v>
      </c>
      <c r="E65" s="311">
        <v>480</v>
      </c>
      <c r="F65" s="311">
        <v>17</v>
      </c>
      <c r="G65" s="312">
        <v>5292</v>
      </c>
      <c r="H65" s="332"/>
    </row>
    <row r="66" spans="1:8" ht="16.5" customHeight="1">
      <c r="A66" s="304" t="s">
        <v>217</v>
      </c>
      <c r="B66" s="311" t="s">
        <v>215</v>
      </c>
      <c r="C66" s="311" t="s">
        <v>215</v>
      </c>
      <c r="D66" s="311" t="s">
        <v>215</v>
      </c>
      <c r="E66" s="311" t="s">
        <v>215</v>
      </c>
      <c r="F66" s="311" t="s">
        <v>215</v>
      </c>
      <c r="G66" s="312" t="s">
        <v>215</v>
      </c>
      <c r="H66" s="332"/>
    </row>
    <row r="67" spans="1:8" ht="16.5" customHeight="1">
      <c r="A67" s="304" t="s">
        <v>218</v>
      </c>
      <c r="B67" s="311" t="s">
        <v>215</v>
      </c>
      <c r="C67" s="311" t="s">
        <v>215</v>
      </c>
      <c r="D67" s="311" t="s">
        <v>215</v>
      </c>
      <c r="E67" s="311" t="s">
        <v>215</v>
      </c>
      <c r="F67" s="311">
        <v>1</v>
      </c>
      <c r="G67" s="312">
        <v>80</v>
      </c>
      <c r="H67" s="332"/>
    </row>
    <row r="68" spans="1:8" ht="16.5" customHeight="1">
      <c r="A68" s="304" t="s">
        <v>219</v>
      </c>
      <c r="B68" s="311" t="s">
        <v>215</v>
      </c>
      <c r="C68" s="311" t="s">
        <v>215</v>
      </c>
      <c r="D68" s="311" t="s">
        <v>215</v>
      </c>
      <c r="E68" s="311" t="s">
        <v>215</v>
      </c>
      <c r="F68" s="311" t="s">
        <v>215</v>
      </c>
      <c r="G68" s="312" t="s">
        <v>215</v>
      </c>
      <c r="H68" s="332"/>
    </row>
    <row r="69" spans="1:8" ht="16.5" customHeight="1">
      <c r="A69" s="304" t="s">
        <v>220</v>
      </c>
      <c r="B69" s="311" t="s">
        <v>215</v>
      </c>
      <c r="C69" s="311" t="s">
        <v>215</v>
      </c>
      <c r="D69" s="311" t="s">
        <v>215</v>
      </c>
      <c r="E69" s="311" t="s">
        <v>215</v>
      </c>
      <c r="F69" s="311" t="s">
        <v>215</v>
      </c>
      <c r="G69" s="312" t="s">
        <v>215</v>
      </c>
      <c r="H69" s="332"/>
    </row>
    <row r="70" spans="1:8" ht="16.5" customHeight="1">
      <c r="A70" s="304" t="s">
        <v>221</v>
      </c>
      <c r="B70" s="311" t="s">
        <v>215</v>
      </c>
      <c r="C70" s="311" t="s">
        <v>215</v>
      </c>
      <c r="D70" s="311" t="s">
        <v>215</v>
      </c>
      <c r="E70" s="311" t="s">
        <v>215</v>
      </c>
      <c r="F70" s="311">
        <v>1</v>
      </c>
      <c r="G70" s="312">
        <v>72</v>
      </c>
      <c r="H70" s="332"/>
    </row>
    <row r="71" spans="1:8" ht="16.5" customHeight="1">
      <c r="A71" s="304" t="s">
        <v>222</v>
      </c>
      <c r="B71" s="311" t="s">
        <v>215</v>
      </c>
      <c r="C71" s="311" t="s">
        <v>215</v>
      </c>
      <c r="D71" s="311">
        <v>1</v>
      </c>
      <c r="E71" s="311">
        <v>295</v>
      </c>
      <c r="F71" s="311">
        <v>1</v>
      </c>
      <c r="G71" s="312">
        <v>293</v>
      </c>
      <c r="H71" s="332"/>
    </row>
    <row r="72" spans="1:8" ht="16.5" customHeight="1">
      <c r="A72" s="304" t="s">
        <v>277</v>
      </c>
      <c r="B72" s="311">
        <v>2</v>
      </c>
      <c r="C72" s="311">
        <v>106</v>
      </c>
      <c r="D72" s="311">
        <v>3</v>
      </c>
      <c r="E72" s="311">
        <v>212</v>
      </c>
      <c r="F72" s="311">
        <v>9</v>
      </c>
      <c r="G72" s="312">
        <v>1567</v>
      </c>
      <c r="H72" s="332"/>
    </row>
    <row r="73" spans="1:8" ht="16.5" customHeight="1">
      <c r="A73" s="304" t="s">
        <v>278</v>
      </c>
      <c r="B73" s="311" t="s">
        <v>215</v>
      </c>
      <c r="C73" s="311" t="s">
        <v>215</v>
      </c>
      <c r="D73" s="311">
        <v>1</v>
      </c>
      <c r="E73" s="311">
        <v>221</v>
      </c>
      <c r="F73" s="311">
        <v>13</v>
      </c>
      <c r="G73" s="312">
        <v>1571</v>
      </c>
      <c r="H73" s="332"/>
    </row>
    <row r="74" spans="1:8" ht="16.5" customHeight="1">
      <c r="A74" s="304" t="s">
        <v>225</v>
      </c>
      <c r="B74" s="311" t="s">
        <v>215</v>
      </c>
      <c r="C74" s="311" t="s">
        <v>215</v>
      </c>
      <c r="D74" s="311" t="s">
        <v>215</v>
      </c>
      <c r="E74" s="311" t="s">
        <v>215</v>
      </c>
      <c r="F74" s="311">
        <v>11</v>
      </c>
      <c r="G74" s="312">
        <v>1316</v>
      </c>
      <c r="H74" s="332"/>
    </row>
    <row r="75" spans="1:8" ht="16.5" customHeight="1">
      <c r="A75" s="304" t="s">
        <v>226</v>
      </c>
      <c r="B75" s="311">
        <v>1</v>
      </c>
      <c r="C75" s="311">
        <v>1900</v>
      </c>
      <c r="D75" s="311" t="s">
        <v>215</v>
      </c>
      <c r="E75" s="311" t="s">
        <v>215</v>
      </c>
      <c r="F75" s="311">
        <v>4</v>
      </c>
      <c r="G75" s="312">
        <v>4393</v>
      </c>
      <c r="H75" s="332"/>
    </row>
    <row r="76" spans="1:8" ht="16.5" customHeight="1">
      <c r="A76" s="304" t="s">
        <v>227</v>
      </c>
      <c r="B76" s="311">
        <v>1</v>
      </c>
      <c r="C76" s="311">
        <v>6</v>
      </c>
      <c r="D76" s="311">
        <v>3</v>
      </c>
      <c r="E76" s="311">
        <v>732</v>
      </c>
      <c r="F76" s="311">
        <v>8</v>
      </c>
      <c r="G76" s="312">
        <v>2553</v>
      </c>
      <c r="H76" s="332"/>
    </row>
    <row r="77" spans="1:8" ht="16.5" customHeight="1">
      <c r="A77" s="304" t="s">
        <v>228</v>
      </c>
      <c r="B77" s="311" t="s">
        <v>215</v>
      </c>
      <c r="C77" s="311" t="s">
        <v>215</v>
      </c>
      <c r="D77" s="311" t="s">
        <v>215</v>
      </c>
      <c r="E77" s="311" t="s">
        <v>215</v>
      </c>
      <c r="F77" s="311" t="s">
        <v>215</v>
      </c>
      <c r="G77" s="312" t="s">
        <v>215</v>
      </c>
      <c r="H77" s="332"/>
    </row>
    <row r="78" spans="1:8" ht="16.5" customHeight="1">
      <c r="A78" s="304" t="s">
        <v>229</v>
      </c>
      <c r="B78" s="311" t="s">
        <v>215</v>
      </c>
      <c r="C78" s="311" t="s">
        <v>215</v>
      </c>
      <c r="D78" s="311" t="s">
        <v>215</v>
      </c>
      <c r="E78" s="311" t="s">
        <v>215</v>
      </c>
      <c r="F78" s="311">
        <v>1</v>
      </c>
      <c r="G78" s="312">
        <v>1341</v>
      </c>
      <c r="H78" s="332"/>
    </row>
    <row r="79" spans="1:8" ht="16.5" customHeight="1">
      <c r="A79" s="304" t="s">
        <v>230</v>
      </c>
      <c r="B79" s="311" t="s">
        <v>215</v>
      </c>
      <c r="C79" s="311" t="s">
        <v>215</v>
      </c>
      <c r="D79" s="311" t="s">
        <v>215</v>
      </c>
      <c r="E79" s="311" t="s">
        <v>215</v>
      </c>
      <c r="F79" s="311">
        <v>3</v>
      </c>
      <c r="G79" s="312">
        <v>360</v>
      </c>
      <c r="H79" s="332"/>
    </row>
    <row r="80" spans="1:8" ht="16.5" customHeight="1">
      <c r="A80" s="315" t="s">
        <v>243</v>
      </c>
      <c r="B80" s="316">
        <v>5</v>
      </c>
      <c r="C80" s="316">
        <v>2089</v>
      </c>
      <c r="D80" s="316">
        <v>12</v>
      </c>
      <c r="E80" s="316">
        <v>5253</v>
      </c>
      <c r="F80" s="316">
        <v>113</v>
      </c>
      <c r="G80" s="317">
        <v>108572</v>
      </c>
      <c r="H80" s="332"/>
    </row>
    <row r="81" spans="1:6" ht="23.1" customHeight="1">
      <c r="A81" s="318" t="s">
        <v>282</v>
      </c>
      <c r="B81" s="337"/>
      <c r="C81" s="295"/>
      <c r="D81" s="295"/>
      <c r="E81" s="295"/>
      <c r="F81" s="295"/>
    </row>
    <row r="82" spans="1:6" ht="82.5">
      <c r="A82" s="338" t="s">
        <v>206</v>
      </c>
      <c r="B82" s="339" t="s">
        <v>283</v>
      </c>
      <c r="C82" s="339" t="s">
        <v>284</v>
      </c>
      <c r="D82" s="339" t="s">
        <v>285</v>
      </c>
      <c r="E82" s="339" t="s">
        <v>286</v>
      </c>
      <c r="F82" s="340" t="s">
        <v>287</v>
      </c>
    </row>
    <row r="83" spans="1:6" ht="16.5">
      <c r="A83" s="341" t="s">
        <v>214</v>
      </c>
      <c r="B83" s="342">
        <v>43</v>
      </c>
      <c r="C83" s="342">
        <v>873</v>
      </c>
      <c r="D83" s="342">
        <v>100</v>
      </c>
      <c r="E83" s="342">
        <v>286</v>
      </c>
      <c r="F83" s="343">
        <v>873</v>
      </c>
    </row>
    <row r="84" spans="1:6" ht="16.5">
      <c r="A84" s="344" t="s">
        <v>216</v>
      </c>
      <c r="B84" s="345">
        <v>79</v>
      </c>
      <c r="C84" s="345">
        <v>1025</v>
      </c>
      <c r="D84" s="345">
        <v>310</v>
      </c>
      <c r="E84" s="345" t="s">
        <v>242</v>
      </c>
      <c r="F84" s="346">
        <v>1025</v>
      </c>
    </row>
    <row r="85" spans="1:6" ht="16.5">
      <c r="A85" s="344" t="s">
        <v>217</v>
      </c>
      <c r="B85" s="347" t="s">
        <v>215</v>
      </c>
      <c r="C85" s="347" t="s">
        <v>215</v>
      </c>
      <c r="D85" s="347" t="s">
        <v>215</v>
      </c>
      <c r="E85" s="347" t="s">
        <v>215</v>
      </c>
      <c r="F85" s="347" t="s">
        <v>215</v>
      </c>
    </row>
    <row r="86" spans="1:6" ht="16.5">
      <c r="A86" s="344" t="s">
        <v>218</v>
      </c>
      <c r="B86" s="345">
        <v>18</v>
      </c>
      <c r="C86" s="346">
        <v>525</v>
      </c>
      <c r="D86" s="345">
        <v>45</v>
      </c>
      <c r="E86" s="346">
        <v>228</v>
      </c>
      <c r="F86" s="346">
        <v>509</v>
      </c>
    </row>
    <row r="87" spans="1:6" ht="16.5">
      <c r="A87" s="344" t="s">
        <v>219</v>
      </c>
      <c r="B87" s="347" t="s">
        <v>215</v>
      </c>
      <c r="C87" s="347" t="s">
        <v>215</v>
      </c>
      <c r="D87" s="347" t="s">
        <v>215</v>
      </c>
      <c r="E87" s="347" t="s">
        <v>215</v>
      </c>
      <c r="F87" s="347" t="s">
        <v>215</v>
      </c>
    </row>
    <row r="88" spans="1:6" ht="16.5">
      <c r="A88" s="344" t="s">
        <v>220</v>
      </c>
      <c r="B88" s="347" t="s">
        <v>215</v>
      </c>
      <c r="C88" s="347" t="s">
        <v>215</v>
      </c>
      <c r="D88" s="347" t="s">
        <v>215</v>
      </c>
      <c r="E88" s="347" t="s">
        <v>215</v>
      </c>
      <c r="F88" s="347" t="s">
        <v>215</v>
      </c>
    </row>
    <row r="89" spans="1:6" ht="16.5">
      <c r="A89" s="344" t="s">
        <v>221</v>
      </c>
      <c r="B89" s="345">
        <v>40</v>
      </c>
      <c r="C89" s="345">
        <v>1272</v>
      </c>
      <c r="D89" s="345">
        <v>87</v>
      </c>
      <c r="E89" s="345">
        <v>418</v>
      </c>
      <c r="F89" s="345">
        <v>1272.2</v>
      </c>
    </row>
    <row r="90" spans="1:6" ht="16.5">
      <c r="A90" s="344" t="s">
        <v>222</v>
      </c>
      <c r="B90" s="345">
        <v>55</v>
      </c>
      <c r="C90" s="346">
        <v>2061.79</v>
      </c>
      <c r="D90" s="345">
        <v>144</v>
      </c>
      <c r="E90" s="345">
        <v>581</v>
      </c>
      <c r="F90" s="346">
        <v>1217.79</v>
      </c>
    </row>
    <row r="91" spans="1:6" ht="16.5">
      <c r="A91" s="344" t="s">
        <v>277</v>
      </c>
      <c r="B91" s="345">
        <v>58</v>
      </c>
      <c r="C91" s="345">
        <v>511</v>
      </c>
      <c r="D91" s="345">
        <v>137</v>
      </c>
      <c r="E91" s="345">
        <v>263</v>
      </c>
      <c r="F91" s="345">
        <v>626</v>
      </c>
    </row>
    <row r="92" spans="1:6" ht="16.5">
      <c r="A92" s="344" t="s">
        <v>278</v>
      </c>
      <c r="B92" s="345">
        <v>9</v>
      </c>
      <c r="C92" s="345">
        <v>50</v>
      </c>
      <c r="D92" s="345">
        <v>21</v>
      </c>
      <c r="E92" s="345">
        <v>151</v>
      </c>
      <c r="F92" s="345">
        <v>67.400000000000006</v>
      </c>
    </row>
    <row r="93" spans="1:6" ht="16.5">
      <c r="A93" s="344" t="s">
        <v>225</v>
      </c>
      <c r="B93" s="345">
        <v>69</v>
      </c>
      <c r="C93" s="346">
        <v>109</v>
      </c>
      <c r="D93" s="345">
        <v>205</v>
      </c>
      <c r="E93" s="346">
        <v>517</v>
      </c>
      <c r="F93" s="346">
        <v>109</v>
      </c>
    </row>
    <row r="94" spans="1:6" ht="16.5">
      <c r="A94" s="344" t="s">
        <v>226</v>
      </c>
      <c r="B94" s="347" t="s">
        <v>215</v>
      </c>
      <c r="C94" s="347" t="s">
        <v>215</v>
      </c>
      <c r="D94" s="347">
        <v>5</v>
      </c>
      <c r="E94" s="347">
        <v>14</v>
      </c>
      <c r="F94" s="347">
        <v>7</v>
      </c>
    </row>
    <row r="95" spans="1:6" ht="16.5">
      <c r="A95" s="344" t="s">
        <v>227</v>
      </c>
      <c r="B95" s="345">
        <v>46</v>
      </c>
      <c r="C95" s="345">
        <v>421</v>
      </c>
      <c r="D95" s="345">
        <v>184</v>
      </c>
      <c r="E95" s="345">
        <v>447</v>
      </c>
      <c r="F95" s="345">
        <v>421</v>
      </c>
    </row>
    <row r="96" spans="1:6" ht="16.5">
      <c r="A96" s="344" t="s">
        <v>228</v>
      </c>
      <c r="B96" s="345" t="s">
        <v>215</v>
      </c>
      <c r="C96" s="346" t="s">
        <v>215</v>
      </c>
      <c r="D96" s="345" t="s">
        <v>215</v>
      </c>
      <c r="E96" s="345" t="s">
        <v>215</v>
      </c>
      <c r="F96" s="346" t="s">
        <v>215</v>
      </c>
    </row>
    <row r="97" spans="1:6" ht="16.5">
      <c r="A97" s="344" t="s">
        <v>229</v>
      </c>
      <c r="B97" s="345">
        <v>67</v>
      </c>
      <c r="C97" s="345">
        <v>1294.193</v>
      </c>
      <c r="D97" s="345">
        <v>111</v>
      </c>
      <c r="E97" s="345">
        <v>255</v>
      </c>
      <c r="F97" s="345">
        <v>1294.193</v>
      </c>
    </row>
    <row r="98" spans="1:6" ht="16.5">
      <c r="A98" s="344" t="s">
        <v>230</v>
      </c>
      <c r="B98" s="345">
        <v>32</v>
      </c>
      <c r="C98" s="345">
        <v>481</v>
      </c>
      <c r="D98" s="345">
        <v>215</v>
      </c>
      <c r="E98" s="345">
        <v>206</v>
      </c>
      <c r="F98" s="345">
        <v>251</v>
      </c>
    </row>
    <row r="99" spans="1:6" ht="14.25">
      <c r="A99" s="348" t="s">
        <v>243</v>
      </c>
      <c r="B99" s="349">
        <v>516</v>
      </c>
      <c r="C99" s="349">
        <v>8622.9830000000002</v>
      </c>
      <c r="D99" s="349">
        <v>1564</v>
      </c>
      <c r="E99" s="349" t="s">
        <v>288</v>
      </c>
      <c r="F99" s="349">
        <v>7672.5829999999996</v>
      </c>
    </row>
    <row r="100" spans="1:6" ht="16.5">
      <c r="A100" s="350" t="s">
        <v>289</v>
      </c>
      <c r="B100" s="314"/>
      <c r="C100" s="314"/>
      <c r="D100" s="314"/>
      <c r="E100" s="314"/>
      <c r="F100" s="314"/>
    </row>
    <row r="101" spans="1:6" ht="16.5">
      <c r="A101" s="332" t="s">
        <v>290</v>
      </c>
      <c r="B101" s="332"/>
      <c r="C101" s="332"/>
      <c r="D101" s="332"/>
      <c r="E101" s="332"/>
      <c r="F101" s="332"/>
    </row>
    <row r="102" spans="1:6" ht="16.5">
      <c r="A102" s="350" t="s">
        <v>233</v>
      </c>
      <c r="B102" s="351"/>
      <c r="C102" s="351"/>
      <c r="D102" s="351"/>
      <c r="E102" s="351"/>
      <c r="F102" s="351"/>
    </row>
    <row r="103" spans="1:6" ht="16.5">
      <c r="A103" s="352" t="s">
        <v>163</v>
      </c>
      <c r="B103" s="351"/>
      <c r="C103" s="351"/>
      <c r="D103" s="351"/>
      <c r="E103" s="351"/>
      <c r="F103" s="351"/>
    </row>
    <row r="104" spans="1:6">
      <c r="A104" s="2564" t="s">
        <v>642</v>
      </c>
    </row>
  </sheetData>
  <hyperlinks>
    <hyperlink ref="A104" location="'Inhaltsverzeichnis '!A1" display="Zurück zum Inhaltsverzeichnis" xr:uid="{D9DAA963-354D-417D-8293-703A3CA2A3B0}"/>
  </hyperlinks>
  <pageMargins left="0.78740157480314965" right="0.78740157480314965" top="0.39370078740157483" bottom="0.39370078740157483" header="0.51181102362204722" footer="0.51181102362204722"/>
  <pageSetup paperSize="9" orientation="portrait" r:id="rId1"/>
  <headerFooter alignWithMargins="0">
    <oddFooter>&amp;R&amp;A</oddFooter>
  </headerFooter>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97789-D28D-4D7D-8218-EAD4A1813F75}">
  <sheetPr>
    <tabColor rgb="FF00854A"/>
  </sheetPr>
  <dimension ref="A1:O66"/>
  <sheetViews>
    <sheetView showGridLines="0" showRowColHeaders="0" zoomScaleNormal="100" workbookViewId="0"/>
  </sheetViews>
  <sheetFormatPr baseColWidth="10" defaultColWidth="10" defaultRowHeight="16.5"/>
  <cols>
    <col min="1" max="1" width="4" style="364" customWidth="1"/>
    <col min="2" max="3" width="5.5" style="364" customWidth="1"/>
    <col min="4" max="5" width="6.75" style="364" customWidth="1"/>
    <col min="6" max="8" width="5.5" style="364" customWidth="1"/>
    <col min="9" max="10" width="6" style="364" customWidth="1"/>
    <col min="11" max="11" width="6.125" style="364" customWidth="1"/>
    <col min="12" max="13" width="6.25" style="364" customWidth="1"/>
    <col min="14" max="14" width="6.125" style="364" customWidth="1"/>
    <col min="15" max="16384" width="10" style="364"/>
  </cols>
  <sheetData>
    <row r="1" spans="1:14" s="355" customFormat="1" ht="39" customHeight="1">
      <c r="A1" s="353" t="s">
        <v>291</v>
      </c>
      <c r="B1" s="354"/>
      <c r="C1" s="354"/>
      <c r="D1" s="354"/>
      <c r="E1" s="354"/>
      <c r="F1" s="354"/>
      <c r="G1" s="354"/>
      <c r="H1" s="354"/>
      <c r="I1" s="354"/>
      <c r="J1" s="354"/>
      <c r="K1" s="354"/>
      <c r="L1" s="354"/>
      <c r="M1" s="354"/>
      <c r="N1" s="354"/>
    </row>
    <row r="2" spans="1:14" s="356" customFormat="1" ht="17.25">
      <c r="A2" s="297" t="s">
        <v>292</v>
      </c>
      <c r="B2" s="297"/>
      <c r="C2" s="297"/>
      <c r="D2" s="297"/>
      <c r="E2" s="297"/>
      <c r="F2" s="297"/>
      <c r="G2" s="297"/>
      <c r="H2" s="297"/>
    </row>
    <row r="3" spans="1:14" s="360" customFormat="1" ht="21.95" customHeight="1">
      <c r="A3" s="357" t="s">
        <v>293</v>
      </c>
      <c r="B3" s="358"/>
      <c r="C3" s="330"/>
      <c r="D3" s="330"/>
      <c r="E3" s="330"/>
      <c r="F3" s="330"/>
      <c r="G3" s="330"/>
      <c r="H3" s="359"/>
    </row>
    <row r="4" spans="1:14" ht="48.75" customHeight="1">
      <c r="A4" s="361" t="s">
        <v>206</v>
      </c>
      <c r="B4" s="300" t="s">
        <v>294</v>
      </c>
      <c r="C4" s="301"/>
      <c r="D4" s="362" t="s">
        <v>295</v>
      </c>
      <c r="E4" s="300" t="s">
        <v>296</v>
      </c>
      <c r="F4" s="301"/>
      <c r="G4" s="300" t="s">
        <v>275</v>
      </c>
      <c r="H4" s="363"/>
    </row>
    <row r="5" spans="1:14" ht="16.5" customHeight="1">
      <c r="A5" s="365"/>
      <c r="B5" s="305" t="s">
        <v>268</v>
      </c>
      <c r="C5" s="305" t="s">
        <v>276</v>
      </c>
      <c r="D5" s="305" t="s">
        <v>268</v>
      </c>
      <c r="E5" s="305" t="s">
        <v>268</v>
      </c>
      <c r="F5" s="305" t="s">
        <v>276</v>
      </c>
      <c r="G5" s="305" t="s">
        <v>268</v>
      </c>
      <c r="H5" s="306" t="s">
        <v>276</v>
      </c>
    </row>
    <row r="6" spans="1:14" ht="16.5" customHeight="1">
      <c r="A6" s="299" t="s">
        <v>214</v>
      </c>
      <c r="B6" s="309" t="s">
        <v>297</v>
      </c>
      <c r="C6" s="366" t="s">
        <v>297</v>
      </c>
      <c r="D6" s="366" t="s">
        <v>297</v>
      </c>
      <c r="E6" s="366" t="s">
        <v>297</v>
      </c>
      <c r="F6" s="366" t="s">
        <v>297</v>
      </c>
      <c r="G6" s="366" t="s">
        <v>297</v>
      </c>
      <c r="H6" s="367" t="s">
        <v>297</v>
      </c>
    </row>
    <row r="7" spans="1:14" ht="16.5" customHeight="1">
      <c r="A7" s="304" t="s">
        <v>216</v>
      </c>
      <c r="B7" s="366" t="s">
        <v>297</v>
      </c>
      <c r="C7" s="366" t="s">
        <v>297</v>
      </c>
      <c r="D7" s="366" t="s">
        <v>297</v>
      </c>
      <c r="E7" s="366" t="s">
        <v>297</v>
      </c>
      <c r="F7" s="366" t="s">
        <v>297</v>
      </c>
      <c r="G7" s="366" t="s">
        <v>297</v>
      </c>
      <c r="H7" s="367" t="s">
        <v>297</v>
      </c>
    </row>
    <row r="8" spans="1:14" ht="16.5" customHeight="1">
      <c r="A8" s="304" t="s">
        <v>217</v>
      </c>
      <c r="B8" s="366" t="s">
        <v>297</v>
      </c>
      <c r="C8" s="366" t="s">
        <v>297</v>
      </c>
      <c r="D8" s="366" t="s">
        <v>297</v>
      </c>
      <c r="E8" s="366" t="s">
        <v>297</v>
      </c>
      <c r="F8" s="366" t="s">
        <v>297</v>
      </c>
      <c r="G8" s="366" t="s">
        <v>297</v>
      </c>
      <c r="H8" s="367" t="s">
        <v>297</v>
      </c>
    </row>
    <row r="9" spans="1:14" ht="16.5" customHeight="1">
      <c r="A9" s="304" t="s">
        <v>218</v>
      </c>
      <c r="B9" s="309" t="s">
        <v>297</v>
      </c>
      <c r="C9" s="309" t="s">
        <v>297</v>
      </c>
      <c r="D9" s="309" t="s">
        <v>297</v>
      </c>
      <c r="E9" s="309" t="s">
        <v>297</v>
      </c>
      <c r="F9" s="309" t="s">
        <v>297</v>
      </c>
      <c r="G9" s="309" t="s">
        <v>297</v>
      </c>
      <c r="H9" s="310" t="s">
        <v>297</v>
      </c>
    </row>
    <row r="10" spans="1:14" ht="16.5" customHeight="1">
      <c r="A10" s="304" t="s">
        <v>219</v>
      </c>
      <c r="B10" s="366" t="s">
        <v>297</v>
      </c>
      <c r="C10" s="366" t="s">
        <v>297</v>
      </c>
      <c r="D10" s="366" t="s">
        <v>297</v>
      </c>
      <c r="E10" s="366" t="s">
        <v>297</v>
      </c>
      <c r="F10" s="366" t="s">
        <v>297</v>
      </c>
      <c r="G10" s="366" t="s">
        <v>297</v>
      </c>
      <c r="H10" s="367" t="s">
        <v>297</v>
      </c>
    </row>
    <row r="11" spans="1:14" ht="16.5" customHeight="1">
      <c r="A11" s="304" t="s">
        <v>220</v>
      </c>
      <c r="B11" s="366" t="s">
        <v>297</v>
      </c>
      <c r="C11" s="366" t="s">
        <v>297</v>
      </c>
      <c r="D11" s="366" t="s">
        <v>297</v>
      </c>
      <c r="E11" s="366" t="s">
        <v>297</v>
      </c>
      <c r="F11" s="366" t="s">
        <v>297</v>
      </c>
      <c r="G11" s="366" t="s">
        <v>297</v>
      </c>
      <c r="H11" s="367" t="s">
        <v>297</v>
      </c>
    </row>
    <row r="12" spans="1:14" ht="16.5" customHeight="1">
      <c r="A12" s="304" t="s">
        <v>221</v>
      </c>
      <c r="B12" s="366" t="s">
        <v>297</v>
      </c>
      <c r="C12" s="366" t="s">
        <v>297</v>
      </c>
      <c r="D12" s="366" t="s">
        <v>297</v>
      </c>
      <c r="E12" s="366" t="s">
        <v>297</v>
      </c>
      <c r="F12" s="366" t="s">
        <v>297</v>
      </c>
      <c r="G12" s="366" t="s">
        <v>297</v>
      </c>
      <c r="H12" s="367" t="s">
        <v>297</v>
      </c>
    </row>
    <row r="13" spans="1:14" ht="16.5" customHeight="1">
      <c r="A13" s="304" t="s">
        <v>222</v>
      </c>
      <c r="B13" s="366" t="s">
        <v>297</v>
      </c>
      <c r="C13" s="366" t="s">
        <v>297</v>
      </c>
      <c r="D13" s="366" t="s">
        <v>297</v>
      </c>
      <c r="E13" s="366" t="s">
        <v>297</v>
      </c>
      <c r="F13" s="366" t="s">
        <v>297</v>
      </c>
      <c r="G13" s="366" t="s">
        <v>297</v>
      </c>
      <c r="H13" s="367" t="s">
        <v>297</v>
      </c>
    </row>
    <row r="14" spans="1:14" ht="16.5" customHeight="1">
      <c r="A14" s="304" t="s">
        <v>277</v>
      </c>
      <c r="B14" s="366" t="s">
        <v>297</v>
      </c>
      <c r="C14" s="366" t="s">
        <v>297</v>
      </c>
      <c r="D14" s="366" t="s">
        <v>297</v>
      </c>
      <c r="E14" s="366" t="s">
        <v>297</v>
      </c>
      <c r="F14" s="366" t="s">
        <v>297</v>
      </c>
      <c r="G14" s="366" t="s">
        <v>297</v>
      </c>
      <c r="H14" s="367" t="s">
        <v>297</v>
      </c>
    </row>
    <row r="15" spans="1:14" ht="16.5" customHeight="1">
      <c r="A15" s="304" t="s">
        <v>278</v>
      </c>
      <c r="B15" s="366" t="s">
        <v>297</v>
      </c>
      <c r="C15" s="366" t="s">
        <v>297</v>
      </c>
      <c r="D15" s="366" t="s">
        <v>297</v>
      </c>
      <c r="E15" s="366" t="s">
        <v>297</v>
      </c>
      <c r="F15" s="366" t="s">
        <v>297</v>
      </c>
      <c r="G15" s="366" t="s">
        <v>297</v>
      </c>
      <c r="H15" s="367" t="s">
        <v>297</v>
      </c>
    </row>
    <row r="16" spans="1:14" ht="16.5" customHeight="1">
      <c r="A16" s="304" t="s">
        <v>225</v>
      </c>
      <c r="B16" s="366" t="s">
        <v>297</v>
      </c>
      <c r="C16" s="366" t="s">
        <v>297</v>
      </c>
      <c r="D16" s="366" t="s">
        <v>297</v>
      </c>
      <c r="E16" s="366" t="s">
        <v>297</v>
      </c>
      <c r="F16" s="366" t="s">
        <v>297</v>
      </c>
      <c r="G16" s="366" t="s">
        <v>297</v>
      </c>
      <c r="H16" s="367" t="s">
        <v>297</v>
      </c>
    </row>
    <row r="17" spans="1:15" ht="16.5" customHeight="1">
      <c r="A17" s="304" t="s">
        <v>226</v>
      </c>
      <c r="B17" s="366" t="s">
        <v>297</v>
      </c>
      <c r="C17" s="366" t="s">
        <v>297</v>
      </c>
      <c r="D17" s="366" t="s">
        <v>297</v>
      </c>
      <c r="E17" s="366" t="s">
        <v>297</v>
      </c>
      <c r="F17" s="366" t="s">
        <v>297</v>
      </c>
      <c r="G17" s="366" t="s">
        <v>297</v>
      </c>
      <c r="H17" s="367" t="s">
        <v>297</v>
      </c>
    </row>
    <row r="18" spans="1:15" ht="16.5" customHeight="1">
      <c r="A18" s="304" t="s">
        <v>227</v>
      </c>
      <c r="B18" s="309">
        <v>2</v>
      </c>
      <c r="C18" s="309">
        <v>51</v>
      </c>
      <c r="D18" s="309">
        <v>26</v>
      </c>
      <c r="E18" s="309">
        <v>45</v>
      </c>
      <c r="F18" s="309">
        <v>51</v>
      </c>
      <c r="G18" s="309">
        <v>2</v>
      </c>
      <c r="H18" s="310">
        <v>8</v>
      </c>
    </row>
    <row r="19" spans="1:15" ht="16.5" customHeight="1">
      <c r="A19" s="304" t="s">
        <v>228</v>
      </c>
      <c r="B19" s="366" t="s">
        <v>297</v>
      </c>
      <c r="C19" s="366" t="s">
        <v>297</v>
      </c>
      <c r="D19" s="366" t="s">
        <v>297</v>
      </c>
      <c r="E19" s="366" t="s">
        <v>297</v>
      </c>
      <c r="F19" s="366" t="s">
        <v>297</v>
      </c>
      <c r="G19" s="366" t="s">
        <v>297</v>
      </c>
      <c r="H19" s="367" t="s">
        <v>297</v>
      </c>
      <c r="O19" s="368"/>
    </row>
    <row r="20" spans="1:15" ht="16.5" customHeight="1">
      <c r="A20" s="304" t="s">
        <v>229</v>
      </c>
      <c r="B20" s="366" t="s">
        <v>297</v>
      </c>
      <c r="C20" s="366" t="s">
        <v>297</v>
      </c>
      <c r="D20" s="366" t="s">
        <v>297</v>
      </c>
      <c r="E20" s="366" t="s">
        <v>297</v>
      </c>
      <c r="F20" s="366" t="s">
        <v>297</v>
      </c>
      <c r="G20" s="366" t="s">
        <v>297</v>
      </c>
      <c r="H20" s="367" t="s">
        <v>297</v>
      </c>
      <c r="O20" s="369"/>
    </row>
    <row r="21" spans="1:15" ht="16.5" customHeight="1">
      <c r="A21" s="304" t="s">
        <v>230</v>
      </c>
      <c r="B21" s="309">
        <v>1</v>
      </c>
      <c r="C21" s="309">
        <v>1</v>
      </c>
      <c r="D21" s="309">
        <v>3</v>
      </c>
      <c r="E21" s="309">
        <v>2</v>
      </c>
      <c r="F21" s="309">
        <v>1</v>
      </c>
      <c r="G21" s="309">
        <v>1</v>
      </c>
      <c r="H21" s="310">
        <v>1</v>
      </c>
      <c r="O21" s="369"/>
    </row>
    <row r="22" spans="1:15" ht="16.5" customHeight="1">
      <c r="A22" s="315" t="s">
        <v>243</v>
      </c>
      <c r="B22" s="370">
        <v>3</v>
      </c>
      <c r="C22" s="370">
        <v>52</v>
      </c>
      <c r="D22" s="370">
        <v>29</v>
      </c>
      <c r="E22" s="370">
        <v>47</v>
      </c>
      <c r="F22" s="371">
        <v>52</v>
      </c>
      <c r="G22" s="371">
        <v>3</v>
      </c>
      <c r="H22" s="372">
        <v>9</v>
      </c>
    </row>
    <row r="23" spans="1:15" ht="21.95" customHeight="1">
      <c r="A23" s="373" t="s">
        <v>298</v>
      </c>
      <c r="B23" s="374"/>
      <c r="C23" s="374"/>
      <c r="D23" s="374"/>
      <c r="E23" s="374"/>
      <c r="F23" s="375"/>
      <c r="G23" s="376"/>
    </row>
    <row r="24" spans="1:15" ht="49.5" customHeight="1">
      <c r="A24" s="377" t="s">
        <v>206</v>
      </c>
      <c r="B24" s="378" t="s">
        <v>299</v>
      </c>
      <c r="C24" s="379"/>
      <c r="D24" s="378" t="s">
        <v>300</v>
      </c>
      <c r="E24" s="379"/>
      <c r="F24" s="378" t="s">
        <v>275</v>
      </c>
      <c r="G24" s="380"/>
    </row>
    <row r="25" spans="1:15" ht="16.5" customHeight="1">
      <c r="A25" s="381"/>
      <c r="B25" s="321" t="s">
        <v>268</v>
      </c>
      <c r="C25" s="321" t="s">
        <v>276</v>
      </c>
      <c r="D25" s="321" t="s">
        <v>268</v>
      </c>
      <c r="E25" s="321" t="s">
        <v>276</v>
      </c>
      <c r="F25" s="321" t="s">
        <v>268</v>
      </c>
      <c r="G25" s="344" t="s">
        <v>276</v>
      </c>
      <c r="H25" s="382"/>
      <c r="I25" s="382"/>
      <c r="J25" s="382"/>
      <c r="K25" s="382"/>
      <c r="L25" s="382"/>
      <c r="M25" s="382"/>
      <c r="N25" s="383"/>
    </row>
    <row r="26" spans="1:15" ht="16.5" customHeight="1">
      <c r="A26" s="304" t="s">
        <v>214</v>
      </c>
      <c r="B26" s="366" t="s">
        <v>297</v>
      </c>
      <c r="C26" s="366" t="s">
        <v>297</v>
      </c>
      <c r="D26" s="366" t="s">
        <v>297</v>
      </c>
      <c r="E26" s="366" t="s">
        <v>297</v>
      </c>
      <c r="F26" s="366" t="s">
        <v>297</v>
      </c>
      <c r="G26" s="367" t="s">
        <v>297</v>
      </c>
      <c r="H26" s="384"/>
      <c r="I26" s="384"/>
      <c r="J26" s="384"/>
      <c r="K26" s="384"/>
      <c r="L26" s="384"/>
      <c r="M26" s="384"/>
      <c r="N26" s="384"/>
    </row>
    <row r="27" spans="1:15" ht="16.5" customHeight="1">
      <c r="A27" s="304" t="s">
        <v>216</v>
      </c>
      <c r="B27" s="366" t="s">
        <v>297</v>
      </c>
      <c r="C27" s="366" t="s">
        <v>297</v>
      </c>
      <c r="D27" s="366" t="s">
        <v>297</v>
      </c>
      <c r="E27" s="366" t="s">
        <v>297</v>
      </c>
      <c r="F27" s="366" t="s">
        <v>297</v>
      </c>
      <c r="G27" s="367" t="s">
        <v>297</v>
      </c>
      <c r="H27" s="384"/>
      <c r="I27" s="384"/>
      <c r="J27" s="384"/>
      <c r="K27" s="384"/>
      <c r="L27" s="384"/>
      <c r="M27" s="384"/>
      <c r="N27" s="384"/>
      <c r="O27" s="385"/>
    </row>
    <row r="28" spans="1:15" ht="16.5" customHeight="1">
      <c r="A28" s="304" t="s">
        <v>217</v>
      </c>
      <c r="B28" s="366" t="s">
        <v>297</v>
      </c>
      <c r="C28" s="366" t="s">
        <v>297</v>
      </c>
      <c r="D28" s="366" t="s">
        <v>297</v>
      </c>
      <c r="E28" s="366" t="s">
        <v>297</v>
      </c>
      <c r="F28" s="366" t="s">
        <v>297</v>
      </c>
      <c r="G28" s="367" t="s">
        <v>297</v>
      </c>
    </row>
    <row r="29" spans="1:15" ht="16.5" customHeight="1">
      <c r="A29" s="304" t="s">
        <v>218</v>
      </c>
      <c r="B29" s="366" t="s">
        <v>297</v>
      </c>
      <c r="C29" s="309">
        <v>4</v>
      </c>
      <c r="D29" s="309">
        <v>5</v>
      </c>
      <c r="E29" s="309">
        <v>8568</v>
      </c>
      <c r="F29" s="309">
        <v>31</v>
      </c>
      <c r="G29" s="310">
        <v>62838</v>
      </c>
    </row>
    <row r="30" spans="1:15" ht="16.5" customHeight="1">
      <c r="A30" s="304" t="s">
        <v>219</v>
      </c>
      <c r="B30" s="366" t="s">
        <v>297</v>
      </c>
      <c r="C30" s="366" t="s">
        <v>297</v>
      </c>
      <c r="D30" s="366" t="s">
        <v>297</v>
      </c>
      <c r="E30" s="366" t="s">
        <v>297</v>
      </c>
      <c r="F30" s="366" t="s">
        <v>297</v>
      </c>
      <c r="G30" s="367" t="s">
        <v>297</v>
      </c>
    </row>
    <row r="31" spans="1:15" ht="16.5" customHeight="1">
      <c r="A31" s="304" t="s">
        <v>220</v>
      </c>
      <c r="B31" s="366" t="s">
        <v>297</v>
      </c>
      <c r="C31" s="366" t="s">
        <v>297</v>
      </c>
      <c r="D31" s="366" t="s">
        <v>297</v>
      </c>
      <c r="E31" s="366" t="s">
        <v>297</v>
      </c>
      <c r="F31" s="366" t="s">
        <v>297</v>
      </c>
      <c r="G31" s="367" t="s">
        <v>297</v>
      </c>
    </row>
    <row r="32" spans="1:15" ht="16.5" customHeight="1">
      <c r="A32" s="304" t="s">
        <v>221</v>
      </c>
      <c r="B32" s="366" t="s">
        <v>297</v>
      </c>
      <c r="C32" s="366" t="s">
        <v>297</v>
      </c>
      <c r="D32" s="366" t="s">
        <v>297</v>
      </c>
      <c r="E32" s="366" t="s">
        <v>297</v>
      </c>
      <c r="F32" s="366" t="s">
        <v>297</v>
      </c>
      <c r="G32" s="367" t="s">
        <v>297</v>
      </c>
    </row>
    <row r="33" spans="1:10" ht="16.5" customHeight="1">
      <c r="A33" s="304" t="s">
        <v>222</v>
      </c>
      <c r="B33" s="366" t="s">
        <v>297</v>
      </c>
      <c r="C33" s="366" t="s">
        <v>297</v>
      </c>
      <c r="D33" s="309">
        <v>9</v>
      </c>
      <c r="E33" s="309">
        <v>11597.369999999999</v>
      </c>
      <c r="F33" s="309">
        <v>100</v>
      </c>
      <c r="G33" s="310">
        <v>156492.32</v>
      </c>
    </row>
    <row r="34" spans="1:10" ht="16.5" customHeight="1">
      <c r="A34" s="304" t="s">
        <v>277</v>
      </c>
      <c r="B34" s="366" t="s">
        <v>297</v>
      </c>
      <c r="C34" s="366" t="s">
        <v>297</v>
      </c>
      <c r="D34" s="366" t="s">
        <v>297</v>
      </c>
      <c r="E34" s="366" t="s">
        <v>297</v>
      </c>
      <c r="F34" s="366" t="s">
        <v>297</v>
      </c>
      <c r="G34" s="367" t="s">
        <v>297</v>
      </c>
    </row>
    <row r="35" spans="1:10" ht="16.5" customHeight="1">
      <c r="A35" s="304" t="s">
        <v>278</v>
      </c>
      <c r="B35" s="366" t="s">
        <v>297</v>
      </c>
      <c r="C35" s="366" t="s">
        <v>297</v>
      </c>
      <c r="D35" s="366" t="s">
        <v>297</v>
      </c>
      <c r="E35" s="366" t="s">
        <v>297</v>
      </c>
      <c r="F35" s="366" t="s">
        <v>297</v>
      </c>
      <c r="G35" s="367" t="s">
        <v>297</v>
      </c>
    </row>
    <row r="36" spans="1:10" ht="16.5" customHeight="1">
      <c r="A36" s="304" t="s">
        <v>225</v>
      </c>
      <c r="B36" s="366" t="s">
        <v>297</v>
      </c>
      <c r="C36" s="366" t="s">
        <v>297</v>
      </c>
      <c r="D36" s="366" t="s">
        <v>297</v>
      </c>
      <c r="E36" s="366" t="s">
        <v>297</v>
      </c>
      <c r="F36" s="366" t="s">
        <v>297</v>
      </c>
      <c r="G36" s="367" t="s">
        <v>297</v>
      </c>
    </row>
    <row r="37" spans="1:10" ht="16.5" customHeight="1">
      <c r="A37" s="304" t="s">
        <v>226</v>
      </c>
      <c r="B37" s="366" t="s">
        <v>297</v>
      </c>
      <c r="C37" s="366" t="s">
        <v>297</v>
      </c>
      <c r="D37" s="366" t="s">
        <v>297</v>
      </c>
      <c r="E37" s="366" t="s">
        <v>297</v>
      </c>
      <c r="F37" s="366" t="s">
        <v>297</v>
      </c>
      <c r="G37" s="367" t="s">
        <v>297</v>
      </c>
    </row>
    <row r="38" spans="1:10" ht="16.5" customHeight="1">
      <c r="A38" s="304" t="s">
        <v>227</v>
      </c>
      <c r="B38" s="366" t="s">
        <v>297</v>
      </c>
      <c r="C38" s="366" t="s">
        <v>297</v>
      </c>
      <c r="D38" s="366" t="s">
        <v>297</v>
      </c>
      <c r="E38" s="366" t="s">
        <v>297</v>
      </c>
      <c r="F38" s="309">
        <v>7</v>
      </c>
      <c r="G38" s="310">
        <v>753</v>
      </c>
    </row>
    <row r="39" spans="1:10" ht="16.5" customHeight="1">
      <c r="A39" s="304" t="s">
        <v>228</v>
      </c>
      <c r="B39" s="366" t="s">
        <v>297</v>
      </c>
      <c r="C39" s="366" t="s">
        <v>297</v>
      </c>
      <c r="D39" s="366">
        <v>10</v>
      </c>
      <c r="E39" s="366">
        <v>2822</v>
      </c>
      <c r="F39" s="366">
        <v>78</v>
      </c>
      <c r="G39" s="367">
        <v>107849</v>
      </c>
    </row>
    <row r="40" spans="1:10" ht="16.5" customHeight="1">
      <c r="A40" s="304" t="s">
        <v>229</v>
      </c>
      <c r="B40" s="366" t="s">
        <v>297</v>
      </c>
      <c r="C40" s="366" t="s">
        <v>297</v>
      </c>
      <c r="D40" s="366" t="s">
        <v>297</v>
      </c>
      <c r="E40" s="366" t="s">
        <v>297</v>
      </c>
      <c r="F40" s="366" t="s">
        <v>297</v>
      </c>
      <c r="G40" s="367" t="s">
        <v>297</v>
      </c>
    </row>
    <row r="41" spans="1:10" ht="16.5" customHeight="1">
      <c r="A41" s="304" t="s">
        <v>230</v>
      </c>
      <c r="B41" s="309" t="s">
        <v>297</v>
      </c>
      <c r="C41" s="309" t="s">
        <v>297</v>
      </c>
      <c r="D41" s="309" t="s">
        <v>297</v>
      </c>
      <c r="E41" s="309" t="s">
        <v>297</v>
      </c>
      <c r="F41" s="309" t="s">
        <v>297</v>
      </c>
      <c r="G41" s="310" t="s">
        <v>297</v>
      </c>
    </row>
    <row r="42" spans="1:10" ht="16.5" customHeight="1">
      <c r="A42" s="315" t="s">
        <v>243</v>
      </c>
      <c r="B42" s="370" t="s">
        <v>297</v>
      </c>
      <c r="C42" s="370" t="s">
        <v>297</v>
      </c>
      <c r="D42" s="370">
        <v>10</v>
      </c>
      <c r="E42" s="370">
        <v>2822</v>
      </c>
      <c r="F42" s="371">
        <v>85</v>
      </c>
      <c r="G42" s="371">
        <v>108602</v>
      </c>
    </row>
    <row r="43" spans="1:10" ht="21.95" customHeight="1">
      <c r="A43" s="386" t="s">
        <v>301</v>
      </c>
      <c r="B43" s="387"/>
      <c r="C43" s="388"/>
      <c r="D43" s="388"/>
      <c r="E43" s="388"/>
      <c r="F43" s="388"/>
      <c r="G43" s="388"/>
      <c r="H43" s="388"/>
      <c r="I43" s="388"/>
      <c r="J43" s="389"/>
    </row>
    <row r="44" spans="1:10" ht="85.5" customHeight="1">
      <c r="A44" s="390" t="s">
        <v>206</v>
      </c>
      <c r="B44" s="391" t="s">
        <v>302</v>
      </c>
      <c r="C44" s="392"/>
      <c r="D44" s="391" t="s">
        <v>300</v>
      </c>
      <c r="E44" s="392"/>
      <c r="F44" s="391" t="s">
        <v>275</v>
      </c>
      <c r="G44" s="393"/>
      <c r="H44" s="394" t="s">
        <v>303</v>
      </c>
      <c r="I44" s="395" t="s">
        <v>304</v>
      </c>
      <c r="J44" s="396"/>
    </row>
    <row r="45" spans="1:10" ht="17.25">
      <c r="A45" s="397"/>
      <c r="B45" s="398" t="s">
        <v>268</v>
      </c>
      <c r="C45" s="399" t="s">
        <v>276</v>
      </c>
      <c r="D45" s="399" t="s">
        <v>268</v>
      </c>
      <c r="E45" s="399" t="s">
        <v>276</v>
      </c>
      <c r="F45" s="399" t="s">
        <v>268</v>
      </c>
      <c r="G45" s="399" t="s">
        <v>276</v>
      </c>
      <c r="H45" s="399" t="s">
        <v>268</v>
      </c>
      <c r="I45" s="400" t="s">
        <v>268</v>
      </c>
      <c r="J45" s="401" t="s">
        <v>276</v>
      </c>
    </row>
    <row r="46" spans="1:10">
      <c r="A46" s="304" t="s">
        <v>214</v>
      </c>
      <c r="B46" s="309" t="s">
        <v>297</v>
      </c>
      <c r="C46" s="309" t="s">
        <v>297</v>
      </c>
      <c r="D46" s="309" t="s">
        <v>297</v>
      </c>
      <c r="E46" s="309" t="s">
        <v>297</v>
      </c>
      <c r="F46" s="309" t="s">
        <v>297</v>
      </c>
      <c r="G46" s="309" t="s">
        <v>297</v>
      </c>
      <c r="H46" s="309" t="s">
        <v>297</v>
      </c>
      <c r="I46" s="309" t="s">
        <v>297</v>
      </c>
      <c r="J46" s="310" t="s">
        <v>297</v>
      </c>
    </row>
    <row r="47" spans="1:10">
      <c r="A47" s="304" t="s">
        <v>216</v>
      </c>
      <c r="B47" s="309" t="s">
        <v>297</v>
      </c>
      <c r="C47" s="309" t="s">
        <v>297</v>
      </c>
      <c r="D47" s="309" t="s">
        <v>297</v>
      </c>
      <c r="E47" s="309" t="s">
        <v>297</v>
      </c>
      <c r="F47" s="309" t="s">
        <v>297</v>
      </c>
      <c r="G47" s="309" t="s">
        <v>297</v>
      </c>
      <c r="H47" s="309" t="s">
        <v>297</v>
      </c>
      <c r="I47" s="309" t="s">
        <v>297</v>
      </c>
      <c r="J47" s="310" t="s">
        <v>297</v>
      </c>
    </row>
    <row r="48" spans="1:10">
      <c r="A48" s="304" t="s">
        <v>217</v>
      </c>
      <c r="B48" s="309" t="s">
        <v>297</v>
      </c>
      <c r="C48" s="309" t="s">
        <v>297</v>
      </c>
      <c r="D48" s="309" t="s">
        <v>297</v>
      </c>
      <c r="E48" s="309" t="s">
        <v>297</v>
      </c>
      <c r="F48" s="309" t="s">
        <v>297</v>
      </c>
      <c r="G48" s="309" t="s">
        <v>297</v>
      </c>
      <c r="H48" s="309" t="s">
        <v>297</v>
      </c>
      <c r="I48" s="309" t="s">
        <v>297</v>
      </c>
      <c r="J48" s="310" t="s">
        <v>297</v>
      </c>
    </row>
    <row r="49" spans="1:10">
      <c r="A49" s="304" t="s">
        <v>218</v>
      </c>
      <c r="B49" s="402">
        <v>2</v>
      </c>
      <c r="C49" s="402">
        <v>47</v>
      </c>
      <c r="D49" s="402">
        <v>9</v>
      </c>
      <c r="E49" s="403">
        <v>396</v>
      </c>
      <c r="F49" s="402">
        <v>53</v>
      </c>
      <c r="G49" s="309">
        <v>439</v>
      </c>
      <c r="H49" s="402">
        <v>23</v>
      </c>
      <c r="I49" s="402">
        <v>35</v>
      </c>
      <c r="J49" s="404">
        <v>20</v>
      </c>
    </row>
    <row r="50" spans="1:10" ht="17.25">
      <c r="A50" s="304" t="s">
        <v>219</v>
      </c>
      <c r="B50" s="405" t="s">
        <v>297</v>
      </c>
      <c r="C50" s="405" t="s">
        <v>297</v>
      </c>
      <c r="D50" s="405" t="s">
        <v>297</v>
      </c>
      <c r="E50" s="405" t="s">
        <v>297</v>
      </c>
      <c r="F50" s="405" t="s">
        <v>297</v>
      </c>
      <c r="G50" s="405" t="s">
        <v>297</v>
      </c>
      <c r="H50" s="405" t="s">
        <v>297</v>
      </c>
      <c r="I50" s="405" t="s">
        <v>297</v>
      </c>
      <c r="J50" s="406" t="s">
        <v>297</v>
      </c>
    </row>
    <row r="51" spans="1:10" ht="17.25">
      <c r="A51" s="304" t="s">
        <v>220</v>
      </c>
      <c r="B51" s="405" t="s">
        <v>297</v>
      </c>
      <c r="C51" s="405" t="s">
        <v>297</v>
      </c>
      <c r="D51" s="405" t="s">
        <v>297</v>
      </c>
      <c r="E51" s="405" t="s">
        <v>297</v>
      </c>
      <c r="F51" s="405" t="s">
        <v>297</v>
      </c>
      <c r="G51" s="405" t="s">
        <v>297</v>
      </c>
      <c r="H51" s="405" t="s">
        <v>297</v>
      </c>
      <c r="I51" s="405" t="s">
        <v>297</v>
      </c>
      <c r="J51" s="406" t="s">
        <v>297</v>
      </c>
    </row>
    <row r="52" spans="1:10" ht="17.25">
      <c r="A52" s="304" t="s">
        <v>221</v>
      </c>
      <c r="B52" s="405" t="s">
        <v>297</v>
      </c>
      <c r="C52" s="405" t="s">
        <v>297</v>
      </c>
      <c r="D52" s="405" t="s">
        <v>297</v>
      </c>
      <c r="E52" s="405" t="s">
        <v>297</v>
      </c>
      <c r="F52" s="405" t="s">
        <v>297</v>
      </c>
      <c r="G52" s="405" t="s">
        <v>297</v>
      </c>
      <c r="H52" s="405" t="s">
        <v>297</v>
      </c>
      <c r="I52" s="405" t="s">
        <v>297</v>
      </c>
      <c r="J52" s="406" t="s">
        <v>297</v>
      </c>
    </row>
    <row r="53" spans="1:10" ht="17.25">
      <c r="A53" s="304" t="s">
        <v>222</v>
      </c>
      <c r="B53" s="407" t="s">
        <v>297</v>
      </c>
      <c r="C53" s="407" t="s">
        <v>297</v>
      </c>
      <c r="D53" s="402" t="s">
        <v>297</v>
      </c>
      <c r="E53" s="402" t="s">
        <v>297</v>
      </c>
      <c r="F53" s="402" t="s">
        <v>305</v>
      </c>
      <c r="G53" s="402" t="s">
        <v>305</v>
      </c>
      <c r="H53" s="402" t="s">
        <v>297</v>
      </c>
      <c r="I53" s="402" t="s">
        <v>297</v>
      </c>
      <c r="J53" s="404" t="s">
        <v>297</v>
      </c>
    </row>
    <row r="54" spans="1:10" ht="17.25">
      <c r="A54" s="304" t="s">
        <v>277</v>
      </c>
      <c r="B54" s="405" t="s">
        <v>297</v>
      </c>
      <c r="C54" s="405" t="s">
        <v>297</v>
      </c>
      <c r="D54" s="405" t="s">
        <v>297</v>
      </c>
      <c r="E54" s="405" t="s">
        <v>297</v>
      </c>
      <c r="F54" s="405" t="s">
        <v>297</v>
      </c>
      <c r="G54" s="405" t="s">
        <v>297</v>
      </c>
      <c r="H54" s="405" t="s">
        <v>297</v>
      </c>
      <c r="I54" s="405" t="s">
        <v>297</v>
      </c>
      <c r="J54" s="406" t="s">
        <v>297</v>
      </c>
    </row>
    <row r="55" spans="1:10" ht="17.25">
      <c r="A55" s="304" t="s">
        <v>278</v>
      </c>
      <c r="B55" s="405" t="s">
        <v>297</v>
      </c>
      <c r="C55" s="405" t="s">
        <v>297</v>
      </c>
      <c r="D55" s="405" t="s">
        <v>297</v>
      </c>
      <c r="E55" s="405" t="s">
        <v>297</v>
      </c>
      <c r="F55" s="405" t="s">
        <v>297</v>
      </c>
      <c r="G55" s="405" t="s">
        <v>297</v>
      </c>
      <c r="H55" s="405" t="s">
        <v>297</v>
      </c>
      <c r="I55" s="405" t="s">
        <v>297</v>
      </c>
      <c r="J55" s="406" t="s">
        <v>297</v>
      </c>
    </row>
    <row r="56" spans="1:10" ht="17.25">
      <c r="A56" s="304" t="s">
        <v>225</v>
      </c>
      <c r="B56" s="405" t="s">
        <v>297</v>
      </c>
      <c r="C56" s="405" t="s">
        <v>297</v>
      </c>
      <c r="D56" s="405" t="s">
        <v>297</v>
      </c>
      <c r="E56" s="405" t="s">
        <v>297</v>
      </c>
      <c r="F56" s="405" t="s">
        <v>297</v>
      </c>
      <c r="G56" s="405" t="s">
        <v>297</v>
      </c>
      <c r="H56" s="405" t="s">
        <v>297</v>
      </c>
      <c r="I56" s="405" t="s">
        <v>297</v>
      </c>
      <c r="J56" s="406" t="s">
        <v>297</v>
      </c>
    </row>
    <row r="57" spans="1:10" ht="17.25">
      <c r="A57" s="304" t="s">
        <v>226</v>
      </c>
      <c r="B57" s="405" t="s">
        <v>297</v>
      </c>
      <c r="C57" s="405" t="s">
        <v>297</v>
      </c>
      <c r="D57" s="405" t="s">
        <v>297</v>
      </c>
      <c r="E57" s="405" t="s">
        <v>297</v>
      </c>
      <c r="F57" s="405" t="s">
        <v>297</v>
      </c>
      <c r="G57" s="405" t="s">
        <v>297</v>
      </c>
      <c r="H57" s="405" t="s">
        <v>297</v>
      </c>
      <c r="I57" s="405" t="s">
        <v>297</v>
      </c>
      <c r="J57" s="406" t="s">
        <v>297</v>
      </c>
    </row>
    <row r="58" spans="1:10" ht="17.25">
      <c r="A58" s="304" t="s">
        <v>227</v>
      </c>
      <c r="B58" s="405" t="s">
        <v>297</v>
      </c>
      <c r="C58" s="405" t="s">
        <v>297</v>
      </c>
      <c r="D58" s="405" t="s">
        <v>297</v>
      </c>
      <c r="E58" s="405" t="s">
        <v>297</v>
      </c>
      <c r="F58" s="405" t="s">
        <v>297</v>
      </c>
      <c r="G58" s="405" t="s">
        <v>297</v>
      </c>
      <c r="H58" s="405" t="s">
        <v>297</v>
      </c>
      <c r="I58" s="405" t="s">
        <v>297</v>
      </c>
      <c r="J58" s="406" t="s">
        <v>297</v>
      </c>
    </row>
    <row r="59" spans="1:10" ht="17.25">
      <c r="A59" s="304" t="s">
        <v>228</v>
      </c>
      <c r="B59" s="402">
        <v>1</v>
      </c>
      <c r="C59" s="402">
        <v>3</v>
      </c>
      <c r="D59" s="407">
        <v>3</v>
      </c>
      <c r="E59" s="407">
        <v>20</v>
      </c>
      <c r="F59" s="402">
        <v>6</v>
      </c>
      <c r="G59" s="402">
        <v>31</v>
      </c>
      <c r="H59" s="402">
        <v>15</v>
      </c>
      <c r="I59" s="402">
        <v>29</v>
      </c>
      <c r="J59" s="404">
        <v>9</v>
      </c>
    </row>
    <row r="60" spans="1:10" ht="17.25">
      <c r="A60" s="304" t="s">
        <v>229</v>
      </c>
      <c r="B60" s="405" t="s">
        <v>297</v>
      </c>
      <c r="C60" s="405" t="s">
        <v>297</v>
      </c>
      <c r="D60" s="405" t="s">
        <v>297</v>
      </c>
      <c r="E60" s="405" t="s">
        <v>297</v>
      </c>
      <c r="F60" s="405" t="s">
        <v>297</v>
      </c>
      <c r="G60" s="405" t="s">
        <v>297</v>
      </c>
      <c r="H60" s="405" t="s">
        <v>297</v>
      </c>
      <c r="I60" s="405" t="s">
        <v>297</v>
      </c>
      <c r="J60" s="406" t="s">
        <v>297</v>
      </c>
    </row>
    <row r="61" spans="1:10" ht="17.25">
      <c r="A61" s="304" t="s">
        <v>230</v>
      </c>
      <c r="B61" s="405" t="s">
        <v>297</v>
      </c>
      <c r="C61" s="405" t="s">
        <v>297</v>
      </c>
      <c r="D61" s="405" t="s">
        <v>297</v>
      </c>
      <c r="E61" s="405" t="s">
        <v>297</v>
      </c>
      <c r="F61" s="405" t="s">
        <v>297</v>
      </c>
      <c r="G61" s="405" t="s">
        <v>297</v>
      </c>
      <c r="H61" s="405" t="s">
        <v>297</v>
      </c>
      <c r="I61" s="405" t="s">
        <v>297</v>
      </c>
      <c r="J61" s="406" t="s">
        <v>297</v>
      </c>
    </row>
    <row r="62" spans="1:10">
      <c r="A62" s="315" t="s">
        <v>243</v>
      </c>
      <c r="B62" s="408">
        <f t="shared" ref="B62:J62" si="0">SUM(B57:B61)</f>
        <v>1</v>
      </c>
      <c r="C62" s="408">
        <f t="shared" si="0"/>
        <v>3</v>
      </c>
      <c r="D62" s="408">
        <f t="shared" si="0"/>
        <v>3</v>
      </c>
      <c r="E62" s="409">
        <f t="shared" si="0"/>
        <v>20</v>
      </c>
      <c r="F62" s="408">
        <f t="shared" si="0"/>
        <v>6</v>
      </c>
      <c r="G62" s="316">
        <f t="shared" si="0"/>
        <v>31</v>
      </c>
      <c r="H62" s="408">
        <f t="shared" si="0"/>
        <v>15</v>
      </c>
      <c r="I62" s="408">
        <f t="shared" si="0"/>
        <v>29</v>
      </c>
      <c r="J62" s="410">
        <f t="shared" si="0"/>
        <v>9</v>
      </c>
    </row>
    <row r="63" spans="1:10" ht="17.25">
      <c r="A63" s="411" t="s">
        <v>306</v>
      </c>
      <c r="B63" s="332"/>
      <c r="C63" s="332"/>
      <c r="D63" s="332"/>
      <c r="E63" s="332"/>
      <c r="F63" s="332"/>
      <c r="G63" s="332"/>
      <c r="H63" s="332"/>
      <c r="I63" s="332"/>
    </row>
    <row r="64" spans="1:10" ht="17.25">
      <c r="A64" s="350" t="s">
        <v>233</v>
      </c>
    </row>
    <row r="65" spans="1:1">
      <c r="A65" s="352" t="s">
        <v>163</v>
      </c>
    </row>
    <row r="66" spans="1:1">
      <c r="A66" s="2564" t="s">
        <v>642</v>
      </c>
    </row>
  </sheetData>
  <hyperlinks>
    <hyperlink ref="A66" location="'Inhaltsverzeichnis '!A1" display="Zurück zum Inhaltsverzeichnis" xr:uid="{DD71B276-D797-4216-B1DF-4D16B8B826C9}"/>
  </hyperlinks>
  <pageMargins left="0.78740157480314965" right="0.78740157480314965" top="0.39370078740157483" bottom="0.98425196850393704" header="0.51181102362204722" footer="0.51181102362204722"/>
  <pageSetup paperSize="9" orientation="portrait" r:id="rId1"/>
  <headerFooter alignWithMargins="0">
    <oddFooter>&amp;R&amp;A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9BA5E-1779-4597-ACBD-94CC23D84C6F}">
  <sheetPr>
    <tabColor rgb="FF00854A"/>
  </sheetPr>
  <dimension ref="A1:E25"/>
  <sheetViews>
    <sheetView showGridLines="0" showRowColHeaders="0" zoomScaleNormal="100" workbookViewId="0"/>
  </sheetViews>
  <sheetFormatPr baseColWidth="10" defaultColWidth="10" defaultRowHeight="16.5"/>
  <cols>
    <col min="1" max="1" width="5.875" style="364" customWidth="1"/>
    <col min="2" max="2" width="10.875" style="364" customWidth="1"/>
    <col min="3" max="3" width="10.625" style="364" customWidth="1"/>
    <col min="4" max="4" width="12.75" style="364" customWidth="1"/>
    <col min="5" max="5" width="10.5" style="364" customWidth="1"/>
    <col min="6" max="16384" width="10" style="364"/>
  </cols>
  <sheetData>
    <row r="1" spans="1:5" ht="33">
      <c r="A1" s="353" t="s">
        <v>2412</v>
      </c>
      <c r="B1" s="294"/>
      <c r="C1" s="294"/>
      <c r="D1" s="294"/>
      <c r="E1" s="294"/>
    </row>
    <row r="2" spans="1:5" ht="18.75" customHeight="1">
      <c r="A2" s="297" t="s">
        <v>307</v>
      </c>
      <c r="B2" s="294"/>
      <c r="C2" s="294"/>
      <c r="D2" s="294"/>
      <c r="E2" s="294"/>
    </row>
    <row r="3" spans="1:5" ht="51.75" customHeight="1">
      <c r="A3" s="306" t="s">
        <v>206</v>
      </c>
      <c r="B3" s="412" t="s">
        <v>308</v>
      </c>
      <c r="C3" s="393" t="s">
        <v>285</v>
      </c>
      <c r="D3" s="412" t="s">
        <v>309</v>
      </c>
      <c r="E3" s="412" t="s">
        <v>310</v>
      </c>
    </row>
    <row r="4" spans="1:5" ht="16.5" customHeight="1">
      <c r="A4" s="344" t="s">
        <v>214</v>
      </c>
      <c r="B4" s="311"/>
      <c r="C4" s="311"/>
      <c r="D4" s="311"/>
      <c r="E4" s="311"/>
    </row>
    <row r="5" spans="1:5" ht="16.5" customHeight="1">
      <c r="A5" s="344" t="s">
        <v>216</v>
      </c>
      <c r="B5" s="413">
        <v>12</v>
      </c>
      <c r="C5" s="413">
        <v>105</v>
      </c>
      <c r="D5" s="413" t="s">
        <v>242</v>
      </c>
      <c r="E5" s="413">
        <v>1011</v>
      </c>
    </row>
    <row r="6" spans="1:5" ht="16.5" customHeight="1">
      <c r="A6" s="344" t="s">
        <v>217</v>
      </c>
      <c r="B6" s="311"/>
      <c r="C6" s="311"/>
      <c r="D6" s="311"/>
      <c r="E6" s="311"/>
    </row>
    <row r="7" spans="1:5" ht="16.5" customHeight="1">
      <c r="A7" s="344" t="s">
        <v>218</v>
      </c>
      <c r="B7" s="311"/>
      <c r="C7" s="311"/>
      <c r="D7" s="311"/>
      <c r="E7" s="311"/>
    </row>
    <row r="8" spans="1:5" ht="16.5" customHeight="1">
      <c r="A8" s="344" t="s">
        <v>219</v>
      </c>
      <c r="B8" s="311"/>
      <c r="C8" s="311"/>
      <c r="D8" s="311"/>
      <c r="E8" s="311"/>
    </row>
    <row r="9" spans="1:5" ht="16.5" customHeight="1">
      <c r="A9" s="344" t="s">
        <v>220</v>
      </c>
      <c r="B9" s="311"/>
      <c r="C9" s="311"/>
      <c r="D9" s="311"/>
      <c r="E9" s="311"/>
    </row>
    <row r="10" spans="1:5" ht="16.5" customHeight="1">
      <c r="A10" s="344" t="s">
        <v>221</v>
      </c>
      <c r="B10" s="311"/>
      <c r="C10" s="311"/>
      <c r="D10" s="311"/>
      <c r="E10" s="311"/>
    </row>
    <row r="11" spans="1:5" ht="16.5" customHeight="1">
      <c r="A11" s="344" t="s">
        <v>222</v>
      </c>
      <c r="B11" s="311"/>
      <c r="C11" s="311"/>
      <c r="D11" s="311"/>
      <c r="E11" s="311"/>
    </row>
    <row r="12" spans="1:5" ht="16.5" customHeight="1">
      <c r="A12" s="344" t="s">
        <v>277</v>
      </c>
      <c r="B12" s="311"/>
      <c r="C12" s="311"/>
      <c r="D12" s="311"/>
      <c r="E12" s="311"/>
    </row>
    <row r="13" spans="1:5" ht="16.5" customHeight="1">
      <c r="A13" s="344" t="s">
        <v>278</v>
      </c>
      <c r="B13" s="311"/>
      <c r="C13" s="311"/>
      <c r="D13" s="311"/>
      <c r="E13" s="311"/>
    </row>
    <row r="14" spans="1:5" ht="16.5" customHeight="1">
      <c r="A14" s="344" t="s">
        <v>225</v>
      </c>
      <c r="B14" s="413">
        <v>4</v>
      </c>
      <c r="C14" s="413">
        <v>144</v>
      </c>
      <c r="D14" s="413">
        <v>345</v>
      </c>
      <c r="E14" s="413">
        <v>257</v>
      </c>
    </row>
    <row r="15" spans="1:5" ht="16.5" customHeight="1">
      <c r="A15" s="344" t="s">
        <v>226</v>
      </c>
      <c r="B15" s="311"/>
      <c r="C15" s="311"/>
      <c r="D15" s="311"/>
      <c r="E15" s="311"/>
    </row>
    <row r="16" spans="1:5" ht="16.5" customHeight="1">
      <c r="A16" s="344" t="s">
        <v>227</v>
      </c>
      <c r="B16" s="313"/>
      <c r="C16" s="313"/>
      <c r="D16" s="313"/>
      <c r="E16" s="313"/>
    </row>
    <row r="17" spans="1:5" ht="16.5" customHeight="1">
      <c r="A17" s="344" t="s">
        <v>228</v>
      </c>
      <c r="B17" s="311"/>
      <c r="C17" s="311"/>
      <c r="D17" s="311"/>
      <c r="E17" s="311"/>
    </row>
    <row r="18" spans="1:5" ht="16.5" customHeight="1">
      <c r="A18" s="344" t="s">
        <v>229</v>
      </c>
      <c r="B18" s="311" t="s">
        <v>258</v>
      </c>
      <c r="C18" s="311"/>
      <c r="D18" s="311"/>
      <c r="E18" s="311"/>
    </row>
    <row r="19" spans="1:5" ht="16.5" customHeight="1">
      <c r="A19" s="344" t="s">
        <v>230</v>
      </c>
      <c r="B19" s="311"/>
      <c r="C19" s="311"/>
      <c r="D19" s="311"/>
      <c r="E19" s="311"/>
    </row>
    <row r="20" spans="1:5" ht="16.5" customHeight="1">
      <c r="A20" s="348" t="s">
        <v>243</v>
      </c>
      <c r="B20" s="313">
        <v>16</v>
      </c>
      <c r="C20" s="313">
        <v>249</v>
      </c>
      <c r="D20" s="313" t="s">
        <v>311</v>
      </c>
      <c r="E20" s="313">
        <v>1268</v>
      </c>
    </row>
    <row r="21" spans="1:5" ht="16.5" customHeight="1">
      <c r="A21" s="303" t="s">
        <v>289</v>
      </c>
      <c r="B21" s="414"/>
      <c r="C21" s="414"/>
      <c r="D21" s="414"/>
      <c r="E21" s="414"/>
    </row>
    <row r="22" spans="1:5" ht="16.5" customHeight="1">
      <c r="A22" s="303" t="s">
        <v>233</v>
      </c>
      <c r="B22" s="351"/>
      <c r="C22" s="351"/>
      <c r="D22" s="351"/>
      <c r="E22" s="351"/>
    </row>
    <row r="23" spans="1:5" ht="16.5" customHeight="1">
      <c r="A23" s="352" t="s">
        <v>163</v>
      </c>
      <c r="B23" s="415"/>
      <c r="C23" s="415"/>
      <c r="D23" s="415"/>
      <c r="E23" s="415"/>
    </row>
    <row r="24" spans="1:5">
      <c r="A24" s="2564" t="s">
        <v>642</v>
      </c>
      <c r="B24" s="385"/>
      <c r="C24" s="385"/>
      <c r="D24" s="385"/>
      <c r="E24" s="385"/>
    </row>
    <row r="25" spans="1:5">
      <c r="B25" s="385"/>
    </row>
  </sheetData>
  <hyperlinks>
    <hyperlink ref="A24" location="'Inhaltsverzeichnis '!A1" display="Zurück zum Inhaltsverzeichnis" xr:uid="{86051771-81A9-4881-AC5E-2968613EBFD3}"/>
  </hyperlinks>
  <pageMargins left="0.78740157480314965" right="0.78740157480314965" top="0.78740157480314965" bottom="0.78740157480314965" header="0.51181102362204722" footer="0.51181102362204722"/>
  <pageSetup paperSize="9" orientation="portrait" horizontalDpi="300" verticalDpi="300" r:id="rId1"/>
  <headerFooter alignWithMargins="0">
    <oddFooter>&amp;R&amp;A</oddFooter>
  </headerFooter>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6D842-7B9B-4F6E-9149-9CAE024BF891}">
  <sheetPr>
    <tabColor rgb="FF00854A"/>
  </sheetPr>
  <dimension ref="A1:K29"/>
  <sheetViews>
    <sheetView showGridLines="0" zoomScale="115" zoomScaleNormal="115" workbookViewId="0"/>
  </sheetViews>
  <sheetFormatPr baseColWidth="10" defaultColWidth="10" defaultRowHeight="16.5"/>
  <cols>
    <col min="1" max="1" width="4.875" style="364" customWidth="1"/>
    <col min="2" max="2" width="7.5" style="364" customWidth="1"/>
    <col min="3" max="3" width="6.75" style="364" customWidth="1"/>
    <col min="4" max="4" width="7.5" style="364" customWidth="1"/>
    <col min="5" max="5" width="7.25" style="364" customWidth="1"/>
    <col min="6" max="6" width="6.5" style="364" customWidth="1"/>
    <col min="7" max="7" width="7" style="364" customWidth="1"/>
    <col min="8" max="8" width="7.5" style="364" customWidth="1"/>
    <col min="9" max="9" width="6.375" style="364" customWidth="1"/>
    <col min="10" max="10" width="6" style="364" customWidth="1"/>
    <col min="11" max="11" width="12.5" style="364" customWidth="1"/>
    <col min="12" max="16384" width="10" style="113"/>
  </cols>
  <sheetData>
    <row r="1" spans="1:11" ht="23.25" customHeight="1">
      <c r="A1" s="416" t="s">
        <v>312</v>
      </c>
      <c r="B1" s="294"/>
      <c r="C1" s="294"/>
      <c r="D1" s="294"/>
      <c r="E1" s="294"/>
      <c r="F1" s="294"/>
      <c r="G1" s="294"/>
      <c r="H1" s="294"/>
      <c r="I1" s="294"/>
      <c r="J1" s="294"/>
      <c r="K1" s="294"/>
    </row>
    <row r="2" spans="1:11" ht="36" customHeight="1">
      <c r="A2" s="337" t="s">
        <v>313</v>
      </c>
      <c r="B2" s="417"/>
      <c r="C2" s="417"/>
      <c r="D2" s="417"/>
      <c r="E2" s="417"/>
      <c r="F2" s="417"/>
      <c r="G2" s="417"/>
      <c r="H2" s="417"/>
      <c r="I2" s="417"/>
      <c r="J2" s="417"/>
      <c r="K2" s="417"/>
    </row>
    <row r="3" spans="1:11" ht="17.25">
      <c r="A3" s="297" t="s">
        <v>314</v>
      </c>
      <c r="B3" s="294"/>
      <c r="C3" s="294"/>
      <c r="D3" s="294"/>
      <c r="E3" s="294"/>
      <c r="F3" s="294"/>
      <c r="G3" s="294"/>
      <c r="H3" s="294"/>
      <c r="I3" s="294"/>
      <c r="J3" s="294"/>
      <c r="K3" s="294"/>
    </row>
    <row r="4" spans="1:11" ht="16.5" customHeight="1">
      <c r="A4" s="299"/>
      <c r="B4" s="418" t="s">
        <v>315</v>
      </c>
      <c r="C4" s="419"/>
      <c r="D4" s="419"/>
      <c r="E4" s="419"/>
      <c r="F4" s="419" t="s">
        <v>316</v>
      </c>
      <c r="G4" s="419"/>
      <c r="H4" s="419"/>
      <c r="I4" s="419"/>
      <c r="J4" s="419"/>
      <c r="K4" s="420"/>
    </row>
    <row r="5" spans="1:11" ht="80.25" customHeight="1">
      <c r="A5" s="304" t="s">
        <v>206</v>
      </c>
      <c r="B5" s="421" t="s">
        <v>317</v>
      </c>
      <c r="C5" s="422" t="s">
        <v>318</v>
      </c>
      <c r="D5" s="422" t="s">
        <v>319</v>
      </c>
      <c r="E5" s="422" t="s">
        <v>320</v>
      </c>
      <c r="F5" s="423" t="s">
        <v>321</v>
      </c>
      <c r="G5" s="423" t="s">
        <v>322</v>
      </c>
      <c r="H5" s="424" t="s">
        <v>323</v>
      </c>
      <c r="I5" s="424" t="s">
        <v>324</v>
      </c>
      <c r="J5" s="425"/>
      <c r="K5" s="426" t="s">
        <v>325</v>
      </c>
    </row>
    <row r="6" spans="1:11" ht="16.5" customHeight="1">
      <c r="A6" s="427"/>
      <c r="B6" s="428" t="s">
        <v>267</v>
      </c>
      <c r="C6" s="429" t="s">
        <v>267</v>
      </c>
      <c r="D6" s="429" t="s">
        <v>267</v>
      </c>
      <c r="E6" s="429" t="s">
        <v>267</v>
      </c>
      <c r="F6" s="429" t="s">
        <v>267</v>
      </c>
      <c r="G6" s="430" t="s">
        <v>267</v>
      </c>
      <c r="H6" s="430" t="s">
        <v>267</v>
      </c>
      <c r="I6" s="429" t="s">
        <v>268</v>
      </c>
      <c r="J6" s="431" t="s">
        <v>276</v>
      </c>
      <c r="K6" s="432" t="s">
        <v>276</v>
      </c>
    </row>
    <row r="7" spans="1:11" ht="16.5" customHeight="1">
      <c r="A7" s="304" t="s">
        <v>214</v>
      </c>
      <c r="B7" s="433">
        <v>80.5</v>
      </c>
      <c r="C7" s="433">
        <v>63.8</v>
      </c>
      <c r="D7" s="433">
        <v>16.7</v>
      </c>
      <c r="E7" s="433">
        <v>13.9</v>
      </c>
      <c r="F7" s="433">
        <v>1.6</v>
      </c>
      <c r="G7" s="434" t="s">
        <v>215</v>
      </c>
      <c r="H7" s="434" t="s">
        <v>215</v>
      </c>
      <c r="I7" s="435">
        <v>4</v>
      </c>
      <c r="J7" s="436">
        <v>0.3</v>
      </c>
      <c r="K7" s="437">
        <v>4.5999999999999996</v>
      </c>
    </row>
    <row r="8" spans="1:11" ht="16.5" customHeight="1">
      <c r="A8" s="304" t="s">
        <v>216</v>
      </c>
      <c r="B8" s="433">
        <v>117.4</v>
      </c>
      <c r="C8" s="433">
        <v>95.4</v>
      </c>
      <c r="D8" s="433">
        <v>22</v>
      </c>
      <c r="E8" s="433">
        <v>15.4</v>
      </c>
      <c r="F8" s="433">
        <v>1.8</v>
      </c>
      <c r="G8" s="433" t="s">
        <v>215</v>
      </c>
      <c r="H8" s="433">
        <v>0.9</v>
      </c>
      <c r="I8" s="438">
        <v>21</v>
      </c>
      <c r="J8" s="433">
        <v>10</v>
      </c>
      <c r="K8" s="437">
        <v>2</v>
      </c>
    </row>
    <row r="9" spans="1:11" ht="16.5" customHeight="1">
      <c r="A9" s="304" t="s">
        <v>217</v>
      </c>
      <c r="B9" s="436" t="s">
        <v>215</v>
      </c>
      <c r="C9" s="436" t="s">
        <v>215</v>
      </c>
      <c r="D9" s="436" t="s">
        <v>215</v>
      </c>
      <c r="E9" s="436" t="s">
        <v>215</v>
      </c>
      <c r="F9" s="436" t="s">
        <v>215</v>
      </c>
      <c r="G9" s="436" t="s">
        <v>215</v>
      </c>
      <c r="H9" s="436" t="s">
        <v>215</v>
      </c>
      <c r="I9" s="435" t="s">
        <v>215</v>
      </c>
      <c r="J9" s="436" t="s">
        <v>215</v>
      </c>
      <c r="K9" s="439" t="s">
        <v>215</v>
      </c>
    </row>
    <row r="10" spans="1:11" ht="16.5" customHeight="1">
      <c r="A10" s="304" t="s">
        <v>218</v>
      </c>
      <c r="B10" s="433">
        <v>8.1</v>
      </c>
      <c r="C10" s="433">
        <v>8.1</v>
      </c>
      <c r="D10" s="436" t="s">
        <v>215</v>
      </c>
      <c r="E10" s="436" t="s">
        <v>215</v>
      </c>
      <c r="F10" s="436">
        <v>0.2</v>
      </c>
      <c r="G10" s="436" t="s">
        <v>215</v>
      </c>
      <c r="H10" s="436" t="s">
        <v>215</v>
      </c>
      <c r="I10" s="435" t="s">
        <v>215</v>
      </c>
      <c r="J10" s="436" t="s">
        <v>215</v>
      </c>
      <c r="K10" s="439" t="s">
        <v>215</v>
      </c>
    </row>
    <row r="11" spans="1:11" ht="16.5" customHeight="1">
      <c r="A11" s="304" t="s">
        <v>219</v>
      </c>
      <c r="B11" s="436" t="s">
        <v>215</v>
      </c>
      <c r="C11" s="436" t="s">
        <v>215</v>
      </c>
      <c r="D11" s="436" t="s">
        <v>215</v>
      </c>
      <c r="E11" s="436" t="s">
        <v>215</v>
      </c>
      <c r="F11" s="436" t="s">
        <v>215</v>
      </c>
      <c r="G11" s="436" t="s">
        <v>215</v>
      </c>
      <c r="H11" s="436" t="s">
        <v>215</v>
      </c>
      <c r="I11" s="435" t="s">
        <v>215</v>
      </c>
      <c r="J11" s="436" t="s">
        <v>215</v>
      </c>
      <c r="K11" s="439" t="s">
        <v>215</v>
      </c>
    </row>
    <row r="12" spans="1:11" ht="16.5" customHeight="1">
      <c r="A12" s="304" t="s">
        <v>220</v>
      </c>
      <c r="B12" s="436" t="s">
        <v>215</v>
      </c>
      <c r="C12" s="436" t="s">
        <v>215</v>
      </c>
      <c r="D12" s="436" t="s">
        <v>215</v>
      </c>
      <c r="E12" s="436" t="s">
        <v>215</v>
      </c>
      <c r="F12" s="436" t="s">
        <v>215</v>
      </c>
      <c r="G12" s="436" t="s">
        <v>215</v>
      </c>
      <c r="H12" s="436" t="s">
        <v>215</v>
      </c>
      <c r="I12" s="435" t="s">
        <v>215</v>
      </c>
      <c r="J12" s="436" t="s">
        <v>215</v>
      </c>
      <c r="K12" s="439" t="s">
        <v>215</v>
      </c>
    </row>
    <row r="13" spans="1:11" ht="16.5" customHeight="1">
      <c r="A13" s="304" t="s">
        <v>221</v>
      </c>
      <c r="B13" s="433" t="s">
        <v>215</v>
      </c>
      <c r="C13" s="433" t="s">
        <v>215</v>
      </c>
      <c r="D13" s="433" t="s">
        <v>215</v>
      </c>
      <c r="E13" s="433" t="s">
        <v>215</v>
      </c>
      <c r="F13" s="436" t="s">
        <v>215</v>
      </c>
      <c r="G13" s="436" t="s">
        <v>215</v>
      </c>
      <c r="H13" s="433" t="s">
        <v>215</v>
      </c>
      <c r="I13" s="438" t="s">
        <v>215</v>
      </c>
      <c r="J13" s="433" t="s">
        <v>215</v>
      </c>
      <c r="K13" s="437" t="s">
        <v>215</v>
      </c>
    </row>
    <row r="14" spans="1:11" ht="16.5" customHeight="1">
      <c r="A14" s="304" t="s">
        <v>222</v>
      </c>
      <c r="B14" s="433">
        <v>29.47</v>
      </c>
      <c r="C14" s="433">
        <v>23.9</v>
      </c>
      <c r="D14" s="433">
        <v>5.6</v>
      </c>
      <c r="E14" s="436" t="s">
        <v>215</v>
      </c>
      <c r="F14" s="436" t="s">
        <v>215</v>
      </c>
      <c r="G14" s="436" t="s">
        <v>215</v>
      </c>
      <c r="H14" s="436" t="s">
        <v>215</v>
      </c>
      <c r="I14" s="435" t="s">
        <v>215</v>
      </c>
      <c r="J14" s="436" t="s">
        <v>215</v>
      </c>
      <c r="K14" s="439" t="s">
        <v>215</v>
      </c>
    </row>
    <row r="15" spans="1:11" ht="16.5" customHeight="1">
      <c r="A15" s="304" t="s">
        <v>277</v>
      </c>
      <c r="B15" s="433">
        <v>117.12</v>
      </c>
      <c r="C15" s="433">
        <v>102.35</v>
      </c>
      <c r="D15" s="433">
        <v>14.77</v>
      </c>
      <c r="E15" s="433">
        <v>3.86</v>
      </c>
      <c r="F15" s="433">
        <v>4.92</v>
      </c>
      <c r="G15" s="433">
        <v>2.75</v>
      </c>
      <c r="H15" s="433" t="s">
        <v>215</v>
      </c>
      <c r="I15" s="438" t="s">
        <v>215</v>
      </c>
      <c r="J15" s="433" t="s">
        <v>215</v>
      </c>
      <c r="K15" s="437">
        <v>0.12</v>
      </c>
    </row>
    <row r="16" spans="1:11" ht="16.5" customHeight="1">
      <c r="A16" s="304" t="s">
        <v>278</v>
      </c>
      <c r="B16" s="433">
        <v>15.4</v>
      </c>
      <c r="C16" s="433">
        <v>15.4</v>
      </c>
      <c r="D16" s="433" t="s">
        <v>215</v>
      </c>
      <c r="E16" s="433" t="s">
        <v>215</v>
      </c>
      <c r="F16" s="436" t="s">
        <v>215</v>
      </c>
      <c r="G16" s="436" t="s">
        <v>215</v>
      </c>
      <c r="H16" s="436" t="s">
        <v>215</v>
      </c>
      <c r="I16" s="435" t="s">
        <v>215</v>
      </c>
      <c r="J16" s="436" t="s">
        <v>215</v>
      </c>
      <c r="K16" s="439" t="s">
        <v>215</v>
      </c>
    </row>
    <row r="17" spans="1:11" ht="16.5" customHeight="1">
      <c r="A17" s="304" t="s">
        <v>225</v>
      </c>
      <c r="B17" s="433">
        <v>62.1</v>
      </c>
      <c r="C17" s="433">
        <v>13.000000000000002</v>
      </c>
      <c r="D17" s="433">
        <v>49.099999999999994</v>
      </c>
      <c r="E17" s="433">
        <v>15.4</v>
      </c>
      <c r="F17" s="433">
        <v>1.2999999999999998</v>
      </c>
      <c r="G17" s="436" t="s">
        <v>215</v>
      </c>
      <c r="H17" s="433">
        <v>0.6</v>
      </c>
      <c r="I17" s="438">
        <v>5</v>
      </c>
      <c r="J17" s="433">
        <v>0.9</v>
      </c>
      <c r="K17" s="437">
        <v>30.1</v>
      </c>
    </row>
    <row r="18" spans="1:11" ht="16.5" customHeight="1">
      <c r="A18" s="304" t="s">
        <v>226</v>
      </c>
      <c r="B18" s="433">
        <v>4.8600000000000003</v>
      </c>
      <c r="C18" s="433">
        <v>3.8</v>
      </c>
      <c r="D18" s="433">
        <v>1.1000000000000001</v>
      </c>
      <c r="E18" s="436" t="s">
        <v>215</v>
      </c>
      <c r="F18" s="436">
        <v>0.1</v>
      </c>
      <c r="G18" s="436" t="s">
        <v>215</v>
      </c>
      <c r="H18" s="433" t="s">
        <v>215</v>
      </c>
      <c r="I18" s="435" t="s">
        <v>215</v>
      </c>
      <c r="J18" s="436" t="s">
        <v>215</v>
      </c>
      <c r="K18" s="439" t="s">
        <v>215</v>
      </c>
    </row>
    <row r="19" spans="1:11" ht="16.5" customHeight="1">
      <c r="A19" s="304" t="s">
        <v>227</v>
      </c>
      <c r="B19" s="433">
        <v>12.16</v>
      </c>
      <c r="C19" s="433">
        <v>7.952</v>
      </c>
      <c r="D19" s="433">
        <v>4.2069999999999999</v>
      </c>
      <c r="E19" s="433">
        <v>1.05</v>
      </c>
      <c r="F19" s="433">
        <v>0.51200000000000001</v>
      </c>
      <c r="G19" s="436" t="s">
        <v>215</v>
      </c>
      <c r="H19" s="433">
        <v>0</v>
      </c>
      <c r="I19" s="438">
        <v>1</v>
      </c>
      <c r="J19" s="433">
        <v>7.0000000000000007E-2</v>
      </c>
      <c r="K19" s="439" t="s">
        <v>215</v>
      </c>
    </row>
    <row r="20" spans="1:11" ht="16.5" customHeight="1">
      <c r="A20" s="304" t="s">
        <v>228</v>
      </c>
      <c r="B20" s="433">
        <v>40.71</v>
      </c>
      <c r="C20" s="433">
        <v>37.1</v>
      </c>
      <c r="D20" s="436">
        <v>3.5999999999999996</v>
      </c>
      <c r="E20" s="433">
        <v>0.6</v>
      </c>
      <c r="F20" s="433">
        <v>0.3</v>
      </c>
      <c r="G20" s="436" t="s">
        <v>215</v>
      </c>
      <c r="H20" s="436">
        <v>0</v>
      </c>
      <c r="I20" s="438">
        <v>2</v>
      </c>
      <c r="J20" s="433">
        <v>1507</v>
      </c>
      <c r="K20" s="439">
        <v>0.65</v>
      </c>
    </row>
    <row r="21" spans="1:11" ht="16.5" customHeight="1">
      <c r="A21" s="304" t="s">
        <v>229</v>
      </c>
      <c r="B21" s="433">
        <v>12.2</v>
      </c>
      <c r="C21" s="433">
        <v>12.2</v>
      </c>
      <c r="D21" s="436" t="s">
        <v>215</v>
      </c>
      <c r="E21" s="436" t="s">
        <v>215</v>
      </c>
      <c r="F21" s="436">
        <v>0.3</v>
      </c>
      <c r="G21" s="436">
        <v>0.3</v>
      </c>
      <c r="H21" s="436" t="s">
        <v>215</v>
      </c>
      <c r="I21" s="435" t="s">
        <v>215</v>
      </c>
      <c r="J21" s="436" t="s">
        <v>215</v>
      </c>
      <c r="K21" s="439" t="s">
        <v>215</v>
      </c>
    </row>
    <row r="22" spans="1:11" ht="16.5" customHeight="1">
      <c r="A22" s="304" t="s">
        <v>230</v>
      </c>
      <c r="B22" s="433">
        <v>2.7</v>
      </c>
      <c r="C22" s="433">
        <v>2.6</v>
      </c>
      <c r="D22" s="433">
        <v>0.1</v>
      </c>
      <c r="E22" s="436" t="s">
        <v>215</v>
      </c>
      <c r="F22" s="433">
        <v>0.1</v>
      </c>
      <c r="G22" s="436" t="s">
        <v>215</v>
      </c>
      <c r="H22" s="436" t="s">
        <v>215</v>
      </c>
      <c r="I22" s="438" t="s">
        <v>215</v>
      </c>
      <c r="J22" s="433" t="s">
        <v>215</v>
      </c>
      <c r="K22" s="439" t="s">
        <v>215</v>
      </c>
    </row>
    <row r="23" spans="1:11" ht="16.5" customHeight="1">
      <c r="A23" s="315" t="s">
        <v>243</v>
      </c>
      <c r="B23" s="440">
        <v>502.72</v>
      </c>
      <c r="C23" s="440">
        <v>385.60199999999998</v>
      </c>
      <c r="D23" s="440">
        <v>117.17699999999998</v>
      </c>
      <c r="E23" s="440">
        <v>50.21</v>
      </c>
      <c r="F23" s="440">
        <v>11.132000000000001</v>
      </c>
      <c r="G23" s="440">
        <v>3.05</v>
      </c>
      <c r="H23" s="440">
        <v>1.5</v>
      </c>
      <c r="I23" s="441">
        <v>33</v>
      </c>
      <c r="J23" s="440">
        <v>1518.27</v>
      </c>
      <c r="K23" s="442">
        <v>37.47</v>
      </c>
    </row>
    <row r="24" spans="1:11" ht="16.5" customHeight="1">
      <c r="A24" s="443" t="s">
        <v>326</v>
      </c>
      <c r="B24" s="332"/>
      <c r="C24" s="332"/>
      <c r="D24" s="332"/>
      <c r="E24" s="332"/>
      <c r="F24" s="332"/>
      <c r="G24" s="332"/>
      <c r="H24" s="332"/>
      <c r="I24" s="332"/>
      <c r="J24" s="332"/>
      <c r="K24" s="332"/>
    </row>
    <row r="25" spans="1:11" ht="16.5" customHeight="1">
      <c r="A25" s="332" t="s">
        <v>327</v>
      </c>
      <c r="B25" s="332"/>
      <c r="C25" s="332"/>
      <c r="D25" s="332"/>
      <c r="E25" s="332"/>
      <c r="F25" s="332"/>
      <c r="G25" s="332"/>
      <c r="H25" s="332"/>
      <c r="I25" s="332"/>
      <c r="J25" s="332"/>
      <c r="K25" s="332"/>
    </row>
    <row r="26" spans="1:11" ht="16.5" customHeight="1">
      <c r="A26" s="332" t="s">
        <v>328</v>
      </c>
      <c r="B26" s="332"/>
      <c r="C26" s="332"/>
      <c r="D26" s="332"/>
      <c r="E26" s="332"/>
      <c r="F26" s="332"/>
      <c r="G26" s="332"/>
      <c r="H26" s="332"/>
      <c r="I26" s="332"/>
      <c r="J26" s="332"/>
      <c r="K26" s="332"/>
    </row>
    <row r="27" spans="1:11" ht="16.5" customHeight="1">
      <c r="A27" s="303" t="s">
        <v>233</v>
      </c>
      <c r="B27" s="332"/>
      <c r="C27" s="332"/>
      <c r="D27" s="332"/>
      <c r="E27" s="332"/>
      <c r="F27" s="332"/>
      <c r="G27" s="332"/>
      <c r="H27" s="332"/>
      <c r="I27" s="332"/>
      <c r="J27" s="332"/>
      <c r="K27" s="332"/>
    </row>
    <row r="28" spans="1:11" ht="16.5" customHeight="1">
      <c r="A28" s="352" t="s">
        <v>163</v>
      </c>
      <c r="B28" s="332"/>
      <c r="C28" s="332"/>
      <c r="D28" s="332"/>
      <c r="E28" s="332"/>
      <c r="F28" s="332"/>
      <c r="G28" s="332"/>
      <c r="H28" s="332"/>
      <c r="I28" s="332"/>
      <c r="J28" s="332"/>
      <c r="K28" s="332"/>
    </row>
    <row r="29" spans="1:11">
      <c r="A29" s="2564" t="s">
        <v>642</v>
      </c>
    </row>
  </sheetData>
  <hyperlinks>
    <hyperlink ref="A29" location="'Inhaltsverzeichnis '!A1" display="Zurück zum Inhaltsverzeichnis" xr:uid="{18A4AF92-3589-4BC7-8C13-DE2BD15643AD}"/>
  </hyperlinks>
  <pageMargins left="0.78740157480314965" right="0.39370078740157483" top="0.39370078740157483" bottom="0.78740157480314965" header="0.51181102362204722" footer="0.51181102362204722"/>
  <pageSetup paperSize="9" orientation="portrait" horizontalDpi="300" verticalDpi="300" r:id="rId1"/>
  <headerFooter alignWithMargins="0">
    <oddFooter>&amp;R&amp;A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37C0E-A860-4BA5-8FF1-BBEF1AD49469}">
  <sheetPr>
    <tabColor rgb="FF00854A"/>
  </sheetPr>
  <dimension ref="A1:O28"/>
  <sheetViews>
    <sheetView showGridLines="0" showRowColHeaders="0" zoomScaleNormal="100" workbookViewId="0"/>
  </sheetViews>
  <sheetFormatPr baseColWidth="10" defaultColWidth="10" defaultRowHeight="16.5"/>
  <cols>
    <col min="1" max="1" width="4.75" style="364" customWidth="1"/>
    <col min="2" max="2" width="15.25" style="364" customWidth="1"/>
    <col min="3" max="3" width="15.125" style="364" customWidth="1"/>
    <col min="4" max="4" width="15" style="364" customWidth="1"/>
    <col min="5" max="5" width="14.25" style="364" customWidth="1"/>
    <col min="6" max="9" width="7.5" style="364" customWidth="1"/>
    <col min="10" max="13" width="10.875" style="364" customWidth="1"/>
    <col min="14" max="14" width="8.375" style="364" customWidth="1"/>
    <col min="15" max="15" width="8.125" style="364" customWidth="1"/>
    <col min="16" max="16384" width="10" style="364"/>
  </cols>
  <sheetData>
    <row r="1" spans="1:15" ht="32.25" customHeight="1">
      <c r="A1" s="353" t="s">
        <v>329</v>
      </c>
      <c r="B1" s="294"/>
      <c r="C1" s="294"/>
      <c r="D1" s="294"/>
      <c r="E1" s="294"/>
      <c r="F1" s="294"/>
      <c r="G1" s="294"/>
      <c r="H1" s="294"/>
      <c r="I1" s="294"/>
      <c r="J1" s="294"/>
      <c r="K1" s="294"/>
      <c r="L1" s="294"/>
      <c r="M1" s="294"/>
      <c r="N1" s="294"/>
      <c r="O1" s="294"/>
    </row>
    <row r="2" spans="1:15" ht="21" customHeight="1">
      <c r="A2" s="297" t="s">
        <v>330</v>
      </c>
      <c r="B2" s="294"/>
      <c r="C2" s="294"/>
      <c r="D2" s="294"/>
      <c r="E2" s="294"/>
      <c r="F2" s="294"/>
      <c r="G2" s="294"/>
      <c r="H2" s="294"/>
      <c r="I2" s="294"/>
      <c r="J2" s="294"/>
      <c r="K2" s="294"/>
      <c r="L2" s="294"/>
      <c r="M2" s="294"/>
      <c r="N2" s="294"/>
      <c r="O2" s="294"/>
    </row>
    <row r="3" spans="1:15" s="332" customFormat="1" ht="16.5" customHeight="1">
      <c r="A3" s="444"/>
      <c r="B3" s="445" t="s">
        <v>331</v>
      </c>
      <c r="C3" s="446"/>
      <c r="D3" s="446"/>
      <c r="E3" s="447"/>
      <c r="F3" s="448" t="s">
        <v>332</v>
      </c>
      <c r="G3" s="301"/>
      <c r="H3" s="301"/>
      <c r="I3" s="301"/>
      <c r="J3" s="301"/>
      <c r="K3" s="301"/>
      <c r="L3" s="301"/>
      <c r="M3" s="301"/>
      <c r="N3" s="301"/>
      <c r="O3" s="363"/>
    </row>
    <row r="4" spans="1:15" s="332" customFormat="1" ht="116.25" customHeight="1">
      <c r="A4" s="449"/>
      <c r="B4" s="450" t="s">
        <v>333</v>
      </c>
      <c r="C4" s="450" t="s">
        <v>334</v>
      </c>
      <c r="D4" s="450" t="s">
        <v>335</v>
      </c>
      <c r="E4" s="450" t="s">
        <v>336</v>
      </c>
      <c r="F4" s="2636" t="s">
        <v>337</v>
      </c>
      <c r="G4" s="2637"/>
      <c r="H4" s="2636" t="s">
        <v>338</v>
      </c>
      <c r="I4" s="2637"/>
      <c r="J4" s="2636" t="s">
        <v>339</v>
      </c>
      <c r="K4" s="2637"/>
      <c r="L4" s="2636" t="s">
        <v>340</v>
      </c>
      <c r="M4" s="2637"/>
      <c r="N4" s="451" t="s">
        <v>341</v>
      </c>
      <c r="O4" s="452"/>
    </row>
    <row r="5" spans="1:15" s="332" customFormat="1" ht="16.5" customHeight="1">
      <c r="A5" s="453" t="s">
        <v>206</v>
      </c>
      <c r="B5" s="454" t="s">
        <v>267</v>
      </c>
      <c r="C5" s="454" t="s">
        <v>267</v>
      </c>
      <c r="D5" s="454" t="s">
        <v>267</v>
      </c>
      <c r="E5" s="455" t="s">
        <v>267</v>
      </c>
      <c r="F5" s="454" t="s">
        <v>268</v>
      </c>
      <c r="G5" s="454" t="s">
        <v>276</v>
      </c>
      <c r="H5" s="455" t="s">
        <v>268</v>
      </c>
      <c r="I5" s="455" t="s">
        <v>276</v>
      </c>
      <c r="J5" s="455" t="s">
        <v>268</v>
      </c>
      <c r="K5" s="455" t="s">
        <v>276</v>
      </c>
      <c r="L5" s="455" t="s">
        <v>268</v>
      </c>
      <c r="M5" s="455" t="s">
        <v>276</v>
      </c>
      <c r="N5" s="454" t="s">
        <v>268</v>
      </c>
      <c r="O5" s="456" t="s">
        <v>276</v>
      </c>
    </row>
    <row r="6" spans="1:15" s="332" customFormat="1" ht="16.5" customHeight="1">
      <c r="A6" s="457" t="s">
        <v>214</v>
      </c>
      <c r="B6" s="458">
        <v>0.2</v>
      </c>
      <c r="C6" s="459" t="s">
        <v>342</v>
      </c>
      <c r="D6" s="458">
        <v>0.9</v>
      </c>
      <c r="E6" s="460" t="s">
        <v>342</v>
      </c>
      <c r="F6" s="403">
        <v>388</v>
      </c>
      <c r="G6" s="458">
        <v>7</v>
      </c>
      <c r="H6" s="461" t="s">
        <v>342</v>
      </c>
      <c r="I6" s="459" t="s">
        <v>342</v>
      </c>
      <c r="J6" s="458">
        <v>17</v>
      </c>
      <c r="K6" s="458">
        <v>17.600000000000001</v>
      </c>
      <c r="L6" s="461" t="s">
        <v>342</v>
      </c>
      <c r="M6" s="459" t="s">
        <v>342</v>
      </c>
      <c r="N6" s="403">
        <v>9</v>
      </c>
      <c r="O6" s="462">
        <v>54.4</v>
      </c>
    </row>
    <row r="7" spans="1:15" s="332" customFormat="1" ht="16.5" customHeight="1">
      <c r="A7" s="457" t="s">
        <v>216</v>
      </c>
      <c r="B7" s="458">
        <v>23</v>
      </c>
      <c r="C7" s="458"/>
      <c r="D7" s="458"/>
      <c r="E7" s="463"/>
      <c r="F7" s="403">
        <v>106</v>
      </c>
      <c r="G7" s="458">
        <v>32</v>
      </c>
      <c r="H7" s="403"/>
      <c r="I7" s="458"/>
      <c r="J7" s="458">
        <v>93</v>
      </c>
      <c r="K7" s="458">
        <v>56</v>
      </c>
      <c r="L7" s="403"/>
      <c r="M7" s="458"/>
      <c r="N7" s="403">
        <v>26</v>
      </c>
      <c r="O7" s="462">
        <v>2</v>
      </c>
    </row>
    <row r="8" spans="1:15" s="332" customFormat="1" ht="16.5" customHeight="1">
      <c r="A8" s="457" t="s">
        <v>217</v>
      </c>
      <c r="B8" s="458"/>
      <c r="C8" s="458"/>
      <c r="D8" s="458"/>
      <c r="E8" s="463"/>
      <c r="F8" s="403"/>
      <c r="G8" s="458"/>
      <c r="H8" s="403"/>
      <c r="I8" s="458"/>
      <c r="J8" s="458"/>
      <c r="K8" s="458"/>
      <c r="L8" s="403"/>
      <c r="M8" s="458"/>
      <c r="N8" s="403"/>
      <c r="O8" s="462"/>
    </row>
    <row r="9" spans="1:15" s="332" customFormat="1" ht="16.5" customHeight="1">
      <c r="A9" s="457" t="s">
        <v>218</v>
      </c>
      <c r="B9" s="458">
        <v>8.0869999999999997</v>
      </c>
      <c r="C9" s="458">
        <v>8.0869999999999997</v>
      </c>
      <c r="D9" s="458"/>
      <c r="E9" s="463"/>
      <c r="F9" s="403">
        <v>0.21</v>
      </c>
      <c r="G9" s="458"/>
      <c r="H9" s="403"/>
      <c r="I9" s="458"/>
      <c r="J9" s="458"/>
      <c r="K9" s="458"/>
      <c r="L9" s="403"/>
      <c r="M9" s="458"/>
      <c r="N9" s="403"/>
      <c r="O9" s="462"/>
    </row>
    <row r="10" spans="1:15" s="332" customFormat="1" ht="16.5" customHeight="1">
      <c r="A10" s="457" t="s">
        <v>219</v>
      </c>
      <c r="B10" s="458" t="s">
        <v>342</v>
      </c>
      <c r="C10" s="458" t="s">
        <v>342</v>
      </c>
      <c r="D10" s="458" t="s">
        <v>342</v>
      </c>
      <c r="E10" s="463" t="s">
        <v>342</v>
      </c>
      <c r="F10" s="403" t="s">
        <v>342</v>
      </c>
      <c r="G10" s="458" t="s">
        <v>342</v>
      </c>
      <c r="H10" s="403" t="s">
        <v>342</v>
      </c>
      <c r="I10" s="458" t="s">
        <v>342</v>
      </c>
      <c r="J10" s="458" t="s">
        <v>342</v>
      </c>
      <c r="K10" s="458" t="s">
        <v>342</v>
      </c>
      <c r="L10" s="403" t="s">
        <v>342</v>
      </c>
      <c r="M10" s="458" t="s">
        <v>342</v>
      </c>
      <c r="N10" s="403" t="s">
        <v>342</v>
      </c>
      <c r="O10" s="462" t="s">
        <v>342</v>
      </c>
    </row>
    <row r="11" spans="1:15" s="332" customFormat="1" ht="16.5" customHeight="1">
      <c r="A11" s="457" t="s">
        <v>220</v>
      </c>
      <c r="B11" s="458"/>
      <c r="C11" s="458"/>
      <c r="D11" s="458"/>
      <c r="E11" s="463"/>
      <c r="F11" s="403"/>
      <c r="G11" s="458"/>
      <c r="H11" s="403"/>
      <c r="I11" s="458"/>
      <c r="J11" s="458"/>
      <c r="K11" s="458"/>
      <c r="L11" s="403"/>
      <c r="M11" s="458"/>
      <c r="N11" s="403"/>
      <c r="O11" s="462"/>
    </row>
    <row r="12" spans="1:15" s="332" customFormat="1" ht="16.5" customHeight="1">
      <c r="A12" s="457" t="s">
        <v>221</v>
      </c>
      <c r="B12" s="458">
        <v>0.1</v>
      </c>
      <c r="C12" s="458"/>
      <c r="D12" s="458">
        <v>0.3</v>
      </c>
      <c r="E12" s="463"/>
      <c r="F12" s="403">
        <v>4</v>
      </c>
      <c r="G12" s="458">
        <v>0.2</v>
      </c>
      <c r="H12" s="403"/>
      <c r="I12" s="458"/>
      <c r="J12" s="458">
        <v>3</v>
      </c>
      <c r="K12" s="458">
        <v>0.3</v>
      </c>
      <c r="L12" s="403"/>
      <c r="M12" s="458"/>
      <c r="N12" s="403">
        <v>1</v>
      </c>
      <c r="O12" s="462">
        <v>0.1</v>
      </c>
    </row>
    <row r="13" spans="1:15" s="332" customFormat="1" ht="16.5" customHeight="1">
      <c r="A13" s="457" t="s">
        <v>222</v>
      </c>
      <c r="B13" s="458">
        <v>0.1</v>
      </c>
      <c r="C13" s="458"/>
      <c r="D13" s="458"/>
      <c r="E13" s="463"/>
      <c r="F13" s="461">
        <v>1</v>
      </c>
      <c r="G13" s="459">
        <v>0.73</v>
      </c>
      <c r="H13" s="403"/>
      <c r="I13" s="458"/>
      <c r="J13" s="458"/>
      <c r="K13" s="458"/>
      <c r="L13" s="403"/>
      <c r="M13" s="458"/>
      <c r="N13" s="403"/>
      <c r="O13" s="462"/>
    </row>
    <row r="14" spans="1:15" s="332" customFormat="1" ht="16.5" customHeight="1">
      <c r="A14" s="457" t="s">
        <v>277</v>
      </c>
      <c r="B14" s="458">
        <v>1.17</v>
      </c>
      <c r="C14" s="458">
        <v>0.35</v>
      </c>
      <c r="D14" s="458">
        <v>0.08</v>
      </c>
      <c r="E14" s="463" t="s">
        <v>342</v>
      </c>
      <c r="F14" s="403">
        <v>6</v>
      </c>
      <c r="G14" s="458">
        <v>0.91</v>
      </c>
      <c r="H14" s="403" t="s">
        <v>342</v>
      </c>
      <c r="I14" s="458" t="s">
        <v>342</v>
      </c>
      <c r="J14" s="458">
        <v>7</v>
      </c>
      <c r="K14" s="458">
        <v>30.25</v>
      </c>
      <c r="L14" s="403" t="s">
        <v>342</v>
      </c>
      <c r="M14" s="458" t="s">
        <v>342</v>
      </c>
      <c r="N14" s="403">
        <v>1</v>
      </c>
      <c r="O14" s="462">
        <v>0.4</v>
      </c>
    </row>
    <row r="15" spans="1:15" s="332" customFormat="1" ht="16.5" customHeight="1">
      <c r="A15" s="457" t="s">
        <v>278</v>
      </c>
      <c r="B15" s="458">
        <v>0.1</v>
      </c>
      <c r="C15" s="458"/>
      <c r="D15" s="458">
        <v>0.8</v>
      </c>
      <c r="E15" s="463"/>
      <c r="F15" s="403">
        <v>7</v>
      </c>
      <c r="G15" s="459">
        <v>2</v>
      </c>
      <c r="H15" s="403"/>
      <c r="I15" s="458"/>
      <c r="J15" s="458"/>
      <c r="K15" s="458"/>
      <c r="L15" s="403"/>
      <c r="M15" s="458"/>
      <c r="N15" s="403"/>
      <c r="O15" s="462"/>
    </row>
    <row r="16" spans="1:15" s="332" customFormat="1" ht="16.5" customHeight="1">
      <c r="A16" s="457" t="s">
        <v>225</v>
      </c>
      <c r="B16" s="458">
        <v>2.5999999999999996</v>
      </c>
      <c r="C16" s="458"/>
      <c r="D16" s="458">
        <v>3</v>
      </c>
      <c r="E16" s="463"/>
      <c r="F16" s="403">
        <v>70</v>
      </c>
      <c r="G16" s="458">
        <v>17.7</v>
      </c>
      <c r="H16" s="403"/>
      <c r="I16" s="458"/>
      <c r="J16" s="458">
        <v>41</v>
      </c>
      <c r="K16" s="458">
        <v>18.100000000000001</v>
      </c>
      <c r="L16" s="403"/>
      <c r="M16" s="458"/>
      <c r="N16" s="403"/>
      <c r="O16" s="462"/>
    </row>
    <row r="17" spans="1:15" s="332" customFormat="1" ht="16.5" customHeight="1">
      <c r="A17" s="457" t="s">
        <v>226</v>
      </c>
      <c r="B17" s="458">
        <v>1.88</v>
      </c>
      <c r="C17" s="458">
        <v>0.08</v>
      </c>
      <c r="D17" s="458"/>
      <c r="E17" s="463">
        <v>0.38</v>
      </c>
      <c r="F17" s="461"/>
      <c r="G17" s="459"/>
      <c r="H17" s="403"/>
      <c r="I17" s="458"/>
      <c r="J17" s="458">
        <v>7</v>
      </c>
      <c r="K17" s="458">
        <v>3.41</v>
      </c>
      <c r="L17" s="403"/>
      <c r="M17" s="458"/>
      <c r="N17" s="403"/>
      <c r="O17" s="462"/>
    </row>
    <row r="18" spans="1:15" s="332" customFormat="1" ht="16.5" customHeight="1">
      <c r="A18" s="457" t="s">
        <v>227</v>
      </c>
      <c r="B18" s="458">
        <v>1.9299999999999997</v>
      </c>
      <c r="C18" s="458"/>
      <c r="D18" s="458">
        <v>9.5000000000000001E-2</v>
      </c>
      <c r="E18" s="463"/>
      <c r="F18" s="403">
        <v>2</v>
      </c>
      <c r="G18" s="458">
        <v>0.8</v>
      </c>
      <c r="H18" s="403"/>
      <c r="I18" s="458"/>
      <c r="J18" s="458">
        <v>2</v>
      </c>
      <c r="K18" s="458">
        <v>0.59250000000000003</v>
      </c>
      <c r="L18" s="403"/>
      <c r="M18" s="458"/>
      <c r="N18" s="403"/>
      <c r="O18" s="462"/>
    </row>
    <row r="19" spans="1:15" s="332" customFormat="1" ht="16.5" customHeight="1">
      <c r="A19" s="457" t="s">
        <v>228</v>
      </c>
      <c r="B19" s="458">
        <v>9.1349999999999998</v>
      </c>
      <c r="C19" s="458"/>
      <c r="D19" s="458"/>
      <c r="E19" s="463"/>
      <c r="F19" s="403">
        <v>3</v>
      </c>
      <c r="G19" s="458">
        <v>0.91899999999999993</v>
      </c>
      <c r="H19" s="403"/>
      <c r="I19" s="458"/>
      <c r="J19" s="458"/>
      <c r="K19" s="458"/>
      <c r="L19" s="403"/>
      <c r="M19" s="458"/>
      <c r="N19" s="403"/>
      <c r="O19" s="462"/>
    </row>
    <row r="20" spans="1:15" s="332" customFormat="1" ht="16.5" customHeight="1">
      <c r="A20" s="457" t="s">
        <v>229</v>
      </c>
      <c r="B20" s="458"/>
      <c r="C20" s="458"/>
      <c r="D20" s="458"/>
      <c r="E20" s="463"/>
      <c r="F20" s="461"/>
      <c r="G20" s="459"/>
      <c r="H20" s="403"/>
      <c r="I20" s="458"/>
      <c r="J20" s="458"/>
      <c r="K20" s="458"/>
      <c r="L20" s="403"/>
      <c r="M20" s="458"/>
      <c r="N20" s="403"/>
      <c r="O20" s="462"/>
    </row>
    <row r="21" spans="1:15" s="332" customFormat="1" ht="16.5" customHeight="1">
      <c r="A21" s="457" t="s">
        <v>230</v>
      </c>
      <c r="B21" s="458">
        <v>0.4</v>
      </c>
      <c r="C21" s="458"/>
      <c r="D21" s="458"/>
      <c r="E21" s="463"/>
      <c r="F21" s="403">
        <v>1</v>
      </c>
      <c r="G21" s="458">
        <v>0.4</v>
      </c>
      <c r="H21" s="403"/>
      <c r="I21" s="458"/>
      <c r="J21" s="458"/>
      <c r="K21" s="458"/>
      <c r="L21" s="403"/>
      <c r="M21" s="458"/>
      <c r="N21" s="403"/>
      <c r="O21" s="462"/>
    </row>
    <row r="22" spans="1:15" s="332" customFormat="1" ht="16.5" customHeight="1">
      <c r="A22" s="464" t="s">
        <v>243</v>
      </c>
      <c r="B22" s="465">
        <f>SUM(B6:B21)</f>
        <v>48.702000000000005</v>
      </c>
      <c r="C22" s="465">
        <f t="shared" ref="C22:O22" si="0">SUM(C6:C21)</f>
        <v>8.5169999999999995</v>
      </c>
      <c r="D22" s="465">
        <f t="shared" si="0"/>
        <v>5.1749999999999998</v>
      </c>
      <c r="E22" s="466">
        <f t="shared" si="0"/>
        <v>0.38</v>
      </c>
      <c r="F22" s="409">
        <f t="shared" si="0"/>
        <v>588.21</v>
      </c>
      <c r="G22" s="465">
        <f t="shared" si="0"/>
        <v>62.658999999999985</v>
      </c>
      <c r="H22" s="409"/>
      <c r="I22" s="465"/>
      <c r="J22" s="465">
        <f t="shared" si="0"/>
        <v>170</v>
      </c>
      <c r="K22" s="465">
        <f t="shared" si="0"/>
        <v>126.2525</v>
      </c>
      <c r="L22" s="409"/>
      <c r="M22" s="467"/>
      <c r="N22" s="409">
        <f t="shared" si="0"/>
        <v>37</v>
      </c>
      <c r="O22" s="468">
        <f t="shared" si="0"/>
        <v>56.9</v>
      </c>
    </row>
    <row r="23" spans="1:15" s="332" customFormat="1" ht="16.5" customHeight="1">
      <c r="A23" s="443" t="s">
        <v>343</v>
      </c>
      <c r="G23" s="469"/>
    </row>
    <row r="24" spans="1:15" s="332" customFormat="1" ht="16.5" customHeight="1">
      <c r="A24" s="332" t="s">
        <v>344</v>
      </c>
    </row>
    <row r="25" spans="1:15" s="332" customFormat="1" ht="16.5" customHeight="1">
      <c r="A25" s="332" t="s">
        <v>345</v>
      </c>
    </row>
    <row r="26" spans="1:15" s="472" customFormat="1" ht="16.5" customHeight="1">
      <c r="A26" s="350" t="s">
        <v>233</v>
      </c>
      <c r="B26" s="470"/>
      <c r="C26" s="470"/>
      <c r="D26" s="470"/>
      <c r="E26" s="470"/>
      <c r="F26" s="470"/>
      <c r="G26" s="470"/>
      <c r="H26" s="471"/>
    </row>
    <row r="27" spans="1:15" s="332" customFormat="1" ht="16.5" customHeight="1">
      <c r="A27" s="352" t="s">
        <v>163</v>
      </c>
      <c r="B27" s="469"/>
      <c r="C27" s="469"/>
      <c r="D27" s="469"/>
      <c r="E27" s="469"/>
      <c r="F27" s="469"/>
      <c r="G27" s="469"/>
      <c r="H27" s="469"/>
      <c r="I27" s="469"/>
      <c r="J27" s="469"/>
      <c r="K27" s="469"/>
      <c r="L27" s="469"/>
      <c r="M27" s="469"/>
      <c r="N27" s="469"/>
      <c r="O27" s="469"/>
    </row>
    <row r="28" spans="1:15" s="332" customFormat="1" ht="16.5" customHeight="1">
      <c r="A28" s="2564" t="s">
        <v>642</v>
      </c>
    </row>
  </sheetData>
  <mergeCells count="4">
    <mergeCell ref="F4:G4"/>
    <mergeCell ref="H4:I4"/>
    <mergeCell ref="J4:K4"/>
    <mergeCell ref="L4:M4"/>
  </mergeCells>
  <hyperlinks>
    <hyperlink ref="A28" location="'Inhaltsverzeichnis '!A1" display="Zurück zum Inhaltsverzeichnis" xr:uid="{0E07E971-2905-4E4E-BC91-ECA1367CF26F}"/>
  </hyperlinks>
  <pageMargins left="0.78740157480314965" right="0.78740157480314965" top="0.78740157480314965" bottom="0.78740157480314965" header="0.51181102362204722" footer="0.51181102362204722"/>
  <pageSetup paperSize="9" orientation="portrait" r:id="rId1"/>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6F0EE-3F52-40D1-8B2A-DC353C88D429}">
  <dimension ref="A1:C42"/>
  <sheetViews>
    <sheetView showGridLines="0" showWhiteSpace="0" zoomScaleNormal="100" zoomScaleSheetLayoutView="100" zoomScalePageLayoutView="25" workbookViewId="0"/>
  </sheetViews>
  <sheetFormatPr baseColWidth="10" defaultRowHeight="16.5"/>
  <cols>
    <col min="1" max="1" width="129.75" style="1" customWidth="1"/>
    <col min="2" max="2" width="1.375" style="1" customWidth="1"/>
    <col min="3" max="16384" width="11" style="1"/>
  </cols>
  <sheetData>
    <row r="1" spans="1:3">
      <c r="A1" s="23" t="s">
        <v>34</v>
      </c>
    </row>
    <row r="2" spans="1:3" ht="51" customHeight="1">
      <c r="A2" s="22" t="s">
        <v>33</v>
      </c>
    </row>
    <row r="3" spans="1:3" ht="16.5" customHeight="1">
      <c r="A3" s="21" t="s">
        <v>32</v>
      </c>
    </row>
    <row r="4" spans="1:3" ht="20.25" customHeight="1">
      <c r="A4" s="20" t="s">
        <v>31</v>
      </c>
    </row>
    <row r="5" spans="1:3" ht="87.75" customHeight="1">
      <c r="A5" s="19" t="s">
        <v>30</v>
      </c>
    </row>
    <row r="6" spans="1:3" ht="22.5" customHeight="1">
      <c r="A6" s="18" t="s">
        <v>29</v>
      </c>
      <c r="C6" s="16"/>
    </row>
    <row r="7" spans="1:3" ht="24.75" customHeight="1">
      <c r="A7" s="17" t="s">
        <v>28</v>
      </c>
      <c r="C7" s="16"/>
    </row>
    <row r="8" spans="1:3" ht="26.25" customHeight="1">
      <c r="A8" s="8" t="s">
        <v>27</v>
      </c>
      <c r="C8" s="13"/>
    </row>
    <row r="9" spans="1:3" ht="47.25" customHeight="1">
      <c r="A9" s="15" t="s">
        <v>26</v>
      </c>
      <c r="C9" s="12"/>
    </row>
    <row r="10" spans="1:3">
      <c r="A10" s="8" t="s">
        <v>25</v>
      </c>
      <c r="C10" s="12"/>
    </row>
    <row r="11" spans="1:3">
      <c r="A11" s="8" t="s">
        <v>20</v>
      </c>
      <c r="C11" s="12"/>
    </row>
    <row r="12" spans="1:3">
      <c r="A12" s="11" t="s">
        <v>24</v>
      </c>
      <c r="C12" s="12"/>
    </row>
    <row r="13" spans="1:3">
      <c r="A13" s="11" t="s">
        <v>23</v>
      </c>
      <c r="C13" s="12"/>
    </row>
    <row r="14" spans="1:3" ht="47.45" customHeight="1">
      <c r="A14" s="14" t="s">
        <v>22</v>
      </c>
      <c r="C14" s="12"/>
    </row>
    <row r="15" spans="1:3">
      <c r="A15" s="8" t="s">
        <v>13</v>
      </c>
      <c r="C15" s="12"/>
    </row>
    <row r="16" spans="1:3">
      <c r="A16" s="11" t="s">
        <v>21</v>
      </c>
      <c r="C16" s="12"/>
    </row>
    <row r="17" spans="1:3">
      <c r="A17" s="8" t="s">
        <v>20</v>
      </c>
      <c r="C17" s="12"/>
    </row>
    <row r="18" spans="1:3">
      <c r="A18" s="11" t="s">
        <v>19</v>
      </c>
      <c r="C18" s="12"/>
    </row>
    <row r="19" spans="1:3" s="8" customFormat="1" ht="47.45" customHeight="1">
      <c r="A19" s="9" t="s">
        <v>18</v>
      </c>
      <c r="C19" s="10"/>
    </row>
    <row r="20" spans="1:3">
      <c r="A20" s="8" t="s">
        <v>13</v>
      </c>
      <c r="C20" s="12"/>
    </row>
    <row r="21" spans="1:3">
      <c r="A21" s="8" t="s">
        <v>9</v>
      </c>
      <c r="C21" s="12"/>
    </row>
    <row r="22" spans="1:3">
      <c r="A22" s="11" t="s">
        <v>8</v>
      </c>
      <c r="C22" s="12"/>
    </row>
    <row r="23" spans="1:3" s="8" customFormat="1" ht="47.45" customHeight="1">
      <c r="A23" s="9" t="s">
        <v>17</v>
      </c>
      <c r="C23" s="10"/>
    </row>
    <row r="24" spans="1:3">
      <c r="A24" s="8" t="s">
        <v>6</v>
      </c>
      <c r="C24" s="13"/>
    </row>
    <row r="25" spans="1:3">
      <c r="A25" s="8" t="s">
        <v>9</v>
      </c>
      <c r="C25" s="13"/>
    </row>
    <row r="26" spans="1:3">
      <c r="A26" s="11" t="s">
        <v>8</v>
      </c>
      <c r="C26" s="13"/>
    </row>
    <row r="27" spans="1:3" s="8" customFormat="1" ht="47.45" customHeight="1">
      <c r="A27" s="9" t="s">
        <v>16</v>
      </c>
      <c r="C27" s="10"/>
    </row>
    <row r="28" spans="1:3" ht="16.5" customHeight="1">
      <c r="A28" s="8" t="s">
        <v>6</v>
      </c>
      <c r="C28" s="12"/>
    </row>
    <row r="29" spans="1:3" ht="16.5" customHeight="1">
      <c r="A29" s="8" t="s">
        <v>9</v>
      </c>
    </row>
    <row r="30" spans="1:3" s="8" customFormat="1" ht="16.5" customHeight="1">
      <c r="A30" s="11" t="s">
        <v>15</v>
      </c>
      <c r="C30" s="10"/>
    </row>
    <row r="31" spans="1:3" ht="47.45" customHeight="1">
      <c r="A31" s="9" t="s">
        <v>14</v>
      </c>
    </row>
    <row r="32" spans="1:3" ht="16.5" customHeight="1">
      <c r="A32" s="8" t="s">
        <v>13</v>
      </c>
    </row>
    <row r="33" spans="1:3" s="8" customFormat="1" ht="16.5" customHeight="1">
      <c r="A33" s="8" t="s">
        <v>9</v>
      </c>
      <c r="C33" s="10"/>
    </row>
    <row r="34" spans="1:3" s="8" customFormat="1" ht="16.5" customHeight="1">
      <c r="A34" s="11" t="s">
        <v>12</v>
      </c>
      <c r="C34" s="10"/>
    </row>
    <row r="35" spans="1:3" ht="47.45" customHeight="1">
      <c r="A35" s="9" t="s">
        <v>11</v>
      </c>
    </row>
    <row r="36" spans="1:3">
      <c r="A36" s="8" t="s">
        <v>10</v>
      </c>
    </row>
    <row r="37" spans="1:3" s="8" customFormat="1" ht="16.5" customHeight="1">
      <c r="A37" s="8" t="s">
        <v>9</v>
      </c>
      <c r="C37" s="10"/>
    </row>
    <row r="38" spans="1:3" s="8" customFormat="1" ht="16.5" customHeight="1">
      <c r="A38" s="11" t="s">
        <v>8</v>
      </c>
      <c r="C38" s="10"/>
    </row>
    <row r="39" spans="1:3" ht="47.45" customHeight="1">
      <c r="A39" s="9" t="s">
        <v>7</v>
      </c>
    </row>
    <row r="40" spans="1:3">
      <c r="A40" s="8" t="s">
        <v>6</v>
      </c>
    </row>
    <row r="41" spans="1:3" s="7" customFormat="1" ht="19.5" customHeight="1">
      <c r="A41" s="8" t="s">
        <v>5</v>
      </c>
    </row>
    <row r="42" spans="1:3">
      <c r="A42" s="6" t="s">
        <v>4</v>
      </c>
    </row>
  </sheetData>
  <hyperlinks>
    <hyperlink ref="A42" r:id="rId1" xr:uid="{EE7CFAAE-1D86-4651-B127-44E25D7FFAD5}"/>
    <hyperlink ref="A13" r:id="rId2" xr:uid="{62261420-93A5-40C7-A25F-63B34B7038C8}"/>
    <hyperlink ref="A18" r:id="rId3" xr:uid="{6954DCE7-191B-48FC-B20E-86CA436D0A22}"/>
    <hyperlink ref="A22" r:id="rId4" xr:uid="{01696DA8-5041-4B1D-AF53-1401DB6721B3}"/>
    <hyperlink ref="A26" r:id="rId5" xr:uid="{C44325F0-4E9F-46BB-9877-F5F913244F38}"/>
    <hyperlink ref="A30" r:id="rId6" xr:uid="{8C550774-926D-4BDD-BCF4-5883D3FEAC2C}"/>
    <hyperlink ref="A34" r:id="rId7" xr:uid="{FBA87CAC-1E79-45D8-94DA-F0E5536D304B}"/>
    <hyperlink ref="A38" r:id="rId8" xr:uid="{74126B37-A888-4659-B6E1-1EB50B0E5C4C}"/>
    <hyperlink ref="A2" r:id="rId9" display="mailto:%20agrar@ble.de" xr:uid="{D9E60896-A1E3-4D1A-9679-A51FB865B302}"/>
    <hyperlink ref="A7" r:id="rId10" xr:uid="{0EF51DD6-2866-4B8C-BA8A-F8DAB3020D31}"/>
    <hyperlink ref="A12" r:id="rId11" xr:uid="{CD0ABAD7-DABD-4ACB-A803-9880469FD4B0}"/>
    <hyperlink ref="A16" r:id="rId12" xr:uid="{E5839BA5-FB6E-46A6-8711-76AF0520F419}"/>
    <hyperlink ref="A3" r:id="rId13" display="Telefon: +49 (0)228- 6845 – 7355; Email: agrar@ble.de, ISSN 0433 – 7344" xr:uid="{B23053A7-F31F-4A86-BD83-BD01C455D6E1}"/>
    <hyperlink ref="A4" r:id="rId14" xr:uid="{4CAB5DF2-6BD9-40B3-A2A6-FF8964478206}"/>
  </hyperlinks>
  <printOptions horizontalCentered="1"/>
  <pageMargins left="0.19685039370078741" right="0.19685039370078741" top="0.19685039370078741" bottom="0.19685039370078741" header="0.31496062992125984" footer="0.15748031496062992"/>
  <pageSetup paperSize="9" scale="66" fitToHeight="3" orientation="portrait" r:id="rId1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63BCC-E3FF-4541-AA96-E81FC139D5BB}">
  <sheetPr>
    <tabColor rgb="FF00854A"/>
  </sheetPr>
  <dimension ref="A1:P81"/>
  <sheetViews>
    <sheetView showGridLines="0" showRowColHeaders="0" zoomScaleNormal="100" workbookViewId="0"/>
  </sheetViews>
  <sheetFormatPr baseColWidth="10" defaultColWidth="10" defaultRowHeight="16.5"/>
  <cols>
    <col min="1" max="1" width="25" style="364" customWidth="1"/>
    <col min="2" max="2" width="11.5" style="364" customWidth="1"/>
    <col min="3" max="3" width="9.375" style="364" customWidth="1"/>
    <col min="4" max="15" width="10.5" style="364" customWidth="1"/>
    <col min="16" max="16384" width="10" style="364"/>
  </cols>
  <sheetData>
    <row r="1" spans="1:16" ht="24.95" customHeight="1">
      <c r="A1" s="416" t="s">
        <v>2469</v>
      </c>
      <c r="B1" s="950"/>
      <c r="C1" s="950"/>
      <c r="D1" s="950"/>
      <c r="E1" s="950"/>
      <c r="F1" s="950"/>
      <c r="G1" s="950"/>
      <c r="H1" s="950"/>
      <c r="I1" s="950"/>
      <c r="J1" s="950"/>
      <c r="K1" s="950"/>
      <c r="L1" s="950"/>
      <c r="M1" s="950"/>
      <c r="N1" s="950"/>
      <c r="O1" s="950"/>
    </row>
    <row r="2" spans="1:16" ht="14.1" customHeight="1">
      <c r="A2" s="295" t="s">
        <v>2470</v>
      </c>
      <c r="B2" s="2275"/>
      <c r="C2" s="2275"/>
      <c r="D2" s="2275"/>
      <c r="E2" s="2275"/>
      <c r="F2" s="2275"/>
      <c r="G2" s="2275"/>
      <c r="H2" s="2275"/>
      <c r="I2" s="2275"/>
      <c r="J2" s="2275"/>
      <c r="K2" s="2275"/>
      <c r="L2" s="2275"/>
      <c r="M2" s="2275"/>
      <c r="N2" s="2275"/>
      <c r="O2" s="2275"/>
    </row>
    <row r="3" spans="1:16" ht="14.1" customHeight="1">
      <c r="A3" s="295" t="s">
        <v>782</v>
      </c>
      <c r="B3" s="2275"/>
      <c r="C3" s="2275"/>
      <c r="D3" s="2275"/>
      <c r="E3" s="2275"/>
      <c r="F3" s="2275"/>
      <c r="G3" s="2275"/>
      <c r="H3" s="2275"/>
      <c r="I3" s="2275"/>
      <c r="J3" s="2275"/>
      <c r="K3" s="2275"/>
      <c r="L3" s="2275"/>
      <c r="M3" s="2275"/>
      <c r="N3" s="2275"/>
      <c r="O3" s="2275"/>
    </row>
    <row r="4" spans="1:16" ht="14.1" customHeight="1">
      <c r="A4" s="295" t="s">
        <v>2471</v>
      </c>
      <c r="B4" s="308"/>
      <c r="C4" s="308"/>
      <c r="D4" s="308"/>
      <c r="E4" s="308"/>
      <c r="F4" s="308"/>
      <c r="G4" s="308"/>
      <c r="H4" s="308"/>
      <c r="I4" s="308"/>
      <c r="J4" s="308"/>
      <c r="K4" s="308"/>
      <c r="L4" s="308"/>
      <c r="M4" s="308"/>
      <c r="N4" s="308"/>
      <c r="O4" s="308"/>
    </row>
    <row r="5" spans="1:16" ht="26.25" customHeight="1">
      <c r="A5" s="2276" t="s">
        <v>1054</v>
      </c>
      <c r="B5" s="2277" t="s">
        <v>2472</v>
      </c>
      <c r="C5" s="398" t="s">
        <v>538</v>
      </c>
      <c r="D5" s="2278" t="s">
        <v>943</v>
      </c>
      <c r="E5" s="889" t="s">
        <v>529</v>
      </c>
      <c r="F5" s="399" t="s">
        <v>198</v>
      </c>
      <c r="G5" s="398" t="s">
        <v>530</v>
      </c>
      <c r="H5" s="398" t="s">
        <v>531</v>
      </c>
      <c r="I5" s="398" t="s">
        <v>199</v>
      </c>
      <c r="J5" s="398" t="s">
        <v>532</v>
      </c>
      <c r="K5" s="398" t="s">
        <v>533</v>
      </c>
      <c r="L5" s="398" t="s">
        <v>534</v>
      </c>
      <c r="M5" s="398" t="s">
        <v>535</v>
      </c>
      <c r="N5" s="889" t="s">
        <v>536</v>
      </c>
      <c r="O5" s="400" t="s">
        <v>537</v>
      </c>
    </row>
    <row r="6" spans="1:16" s="979" customFormat="1" ht="15.75" customHeight="1">
      <c r="A6" s="912" t="s">
        <v>2473</v>
      </c>
      <c r="B6" s="2279" t="s">
        <v>268</v>
      </c>
      <c r="C6" s="2280">
        <v>2024</v>
      </c>
      <c r="D6" s="2281">
        <v>2182</v>
      </c>
      <c r="E6" s="2281">
        <v>2191</v>
      </c>
      <c r="F6" s="2281">
        <v>2188</v>
      </c>
      <c r="G6" s="2281">
        <v>2189</v>
      </c>
      <c r="H6" s="2281">
        <v>2185</v>
      </c>
      <c r="I6" s="2281">
        <v>2190</v>
      </c>
      <c r="J6" s="2281">
        <v>2193</v>
      </c>
      <c r="K6" s="2281">
        <v>2183</v>
      </c>
      <c r="L6" s="2281">
        <v>2180</v>
      </c>
      <c r="M6" s="2281">
        <v>2177</v>
      </c>
      <c r="N6" s="2281">
        <v>2183</v>
      </c>
      <c r="O6" s="2281">
        <v>2182</v>
      </c>
      <c r="P6" s="2282"/>
    </row>
    <row r="7" spans="1:16" s="979" customFormat="1" ht="15.75" customHeight="1">
      <c r="A7" s="2283" t="s">
        <v>2474</v>
      </c>
      <c r="B7" s="2284" t="s">
        <v>268</v>
      </c>
      <c r="C7" s="2280" t="s">
        <v>2475</v>
      </c>
      <c r="D7" s="2285">
        <v>2164</v>
      </c>
      <c r="E7" s="2285">
        <v>2163</v>
      </c>
      <c r="F7" s="2285">
        <v>2148</v>
      </c>
      <c r="G7" s="2285">
        <v>2175</v>
      </c>
      <c r="H7" s="2285">
        <v>2195</v>
      </c>
      <c r="I7" s="2285">
        <v>2188</v>
      </c>
      <c r="J7" s="2285">
        <v>2185</v>
      </c>
      <c r="K7" s="2285">
        <v>2198</v>
      </c>
      <c r="L7" s="2285">
        <v>2197</v>
      </c>
      <c r="M7" s="2285"/>
      <c r="N7" s="2285"/>
      <c r="O7" s="2285"/>
      <c r="P7" s="2282"/>
    </row>
    <row r="8" spans="1:16" s="979" customFormat="1" ht="15.75" customHeight="1">
      <c r="A8" s="912" t="s">
        <v>2476</v>
      </c>
      <c r="B8" s="2279" t="s">
        <v>268</v>
      </c>
      <c r="C8" s="2280">
        <v>2024</v>
      </c>
      <c r="D8" s="2285">
        <v>52851222</v>
      </c>
      <c r="E8" s="2285">
        <v>52961212</v>
      </c>
      <c r="F8" s="2285">
        <v>52871352</v>
      </c>
      <c r="G8" s="2285">
        <v>52802315</v>
      </c>
      <c r="H8" s="2285">
        <v>52758908</v>
      </c>
      <c r="I8" s="2285">
        <v>52925473</v>
      </c>
      <c r="J8" s="2285">
        <v>53004882</v>
      </c>
      <c r="K8" s="2285">
        <v>52754916</v>
      </c>
      <c r="L8" s="2285">
        <v>52743217</v>
      </c>
      <c r="M8" s="2285">
        <v>52755674</v>
      </c>
      <c r="N8" s="2285">
        <v>52868708</v>
      </c>
      <c r="O8" s="2285">
        <v>52845713</v>
      </c>
      <c r="P8" s="2282"/>
    </row>
    <row r="9" spans="1:16" ht="15.75" customHeight="1">
      <c r="A9" s="2283" t="s">
        <v>2477</v>
      </c>
      <c r="B9" s="2284" t="s">
        <v>268</v>
      </c>
      <c r="C9" s="2280" t="s">
        <v>2475</v>
      </c>
      <c r="D9" s="2285">
        <v>52338300</v>
      </c>
      <c r="E9" s="2285">
        <v>52459987</v>
      </c>
      <c r="F9" s="2285">
        <v>52309112</v>
      </c>
      <c r="G9" s="2285">
        <v>52691882</v>
      </c>
      <c r="H9" s="2285">
        <v>52921498</v>
      </c>
      <c r="I9" s="2285">
        <v>52815476</v>
      </c>
      <c r="J9" s="2285">
        <v>52763070</v>
      </c>
      <c r="K9" s="2285">
        <v>52932048</v>
      </c>
      <c r="L9" s="2285">
        <v>52763124</v>
      </c>
      <c r="M9" s="2285"/>
      <c r="N9" s="2285"/>
      <c r="O9" s="2285"/>
      <c r="P9" s="2286"/>
    </row>
    <row r="10" spans="1:16" ht="15.75" customHeight="1">
      <c r="A10" s="912" t="s">
        <v>2478</v>
      </c>
      <c r="B10" s="2279" t="s">
        <v>268</v>
      </c>
      <c r="C10" s="2280">
        <v>2024</v>
      </c>
      <c r="D10" s="2285">
        <v>45372787</v>
      </c>
      <c r="E10" s="2285">
        <v>46751437</v>
      </c>
      <c r="F10" s="2285">
        <v>45870327</v>
      </c>
      <c r="G10" s="2285">
        <v>44970909</v>
      </c>
      <c r="H10" s="2285">
        <v>45117337</v>
      </c>
      <c r="I10" s="2285">
        <v>44596189</v>
      </c>
      <c r="J10" s="2285">
        <v>45234603</v>
      </c>
      <c r="K10" s="2285">
        <v>44760198</v>
      </c>
      <c r="L10" s="2285">
        <v>44749232</v>
      </c>
      <c r="M10" s="2285">
        <v>45914345</v>
      </c>
      <c r="N10" s="2285">
        <v>46034224</v>
      </c>
      <c r="O10" s="2285">
        <v>45713498</v>
      </c>
      <c r="P10" s="2286"/>
    </row>
    <row r="11" spans="1:16" ht="15.75" customHeight="1">
      <c r="A11" s="2283" t="s">
        <v>2479</v>
      </c>
      <c r="B11" s="2284" t="s">
        <v>268</v>
      </c>
      <c r="C11" s="2280" t="s">
        <v>2475</v>
      </c>
      <c r="D11" s="2285">
        <v>45236755</v>
      </c>
      <c r="E11" s="2285">
        <v>46036691</v>
      </c>
      <c r="F11" s="2285">
        <v>46673972</v>
      </c>
      <c r="G11" s="2285">
        <v>44686990</v>
      </c>
      <c r="H11" s="2285">
        <v>44049509</v>
      </c>
      <c r="I11" s="2285">
        <v>44324270</v>
      </c>
      <c r="J11" s="2285">
        <v>45400087</v>
      </c>
      <c r="K11" s="2285">
        <v>44927429</v>
      </c>
      <c r="L11" s="2285">
        <v>44519150</v>
      </c>
      <c r="M11" s="2285"/>
      <c r="N11" s="2285"/>
      <c r="O11" s="2285"/>
      <c r="P11" s="2286"/>
    </row>
    <row r="12" spans="1:16" ht="15.75" customHeight="1">
      <c r="A12" s="912" t="s">
        <v>2480</v>
      </c>
      <c r="B12" s="2287" t="s">
        <v>2228</v>
      </c>
      <c r="C12" s="2280">
        <v>2024</v>
      </c>
      <c r="D12" s="2285">
        <v>1160129</v>
      </c>
      <c r="E12" s="2285">
        <v>1111329</v>
      </c>
      <c r="F12" s="2285">
        <v>1218148</v>
      </c>
      <c r="G12" s="2285">
        <v>1130360</v>
      </c>
      <c r="H12" s="2285">
        <v>1133186</v>
      </c>
      <c r="I12" s="2285">
        <v>1096530</v>
      </c>
      <c r="J12" s="2285">
        <v>1135735</v>
      </c>
      <c r="K12" s="2285">
        <v>1130813</v>
      </c>
      <c r="L12" s="2285">
        <v>1087223</v>
      </c>
      <c r="M12" s="2285">
        <v>1139870</v>
      </c>
      <c r="N12" s="2285">
        <v>1152034</v>
      </c>
      <c r="O12" s="2285">
        <v>1187309</v>
      </c>
      <c r="P12" s="2286"/>
    </row>
    <row r="13" spans="1:16" ht="15.75" customHeight="1">
      <c r="A13" s="2283" t="s">
        <v>2481</v>
      </c>
      <c r="B13" s="2288" t="s">
        <v>2228</v>
      </c>
      <c r="C13" s="2280" t="s">
        <v>2475</v>
      </c>
      <c r="D13" s="2285">
        <v>1154059</v>
      </c>
      <c r="E13" s="2285">
        <v>1062849</v>
      </c>
      <c r="F13" s="2285">
        <v>1204412</v>
      </c>
      <c r="G13" s="2285">
        <v>1189463</v>
      </c>
      <c r="H13" s="2285">
        <v>1130513</v>
      </c>
      <c r="I13" s="2285">
        <v>1083367</v>
      </c>
      <c r="J13" s="2285">
        <v>1143779</v>
      </c>
      <c r="K13" s="2285">
        <v>1169655</v>
      </c>
      <c r="L13" s="2285">
        <v>1117496</v>
      </c>
      <c r="M13" s="2285"/>
      <c r="N13" s="2285"/>
      <c r="O13" s="2285"/>
      <c r="P13" s="2286"/>
    </row>
    <row r="14" spans="1:16" ht="15.75" customHeight="1">
      <c r="A14" s="912" t="s">
        <v>2482</v>
      </c>
      <c r="B14" s="2279" t="s">
        <v>268</v>
      </c>
      <c r="C14" s="2280">
        <v>2024</v>
      </c>
      <c r="D14" s="2289">
        <v>25.7</v>
      </c>
      <c r="E14" s="2290">
        <v>24.2</v>
      </c>
      <c r="F14" s="2289">
        <v>26.4</v>
      </c>
      <c r="G14" s="2290">
        <v>24.9</v>
      </c>
      <c r="H14" s="2289">
        <v>25.2</v>
      </c>
      <c r="I14" s="2290">
        <v>24.5</v>
      </c>
      <c r="J14" s="2289">
        <v>25.4</v>
      </c>
      <c r="K14" s="2290">
        <v>25.2</v>
      </c>
      <c r="L14" s="2290">
        <v>24.4</v>
      </c>
      <c r="M14" s="2290">
        <v>25.4</v>
      </c>
      <c r="N14" s="2290">
        <v>25.1</v>
      </c>
      <c r="O14" s="2290">
        <v>25.9</v>
      </c>
      <c r="P14" s="2286"/>
    </row>
    <row r="15" spans="1:16" ht="15.75" customHeight="1">
      <c r="A15" s="2283" t="s">
        <v>2483</v>
      </c>
      <c r="B15" s="2284" t="s">
        <v>268</v>
      </c>
      <c r="C15" s="2280" t="s">
        <v>2475</v>
      </c>
      <c r="D15" s="2289">
        <v>25.5</v>
      </c>
      <c r="E15" s="2290">
        <v>23.4</v>
      </c>
      <c r="F15" s="2289">
        <v>26</v>
      </c>
      <c r="G15" s="2290">
        <v>26.1</v>
      </c>
      <c r="H15" s="2289">
        <v>25.5</v>
      </c>
      <c r="I15" s="2290">
        <v>24.6</v>
      </c>
      <c r="J15" s="2289">
        <v>25.6</v>
      </c>
      <c r="K15" s="2290">
        <v>26.2</v>
      </c>
      <c r="L15" s="2290">
        <v>25.3</v>
      </c>
      <c r="M15" s="2290"/>
      <c r="N15" s="2290"/>
      <c r="O15" s="2290"/>
      <c r="P15" s="2286"/>
    </row>
    <row r="16" spans="1:16" ht="15.75" customHeight="1">
      <c r="A16" s="912" t="s">
        <v>2484</v>
      </c>
      <c r="B16" s="2291" t="s">
        <v>491</v>
      </c>
      <c r="C16" s="2280">
        <v>2024</v>
      </c>
      <c r="D16" s="2292">
        <v>85.9</v>
      </c>
      <c r="E16" s="2292">
        <v>88.3</v>
      </c>
      <c r="F16" s="2292">
        <v>86.8</v>
      </c>
      <c r="G16" s="2293">
        <v>85.2</v>
      </c>
      <c r="H16" s="2292">
        <v>85.5</v>
      </c>
      <c r="I16" s="2292">
        <v>84.3</v>
      </c>
      <c r="J16" s="2292">
        <v>85.3</v>
      </c>
      <c r="K16" s="2292">
        <v>84.8</v>
      </c>
      <c r="L16" s="2293">
        <v>84.8</v>
      </c>
      <c r="M16" s="2293">
        <v>87</v>
      </c>
      <c r="N16" s="2293">
        <v>87.1</v>
      </c>
      <c r="O16" s="2293">
        <v>86.5</v>
      </c>
      <c r="P16" s="2286"/>
    </row>
    <row r="17" spans="1:16" ht="15.75" customHeight="1">
      <c r="A17" s="2283" t="s">
        <v>2484</v>
      </c>
      <c r="B17" s="2294" t="s">
        <v>491</v>
      </c>
      <c r="C17" s="2280" t="s">
        <v>2475</v>
      </c>
      <c r="D17" s="2292">
        <v>86.4</v>
      </c>
      <c r="E17" s="2292">
        <v>87.8</v>
      </c>
      <c r="F17" s="2292">
        <v>89.2</v>
      </c>
      <c r="G17" s="2293">
        <v>84.8</v>
      </c>
      <c r="H17" s="2292">
        <v>83.2</v>
      </c>
      <c r="I17" s="2292">
        <v>83.9</v>
      </c>
      <c r="J17" s="2293">
        <v>86</v>
      </c>
      <c r="K17" s="2292">
        <v>84.9</v>
      </c>
      <c r="L17" s="2293">
        <v>84.4</v>
      </c>
      <c r="M17" s="2293"/>
      <c r="N17" s="2293"/>
      <c r="O17" s="2293"/>
      <c r="P17" s="2286"/>
    </row>
    <row r="18" spans="1:16" ht="15.75" customHeight="1">
      <c r="A18" s="318" t="s">
        <v>2485</v>
      </c>
      <c r="B18" s="2295"/>
      <c r="C18" s="2295"/>
      <c r="D18" s="2295"/>
      <c r="E18" s="2295"/>
      <c r="F18" s="2295"/>
      <c r="G18" s="2295"/>
      <c r="H18" s="2295"/>
      <c r="I18" s="2295"/>
      <c r="J18" s="2295"/>
      <c r="K18" s="2295"/>
      <c r="L18" s="2295"/>
      <c r="M18" s="2295"/>
      <c r="N18" s="2295"/>
      <c r="O18" s="2295"/>
    </row>
    <row r="19" spans="1:16" ht="15.75" customHeight="1">
      <c r="A19" s="912" t="s">
        <v>2473</v>
      </c>
      <c r="B19" s="2279" t="s">
        <v>268</v>
      </c>
      <c r="C19" s="2280">
        <v>2024</v>
      </c>
      <c r="D19" s="2296">
        <v>1008</v>
      </c>
      <c r="E19" s="2296">
        <v>1009</v>
      </c>
      <c r="F19" s="2296">
        <v>1006</v>
      </c>
      <c r="G19" s="2296">
        <v>1007</v>
      </c>
      <c r="H19" s="2297">
        <v>1002</v>
      </c>
      <c r="I19" s="2297">
        <v>1000</v>
      </c>
      <c r="J19" s="2297">
        <v>1000</v>
      </c>
      <c r="K19" s="2297">
        <v>994</v>
      </c>
      <c r="L19" s="2297">
        <v>993</v>
      </c>
      <c r="M19" s="2297">
        <v>988</v>
      </c>
      <c r="N19" s="2297">
        <v>989</v>
      </c>
      <c r="O19" s="2281">
        <v>987</v>
      </c>
    </row>
    <row r="20" spans="1:16" ht="15.75" customHeight="1">
      <c r="A20" s="2283" t="s">
        <v>2474</v>
      </c>
      <c r="B20" s="2284" t="s">
        <v>268</v>
      </c>
      <c r="C20" s="2280" t="s">
        <v>2475</v>
      </c>
      <c r="D20" s="2296">
        <v>970</v>
      </c>
      <c r="E20" s="2296">
        <v>968</v>
      </c>
      <c r="F20" s="2296">
        <v>963</v>
      </c>
      <c r="G20" s="2296">
        <v>970</v>
      </c>
      <c r="H20" s="2297">
        <v>981</v>
      </c>
      <c r="I20" s="2297">
        <v>973</v>
      </c>
      <c r="J20" s="2297">
        <v>965</v>
      </c>
      <c r="K20" s="2297">
        <v>967</v>
      </c>
      <c r="L20" s="2297">
        <v>968</v>
      </c>
      <c r="M20" s="2297"/>
      <c r="N20" s="2297"/>
      <c r="O20" s="2281"/>
      <c r="P20" s="2298"/>
    </row>
    <row r="21" spans="1:16" ht="15.75" customHeight="1">
      <c r="A21" s="912" t="s">
        <v>2476</v>
      </c>
      <c r="B21" s="2279" t="s">
        <v>268</v>
      </c>
      <c r="C21" s="2280">
        <v>2024</v>
      </c>
      <c r="D21" s="2285">
        <v>31201671</v>
      </c>
      <c r="E21" s="2285">
        <v>31189755</v>
      </c>
      <c r="F21" s="2285">
        <v>31074582</v>
      </c>
      <c r="G21" s="2285">
        <v>31051307</v>
      </c>
      <c r="H21" s="2285">
        <v>30939177</v>
      </c>
      <c r="I21" s="2285">
        <v>30967396</v>
      </c>
      <c r="J21" s="2285">
        <v>31028179</v>
      </c>
      <c r="K21" s="2285">
        <v>30819920</v>
      </c>
      <c r="L21" s="2285">
        <v>31149452</v>
      </c>
      <c r="M21" s="2285">
        <v>31034783</v>
      </c>
      <c r="N21" s="2285">
        <v>30992307</v>
      </c>
      <c r="O21" s="2285">
        <v>30867161</v>
      </c>
    </row>
    <row r="22" spans="1:16" ht="15.75" customHeight="1">
      <c r="A22" s="2283" t="s">
        <v>2477</v>
      </c>
      <c r="B22" s="2284" t="s">
        <v>268</v>
      </c>
      <c r="C22" s="2280" t="s">
        <v>2475</v>
      </c>
      <c r="D22" s="2285">
        <v>30388507</v>
      </c>
      <c r="E22" s="2285">
        <v>30500871</v>
      </c>
      <c r="F22" s="2285">
        <v>30417893</v>
      </c>
      <c r="G22" s="2285">
        <v>30578536</v>
      </c>
      <c r="H22" s="2285">
        <v>30756669</v>
      </c>
      <c r="I22" s="2285">
        <v>30629477</v>
      </c>
      <c r="J22" s="2285">
        <v>30529282</v>
      </c>
      <c r="K22" s="2285">
        <v>30618140</v>
      </c>
      <c r="L22" s="2285">
        <v>30622939</v>
      </c>
      <c r="M22" s="2285"/>
      <c r="N22" s="2285"/>
      <c r="O22" s="2285"/>
    </row>
    <row r="23" spans="1:16" ht="15.75" customHeight="1">
      <c r="A23" s="912" t="s">
        <v>2478</v>
      </c>
      <c r="B23" s="2279" t="s">
        <v>268</v>
      </c>
      <c r="C23" s="2280">
        <v>2024</v>
      </c>
      <c r="D23" s="2285">
        <v>26480385</v>
      </c>
      <c r="E23" s="2285">
        <v>27152689</v>
      </c>
      <c r="F23" s="2285">
        <v>26567226</v>
      </c>
      <c r="G23" s="2285">
        <v>26109203</v>
      </c>
      <c r="H23" s="2285">
        <v>25876099</v>
      </c>
      <c r="I23" s="2285">
        <v>25399083</v>
      </c>
      <c r="J23" s="2285">
        <v>26042931</v>
      </c>
      <c r="K23" s="2285">
        <v>25782439</v>
      </c>
      <c r="L23" s="2285">
        <v>25907321</v>
      </c>
      <c r="M23" s="2285">
        <v>26470654</v>
      </c>
      <c r="N23" s="2285">
        <v>26316958</v>
      </c>
      <c r="O23" s="2285">
        <v>26440825</v>
      </c>
    </row>
    <row r="24" spans="1:16" ht="15.75" customHeight="1">
      <c r="A24" s="2283" t="s">
        <v>2479</v>
      </c>
      <c r="B24" s="2284" t="s">
        <v>268</v>
      </c>
      <c r="C24" s="2280" t="s">
        <v>2475</v>
      </c>
      <c r="D24" s="2285">
        <v>25914609</v>
      </c>
      <c r="E24" s="2285">
        <v>26374348</v>
      </c>
      <c r="F24" s="2285">
        <v>26842771</v>
      </c>
      <c r="G24" s="2285">
        <v>25535302</v>
      </c>
      <c r="H24" s="2285">
        <v>25163075</v>
      </c>
      <c r="I24" s="2285">
        <v>25314356</v>
      </c>
      <c r="J24" s="2285">
        <v>26204708</v>
      </c>
      <c r="K24" s="2285">
        <v>25427327</v>
      </c>
      <c r="L24" s="2285">
        <v>25272225</v>
      </c>
      <c r="M24" s="2285"/>
      <c r="N24" s="2285"/>
      <c r="O24" s="2285"/>
    </row>
    <row r="25" spans="1:16" ht="15.75" customHeight="1">
      <c r="A25" s="912" t="s">
        <v>2480</v>
      </c>
      <c r="B25" s="2287" t="s">
        <v>2228</v>
      </c>
      <c r="C25" s="2280">
        <v>2024</v>
      </c>
      <c r="D25" s="2285">
        <v>682211</v>
      </c>
      <c r="E25" s="2285">
        <v>646983</v>
      </c>
      <c r="F25" s="2285">
        <v>715441</v>
      </c>
      <c r="G25" s="2285">
        <v>664064</v>
      </c>
      <c r="H25" s="2285">
        <v>656026</v>
      </c>
      <c r="I25" s="2285">
        <v>630989</v>
      </c>
      <c r="J25" s="2285">
        <v>655487</v>
      </c>
      <c r="K25" s="2285">
        <v>654606</v>
      </c>
      <c r="L25" s="2285">
        <v>631889</v>
      </c>
      <c r="M25" s="2285">
        <v>650653</v>
      </c>
      <c r="N25" s="2285">
        <v>661010</v>
      </c>
      <c r="O25" s="2285">
        <v>688839</v>
      </c>
    </row>
    <row r="26" spans="1:16" ht="15.75" customHeight="1">
      <c r="A26" s="2283" t="s">
        <v>2481</v>
      </c>
      <c r="B26" s="2288" t="s">
        <v>2228</v>
      </c>
      <c r="C26" s="2280" t="s">
        <v>2475</v>
      </c>
      <c r="D26" s="2285">
        <v>666645</v>
      </c>
      <c r="E26" s="2285">
        <v>615949</v>
      </c>
      <c r="F26" s="2285">
        <v>696378</v>
      </c>
      <c r="G26" s="2285">
        <v>695778</v>
      </c>
      <c r="H26" s="2285">
        <v>650750</v>
      </c>
      <c r="I26" s="2285">
        <v>619918</v>
      </c>
      <c r="J26" s="2285">
        <v>663318</v>
      </c>
      <c r="K26" s="2285">
        <v>677794</v>
      </c>
      <c r="L26" s="2285">
        <v>636726</v>
      </c>
      <c r="M26" s="2285"/>
      <c r="N26" s="2285"/>
      <c r="O26" s="2285"/>
    </row>
    <row r="27" spans="1:16" ht="15.75" customHeight="1">
      <c r="A27" s="912" t="s">
        <v>2482</v>
      </c>
      <c r="B27" s="2279" t="s">
        <v>268</v>
      </c>
      <c r="C27" s="2280">
        <v>2024</v>
      </c>
      <c r="D27" s="2289">
        <v>25.9</v>
      </c>
      <c r="E27" s="2290">
        <v>24.2</v>
      </c>
      <c r="F27" s="2289">
        <v>26.7</v>
      </c>
      <c r="G27" s="2290">
        <v>25.3</v>
      </c>
      <c r="H27" s="2289">
        <v>25.4</v>
      </c>
      <c r="I27" s="2290">
        <v>24.7</v>
      </c>
      <c r="J27" s="2290">
        <v>25.6</v>
      </c>
      <c r="K27" s="2290">
        <v>25.3</v>
      </c>
      <c r="L27" s="2290">
        <v>24.5</v>
      </c>
      <c r="M27" s="2289">
        <v>25.2</v>
      </c>
      <c r="N27" s="2290">
        <v>25.1</v>
      </c>
      <c r="O27" s="2290">
        <v>26.2</v>
      </c>
    </row>
    <row r="28" spans="1:16" ht="15.75" customHeight="1">
      <c r="A28" s="2283" t="s">
        <v>2483</v>
      </c>
      <c r="B28" s="2284" t="s">
        <v>268</v>
      </c>
      <c r="C28" s="2280" t="s">
        <v>2475</v>
      </c>
      <c r="D28" s="2289">
        <v>25.6</v>
      </c>
      <c r="E28" s="2290">
        <v>23.6</v>
      </c>
      <c r="F28" s="2289">
        <v>26.2</v>
      </c>
      <c r="G28" s="2290">
        <v>26.6</v>
      </c>
      <c r="H28" s="2289">
        <v>25.7</v>
      </c>
      <c r="I28" s="2290">
        <v>24.6</v>
      </c>
      <c r="J28" s="2290">
        <v>25.8</v>
      </c>
      <c r="K28" s="2290">
        <v>26.5</v>
      </c>
      <c r="L28" s="2290">
        <v>25.4</v>
      </c>
      <c r="M28" s="2289"/>
      <c r="N28" s="2290"/>
      <c r="O28" s="2290"/>
    </row>
    <row r="29" spans="1:16" ht="15.75" customHeight="1">
      <c r="A29" s="912" t="s">
        <v>2484</v>
      </c>
      <c r="B29" s="2291" t="s">
        <v>491</v>
      </c>
      <c r="C29" s="2280">
        <v>2024</v>
      </c>
      <c r="D29" s="2293">
        <v>84.9</v>
      </c>
      <c r="E29" s="2293">
        <v>87.1</v>
      </c>
      <c r="F29" s="2293">
        <v>85.5</v>
      </c>
      <c r="G29" s="2293">
        <v>84.1</v>
      </c>
      <c r="H29" s="2293">
        <v>83.6</v>
      </c>
      <c r="I29" s="2293">
        <v>82</v>
      </c>
      <c r="J29" s="2293">
        <v>83.9</v>
      </c>
      <c r="K29" s="2293">
        <v>83.7</v>
      </c>
      <c r="L29" s="2293">
        <v>83.2</v>
      </c>
      <c r="M29" s="2293">
        <v>85.3</v>
      </c>
      <c r="N29" s="2293">
        <v>84.9</v>
      </c>
      <c r="O29" s="2293">
        <v>85.7</v>
      </c>
    </row>
    <row r="30" spans="1:16" ht="15.75" customHeight="1">
      <c r="A30" s="2283" t="s">
        <v>2484</v>
      </c>
      <c r="B30" s="2294" t="s">
        <v>491</v>
      </c>
      <c r="C30" s="2280" t="s">
        <v>2475</v>
      </c>
      <c r="D30" s="2293">
        <v>85.3</v>
      </c>
      <c r="E30" s="2293">
        <v>86.5</v>
      </c>
      <c r="F30" s="2293">
        <v>88.2</v>
      </c>
      <c r="G30" s="2293">
        <v>83.5</v>
      </c>
      <c r="H30" s="2293">
        <v>81.8</v>
      </c>
      <c r="I30" s="2293">
        <v>82.6</v>
      </c>
      <c r="J30" s="2293">
        <v>85.8</v>
      </c>
      <c r="K30" s="2293">
        <v>83</v>
      </c>
      <c r="L30" s="2293">
        <v>82.5</v>
      </c>
      <c r="M30" s="2293"/>
      <c r="N30" s="2293"/>
      <c r="O30" s="2293"/>
    </row>
    <row r="31" spans="1:16" ht="15.75" customHeight="1">
      <c r="A31" s="318" t="s">
        <v>2486</v>
      </c>
      <c r="B31" s="2295"/>
      <c r="C31" s="2295"/>
      <c r="D31" s="2295"/>
      <c r="E31" s="2295"/>
      <c r="F31" s="2295"/>
      <c r="G31" s="2295"/>
      <c r="H31" s="2295"/>
      <c r="I31" s="2295"/>
      <c r="J31" s="2295"/>
      <c r="K31" s="2295"/>
      <c r="L31" s="2295"/>
      <c r="M31" s="2295"/>
      <c r="N31" s="2295"/>
      <c r="O31" s="2295"/>
    </row>
    <row r="32" spans="1:16" ht="15.75" customHeight="1">
      <c r="A32" s="912" t="s">
        <v>2473</v>
      </c>
      <c r="B32" s="2279" t="s">
        <v>268</v>
      </c>
      <c r="C32" s="2280">
        <v>2024</v>
      </c>
      <c r="D32" s="2290">
        <v>825</v>
      </c>
      <c r="E32" s="2290">
        <v>832</v>
      </c>
      <c r="F32" s="2290">
        <v>834</v>
      </c>
      <c r="G32" s="2290">
        <v>832</v>
      </c>
      <c r="H32" s="2290">
        <v>829</v>
      </c>
      <c r="I32" s="2290">
        <v>836</v>
      </c>
      <c r="J32" s="2290">
        <v>838</v>
      </c>
      <c r="K32" s="2290">
        <v>829</v>
      </c>
      <c r="L32" s="2290">
        <v>831</v>
      </c>
      <c r="M32" s="2290">
        <v>828</v>
      </c>
      <c r="N32" s="2290">
        <v>835</v>
      </c>
      <c r="O32" s="2290">
        <v>837</v>
      </c>
    </row>
    <row r="33" spans="1:16" ht="15.75" customHeight="1">
      <c r="A33" s="2283" t="s">
        <v>2474</v>
      </c>
      <c r="B33" s="2284" t="s">
        <v>268</v>
      </c>
      <c r="C33" s="2280" t="s">
        <v>2475</v>
      </c>
      <c r="D33" s="2290">
        <v>838</v>
      </c>
      <c r="E33" s="2290">
        <v>837</v>
      </c>
      <c r="F33" s="2290">
        <v>834</v>
      </c>
      <c r="G33" s="2290">
        <v>846</v>
      </c>
      <c r="H33" s="2290">
        <v>849</v>
      </c>
      <c r="I33" s="2290">
        <v>857</v>
      </c>
      <c r="J33" s="2290">
        <v>857</v>
      </c>
      <c r="K33" s="2290">
        <v>865</v>
      </c>
      <c r="L33" s="2290">
        <v>868</v>
      </c>
      <c r="M33" s="2290"/>
      <c r="N33" s="2290"/>
      <c r="O33" s="2290"/>
    </row>
    <row r="34" spans="1:16" ht="15.75" customHeight="1">
      <c r="A34" s="912" t="s">
        <v>2476</v>
      </c>
      <c r="B34" s="2279" t="s">
        <v>268</v>
      </c>
      <c r="C34" s="2280">
        <v>2024</v>
      </c>
      <c r="D34" s="2285">
        <v>12210317</v>
      </c>
      <c r="E34" s="2285">
        <v>12337445</v>
      </c>
      <c r="F34" s="2285">
        <v>12383841</v>
      </c>
      <c r="G34" s="2285">
        <v>12292979</v>
      </c>
      <c r="H34" s="2285">
        <v>12363337</v>
      </c>
      <c r="I34" s="2285">
        <v>12492582</v>
      </c>
      <c r="J34" s="2285">
        <v>12504986</v>
      </c>
      <c r="K34" s="2285">
        <v>12434205</v>
      </c>
      <c r="L34" s="2285">
        <v>12371254</v>
      </c>
      <c r="M34" s="2285">
        <v>12353512</v>
      </c>
      <c r="N34" s="2285">
        <v>12481920</v>
      </c>
      <c r="O34" s="2285">
        <v>12552363</v>
      </c>
    </row>
    <row r="35" spans="1:16" ht="15.75" customHeight="1">
      <c r="A35" s="2283" t="s">
        <v>2477</v>
      </c>
      <c r="B35" s="2284" t="s">
        <v>268</v>
      </c>
      <c r="C35" s="2280" t="s">
        <v>2475</v>
      </c>
      <c r="D35" s="2285">
        <v>12553632</v>
      </c>
      <c r="E35" s="2285">
        <v>12572806</v>
      </c>
      <c r="F35" s="2285">
        <v>12562524</v>
      </c>
      <c r="G35" s="2285">
        <v>12660899</v>
      </c>
      <c r="H35" s="2285">
        <v>12648139</v>
      </c>
      <c r="I35" s="2285">
        <v>12784608</v>
      </c>
      <c r="J35" s="2285">
        <v>12866180</v>
      </c>
      <c r="K35" s="2285">
        <v>12977828</v>
      </c>
      <c r="L35" s="2285">
        <v>12976994</v>
      </c>
      <c r="M35" s="2285"/>
      <c r="N35" s="2285"/>
      <c r="O35" s="2285"/>
    </row>
    <row r="36" spans="1:16" ht="15.75" customHeight="1">
      <c r="A36" s="912" t="s">
        <v>2478</v>
      </c>
      <c r="B36" s="2279" t="s">
        <v>268</v>
      </c>
      <c r="C36" s="2280">
        <v>2024</v>
      </c>
      <c r="D36" s="2285">
        <v>10512448</v>
      </c>
      <c r="E36" s="2285">
        <v>10970862</v>
      </c>
      <c r="F36" s="2285">
        <v>10763301</v>
      </c>
      <c r="G36" s="2285">
        <v>10525908</v>
      </c>
      <c r="H36" s="2285">
        <v>10817512</v>
      </c>
      <c r="I36" s="2285">
        <v>10738732</v>
      </c>
      <c r="J36" s="2285">
        <v>10623306</v>
      </c>
      <c r="K36" s="2285">
        <v>10487399</v>
      </c>
      <c r="L36" s="2285">
        <v>10595231</v>
      </c>
      <c r="M36" s="2285">
        <v>10909216</v>
      </c>
      <c r="N36" s="2285">
        <v>11141243</v>
      </c>
      <c r="O36" s="2285">
        <v>10915446</v>
      </c>
    </row>
    <row r="37" spans="1:16" ht="15.75" customHeight="1">
      <c r="A37" s="2283" t="s">
        <v>2479</v>
      </c>
      <c r="B37" s="2284" t="s">
        <v>268</v>
      </c>
      <c r="C37" s="2280" t="s">
        <v>2475</v>
      </c>
      <c r="D37" s="2285">
        <v>11006977</v>
      </c>
      <c r="E37" s="2285">
        <v>11263338</v>
      </c>
      <c r="F37" s="2285">
        <v>11403311</v>
      </c>
      <c r="G37" s="2285">
        <v>10869147</v>
      </c>
      <c r="H37" s="2285">
        <v>10777679</v>
      </c>
      <c r="I37" s="2285">
        <v>10987395</v>
      </c>
      <c r="J37" s="2285">
        <v>11394167</v>
      </c>
      <c r="K37" s="2285">
        <v>11487884</v>
      </c>
      <c r="L37" s="2285">
        <v>11432751</v>
      </c>
      <c r="M37" s="2285"/>
      <c r="N37" s="2285"/>
      <c r="O37" s="2285"/>
    </row>
    <row r="38" spans="1:16" ht="15.75" customHeight="1">
      <c r="A38" s="912" t="s">
        <v>2480</v>
      </c>
      <c r="B38" s="2287" t="s">
        <v>2228</v>
      </c>
      <c r="C38" s="2280">
        <v>2024</v>
      </c>
      <c r="D38" s="2285">
        <v>269335</v>
      </c>
      <c r="E38" s="2285">
        <v>259368</v>
      </c>
      <c r="F38" s="2285">
        <v>280384</v>
      </c>
      <c r="G38" s="2285">
        <v>255170</v>
      </c>
      <c r="H38" s="2285">
        <v>266476</v>
      </c>
      <c r="I38" s="2285">
        <v>263762</v>
      </c>
      <c r="J38" s="2285">
        <v>270125</v>
      </c>
      <c r="K38" s="2285">
        <v>264541</v>
      </c>
      <c r="L38" s="2285">
        <v>257168</v>
      </c>
      <c r="M38" s="2285">
        <v>278370</v>
      </c>
      <c r="N38" s="2285">
        <v>279140</v>
      </c>
      <c r="O38" s="2285">
        <v>285292</v>
      </c>
    </row>
    <row r="39" spans="1:16" ht="15.75" customHeight="1">
      <c r="A39" s="2283" t="s">
        <v>2481</v>
      </c>
      <c r="B39" s="2288" t="s">
        <v>2228</v>
      </c>
      <c r="C39" s="2280" t="s">
        <v>2475</v>
      </c>
      <c r="D39" s="2285">
        <v>279592</v>
      </c>
      <c r="E39" s="2285">
        <v>251635</v>
      </c>
      <c r="F39" s="2285">
        <v>294091</v>
      </c>
      <c r="G39" s="2285">
        <v>282945</v>
      </c>
      <c r="H39" s="2285">
        <v>272769</v>
      </c>
      <c r="I39" s="2285">
        <v>267167</v>
      </c>
      <c r="J39" s="2285">
        <v>285626</v>
      </c>
      <c r="K39" s="2285">
        <v>291863</v>
      </c>
      <c r="L39" s="2285">
        <v>286586</v>
      </c>
      <c r="M39" s="2285"/>
      <c r="N39" s="2285"/>
      <c r="O39" s="2285"/>
    </row>
    <row r="40" spans="1:16" ht="15.75" customHeight="1">
      <c r="A40" s="912" t="s">
        <v>2482</v>
      </c>
      <c r="B40" s="2279" t="s">
        <v>268</v>
      </c>
      <c r="C40" s="2280">
        <v>2024</v>
      </c>
      <c r="D40" s="2289">
        <v>25.6</v>
      </c>
      <c r="E40" s="2289">
        <v>24.2</v>
      </c>
      <c r="F40" s="2289">
        <v>25.8</v>
      </c>
      <c r="G40" s="2289">
        <v>24</v>
      </c>
      <c r="H40" s="2289">
        <v>25</v>
      </c>
      <c r="I40" s="2289">
        <v>24.5</v>
      </c>
      <c r="J40" s="2289">
        <v>25.5</v>
      </c>
      <c r="K40" s="2289">
        <v>25.3</v>
      </c>
      <c r="L40" s="2289">
        <v>24.5</v>
      </c>
      <c r="M40" s="2289">
        <v>26</v>
      </c>
      <c r="N40" s="2289">
        <v>25.4</v>
      </c>
      <c r="O40" s="2289">
        <v>25.9</v>
      </c>
      <c r="P40" s="2299"/>
    </row>
    <row r="41" spans="1:16" ht="15.75" customHeight="1">
      <c r="A41" s="2283" t="s">
        <v>2483</v>
      </c>
      <c r="B41" s="2284" t="s">
        <v>268</v>
      </c>
      <c r="C41" s="2280" t="s">
        <v>2475</v>
      </c>
      <c r="D41" s="2289">
        <v>25.7</v>
      </c>
      <c r="E41" s="2289">
        <v>22.8</v>
      </c>
      <c r="F41" s="2289">
        <v>25.9</v>
      </c>
      <c r="G41" s="2289">
        <v>25.4</v>
      </c>
      <c r="H41" s="2289">
        <v>25.4</v>
      </c>
      <c r="I41" s="2289">
        <v>24.6</v>
      </c>
      <c r="J41" s="2289">
        <v>25.6</v>
      </c>
      <c r="K41" s="2289">
        <v>25.8</v>
      </c>
      <c r="L41" s="2289">
        <v>25.4</v>
      </c>
      <c r="M41" s="2289"/>
      <c r="N41" s="2289"/>
      <c r="O41" s="2289"/>
    </row>
    <row r="42" spans="1:16" ht="15.75" customHeight="1">
      <c r="A42" s="912" t="s">
        <v>2484</v>
      </c>
      <c r="B42" s="2291" t="s">
        <v>491</v>
      </c>
      <c r="C42" s="2280">
        <v>2024</v>
      </c>
      <c r="D42" s="2293">
        <v>86.1</v>
      </c>
      <c r="E42" s="2293">
        <v>88.9</v>
      </c>
      <c r="F42" s="2293">
        <v>86.9</v>
      </c>
      <c r="G42" s="2293">
        <v>85.6</v>
      </c>
      <c r="H42" s="2293">
        <v>87.5</v>
      </c>
      <c r="I42" s="2293">
        <v>86</v>
      </c>
      <c r="J42" s="2293">
        <v>85</v>
      </c>
      <c r="K42" s="2293">
        <v>84.3</v>
      </c>
      <c r="L42" s="2293">
        <v>85.6</v>
      </c>
      <c r="M42" s="2293">
        <v>88.3</v>
      </c>
      <c r="N42" s="2293">
        <v>89.3</v>
      </c>
      <c r="O42" s="2293">
        <v>87</v>
      </c>
    </row>
    <row r="43" spans="1:16" ht="15.75" customHeight="1">
      <c r="A43" s="2283" t="s">
        <v>2484</v>
      </c>
      <c r="B43" s="2294" t="s">
        <v>491</v>
      </c>
      <c r="C43" s="2280" t="s">
        <v>2475</v>
      </c>
      <c r="D43" s="2293">
        <v>87.7</v>
      </c>
      <c r="E43" s="2293">
        <v>89.6</v>
      </c>
      <c r="F43" s="2293">
        <v>90.8</v>
      </c>
      <c r="G43" s="2293">
        <v>85.8</v>
      </c>
      <c r="H43" s="2293">
        <v>85.2</v>
      </c>
      <c r="I43" s="2293">
        <v>85.9</v>
      </c>
      <c r="J43" s="2293">
        <v>88.6</v>
      </c>
      <c r="K43" s="2293">
        <v>88.5</v>
      </c>
      <c r="L43" s="2293">
        <v>88.1</v>
      </c>
      <c r="M43" s="2293"/>
      <c r="N43" s="2293"/>
      <c r="O43" s="2293"/>
    </row>
    <row r="44" spans="1:16" ht="15.75" customHeight="1">
      <c r="A44" s="318" t="s">
        <v>2487</v>
      </c>
      <c r="B44" s="318"/>
      <c r="C44" s="318"/>
      <c r="D44" s="318"/>
      <c r="E44" s="318"/>
      <c r="F44" s="318"/>
      <c r="G44" s="318"/>
      <c r="H44" s="318"/>
      <c r="I44" s="318"/>
      <c r="J44" s="318"/>
      <c r="K44" s="318"/>
      <c r="L44" s="318"/>
      <c r="M44" s="318"/>
      <c r="N44" s="318"/>
      <c r="O44" s="318"/>
    </row>
    <row r="45" spans="1:16" ht="15.75" customHeight="1">
      <c r="A45" s="912" t="s">
        <v>2473</v>
      </c>
      <c r="B45" s="2279" t="s">
        <v>268</v>
      </c>
      <c r="C45" s="2280">
        <v>2024</v>
      </c>
      <c r="D45" s="2203">
        <v>53</v>
      </c>
      <c r="E45" s="2203">
        <v>53</v>
      </c>
      <c r="F45" s="2203">
        <v>53</v>
      </c>
      <c r="G45" s="2203">
        <v>53</v>
      </c>
      <c r="H45" s="2203">
        <v>53</v>
      </c>
      <c r="I45" s="2203">
        <v>52</v>
      </c>
      <c r="J45" s="2203">
        <v>53</v>
      </c>
      <c r="K45" s="2203">
        <v>51</v>
      </c>
      <c r="L45" s="2203">
        <v>47</v>
      </c>
      <c r="M45" s="2203">
        <v>45</v>
      </c>
      <c r="N45" s="2203">
        <v>45</v>
      </c>
      <c r="O45" s="2290">
        <v>43</v>
      </c>
    </row>
    <row r="46" spans="1:16" ht="15.75" customHeight="1">
      <c r="A46" s="2283" t="s">
        <v>2474</v>
      </c>
      <c r="B46" s="2284" t="s">
        <v>268</v>
      </c>
      <c r="C46" s="2280" t="s">
        <v>2475</v>
      </c>
      <c r="D46" s="2203">
        <v>42</v>
      </c>
      <c r="E46" s="2203">
        <v>40</v>
      </c>
      <c r="F46" s="2203">
        <v>40</v>
      </c>
      <c r="G46" s="2203">
        <v>40</v>
      </c>
      <c r="H46" s="2203">
        <v>41</v>
      </c>
      <c r="I46" s="2203">
        <v>39</v>
      </c>
      <c r="J46" s="2203">
        <v>38</v>
      </c>
      <c r="K46" s="2203">
        <v>35</v>
      </c>
      <c r="L46" s="2203">
        <v>33</v>
      </c>
      <c r="M46" s="2203"/>
      <c r="N46" s="2203"/>
      <c r="O46" s="2290"/>
    </row>
    <row r="47" spans="1:16" ht="15.75" customHeight="1">
      <c r="A47" s="912" t="s">
        <v>2476</v>
      </c>
      <c r="B47" s="2279" t="s">
        <v>268</v>
      </c>
      <c r="C47" s="2280">
        <v>2024</v>
      </c>
      <c r="D47" s="2285">
        <v>2259593</v>
      </c>
      <c r="E47" s="2285">
        <v>2259533</v>
      </c>
      <c r="F47" s="2285">
        <v>2259533</v>
      </c>
      <c r="G47" s="2285">
        <v>2250065</v>
      </c>
      <c r="H47" s="2285">
        <v>2250065</v>
      </c>
      <c r="I47" s="2285">
        <v>2247795</v>
      </c>
      <c r="J47" s="2285">
        <v>2250065</v>
      </c>
      <c r="K47" s="2285">
        <v>2242170</v>
      </c>
      <c r="L47" s="2285">
        <v>2016320</v>
      </c>
      <c r="M47" s="2285">
        <v>2013140</v>
      </c>
      <c r="N47" s="2285">
        <v>2013340</v>
      </c>
      <c r="O47" s="2285">
        <v>2008400</v>
      </c>
    </row>
    <row r="48" spans="1:16" ht="15.75" customHeight="1">
      <c r="A48" s="2283" t="s">
        <v>2477</v>
      </c>
      <c r="B48" s="2284" t="s">
        <v>268</v>
      </c>
      <c r="C48" s="2280" t="s">
        <v>2475</v>
      </c>
      <c r="D48" s="2285">
        <v>2008236</v>
      </c>
      <c r="E48" s="2285">
        <v>2000810</v>
      </c>
      <c r="F48" s="2285">
        <v>2000810</v>
      </c>
      <c r="G48" s="2285">
        <v>2000630</v>
      </c>
      <c r="H48" s="2285">
        <v>2004522</v>
      </c>
      <c r="I48" s="2285">
        <v>1996444</v>
      </c>
      <c r="J48" s="2285">
        <v>1994584</v>
      </c>
      <c r="K48" s="2285">
        <v>1852922</v>
      </c>
      <c r="L48" s="2285">
        <v>1669706</v>
      </c>
      <c r="M48" s="2285"/>
      <c r="N48" s="2285"/>
      <c r="O48" s="2285"/>
    </row>
    <row r="49" spans="1:15" ht="15.75" customHeight="1">
      <c r="A49" s="912" t="s">
        <v>2478</v>
      </c>
      <c r="B49" s="2279" t="s">
        <v>268</v>
      </c>
      <c r="C49" s="2280">
        <v>2024</v>
      </c>
      <c r="D49" s="2285">
        <v>2007556</v>
      </c>
      <c r="E49" s="2285">
        <v>2105672</v>
      </c>
      <c r="F49" s="2285">
        <v>2093973</v>
      </c>
      <c r="G49" s="2285">
        <v>1896910</v>
      </c>
      <c r="H49" s="2285">
        <v>2062610</v>
      </c>
      <c r="I49" s="2285">
        <v>2022377</v>
      </c>
      <c r="J49" s="2285">
        <v>2006892</v>
      </c>
      <c r="K49" s="2285">
        <v>1942548</v>
      </c>
      <c r="L49" s="2285">
        <v>1719990</v>
      </c>
      <c r="M49" s="2285">
        <v>1846752</v>
      </c>
      <c r="N49" s="2285">
        <v>1824516</v>
      </c>
      <c r="O49" s="2285">
        <v>1827329</v>
      </c>
    </row>
    <row r="50" spans="1:15" ht="15.75" customHeight="1">
      <c r="A50" s="2283" t="s">
        <v>2479</v>
      </c>
      <c r="B50" s="2284" t="s">
        <v>268</v>
      </c>
      <c r="C50" s="2280" t="s">
        <v>2475</v>
      </c>
      <c r="D50" s="2285">
        <v>1708072</v>
      </c>
      <c r="E50" s="2285">
        <v>1699370</v>
      </c>
      <c r="F50" s="2285">
        <v>1690115</v>
      </c>
      <c r="G50" s="2285">
        <v>1592959</v>
      </c>
      <c r="H50" s="2285">
        <v>1495320</v>
      </c>
      <c r="I50" s="2285">
        <v>1362874</v>
      </c>
      <c r="J50" s="2285">
        <v>1256614</v>
      </c>
      <c r="K50" s="2285">
        <v>1295578</v>
      </c>
      <c r="L50" s="2285">
        <v>1228362</v>
      </c>
      <c r="M50" s="2285"/>
      <c r="N50" s="2285"/>
      <c r="O50" s="2285"/>
    </row>
    <row r="51" spans="1:15" ht="15.75" customHeight="1">
      <c r="A51" s="912" t="s">
        <v>2480</v>
      </c>
      <c r="B51" s="2287" t="s">
        <v>2228</v>
      </c>
      <c r="C51" s="2280">
        <v>2024</v>
      </c>
      <c r="D51" s="2300">
        <v>53089</v>
      </c>
      <c r="E51" s="2300">
        <v>51924</v>
      </c>
      <c r="F51" s="2300">
        <v>56569</v>
      </c>
      <c r="G51" s="2300">
        <v>52758</v>
      </c>
      <c r="H51" s="2300">
        <v>50475</v>
      </c>
      <c r="I51" s="2300">
        <v>45381</v>
      </c>
      <c r="J51" s="2300">
        <v>47198</v>
      </c>
      <c r="K51" s="2300">
        <v>48189</v>
      </c>
      <c r="L51" s="2300">
        <v>44164</v>
      </c>
      <c r="M51" s="2300">
        <v>45603</v>
      </c>
      <c r="N51" s="2300">
        <v>46567</v>
      </c>
      <c r="O51" s="2300">
        <v>45836</v>
      </c>
    </row>
    <row r="52" spans="1:15" ht="15.75" customHeight="1">
      <c r="A52" s="2283" t="s">
        <v>2481</v>
      </c>
      <c r="B52" s="2288" t="s">
        <v>2228</v>
      </c>
      <c r="C52" s="2280" t="s">
        <v>2475</v>
      </c>
      <c r="D52" s="2300">
        <v>46218</v>
      </c>
      <c r="E52" s="2300">
        <v>40872</v>
      </c>
      <c r="F52" s="2300">
        <v>43510</v>
      </c>
      <c r="G52" s="2300">
        <v>41279</v>
      </c>
      <c r="H52" s="2300">
        <v>39473</v>
      </c>
      <c r="I52" s="2300">
        <v>35901</v>
      </c>
      <c r="J52" s="2300">
        <v>33198</v>
      </c>
      <c r="K52" s="2300">
        <v>32725</v>
      </c>
      <c r="L52" s="2300">
        <v>30395</v>
      </c>
      <c r="M52" s="2300"/>
      <c r="N52" s="2300"/>
      <c r="O52" s="2300"/>
    </row>
    <row r="53" spans="1:15" ht="15.75" customHeight="1">
      <c r="A53" s="912" t="s">
        <v>2482</v>
      </c>
      <c r="B53" s="2279" t="s">
        <v>268</v>
      </c>
      <c r="C53" s="2280">
        <v>2024</v>
      </c>
      <c r="D53" s="2289">
        <v>26.2</v>
      </c>
      <c r="E53" s="2289">
        <v>25.2</v>
      </c>
      <c r="F53" s="2289">
        <v>26.9</v>
      </c>
      <c r="G53" s="2290">
        <v>26.4</v>
      </c>
      <c r="H53" s="2290">
        <v>25.5</v>
      </c>
      <c r="I53" s="2290">
        <v>22.2</v>
      </c>
      <c r="J53" s="2289">
        <v>23.9</v>
      </c>
      <c r="K53" s="2290">
        <v>24.4</v>
      </c>
      <c r="L53" s="2289">
        <v>24.1</v>
      </c>
      <c r="M53" s="2290">
        <v>25.6</v>
      </c>
      <c r="N53" s="2290">
        <v>25.4</v>
      </c>
      <c r="O53" s="2290">
        <v>25.1</v>
      </c>
    </row>
    <row r="54" spans="1:15" ht="15.75" customHeight="1">
      <c r="A54" s="2283" t="s">
        <v>2483</v>
      </c>
      <c r="B54" s="2284" t="s">
        <v>268</v>
      </c>
      <c r="C54" s="2280" t="s">
        <v>2475</v>
      </c>
      <c r="D54" s="2289">
        <v>26.2</v>
      </c>
      <c r="E54" s="2289">
        <v>24</v>
      </c>
      <c r="F54" s="2289">
        <v>25.7</v>
      </c>
      <c r="G54" s="2290">
        <v>25.1</v>
      </c>
      <c r="H54" s="2290">
        <v>25.6</v>
      </c>
      <c r="I54" s="2290">
        <v>25.1</v>
      </c>
      <c r="J54" s="2289">
        <v>25.3</v>
      </c>
      <c r="K54" s="2290">
        <v>27.1</v>
      </c>
      <c r="L54" s="2289">
        <v>24.1</v>
      </c>
      <c r="M54" s="2290"/>
      <c r="N54" s="2290"/>
      <c r="O54" s="2290"/>
    </row>
    <row r="55" spans="1:15" ht="15.75" customHeight="1">
      <c r="A55" s="912" t="s">
        <v>2484</v>
      </c>
      <c r="B55" s="2291" t="s">
        <v>491</v>
      </c>
      <c r="C55" s="2280">
        <v>2024</v>
      </c>
      <c r="D55" s="2293">
        <v>88.8</v>
      </c>
      <c r="E55" s="2293">
        <v>93.2</v>
      </c>
      <c r="F55" s="2293">
        <v>92.7</v>
      </c>
      <c r="G55" s="2293">
        <v>84.3</v>
      </c>
      <c r="H55" s="2293">
        <v>91.7</v>
      </c>
      <c r="I55" s="2293">
        <v>90</v>
      </c>
      <c r="J55" s="2293">
        <v>89.2</v>
      </c>
      <c r="K55" s="2293">
        <v>86.6</v>
      </c>
      <c r="L55" s="2293">
        <v>85.3</v>
      </c>
      <c r="M55" s="2293">
        <v>91.7</v>
      </c>
      <c r="N55" s="2293">
        <v>90.6</v>
      </c>
      <c r="O55" s="2293">
        <v>91</v>
      </c>
    </row>
    <row r="56" spans="1:15" ht="15.75" customHeight="1">
      <c r="A56" s="2283" t="s">
        <v>2484</v>
      </c>
      <c r="B56" s="2294" t="s">
        <v>491</v>
      </c>
      <c r="C56" s="2280" t="s">
        <v>2475</v>
      </c>
      <c r="D56" s="2293">
        <v>85.1</v>
      </c>
      <c r="E56" s="2293">
        <v>84.9</v>
      </c>
      <c r="F56" s="2293">
        <v>84.5</v>
      </c>
      <c r="G56" s="2293">
        <v>79.599999999999994</v>
      </c>
      <c r="H56" s="2293">
        <v>74.599999999999994</v>
      </c>
      <c r="I56" s="2293">
        <v>68.3</v>
      </c>
      <c r="J56" s="2293">
        <v>63</v>
      </c>
      <c r="K56" s="2293">
        <v>69.900000000000006</v>
      </c>
      <c r="L56" s="2293">
        <v>73.599999999999994</v>
      </c>
      <c r="M56" s="2293"/>
      <c r="N56" s="2293"/>
      <c r="O56" s="2293"/>
    </row>
    <row r="57" spans="1:15" ht="15.75" customHeight="1">
      <c r="A57" s="318" t="s">
        <v>2488</v>
      </c>
      <c r="B57" s="2295"/>
      <c r="C57" s="2295"/>
      <c r="D57" s="2295"/>
      <c r="E57" s="2295"/>
      <c r="F57" s="2295"/>
      <c r="G57" s="2295"/>
      <c r="H57" s="2295"/>
      <c r="I57" s="2295"/>
      <c r="J57" s="2295"/>
      <c r="K57" s="2295"/>
      <c r="L57" s="2295"/>
      <c r="M57" s="2295"/>
      <c r="N57" s="2295"/>
      <c r="O57" s="2295"/>
    </row>
    <row r="58" spans="1:15" ht="15.75" customHeight="1">
      <c r="A58" s="912" t="s">
        <v>2473</v>
      </c>
      <c r="B58" s="2279" t="s">
        <v>268</v>
      </c>
      <c r="C58" s="2280">
        <v>2024</v>
      </c>
      <c r="D58" s="2301">
        <v>616</v>
      </c>
      <c r="E58" s="2290">
        <v>616</v>
      </c>
      <c r="F58" s="2290">
        <v>614</v>
      </c>
      <c r="G58" s="2290">
        <v>617</v>
      </c>
      <c r="H58" s="2290">
        <v>617</v>
      </c>
      <c r="I58" s="2290">
        <v>619</v>
      </c>
      <c r="J58" s="2290">
        <v>620</v>
      </c>
      <c r="K58" s="2290">
        <v>620</v>
      </c>
      <c r="L58" s="2290">
        <v>619</v>
      </c>
      <c r="M58" s="2290">
        <v>624</v>
      </c>
      <c r="N58" s="2290">
        <v>624</v>
      </c>
      <c r="O58" s="2290">
        <v>627</v>
      </c>
    </row>
    <row r="59" spans="1:15" ht="15.75" customHeight="1">
      <c r="A59" s="2283" t="s">
        <v>2474</v>
      </c>
      <c r="B59" s="2284" t="s">
        <v>268</v>
      </c>
      <c r="C59" s="2280" t="s">
        <v>2475</v>
      </c>
      <c r="D59" s="2301">
        <v>625</v>
      </c>
      <c r="E59" s="2285">
        <v>625</v>
      </c>
      <c r="F59" s="2290">
        <v>618</v>
      </c>
      <c r="G59" s="2290">
        <v>628</v>
      </c>
      <c r="H59" s="2290">
        <v>636</v>
      </c>
      <c r="I59" s="2290">
        <v>628</v>
      </c>
      <c r="J59" s="2290">
        <v>627</v>
      </c>
      <c r="K59" s="2290">
        <v>632</v>
      </c>
      <c r="L59" s="2290">
        <v>631</v>
      </c>
      <c r="M59" s="2290"/>
      <c r="N59" s="2290"/>
      <c r="O59" s="2290"/>
    </row>
    <row r="60" spans="1:15" ht="15.75" customHeight="1">
      <c r="A60" s="912" t="s">
        <v>2476</v>
      </c>
      <c r="B60" s="2279" t="s">
        <v>268</v>
      </c>
      <c r="C60" s="2280">
        <v>2024</v>
      </c>
      <c r="D60" s="2302">
        <v>7179641</v>
      </c>
      <c r="E60" s="2285">
        <v>7174479</v>
      </c>
      <c r="F60" s="2285">
        <v>7153396</v>
      </c>
      <c r="G60" s="2285">
        <v>7207964</v>
      </c>
      <c r="H60" s="2285">
        <v>7206329</v>
      </c>
      <c r="I60" s="2285">
        <v>7217700</v>
      </c>
      <c r="J60" s="2285">
        <v>7221652</v>
      </c>
      <c r="K60" s="2285">
        <v>7258621</v>
      </c>
      <c r="L60" s="2285">
        <v>7206191</v>
      </c>
      <c r="M60" s="2285">
        <v>7354239</v>
      </c>
      <c r="N60" s="2285">
        <v>7381141</v>
      </c>
      <c r="O60" s="2285">
        <v>7417789</v>
      </c>
    </row>
    <row r="61" spans="1:15" ht="15.75" customHeight="1">
      <c r="A61" s="2283" t="s">
        <v>2477</v>
      </c>
      <c r="B61" s="2284" t="s">
        <v>268</v>
      </c>
      <c r="C61" s="2280" t="s">
        <v>2475</v>
      </c>
      <c r="D61" s="2302">
        <v>7387925</v>
      </c>
      <c r="E61" s="2285">
        <v>7385500</v>
      </c>
      <c r="F61" s="2285">
        <v>7327885</v>
      </c>
      <c r="G61" s="2285">
        <v>7451817</v>
      </c>
      <c r="H61" s="2285">
        <v>7512168</v>
      </c>
      <c r="I61" s="2285">
        <v>7404947</v>
      </c>
      <c r="J61" s="2285">
        <v>7373024</v>
      </c>
      <c r="K61" s="2285">
        <v>7483158</v>
      </c>
      <c r="L61" s="2285">
        <v>7493485</v>
      </c>
      <c r="M61" s="2285"/>
      <c r="N61" s="2285"/>
      <c r="O61" s="2285"/>
    </row>
    <row r="62" spans="1:15" ht="15.75" customHeight="1">
      <c r="A62" s="912" t="s">
        <v>2478</v>
      </c>
      <c r="B62" s="2279" t="s">
        <v>268</v>
      </c>
      <c r="C62" s="2280">
        <v>2024</v>
      </c>
      <c r="D62" s="2302">
        <v>6372398</v>
      </c>
      <c r="E62" s="2285">
        <v>6522214</v>
      </c>
      <c r="F62" s="2285">
        <v>6445827</v>
      </c>
      <c r="G62" s="2285">
        <v>6438888</v>
      </c>
      <c r="H62" s="2285">
        <v>6361116</v>
      </c>
      <c r="I62" s="2285">
        <v>6435997</v>
      </c>
      <c r="J62" s="2285">
        <v>6561474</v>
      </c>
      <c r="K62" s="2285">
        <v>6547812</v>
      </c>
      <c r="L62" s="2285">
        <v>6526690</v>
      </c>
      <c r="M62" s="2285">
        <v>6687723</v>
      </c>
      <c r="N62" s="2285">
        <v>6751507</v>
      </c>
      <c r="O62" s="2285">
        <v>6529898</v>
      </c>
    </row>
    <row r="63" spans="1:15" ht="15.75" customHeight="1">
      <c r="A63" s="2283" t="s">
        <v>2479</v>
      </c>
      <c r="B63" s="2284" t="s">
        <v>268</v>
      </c>
      <c r="C63" s="2280" t="s">
        <v>2475</v>
      </c>
      <c r="D63" s="2302">
        <v>6607097</v>
      </c>
      <c r="E63" s="2285">
        <v>6699635</v>
      </c>
      <c r="F63" s="2285">
        <v>6737775</v>
      </c>
      <c r="G63" s="2285">
        <v>6689582</v>
      </c>
      <c r="H63" s="2285">
        <v>6613435</v>
      </c>
      <c r="I63" s="2285">
        <v>6659645</v>
      </c>
      <c r="J63" s="2285">
        <v>6544598</v>
      </c>
      <c r="K63" s="2285">
        <v>6716640</v>
      </c>
      <c r="L63" s="2285">
        <v>6585812</v>
      </c>
      <c r="M63" s="2285"/>
      <c r="N63" s="2285"/>
      <c r="O63" s="2285"/>
    </row>
    <row r="64" spans="1:15" ht="15.75" customHeight="1">
      <c r="A64" s="912" t="s">
        <v>2480</v>
      </c>
      <c r="B64" s="2287" t="s">
        <v>2228</v>
      </c>
      <c r="C64" s="2280">
        <v>2024</v>
      </c>
      <c r="D64" s="2303">
        <v>155493</v>
      </c>
      <c r="E64" s="2300">
        <v>153054</v>
      </c>
      <c r="F64" s="2300">
        <v>165754</v>
      </c>
      <c r="G64" s="2300">
        <v>158368</v>
      </c>
      <c r="H64" s="2300">
        <v>160209</v>
      </c>
      <c r="I64" s="2300">
        <v>156397</v>
      </c>
      <c r="J64" s="2300">
        <v>162925</v>
      </c>
      <c r="K64" s="2300">
        <v>163477</v>
      </c>
      <c r="L64" s="2300">
        <v>154002</v>
      </c>
      <c r="M64" s="2300">
        <v>165244</v>
      </c>
      <c r="N64" s="2300">
        <v>165318</v>
      </c>
      <c r="O64" s="2300">
        <v>167342</v>
      </c>
    </row>
    <row r="65" spans="1:15" ht="15.75" customHeight="1">
      <c r="A65" s="2283" t="s">
        <v>2481</v>
      </c>
      <c r="B65" s="2288" t="s">
        <v>2228</v>
      </c>
      <c r="C65" s="2280" t="s">
        <v>2475</v>
      </c>
      <c r="D65" s="2303">
        <v>161603</v>
      </c>
      <c r="E65" s="2300">
        <v>154394</v>
      </c>
      <c r="F65" s="2300">
        <v>170432</v>
      </c>
      <c r="G65" s="2300">
        <v>169461</v>
      </c>
      <c r="H65" s="2300">
        <v>167521</v>
      </c>
      <c r="I65" s="2300">
        <v>160380</v>
      </c>
      <c r="J65" s="2300">
        <v>161637</v>
      </c>
      <c r="K65" s="2300">
        <v>167272</v>
      </c>
      <c r="L65" s="2300">
        <v>163789</v>
      </c>
      <c r="M65" s="2300"/>
      <c r="N65" s="2300"/>
      <c r="O65" s="2300"/>
    </row>
    <row r="66" spans="1:15" ht="15.75" customHeight="1">
      <c r="A66" s="912" t="s">
        <v>2482</v>
      </c>
      <c r="B66" s="2279" t="s">
        <v>268</v>
      </c>
      <c r="C66" s="2280">
        <v>2024</v>
      </c>
      <c r="D66" s="2304">
        <v>24.6</v>
      </c>
      <c r="E66" s="2289">
        <v>23.8</v>
      </c>
      <c r="F66" s="2289">
        <v>25.6</v>
      </c>
      <c r="G66" s="2289">
        <v>24.7</v>
      </c>
      <c r="H66" s="2289">
        <v>25.1</v>
      </c>
      <c r="I66" s="2289">
        <v>24.5</v>
      </c>
      <c r="J66" s="2289">
        <v>25.2</v>
      </c>
      <c r="K66" s="2289">
        <v>24.9</v>
      </c>
      <c r="L66" s="2289">
        <v>23.7</v>
      </c>
      <c r="M66" s="2289">
        <v>25</v>
      </c>
      <c r="N66" s="2289">
        <v>24.8</v>
      </c>
      <c r="O66" s="2289">
        <v>25.2</v>
      </c>
    </row>
    <row r="67" spans="1:15" ht="15.75" customHeight="1">
      <c r="A67" s="2283" t="s">
        <v>2483</v>
      </c>
      <c r="B67" s="2284" t="s">
        <v>268</v>
      </c>
      <c r="C67" s="2280" t="s">
        <v>2475</v>
      </c>
      <c r="D67" s="2304">
        <v>24.8</v>
      </c>
      <c r="E67" s="2289">
        <v>23.3</v>
      </c>
      <c r="F67" s="2289">
        <v>25.6</v>
      </c>
      <c r="G67" s="2289">
        <v>25.3</v>
      </c>
      <c r="H67" s="2289">
        <v>25.2</v>
      </c>
      <c r="I67" s="2289">
        <v>24.4</v>
      </c>
      <c r="J67" s="2289">
        <v>24.7</v>
      </c>
      <c r="K67" s="2289">
        <v>25.5</v>
      </c>
      <c r="L67" s="2289">
        <v>25.1</v>
      </c>
      <c r="M67" s="2289"/>
      <c r="N67" s="2289"/>
      <c r="O67" s="2289"/>
    </row>
    <row r="68" spans="1:15" ht="15.75" customHeight="1">
      <c r="A68" s="912" t="s">
        <v>2484</v>
      </c>
      <c r="B68" s="2291" t="s">
        <v>491</v>
      </c>
      <c r="C68" s="2280">
        <v>2024</v>
      </c>
      <c r="D68" s="2305">
        <v>88.8</v>
      </c>
      <c r="E68" s="2293">
        <v>90.9</v>
      </c>
      <c r="F68" s="2293">
        <v>90.1</v>
      </c>
      <c r="G68" s="2293">
        <v>89.3</v>
      </c>
      <c r="H68" s="2293">
        <v>88.3</v>
      </c>
      <c r="I68" s="2293">
        <v>89.2</v>
      </c>
      <c r="J68" s="2293">
        <v>90.9</v>
      </c>
      <c r="K68" s="2293">
        <v>90.2</v>
      </c>
      <c r="L68" s="2293">
        <v>90.6</v>
      </c>
      <c r="M68" s="2293">
        <v>90.9</v>
      </c>
      <c r="N68" s="2293">
        <v>91.5</v>
      </c>
      <c r="O68" s="2293">
        <v>88</v>
      </c>
    </row>
    <row r="69" spans="1:15" ht="15.75" customHeight="1">
      <c r="A69" s="2283" t="s">
        <v>2484</v>
      </c>
      <c r="B69" s="2294" t="s">
        <v>491</v>
      </c>
      <c r="C69" s="2280" t="s">
        <v>2475</v>
      </c>
      <c r="D69" s="2305">
        <v>89.4</v>
      </c>
      <c r="E69" s="2293">
        <v>90.7</v>
      </c>
      <c r="F69" s="2293">
        <v>91.9</v>
      </c>
      <c r="G69" s="2293">
        <v>89.8</v>
      </c>
      <c r="H69" s="2293">
        <v>88</v>
      </c>
      <c r="I69" s="2293">
        <v>89.9</v>
      </c>
      <c r="J69" s="2293">
        <v>88.8</v>
      </c>
      <c r="K69" s="2293">
        <v>89.8</v>
      </c>
      <c r="L69" s="2293">
        <v>87.9</v>
      </c>
      <c r="M69" s="2293"/>
      <c r="N69" s="2293"/>
      <c r="O69" s="2293"/>
    </row>
    <row r="70" spans="1:15" s="2307" customFormat="1" ht="11.25" customHeight="1">
      <c r="A70" s="2306" t="s">
        <v>2489</v>
      </c>
    </row>
    <row r="71" spans="1:15" s="2307" customFormat="1" ht="11.25" customHeight="1">
      <c r="A71" s="2308" t="s">
        <v>2490</v>
      </c>
    </row>
    <row r="72" spans="1:15" s="2307" customFormat="1" ht="11.25" customHeight="1">
      <c r="A72" s="2308" t="s">
        <v>2491</v>
      </c>
    </row>
    <row r="73" spans="1:15" s="2307" customFormat="1" ht="11.25" customHeight="1">
      <c r="A73" s="2308" t="s">
        <v>2492</v>
      </c>
    </row>
    <row r="74" spans="1:15" s="2307" customFormat="1" ht="11.25" customHeight="1">
      <c r="A74" s="2308" t="s">
        <v>2493</v>
      </c>
    </row>
    <row r="75" spans="1:15" s="2307" customFormat="1" ht="11.25" customHeight="1">
      <c r="A75" s="2308" t="s">
        <v>2494</v>
      </c>
    </row>
    <row r="76" spans="1:15" s="2307" customFormat="1" ht="11.25" customHeight="1">
      <c r="A76" s="2308" t="s">
        <v>2495</v>
      </c>
    </row>
    <row r="77" spans="1:15" s="2307" customFormat="1" ht="11.25" customHeight="1">
      <c r="A77" s="2308" t="s">
        <v>2496</v>
      </c>
    </row>
    <row r="78" spans="1:15" s="2307" customFormat="1" ht="11.25" customHeight="1">
      <c r="A78" s="2308" t="s">
        <v>2497</v>
      </c>
    </row>
    <row r="79" spans="1:15" s="2307" customFormat="1" ht="11.25" customHeight="1">
      <c r="A79" s="2309" t="s">
        <v>2498</v>
      </c>
    </row>
    <row r="80" spans="1:15">
      <c r="A80" s="2564" t="s">
        <v>642</v>
      </c>
    </row>
    <row r="81" spans="1:1">
      <c r="A81" s="352"/>
    </row>
  </sheetData>
  <hyperlinks>
    <hyperlink ref="A80" location="'Inhaltsverzeichnis '!A1" display="Zurück zum Inhaltsverzeichnis" xr:uid="{C72335B8-3C81-4EF3-BC08-06816DEC09A9}"/>
  </hyperlinks>
  <pageMargins left="0.59055118110236227" right="0" top="0.39370078740157483" bottom="0.19685039370078741" header="0.19685039370078741" footer="0.19685039370078741"/>
  <pageSetup paperSize="9" scale="75" orientation="portrait" r:id="rId1"/>
  <headerFooter alignWithMargins="0">
    <oddFooter>&amp;L&amp;D&amp;T&amp;R&amp;A</oddFooter>
  </headerFooter>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DFEBB-85BD-47E2-B100-FE784F4E2388}">
  <sheetPr>
    <tabColor rgb="FF00854A"/>
  </sheetPr>
  <dimension ref="A1:S44"/>
  <sheetViews>
    <sheetView showGridLines="0" showRowColHeaders="0" zoomScaleNormal="100" workbookViewId="0"/>
  </sheetViews>
  <sheetFormatPr baseColWidth="10" defaultColWidth="10" defaultRowHeight="16.5"/>
  <cols>
    <col min="1" max="1" width="19.875" style="364" customWidth="1"/>
    <col min="2" max="2" width="14.75" style="364" customWidth="1"/>
    <col min="3" max="3" width="7.25" style="364" customWidth="1"/>
    <col min="4" max="16" width="7.875" style="364" customWidth="1"/>
    <col min="17" max="19" width="4.5" style="364" customWidth="1"/>
    <col min="20" max="23" width="4.25" style="364" customWidth="1"/>
    <col min="24" max="16384" width="10" style="364"/>
  </cols>
  <sheetData>
    <row r="1" spans="1:19" ht="18.95" customHeight="1">
      <c r="A1" s="416" t="s">
        <v>2499</v>
      </c>
      <c r="B1" s="2275"/>
      <c r="C1" s="2275"/>
      <c r="D1" s="2275"/>
      <c r="E1" s="2275"/>
      <c r="F1" s="2275"/>
      <c r="G1" s="2275"/>
      <c r="H1" s="2275"/>
      <c r="I1" s="2275"/>
      <c r="J1" s="2275"/>
      <c r="K1" s="2275"/>
      <c r="L1" s="2275"/>
      <c r="M1" s="2275"/>
      <c r="N1" s="2275"/>
      <c r="O1" s="2310"/>
      <c r="P1" s="2275"/>
      <c r="Q1" s="953"/>
      <c r="R1" s="953"/>
      <c r="S1" s="953"/>
    </row>
    <row r="2" spans="1:19" ht="18.95" customHeight="1">
      <c r="A2" s="295" t="s">
        <v>782</v>
      </c>
      <c r="B2" s="2275"/>
      <c r="C2" s="2275"/>
      <c r="D2" s="2275"/>
      <c r="E2" s="2275"/>
      <c r="F2" s="2275"/>
      <c r="G2" s="2275"/>
      <c r="H2" s="2275"/>
      <c r="I2" s="2275"/>
      <c r="J2" s="2275"/>
      <c r="K2" s="2275"/>
      <c r="L2" s="2275"/>
      <c r="M2" s="2275"/>
      <c r="N2" s="2275"/>
      <c r="O2" s="2310"/>
      <c r="P2" s="2275"/>
      <c r="Q2" s="953"/>
      <c r="R2" s="953"/>
      <c r="S2" s="953"/>
    </row>
    <row r="3" spans="1:19" ht="18.95" customHeight="1">
      <c r="A3" s="295" t="s">
        <v>2500</v>
      </c>
      <c r="B3" s="296"/>
      <c r="C3" s="296"/>
      <c r="D3" s="296"/>
      <c r="E3" s="296"/>
      <c r="F3" s="296"/>
      <c r="G3" s="296"/>
      <c r="H3" s="296"/>
      <c r="I3" s="296"/>
      <c r="J3" s="296"/>
      <c r="K3" s="296"/>
      <c r="L3" s="296"/>
      <c r="M3" s="296"/>
      <c r="N3" s="296"/>
      <c r="O3" s="2311"/>
      <c r="P3" s="296"/>
      <c r="Q3" s="953"/>
      <c r="R3" s="953"/>
      <c r="S3" s="953"/>
    </row>
    <row r="4" spans="1:19" ht="32.25" customHeight="1">
      <c r="A4" s="398" t="s">
        <v>1054</v>
      </c>
      <c r="B4" s="398" t="s">
        <v>2472</v>
      </c>
      <c r="C4" s="399" t="s">
        <v>538</v>
      </c>
      <c r="D4" s="398" t="s">
        <v>943</v>
      </c>
      <c r="E4" s="399" t="s">
        <v>944</v>
      </c>
      <c r="F4" s="399" t="s">
        <v>198</v>
      </c>
      <c r="G4" s="399" t="s">
        <v>530</v>
      </c>
      <c r="H4" s="399" t="s">
        <v>531</v>
      </c>
      <c r="I4" s="398" t="s">
        <v>199</v>
      </c>
      <c r="J4" s="398" t="s">
        <v>532</v>
      </c>
      <c r="K4" s="399" t="s">
        <v>533</v>
      </c>
      <c r="L4" s="399" t="s">
        <v>534</v>
      </c>
      <c r="M4" s="399" t="s">
        <v>535</v>
      </c>
      <c r="N4" s="399" t="s">
        <v>536</v>
      </c>
      <c r="O4" s="399" t="s">
        <v>537</v>
      </c>
      <c r="P4" s="889" t="s">
        <v>2501</v>
      </c>
      <c r="Q4" s="953"/>
      <c r="R4" s="953"/>
      <c r="S4" s="953"/>
    </row>
    <row r="5" spans="1:19">
      <c r="A5" s="1997" t="s">
        <v>2502</v>
      </c>
      <c r="B5" s="2312" t="s">
        <v>268</v>
      </c>
      <c r="C5" s="2313">
        <v>2024</v>
      </c>
      <c r="D5" s="2314">
        <v>98</v>
      </c>
      <c r="E5" s="2314">
        <v>107</v>
      </c>
      <c r="F5" s="2314">
        <v>107</v>
      </c>
      <c r="G5" s="2314">
        <v>105</v>
      </c>
      <c r="H5" s="2314">
        <v>109</v>
      </c>
      <c r="I5" s="2314">
        <v>108</v>
      </c>
      <c r="J5" s="2314">
        <v>106</v>
      </c>
      <c r="K5" s="2314">
        <v>109</v>
      </c>
      <c r="L5" s="2314">
        <v>117</v>
      </c>
      <c r="M5" s="2314">
        <v>125</v>
      </c>
      <c r="N5" s="2314">
        <v>139</v>
      </c>
      <c r="O5" s="2314">
        <v>153</v>
      </c>
      <c r="P5" s="2314">
        <v>164</v>
      </c>
    </row>
    <row r="6" spans="1:19">
      <c r="A6" s="2315" t="s">
        <v>2503</v>
      </c>
      <c r="B6" s="2316" t="s">
        <v>268</v>
      </c>
      <c r="C6" s="2317" t="s">
        <v>869</v>
      </c>
      <c r="D6" s="2314">
        <v>97</v>
      </c>
      <c r="E6" s="2314">
        <v>103</v>
      </c>
      <c r="F6" s="2314">
        <v>101</v>
      </c>
      <c r="G6" s="2314">
        <v>106</v>
      </c>
      <c r="H6" s="2314">
        <v>99</v>
      </c>
      <c r="I6" s="2314">
        <v>101</v>
      </c>
      <c r="J6" s="2314">
        <v>96</v>
      </c>
      <c r="K6" s="2314">
        <v>96</v>
      </c>
      <c r="L6" s="2314">
        <v>103</v>
      </c>
      <c r="M6" s="2314"/>
      <c r="N6" s="2314"/>
      <c r="O6" s="2314"/>
      <c r="P6" s="2314"/>
    </row>
    <row r="7" spans="1:19">
      <c r="A7" s="1997" t="s">
        <v>2504</v>
      </c>
      <c r="B7" s="2312" t="s">
        <v>2505</v>
      </c>
      <c r="C7" s="2317">
        <v>2024</v>
      </c>
      <c r="D7" s="2314">
        <v>91220.010999999999</v>
      </c>
      <c r="E7" s="2314">
        <v>86830.395000000004</v>
      </c>
      <c r="F7" s="2314">
        <v>89671.885999999999</v>
      </c>
      <c r="G7" s="2314">
        <v>95790.79</v>
      </c>
      <c r="H7" s="2314">
        <v>92701.92</v>
      </c>
      <c r="I7" s="2314">
        <v>89989.990999999995</v>
      </c>
      <c r="J7" s="2314">
        <v>98138.293000000005</v>
      </c>
      <c r="K7" s="2314">
        <v>93295.948000000004</v>
      </c>
      <c r="L7" s="2314">
        <v>91913.066000000006</v>
      </c>
      <c r="M7" s="2314">
        <v>94036.706999999995</v>
      </c>
      <c r="N7" s="2314">
        <v>94517.854000000007</v>
      </c>
      <c r="O7" s="2314">
        <v>88553.546000000002</v>
      </c>
      <c r="P7" s="2314">
        <v>1106660.4069999999</v>
      </c>
    </row>
    <row r="8" spans="1:19">
      <c r="A8" s="2315" t="s">
        <v>2504</v>
      </c>
      <c r="B8" s="2316" t="s">
        <v>2505</v>
      </c>
      <c r="C8" s="2317" t="s">
        <v>869</v>
      </c>
      <c r="D8" s="2314">
        <v>96957.167000000001</v>
      </c>
      <c r="E8" s="2314">
        <v>84863.691000000006</v>
      </c>
      <c r="F8" s="2314">
        <v>94265.384999999995</v>
      </c>
      <c r="G8" s="2314">
        <v>94922.205000000002</v>
      </c>
      <c r="H8" s="2314">
        <v>98200.664999999994</v>
      </c>
      <c r="I8" s="2314">
        <v>92265.505999999994</v>
      </c>
      <c r="J8" s="2314">
        <v>102433.845</v>
      </c>
      <c r="K8" s="2314">
        <v>94491.49</v>
      </c>
      <c r="L8" s="2314">
        <v>100753.24099999999</v>
      </c>
      <c r="M8" s="2314"/>
      <c r="N8" s="2314"/>
      <c r="O8" s="2314"/>
      <c r="P8" s="2314"/>
    </row>
    <row r="9" spans="1:19">
      <c r="A9" s="2315" t="s">
        <v>2504</v>
      </c>
      <c r="B9" s="2312" t="s">
        <v>2506</v>
      </c>
      <c r="C9" s="2317">
        <v>2024</v>
      </c>
      <c r="D9" s="2314">
        <v>51933.19</v>
      </c>
      <c r="E9" s="2314">
        <v>49917.264999999999</v>
      </c>
      <c r="F9" s="2314">
        <v>51092.440999999999</v>
      </c>
      <c r="G9" s="2314">
        <v>54103.610999999997</v>
      </c>
      <c r="H9" s="2314">
        <v>52441.381999999998</v>
      </c>
      <c r="I9" s="2314">
        <v>50531.883000000002</v>
      </c>
      <c r="J9" s="2314">
        <v>56751.747000000003</v>
      </c>
      <c r="K9" s="2314">
        <v>53542.828000000001</v>
      </c>
      <c r="L9" s="2314">
        <v>52240.125999999997</v>
      </c>
      <c r="M9" s="2314">
        <v>52360.652000000002</v>
      </c>
      <c r="N9" s="2314">
        <v>52354.963000000003</v>
      </c>
      <c r="O9" s="2314">
        <v>49628.232000000004</v>
      </c>
      <c r="P9" s="2314">
        <v>626898.31999999995</v>
      </c>
    </row>
    <row r="10" spans="1:19">
      <c r="A10" s="2315" t="s">
        <v>2504</v>
      </c>
      <c r="B10" s="2316" t="s">
        <v>2506</v>
      </c>
      <c r="C10" s="2317" t="s">
        <v>869</v>
      </c>
      <c r="D10" s="2314">
        <v>54355.017</v>
      </c>
      <c r="E10" s="2314">
        <v>48141.877999999997</v>
      </c>
      <c r="F10" s="2314">
        <v>53299.525999999998</v>
      </c>
      <c r="G10" s="2314">
        <v>53404.061999999998</v>
      </c>
      <c r="H10" s="2314">
        <v>54293.500999999997</v>
      </c>
      <c r="I10" s="2314">
        <v>52956.593999999997</v>
      </c>
      <c r="J10" s="2314">
        <v>57331.658000000003</v>
      </c>
      <c r="K10" s="2314">
        <v>52947.091999999997</v>
      </c>
      <c r="L10" s="2314">
        <v>55943.413</v>
      </c>
      <c r="M10" s="2314"/>
      <c r="N10" s="2314"/>
      <c r="O10" s="2314"/>
      <c r="P10" s="2314"/>
    </row>
    <row r="11" spans="1:19">
      <c r="A11" s="1997" t="s">
        <v>2507</v>
      </c>
      <c r="B11" s="2312" t="s">
        <v>2505</v>
      </c>
      <c r="C11" s="2317">
        <v>2024</v>
      </c>
      <c r="D11" s="2314">
        <v>3400.0650000000001</v>
      </c>
      <c r="E11" s="2314">
        <v>1639.0170000000001</v>
      </c>
      <c r="F11" s="2314">
        <v>2905.38</v>
      </c>
      <c r="G11" s="2314">
        <v>3762.326</v>
      </c>
      <c r="H11" s="2314">
        <v>3033.306</v>
      </c>
      <c r="I11" s="2314">
        <v>2893.0720000000001</v>
      </c>
      <c r="J11" s="2314">
        <v>2780.6010000000001</v>
      </c>
      <c r="K11" s="2314">
        <v>2581.6120000000001</v>
      </c>
      <c r="L11" s="2314">
        <v>2702.9969999999998</v>
      </c>
      <c r="M11" s="2314">
        <v>2633.3339999999998</v>
      </c>
      <c r="N11" s="2314">
        <v>2251.4180000000001</v>
      </c>
      <c r="O11" s="2314">
        <v>2298.4119999999998</v>
      </c>
      <c r="P11" s="2314">
        <v>32881.54</v>
      </c>
    </row>
    <row r="12" spans="1:19">
      <c r="A12" s="2315" t="s">
        <v>2507</v>
      </c>
      <c r="B12" s="2316" t="s">
        <v>2505</v>
      </c>
      <c r="C12" s="2317" t="s">
        <v>869</v>
      </c>
      <c r="D12" s="2314">
        <v>3158.7750000000001</v>
      </c>
      <c r="E12" s="2314">
        <v>2252.4029999999998</v>
      </c>
      <c r="F12" s="2314">
        <v>1924.8689999999999</v>
      </c>
      <c r="G12" s="2314">
        <v>2928.3629999999998</v>
      </c>
      <c r="H12" s="2314">
        <v>1902.626</v>
      </c>
      <c r="I12" s="2314" t="s">
        <v>242</v>
      </c>
      <c r="J12" s="2314" t="s">
        <v>242</v>
      </c>
      <c r="K12" s="2314" t="s">
        <v>242</v>
      </c>
      <c r="L12" s="2314">
        <v>2397.9160000000002</v>
      </c>
      <c r="M12" s="2314"/>
      <c r="N12" s="2314"/>
      <c r="O12" s="2314"/>
      <c r="P12" s="2314"/>
    </row>
    <row r="13" spans="1:19">
      <c r="A13" s="2315" t="s">
        <v>2507</v>
      </c>
      <c r="B13" s="2312" t="s">
        <v>2506</v>
      </c>
      <c r="C13" s="2317">
        <v>2024</v>
      </c>
      <c r="D13" s="2314">
        <v>2728.6170000000002</v>
      </c>
      <c r="E13" s="2314">
        <v>1178.423</v>
      </c>
      <c r="F13" s="2314">
        <v>2352.335</v>
      </c>
      <c r="G13" s="2314">
        <v>3277.442</v>
      </c>
      <c r="H13" s="2314">
        <v>2605.1489999999999</v>
      </c>
      <c r="I13" s="2314">
        <v>2428.2910000000002</v>
      </c>
      <c r="J13" s="2314">
        <v>2479.0639999999999</v>
      </c>
      <c r="K13" s="2314">
        <v>2122.0459999999998</v>
      </c>
      <c r="L13" s="2314">
        <v>2274.703</v>
      </c>
      <c r="M13" s="2314">
        <v>1981.8109999999999</v>
      </c>
      <c r="N13" s="2314">
        <v>1697.5250000000001</v>
      </c>
      <c r="O13" s="2314">
        <v>1930.087</v>
      </c>
      <c r="P13" s="2314">
        <v>27055.492999999999</v>
      </c>
    </row>
    <row r="14" spans="1:19">
      <c r="A14" s="2315" t="s">
        <v>2507</v>
      </c>
      <c r="B14" s="2316" t="s">
        <v>2506</v>
      </c>
      <c r="C14" s="2317" t="s">
        <v>869</v>
      </c>
      <c r="D14" s="2314">
        <v>2623.6579999999999</v>
      </c>
      <c r="E14" s="2314">
        <v>1653.768</v>
      </c>
      <c r="F14" s="2314">
        <v>1328.5360000000001</v>
      </c>
      <c r="G14" s="2314">
        <v>2651.3739999999998</v>
      </c>
      <c r="H14" s="2314">
        <v>1693.557</v>
      </c>
      <c r="I14" s="2314" t="s">
        <v>242</v>
      </c>
      <c r="J14" s="2314" t="s">
        <v>242</v>
      </c>
      <c r="K14" s="2314" t="s">
        <v>242</v>
      </c>
      <c r="L14" s="2314" t="s">
        <v>242</v>
      </c>
      <c r="M14" s="2314"/>
      <c r="N14" s="2314"/>
      <c r="O14" s="2314"/>
      <c r="P14" s="2314"/>
    </row>
    <row r="15" spans="1:19">
      <c r="A15" s="1997" t="s">
        <v>2508</v>
      </c>
      <c r="B15" s="2312" t="s">
        <v>2505</v>
      </c>
      <c r="C15" s="2317">
        <v>2024</v>
      </c>
      <c r="D15" s="2314">
        <v>1677.2280000000001</v>
      </c>
      <c r="E15" s="2314">
        <v>1820.864</v>
      </c>
      <c r="F15" s="2314">
        <v>1730.8009999999999</v>
      </c>
      <c r="G15" s="2314">
        <v>1650.32</v>
      </c>
      <c r="H15" s="2314">
        <v>1658.2260000000001</v>
      </c>
      <c r="I15" s="2314">
        <v>1403.84</v>
      </c>
      <c r="J15" s="2314">
        <v>1297.509</v>
      </c>
      <c r="K15" s="2314">
        <v>1465.9780000000001</v>
      </c>
      <c r="L15" s="2314">
        <v>1669.48</v>
      </c>
      <c r="M15" s="2314">
        <v>1857.9649999999999</v>
      </c>
      <c r="N15" s="2314">
        <v>1706.627</v>
      </c>
      <c r="O15" s="2314">
        <v>2037.9349999999999</v>
      </c>
      <c r="P15" s="2314">
        <v>19976.773000000001</v>
      </c>
    </row>
    <row r="16" spans="1:19">
      <c r="A16" s="2315" t="s">
        <v>2508</v>
      </c>
      <c r="B16" s="2316" t="s">
        <v>2505</v>
      </c>
      <c r="C16" s="2317" t="s">
        <v>869</v>
      </c>
      <c r="D16" s="2314">
        <v>1487.422</v>
      </c>
      <c r="E16" s="2314">
        <v>1296.961</v>
      </c>
      <c r="F16" s="2314">
        <v>1516.239</v>
      </c>
      <c r="G16" s="2314">
        <v>1531.2909999999999</v>
      </c>
      <c r="H16" s="2314">
        <v>1548.9079999999999</v>
      </c>
      <c r="I16" s="2314">
        <v>1520.779</v>
      </c>
      <c r="J16" s="2314">
        <v>1289.96</v>
      </c>
      <c r="K16" s="2314">
        <v>972.67600000000004</v>
      </c>
      <c r="L16" s="2314">
        <v>1754.1469999999999</v>
      </c>
      <c r="M16" s="2314"/>
      <c r="N16" s="2314"/>
      <c r="O16" s="2314"/>
      <c r="P16" s="2314"/>
    </row>
    <row r="17" spans="1:16">
      <c r="A17" s="2315" t="s">
        <v>2508</v>
      </c>
      <c r="B17" s="2312" t="s">
        <v>2506</v>
      </c>
      <c r="C17" s="2317">
        <v>2024</v>
      </c>
      <c r="D17" s="2314">
        <v>771.26800000000003</v>
      </c>
      <c r="E17" s="2314">
        <v>818.20899999999995</v>
      </c>
      <c r="F17" s="2314">
        <v>773.90499999999997</v>
      </c>
      <c r="G17" s="2314">
        <v>761.88400000000001</v>
      </c>
      <c r="H17" s="2314">
        <v>784.33399999999995</v>
      </c>
      <c r="I17" s="2314">
        <v>659.43899999999996</v>
      </c>
      <c r="J17" s="2314">
        <v>654.10799999999995</v>
      </c>
      <c r="K17" s="2314">
        <v>727.21199999999999</v>
      </c>
      <c r="L17" s="2314">
        <v>754.05600000000004</v>
      </c>
      <c r="M17" s="2314">
        <v>843.98900000000003</v>
      </c>
      <c r="N17" s="2314">
        <v>796.38099999999997</v>
      </c>
      <c r="O17" s="2314">
        <v>921.39599999999996</v>
      </c>
      <c r="P17" s="2314">
        <v>9266.1810000000005</v>
      </c>
    </row>
    <row r="18" spans="1:16">
      <c r="A18" s="2315" t="s">
        <v>2508</v>
      </c>
      <c r="B18" s="2316" t="s">
        <v>2506</v>
      </c>
      <c r="C18" s="2317" t="s">
        <v>869</v>
      </c>
      <c r="D18" s="2314">
        <v>639.96799999999996</v>
      </c>
      <c r="E18" s="2314">
        <v>588.81299999999999</v>
      </c>
      <c r="F18" s="2314">
        <v>707.64</v>
      </c>
      <c r="G18" s="2314">
        <v>747.75400000000002</v>
      </c>
      <c r="H18" s="2314">
        <v>676.93299999999999</v>
      </c>
      <c r="I18" s="2314">
        <v>724.00400000000002</v>
      </c>
      <c r="J18" s="2314">
        <v>657.60299999999995</v>
      </c>
      <c r="K18" s="2314">
        <v>501.59100000000001</v>
      </c>
      <c r="L18" s="2314">
        <v>827.15700000000004</v>
      </c>
      <c r="M18" s="2314"/>
      <c r="N18" s="2314"/>
      <c r="O18" s="2314"/>
      <c r="P18" s="2314"/>
    </row>
    <row r="19" spans="1:16">
      <c r="A19" s="1997" t="s">
        <v>2509</v>
      </c>
      <c r="B19" s="2312" t="s">
        <v>2505</v>
      </c>
      <c r="C19" s="2317">
        <v>2024</v>
      </c>
      <c r="D19" s="2314">
        <v>0.23899999999999999</v>
      </c>
      <c r="E19" s="2314">
        <v>9.2999999999999999E-2</v>
      </c>
      <c r="F19" s="2314">
        <v>0.17399999999999999</v>
      </c>
      <c r="G19" s="2314">
        <v>6.4000000000000001E-2</v>
      </c>
      <c r="H19" s="2314" t="s">
        <v>242</v>
      </c>
      <c r="I19" s="2314">
        <v>0.04</v>
      </c>
      <c r="J19" s="2314" t="s">
        <v>242</v>
      </c>
      <c r="K19" s="2314" t="s">
        <v>242</v>
      </c>
      <c r="L19" s="2314">
        <v>136.614</v>
      </c>
      <c r="M19" s="2314">
        <v>275.62599999999998</v>
      </c>
      <c r="N19" s="2314">
        <v>523.92100000000005</v>
      </c>
      <c r="O19" s="2314">
        <v>902.178</v>
      </c>
      <c r="P19" s="2314">
        <v>2084.0569999999998</v>
      </c>
    </row>
    <row r="20" spans="1:16">
      <c r="A20" s="2315" t="s">
        <v>2509</v>
      </c>
      <c r="B20" s="2316" t="s">
        <v>2505</v>
      </c>
      <c r="C20" s="2317" t="s">
        <v>869</v>
      </c>
      <c r="D20" s="2314" t="s">
        <v>242</v>
      </c>
      <c r="E20" s="2314" t="s">
        <v>242</v>
      </c>
      <c r="F20" s="2314" t="s">
        <v>242</v>
      </c>
      <c r="G20" s="2314" t="s">
        <v>242</v>
      </c>
      <c r="H20" s="2314">
        <v>6.3E-2</v>
      </c>
      <c r="I20" s="2314" t="s">
        <v>215</v>
      </c>
      <c r="J20" s="2314" t="s">
        <v>242</v>
      </c>
      <c r="K20" s="2314" t="s">
        <v>242</v>
      </c>
      <c r="L20" s="2314">
        <v>155.46299999999999</v>
      </c>
      <c r="M20" s="2314"/>
      <c r="N20" s="2314"/>
      <c r="O20" s="2314"/>
      <c r="P20" s="2314"/>
    </row>
    <row r="21" spans="1:16">
      <c r="A21" s="2315" t="s">
        <v>2509</v>
      </c>
      <c r="B21" s="2312" t="s">
        <v>2506</v>
      </c>
      <c r="C21" s="2317">
        <v>2024</v>
      </c>
      <c r="D21" s="2314">
        <v>5.2999999999999999E-2</v>
      </c>
      <c r="E21" s="2314">
        <v>0.02</v>
      </c>
      <c r="F21" s="2314">
        <v>3.7999999999999999E-2</v>
      </c>
      <c r="G21" s="2314">
        <v>1.4E-2</v>
      </c>
      <c r="H21" s="2314" t="s">
        <v>242</v>
      </c>
      <c r="I21" s="2314">
        <v>8.9999999999999993E-3</v>
      </c>
      <c r="J21" s="2314" t="s">
        <v>242</v>
      </c>
      <c r="K21" s="2314" t="s">
        <v>242</v>
      </c>
      <c r="L21" s="2314">
        <v>32.506</v>
      </c>
      <c r="M21" s="2314">
        <v>59.991999999999997</v>
      </c>
      <c r="N21" s="2314">
        <v>110.816</v>
      </c>
      <c r="O21" s="2314">
        <v>188.71</v>
      </c>
      <c r="P21" s="2314">
        <v>452.2</v>
      </c>
    </row>
    <row r="22" spans="1:16">
      <c r="A22" s="2315" t="s">
        <v>2509</v>
      </c>
      <c r="B22" s="2316" t="s">
        <v>2506</v>
      </c>
      <c r="C22" s="2317" t="s">
        <v>869</v>
      </c>
      <c r="D22" s="2314" t="s">
        <v>242</v>
      </c>
      <c r="E22" s="2314" t="s">
        <v>242</v>
      </c>
      <c r="F22" s="2314" t="s">
        <v>242</v>
      </c>
      <c r="G22" s="2314" t="s">
        <v>242</v>
      </c>
      <c r="H22" s="2314">
        <v>1.4999999999999999E-2</v>
      </c>
      <c r="I22" s="2314" t="s">
        <v>215</v>
      </c>
      <c r="J22" s="2314" t="s">
        <v>242</v>
      </c>
      <c r="K22" s="2314" t="s">
        <v>242</v>
      </c>
      <c r="L22" s="2314">
        <v>34.996000000000002</v>
      </c>
      <c r="M22" s="2314"/>
      <c r="N22" s="2314"/>
      <c r="O22" s="2314"/>
      <c r="P22" s="2314"/>
    </row>
    <row r="23" spans="1:16">
      <c r="A23" s="1997" t="s">
        <v>2510</v>
      </c>
      <c r="B23" s="2312" t="s">
        <v>2505</v>
      </c>
      <c r="C23" s="2317">
        <v>2024</v>
      </c>
      <c r="D23" s="2314">
        <v>36931.321000000004</v>
      </c>
      <c r="E23" s="2314">
        <v>33844.330999999998</v>
      </c>
      <c r="F23" s="2314">
        <v>34649.248</v>
      </c>
      <c r="G23" s="2314">
        <v>35180.758000000002</v>
      </c>
      <c r="H23" s="2314">
        <v>33054.381000000001</v>
      </c>
      <c r="I23" s="2314">
        <v>33212.686999999998</v>
      </c>
      <c r="J23" s="2314">
        <v>34105.461000000003</v>
      </c>
      <c r="K23" s="2314">
        <v>33002.959999999999</v>
      </c>
      <c r="L23" s="2314">
        <v>31692.834999999999</v>
      </c>
      <c r="M23" s="2314">
        <v>33667.677000000003</v>
      </c>
      <c r="N23" s="2314">
        <v>34358.213000000003</v>
      </c>
      <c r="O23" s="2314">
        <v>34408.480000000003</v>
      </c>
      <c r="P23" s="2314">
        <v>408108.35200000001</v>
      </c>
    </row>
    <row r="24" spans="1:16">
      <c r="A24" s="2315" t="s">
        <v>2510</v>
      </c>
      <c r="B24" s="2316" t="s">
        <v>2505</v>
      </c>
      <c r="C24" s="2317" t="s">
        <v>869</v>
      </c>
      <c r="D24" s="2314">
        <v>36561.222000000002</v>
      </c>
      <c r="E24" s="2314">
        <v>31755.212</v>
      </c>
      <c r="F24" s="2314">
        <v>32754.491999999998</v>
      </c>
      <c r="G24" s="2314">
        <v>34653.860999999997</v>
      </c>
      <c r="H24" s="2314">
        <v>33775.849000000002</v>
      </c>
      <c r="I24" s="2314">
        <v>25846.757000000001</v>
      </c>
      <c r="J24" s="2314">
        <v>34948.17</v>
      </c>
      <c r="K24" s="2314">
        <v>31236.293000000001</v>
      </c>
      <c r="L24" s="2314">
        <v>31700.187000000002</v>
      </c>
      <c r="M24" s="2314"/>
      <c r="N24" s="2314"/>
      <c r="O24" s="2314"/>
      <c r="P24" s="2314"/>
    </row>
    <row r="25" spans="1:16">
      <c r="A25" s="2315" t="s">
        <v>2510</v>
      </c>
      <c r="B25" s="2312" t="s">
        <v>2506</v>
      </c>
      <c r="C25" s="2317">
        <v>2024</v>
      </c>
      <c r="D25" s="2314">
        <v>2656.4029999999998</v>
      </c>
      <c r="E25" s="2314">
        <v>2500.355</v>
      </c>
      <c r="F25" s="2314">
        <v>2470.4470000000001</v>
      </c>
      <c r="G25" s="2314">
        <v>2534.538</v>
      </c>
      <c r="H25" s="2314">
        <v>2528.1289999999999</v>
      </c>
      <c r="I25" s="2314">
        <v>2344.5810000000001</v>
      </c>
      <c r="J25" s="2314">
        <v>2553.1309999999999</v>
      </c>
      <c r="K25" s="2314">
        <v>2525.7339999999999</v>
      </c>
      <c r="L25" s="2314">
        <v>2428.346</v>
      </c>
      <c r="M25" s="2314">
        <v>2555.136</v>
      </c>
      <c r="N25" s="2314">
        <v>2522.9490000000001</v>
      </c>
      <c r="O25" s="2314">
        <v>2612.3220000000001</v>
      </c>
      <c r="P25" s="2314">
        <v>30232.071</v>
      </c>
    </row>
    <row r="26" spans="1:16">
      <c r="A26" s="2315" t="s">
        <v>2510</v>
      </c>
      <c r="B26" s="2316" t="s">
        <v>2506</v>
      </c>
      <c r="C26" s="2317" t="s">
        <v>869</v>
      </c>
      <c r="D26" s="2314">
        <v>2546.386</v>
      </c>
      <c r="E26" s="2314">
        <v>2254.0390000000002</v>
      </c>
      <c r="F26" s="2314">
        <v>2322.9589999999998</v>
      </c>
      <c r="G26" s="2314">
        <v>2478.3000000000002</v>
      </c>
      <c r="H26" s="2314">
        <v>2503.3739999999998</v>
      </c>
      <c r="I26" s="2314">
        <v>1974.42</v>
      </c>
      <c r="J26" s="2314">
        <v>2557.3879999999999</v>
      </c>
      <c r="K26" s="2314">
        <v>2310.3560000000002</v>
      </c>
      <c r="L26" s="2314">
        <v>2395.2869999999998</v>
      </c>
      <c r="M26" s="2314"/>
      <c r="N26" s="2314"/>
      <c r="O26" s="2314"/>
      <c r="P26" s="2314"/>
    </row>
    <row r="27" spans="1:16">
      <c r="A27" s="1997" t="s">
        <v>2511</v>
      </c>
      <c r="B27" s="2312" t="s">
        <v>2505</v>
      </c>
      <c r="C27" s="2317">
        <v>2024</v>
      </c>
      <c r="D27" s="2314">
        <v>2.81</v>
      </c>
      <c r="E27" s="2314">
        <v>3.0089999999999999</v>
      </c>
      <c r="F27" s="2314">
        <v>5.2060000000000004</v>
      </c>
      <c r="G27" s="2314">
        <v>6.0940000000000003</v>
      </c>
      <c r="H27" s="2314">
        <v>5.6829999999999998</v>
      </c>
      <c r="I27" s="2314">
        <v>5.2629999999999999</v>
      </c>
      <c r="J27" s="2314">
        <v>5.8019999999999996</v>
      </c>
      <c r="K27" s="2314">
        <v>6.7839999999999998</v>
      </c>
      <c r="L27" s="2314">
        <v>5.44</v>
      </c>
      <c r="M27" s="2314">
        <v>5.0739999999999998</v>
      </c>
      <c r="N27" s="2314">
        <v>4.9580000000000002</v>
      </c>
      <c r="O27" s="2314">
        <v>5.5979999999999999</v>
      </c>
      <c r="P27" s="2314">
        <v>61.720999999999997</v>
      </c>
    </row>
    <row r="28" spans="1:16">
      <c r="A28" s="2315" t="s">
        <v>2512</v>
      </c>
      <c r="B28" s="2316" t="s">
        <v>2505</v>
      </c>
      <c r="C28" s="2317" t="s">
        <v>869</v>
      </c>
      <c r="D28" s="2314">
        <v>0.77300000000000002</v>
      </c>
      <c r="E28" s="2314">
        <v>3.7519999999999998</v>
      </c>
      <c r="F28" s="2314">
        <v>3.3090000000000002</v>
      </c>
      <c r="G28" s="2314" t="s">
        <v>242</v>
      </c>
      <c r="H28" s="2314" t="s">
        <v>242</v>
      </c>
      <c r="I28" s="2314">
        <v>5.8540000000000001</v>
      </c>
      <c r="J28" s="2314">
        <v>5.4980000000000002</v>
      </c>
      <c r="K28" s="2314">
        <v>8.07</v>
      </c>
      <c r="L28" s="2314">
        <v>4.3769999999999998</v>
      </c>
      <c r="M28" s="2314"/>
      <c r="N28" s="2314"/>
      <c r="O28" s="2314"/>
      <c r="P28" s="2314"/>
    </row>
    <row r="29" spans="1:16">
      <c r="A29" s="2315" t="s">
        <v>2512</v>
      </c>
      <c r="B29" s="2312" t="s">
        <v>2506</v>
      </c>
      <c r="C29" s="2317">
        <v>2024</v>
      </c>
      <c r="D29" s="2314">
        <v>5.8000000000000003E-2</v>
      </c>
      <c r="E29" s="2314">
        <v>4.9000000000000002E-2</v>
      </c>
      <c r="F29" s="2314">
        <v>0.09</v>
      </c>
      <c r="G29" s="2314">
        <v>0.10199999999999999</v>
      </c>
      <c r="H29" s="2314">
        <v>8.5999999999999993E-2</v>
      </c>
      <c r="I29" s="2314">
        <v>8.2000000000000003E-2</v>
      </c>
      <c r="J29" s="2314">
        <v>9.5000000000000001E-2</v>
      </c>
      <c r="K29" s="2314">
        <v>0.11799999999999999</v>
      </c>
      <c r="L29" s="2314">
        <v>9.9000000000000005E-2</v>
      </c>
      <c r="M29" s="2314">
        <v>9.0999999999999998E-2</v>
      </c>
      <c r="N29" s="2314">
        <v>7.6999999999999999E-2</v>
      </c>
      <c r="O29" s="2314">
        <v>0.10100000000000001</v>
      </c>
      <c r="P29" s="2314">
        <v>1.048</v>
      </c>
    </row>
    <row r="30" spans="1:16">
      <c r="A30" s="2315" t="s">
        <v>2512</v>
      </c>
      <c r="B30" s="2316" t="s">
        <v>2506</v>
      </c>
      <c r="C30" s="2317" t="s">
        <v>869</v>
      </c>
      <c r="D30" s="2314">
        <v>1.4E-2</v>
      </c>
      <c r="E30" s="2314">
        <v>6.3E-2</v>
      </c>
      <c r="F30" s="2314">
        <v>5.8000000000000003E-2</v>
      </c>
      <c r="G30" s="2314" t="s">
        <v>242</v>
      </c>
      <c r="H30" s="2314" t="s">
        <v>242</v>
      </c>
      <c r="I30" s="2314">
        <v>0.09</v>
      </c>
      <c r="J30" s="2314">
        <v>8.3000000000000004E-2</v>
      </c>
      <c r="K30" s="2314">
        <v>0.125</v>
      </c>
      <c r="L30" s="2314">
        <v>7.3999999999999996E-2</v>
      </c>
      <c r="M30" s="2314"/>
      <c r="N30" s="2314"/>
      <c r="O30" s="2314"/>
      <c r="P30" s="2314"/>
    </row>
    <row r="31" spans="1:16">
      <c r="A31" s="1997" t="s">
        <v>2513</v>
      </c>
      <c r="B31" s="2312" t="s">
        <v>2505</v>
      </c>
      <c r="C31" s="2317">
        <v>2024</v>
      </c>
      <c r="D31" s="2314" t="s">
        <v>242</v>
      </c>
      <c r="E31" s="2314" t="s">
        <v>242</v>
      </c>
      <c r="F31" s="2314" t="s">
        <v>242</v>
      </c>
      <c r="G31" s="2314" t="s">
        <v>242</v>
      </c>
      <c r="H31" s="2314">
        <v>1.7000000000000001E-2</v>
      </c>
      <c r="I31" s="2314" t="s">
        <v>242</v>
      </c>
      <c r="J31" s="2314" t="s">
        <v>242</v>
      </c>
      <c r="K31" s="2314" t="s">
        <v>242</v>
      </c>
      <c r="L31" s="2314">
        <v>0.1</v>
      </c>
      <c r="M31" s="2314">
        <v>6.8000000000000005E-2</v>
      </c>
      <c r="N31" s="2314" t="s">
        <v>242</v>
      </c>
      <c r="O31" s="2314" t="s">
        <v>242</v>
      </c>
      <c r="P31" s="2314">
        <v>1.1339999999999999</v>
      </c>
    </row>
    <row r="32" spans="1:16">
      <c r="A32" s="2315" t="s">
        <v>2514</v>
      </c>
      <c r="B32" s="2316" t="s">
        <v>2505</v>
      </c>
      <c r="C32" s="2317" t="s">
        <v>869</v>
      </c>
      <c r="D32" s="2314" t="s">
        <v>242</v>
      </c>
      <c r="E32" s="2314" t="s">
        <v>242</v>
      </c>
      <c r="F32" s="2314" t="s">
        <v>242</v>
      </c>
      <c r="G32" s="2318" t="s">
        <v>215</v>
      </c>
      <c r="H32" s="2314" t="s">
        <v>242</v>
      </c>
      <c r="I32" s="2314" t="s">
        <v>242</v>
      </c>
      <c r="J32" s="2314" t="s">
        <v>242</v>
      </c>
      <c r="K32" s="2314">
        <v>0.02</v>
      </c>
      <c r="L32" s="2314">
        <v>1.6E-2</v>
      </c>
      <c r="M32" s="2314"/>
      <c r="N32" s="2314"/>
      <c r="O32" s="2314"/>
      <c r="P32" s="2314"/>
    </row>
    <row r="33" spans="1:16">
      <c r="A33" s="2315" t="s">
        <v>2514</v>
      </c>
      <c r="B33" s="2312" t="s">
        <v>2506</v>
      </c>
      <c r="C33" s="2317">
        <v>2024</v>
      </c>
      <c r="D33" s="2314" t="s">
        <v>242</v>
      </c>
      <c r="E33" s="2314" t="s">
        <v>242</v>
      </c>
      <c r="F33" s="2314" t="s">
        <v>242</v>
      </c>
      <c r="G33" s="2314" t="s">
        <v>242</v>
      </c>
      <c r="H33" s="2314">
        <v>6.7000000000000004E-2</v>
      </c>
      <c r="I33" s="2314" t="s">
        <v>242</v>
      </c>
      <c r="J33" s="2314" t="s">
        <v>242</v>
      </c>
      <c r="K33" s="2314" t="s">
        <v>242</v>
      </c>
      <c r="L33" s="2314">
        <v>0.29099999999999998</v>
      </c>
      <c r="M33" s="2314">
        <v>0.32700000000000001</v>
      </c>
      <c r="N33" s="2314" t="s">
        <v>242</v>
      </c>
      <c r="O33" s="2314" t="s">
        <v>242</v>
      </c>
      <c r="P33" s="2314">
        <v>2.3559999999999999</v>
      </c>
    </row>
    <row r="34" spans="1:16">
      <c r="A34" s="2315" t="s">
        <v>2514</v>
      </c>
      <c r="B34" s="2316" t="s">
        <v>2506</v>
      </c>
      <c r="C34" s="2317" t="s">
        <v>869</v>
      </c>
      <c r="D34" s="2314" t="s">
        <v>242</v>
      </c>
      <c r="E34" s="2314" t="s">
        <v>242</v>
      </c>
      <c r="F34" s="2314" t="s">
        <v>242</v>
      </c>
      <c r="G34" s="2318" t="s">
        <v>215</v>
      </c>
      <c r="H34" s="2314" t="s">
        <v>242</v>
      </c>
      <c r="I34" s="2314" t="s">
        <v>242</v>
      </c>
      <c r="J34" s="2314" t="s">
        <v>242</v>
      </c>
      <c r="K34" s="2314">
        <v>7.0999999999999994E-2</v>
      </c>
      <c r="L34" s="2314">
        <v>5.0999999999999997E-2</v>
      </c>
      <c r="M34" s="2314"/>
      <c r="N34" s="2314"/>
      <c r="O34" s="2314"/>
      <c r="P34" s="2314"/>
    </row>
    <row r="35" spans="1:16">
      <c r="A35" s="1997" t="s">
        <v>874</v>
      </c>
      <c r="B35" s="2312" t="s">
        <v>2505</v>
      </c>
      <c r="C35" s="2317">
        <v>2024</v>
      </c>
      <c r="D35" s="2314">
        <v>133231.712</v>
      </c>
      <c r="E35" s="2314">
        <v>124137.781</v>
      </c>
      <c r="F35" s="2314">
        <v>128962.757</v>
      </c>
      <c r="G35" s="2314">
        <v>136390.36900000001</v>
      </c>
      <c r="H35" s="2314">
        <v>130453.59699999999</v>
      </c>
      <c r="I35" s="2314">
        <v>127504.924</v>
      </c>
      <c r="J35" s="2314">
        <v>136408.9</v>
      </c>
      <c r="K35" s="2314">
        <v>130517.148</v>
      </c>
      <c r="L35" s="2314">
        <v>128120.806</v>
      </c>
      <c r="M35" s="2314">
        <v>132476.459</v>
      </c>
      <c r="N35" s="2314">
        <v>133363.05799999999</v>
      </c>
      <c r="O35" s="2314">
        <v>128206.473</v>
      </c>
      <c r="P35" s="2314">
        <v>1569773.9839999999</v>
      </c>
    </row>
    <row r="36" spans="1:16">
      <c r="A36" s="2315" t="s">
        <v>874</v>
      </c>
      <c r="B36" s="2316" t="s">
        <v>2505</v>
      </c>
      <c r="C36" s="2317" t="s">
        <v>869</v>
      </c>
      <c r="D36" s="2314">
        <v>138165.565</v>
      </c>
      <c r="E36" s="2314">
        <v>120172.07799999999</v>
      </c>
      <c r="F36" s="2314">
        <v>130464.34299999999</v>
      </c>
      <c r="G36" s="2314">
        <v>134040.71799999999</v>
      </c>
      <c r="H36" s="2314">
        <v>135433.155</v>
      </c>
      <c r="I36" s="2314">
        <v>121615.875</v>
      </c>
      <c r="J36" s="2314">
        <v>140831.86300000001</v>
      </c>
      <c r="K36" s="2314">
        <v>128770.976</v>
      </c>
      <c r="L36" s="2314">
        <v>136765.389</v>
      </c>
      <c r="M36" s="2314"/>
      <c r="N36" s="2314"/>
      <c r="O36" s="2314"/>
      <c r="P36" s="2314"/>
    </row>
    <row r="37" spans="1:16">
      <c r="A37" s="2315" t="s">
        <v>874</v>
      </c>
      <c r="B37" s="2312" t="s">
        <v>2506</v>
      </c>
      <c r="C37" s="2317">
        <v>2024</v>
      </c>
      <c r="D37" s="2314">
        <v>58089.724000000002</v>
      </c>
      <c r="E37" s="2314">
        <v>54414.442000000003</v>
      </c>
      <c r="F37" s="2314">
        <v>56689.377</v>
      </c>
      <c r="G37" s="2314">
        <v>60677.68</v>
      </c>
      <c r="H37" s="2314">
        <v>58359.169000000002</v>
      </c>
      <c r="I37" s="2314">
        <v>55964.341</v>
      </c>
      <c r="J37" s="2314">
        <v>62458.699000000001</v>
      </c>
      <c r="K37" s="2314">
        <v>58957.656999999999</v>
      </c>
      <c r="L37" s="2314">
        <v>57730.34</v>
      </c>
      <c r="M37" s="2314">
        <v>57802.050999999999</v>
      </c>
      <c r="N37" s="2314">
        <v>57482.942000000003</v>
      </c>
      <c r="O37" s="2314">
        <v>55281.247000000003</v>
      </c>
      <c r="P37" s="2314">
        <v>693907.66899999999</v>
      </c>
    </row>
    <row r="38" spans="1:16">
      <c r="A38" s="2315" t="s">
        <v>874</v>
      </c>
      <c r="B38" s="2316" t="s">
        <v>2506</v>
      </c>
      <c r="C38" s="2317" t="s">
        <v>869</v>
      </c>
      <c r="D38" s="2314">
        <v>60165.15</v>
      </c>
      <c r="E38" s="2314">
        <v>52638.582999999999</v>
      </c>
      <c r="F38" s="2314">
        <v>57658.794999999998</v>
      </c>
      <c r="G38" s="2314">
        <v>59281.574999999997</v>
      </c>
      <c r="H38" s="2314">
        <v>59167.519</v>
      </c>
      <c r="I38" s="2314">
        <v>57178.404999999999</v>
      </c>
      <c r="J38" s="2314">
        <v>62172.88</v>
      </c>
      <c r="K38" s="2314">
        <v>57272.241000000002</v>
      </c>
      <c r="L38" s="2314">
        <v>61234.252</v>
      </c>
      <c r="M38" s="2314"/>
      <c r="N38" s="2314"/>
      <c r="O38" s="2314"/>
      <c r="P38" s="2314"/>
    </row>
    <row r="39" spans="1:16" s="411" customFormat="1" ht="12.75" customHeight="1">
      <c r="A39" s="2319" t="s">
        <v>2515</v>
      </c>
    </row>
    <row r="40" spans="1:16" s="411" customFormat="1" ht="12.75" customHeight="1">
      <c r="A40" s="2319" t="s">
        <v>2516</v>
      </c>
    </row>
    <row r="41" spans="1:16" s="411" customFormat="1" ht="12.75" customHeight="1">
      <c r="A41" s="2319" t="s">
        <v>2517</v>
      </c>
    </row>
    <row r="42" spans="1:16" s="411" customFormat="1" ht="12.75" customHeight="1">
      <c r="A42" s="2319" t="s">
        <v>2518</v>
      </c>
    </row>
    <row r="43" spans="1:16">
      <c r="A43" s="364" t="s">
        <v>203</v>
      </c>
    </row>
    <row r="44" spans="1:16">
      <c r="A44" s="2564" t="s">
        <v>642</v>
      </c>
    </row>
  </sheetData>
  <hyperlinks>
    <hyperlink ref="A44" location="'Inhaltsverzeichnis '!A1" display="Zurück zum Inhaltsverzeichnis" xr:uid="{7D582EA1-E6E9-4B77-B928-CF58CBE11772}"/>
  </hyperlinks>
  <pageMargins left="0.78740157480314965" right="0.78740157480314965" top="0.39370078740157483" bottom="0.98425196850393704" header="0.51181102362204722" footer="0.51181102362204722"/>
  <pageSetup paperSize="9" scale="56" orientation="portrait" r:id="rId1"/>
  <headerFooter alignWithMargins="0">
    <oddFooter>&amp;L&amp;D&amp;T&amp;R&amp;A</oddFooter>
  </headerFooter>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A8B66-33A7-4AE9-AAE4-EF7E683F817A}">
  <sheetPr>
    <tabColor rgb="FF00854A"/>
    <pageSetUpPr fitToPage="1"/>
  </sheetPr>
  <dimension ref="A1:N28"/>
  <sheetViews>
    <sheetView showGridLines="0" showRowColHeaders="0" zoomScaleNormal="100" workbookViewId="0"/>
  </sheetViews>
  <sheetFormatPr baseColWidth="10" defaultColWidth="10.125" defaultRowHeight="12.75"/>
  <cols>
    <col min="1" max="1" width="16.375" style="113" customWidth="1"/>
    <col min="2" max="13" width="8.5" style="113" customWidth="1"/>
    <col min="14" max="16384" width="10.125" style="113"/>
  </cols>
  <sheetData>
    <row r="1" spans="1:13" ht="29.1" customHeight="1">
      <c r="A1" s="416" t="s">
        <v>2291</v>
      </c>
      <c r="B1" s="1061"/>
      <c r="C1" s="1061"/>
      <c r="D1" s="1061"/>
      <c r="E1" s="1061"/>
      <c r="F1" s="1061"/>
      <c r="G1" s="1061"/>
      <c r="H1" s="1061"/>
      <c r="I1" s="1061"/>
      <c r="J1" s="1061"/>
      <c r="K1" s="1061"/>
      <c r="L1" s="1061"/>
      <c r="M1" s="1061"/>
    </row>
    <row r="2" spans="1:13" ht="18" customHeight="1">
      <c r="A2" s="295" t="s">
        <v>2271</v>
      </c>
      <c r="B2" s="1985"/>
      <c r="C2" s="1985"/>
      <c r="D2" s="1985"/>
      <c r="E2" s="1985"/>
      <c r="F2" s="1985"/>
      <c r="G2" s="1985"/>
      <c r="H2" s="1985"/>
      <c r="I2" s="1985"/>
      <c r="J2" s="1985"/>
      <c r="K2" s="1985"/>
      <c r="L2" s="1985"/>
      <c r="M2" s="1985"/>
    </row>
    <row r="3" spans="1:13" ht="18" customHeight="1">
      <c r="A3" s="1986" t="s">
        <v>2272</v>
      </c>
      <c r="B3" s="1987"/>
      <c r="C3" s="1987"/>
      <c r="D3" s="1987"/>
      <c r="E3" s="1987"/>
      <c r="F3" s="1987"/>
      <c r="G3" s="1987"/>
      <c r="H3" s="1987"/>
      <c r="I3" s="1987"/>
      <c r="J3" s="1987"/>
      <c r="K3" s="1987"/>
      <c r="L3" s="1987"/>
      <c r="M3" s="1987"/>
    </row>
    <row r="4" spans="1:13" ht="19.5" customHeight="1">
      <c r="A4" s="1988" t="s">
        <v>2273</v>
      </c>
      <c r="B4" s="1989" t="s">
        <v>2274</v>
      </c>
      <c r="C4" s="1990"/>
      <c r="D4" s="1991"/>
      <c r="E4" s="1989" t="s">
        <v>2275</v>
      </c>
      <c r="F4" s="1990"/>
      <c r="G4" s="1991"/>
      <c r="H4" s="1989" t="s">
        <v>2276</v>
      </c>
      <c r="I4" s="1990"/>
      <c r="J4" s="1992"/>
      <c r="K4" s="1989" t="s">
        <v>2277</v>
      </c>
      <c r="L4" s="1991"/>
      <c r="M4" s="1991"/>
    </row>
    <row r="5" spans="1:13" ht="54" customHeight="1">
      <c r="A5" s="1993" t="s">
        <v>2278</v>
      </c>
      <c r="B5" s="949" t="s">
        <v>2279</v>
      </c>
      <c r="C5" s="1994" t="s">
        <v>2280</v>
      </c>
      <c r="D5" s="1995" t="s">
        <v>2281</v>
      </c>
      <c r="E5" s="949" t="s">
        <v>2279</v>
      </c>
      <c r="F5" s="1994" t="s">
        <v>2280</v>
      </c>
      <c r="G5" s="1995" t="s">
        <v>2281</v>
      </c>
      <c r="H5" s="949" t="s">
        <v>2279</v>
      </c>
      <c r="I5" s="1994" t="s">
        <v>2280</v>
      </c>
      <c r="J5" s="1995" t="s">
        <v>2281</v>
      </c>
      <c r="K5" s="948" t="s">
        <v>2279</v>
      </c>
      <c r="L5" s="1994" t="s">
        <v>2280</v>
      </c>
      <c r="M5" s="1996" t="s">
        <v>2281</v>
      </c>
    </row>
    <row r="6" spans="1:13" ht="12.95" customHeight="1">
      <c r="A6" s="1997" t="s">
        <v>1062</v>
      </c>
      <c r="B6" s="1998">
        <v>85089</v>
      </c>
      <c r="C6" s="1999">
        <v>75409</v>
      </c>
      <c r="D6" s="2000">
        <v>-11.375999999999999</v>
      </c>
      <c r="E6" s="1998">
        <v>25925</v>
      </c>
      <c r="F6" s="1999">
        <v>22392</v>
      </c>
      <c r="G6" s="2001">
        <v>-13.628</v>
      </c>
      <c r="H6" s="1998">
        <v>15096</v>
      </c>
      <c r="I6" s="1999">
        <v>14814</v>
      </c>
      <c r="J6" s="2001">
        <v>-1.8680000000000001</v>
      </c>
      <c r="K6" s="1998">
        <v>84617</v>
      </c>
      <c r="L6" s="1999">
        <v>157069</v>
      </c>
      <c r="M6" s="2002">
        <v>85.623000000000005</v>
      </c>
    </row>
    <row r="7" spans="1:13" ht="12.95" customHeight="1">
      <c r="A7" s="1997" t="s">
        <v>1078</v>
      </c>
      <c r="B7" s="1998">
        <v>204704</v>
      </c>
      <c r="C7" s="1999">
        <v>223449</v>
      </c>
      <c r="D7" s="2000">
        <v>9.157</v>
      </c>
      <c r="E7" s="1998">
        <v>27322</v>
      </c>
      <c r="F7" s="1999">
        <v>32921</v>
      </c>
      <c r="G7" s="2001">
        <v>20.492999999999999</v>
      </c>
      <c r="H7" s="1998">
        <v>40600</v>
      </c>
      <c r="I7" s="1999">
        <v>45952</v>
      </c>
      <c r="J7" s="2001">
        <v>13.182</v>
      </c>
      <c r="K7" s="1998">
        <v>460913</v>
      </c>
      <c r="L7" s="1999">
        <v>513623</v>
      </c>
      <c r="M7" s="2002">
        <v>11.436</v>
      </c>
    </row>
    <row r="8" spans="1:13" ht="12.95" customHeight="1">
      <c r="A8" s="1997" t="s">
        <v>1866</v>
      </c>
      <c r="B8" s="1998">
        <v>794</v>
      </c>
      <c r="C8" s="1999">
        <v>339</v>
      </c>
      <c r="D8" s="2000">
        <v>-57.305</v>
      </c>
      <c r="E8" s="1998">
        <v>1787</v>
      </c>
      <c r="F8" s="1999">
        <v>20</v>
      </c>
      <c r="G8" s="2001">
        <v>-98.881</v>
      </c>
      <c r="H8" s="1998">
        <v>796</v>
      </c>
      <c r="I8" s="1999">
        <v>412</v>
      </c>
      <c r="J8" s="2001">
        <v>-48.241</v>
      </c>
      <c r="K8" s="1998">
        <v>272</v>
      </c>
      <c r="L8" s="1999">
        <v>311</v>
      </c>
      <c r="M8" s="2002">
        <v>14.337999999999999</v>
      </c>
    </row>
    <row r="9" spans="1:13" ht="12.95" customHeight="1">
      <c r="A9" s="1997" t="s">
        <v>2282</v>
      </c>
      <c r="B9" s="1998">
        <v>49082</v>
      </c>
      <c r="C9" s="1999">
        <v>56106</v>
      </c>
      <c r="D9" s="2000">
        <v>14.311</v>
      </c>
      <c r="E9" s="1998">
        <v>5130</v>
      </c>
      <c r="F9" s="1999">
        <v>3980</v>
      </c>
      <c r="G9" s="2001">
        <v>-22.417000000000002</v>
      </c>
      <c r="H9" s="1998">
        <v>14594</v>
      </c>
      <c r="I9" s="1999">
        <v>14440</v>
      </c>
      <c r="J9" s="2001">
        <v>-1.0549999999999999</v>
      </c>
      <c r="K9" s="1998">
        <v>132870</v>
      </c>
      <c r="L9" s="1999">
        <v>149761</v>
      </c>
      <c r="M9" s="2002">
        <v>12.712</v>
      </c>
    </row>
    <row r="10" spans="1:13" ht="12.95" customHeight="1">
      <c r="A10" s="1997" t="s">
        <v>1349</v>
      </c>
      <c r="B10" s="1998">
        <v>1716</v>
      </c>
      <c r="C10" s="1999">
        <v>5</v>
      </c>
      <c r="D10" s="2000">
        <v>-99.709000000000003</v>
      </c>
      <c r="E10" s="1998"/>
      <c r="F10" s="1999"/>
      <c r="G10" s="2001" t="e">
        <v>#DIV/0!</v>
      </c>
      <c r="H10" s="1998"/>
      <c r="I10" s="1999"/>
      <c r="J10" s="2001" t="s">
        <v>215</v>
      </c>
      <c r="K10" s="1998">
        <v>2616</v>
      </c>
      <c r="L10" s="1999">
        <v>2699</v>
      </c>
      <c r="M10" s="2002" t="s">
        <v>242</v>
      </c>
    </row>
    <row r="11" spans="1:13" ht="12.95" customHeight="1">
      <c r="A11" s="1997" t="s">
        <v>1255</v>
      </c>
      <c r="B11" s="1998">
        <v>902</v>
      </c>
      <c r="C11" s="1999">
        <v>1168</v>
      </c>
      <c r="D11" s="2000">
        <v>29.49</v>
      </c>
      <c r="E11" s="1998">
        <v>267</v>
      </c>
      <c r="F11" s="1999">
        <v>21</v>
      </c>
      <c r="G11" s="2001">
        <v>-92.135000000000005</v>
      </c>
      <c r="H11" s="1998">
        <v>8752</v>
      </c>
      <c r="I11" s="1999">
        <v>6000</v>
      </c>
      <c r="J11" s="2001">
        <v>-31.443999999999999</v>
      </c>
      <c r="K11" s="1998">
        <v>885</v>
      </c>
      <c r="L11" s="1999">
        <v>779</v>
      </c>
      <c r="M11" s="2002">
        <v>-11.977</v>
      </c>
    </row>
    <row r="12" spans="1:13" ht="12.95" customHeight="1">
      <c r="A12" s="1997" t="s">
        <v>2283</v>
      </c>
      <c r="B12" s="1998">
        <v>39847</v>
      </c>
      <c r="C12" s="1999">
        <v>48278</v>
      </c>
      <c r="D12" s="2000">
        <v>21.158000000000001</v>
      </c>
      <c r="E12" s="1998">
        <v>2022</v>
      </c>
      <c r="F12" s="1999">
        <v>3567</v>
      </c>
      <c r="G12" s="2001">
        <v>76.409000000000006</v>
      </c>
      <c r="H12" s="1998">
        <v>21092</v>
      </c>
      <c r="I12" s="1999">
        <v>21203</v>
      </c>
      <c r="J12" s="2001">
        <v>0.52600000000000002</v>
      </c>
      <c r="K12" s="1998">
        <v>87682</v>
      </c>
      <c r="L12" s="1999">
        <v>114827</v>
      </c>
      <c r="M12" s="2002">
        <v>30.957999999999998</v>
      </c>
    </row>
    <row r="13" spans="1:13" ht="12.95" customHeight="1">
      <c r="A13" s="1997" t="s">
        <v>1084</v>
      </c>
      <c r="B13" s="1998">
        <v>80711</v>
      </c>
      <c r="C13" s="1999">
        <v>79936</v>
      </c>
      <c r="D13" s="2000">
        <v>-0.96</v>
      </c>
      <c r="E13" s="1998">
        <v>21345</v>
      </c>
      <c r="F13" s="1999">
        <v>9469</v>
      </c>
      <c r="G13" s="2001">
        <v>-55.637999999999998</v>
      </c>
      <c r="H13" s="1998">
        <v>28811</v>
      </c>
      <c r="I13" s="1999">
        <v>35970</v>
      </c>
      <c r="J13" s="2001">
        <v>24.847999999999999</v>
      </c>
      <c r="K13" s="1998">
        <v>188704</v>
      </c>
      <c r="L13" s="1999">
        <v>200940</v>
      </c>
      <c r="M13" s="2002">
        <v>6.484</v>
      </c>
    </row>
    <row r="14" spans="1:13" ht="12.95" customHeight="1">
      <c r="A14" s="1997" t="s">
        <v>2284</v>
      </c>
      <c r="B14" s="1998">
        <v>157946</v>
      </c>
      <c r="C14" s="1999">
        <v>168637</v>
      </c>
      <c r="D14" s="2000">
        <v>6.7690000000000001</v>
      </c>
      <c r="E14" s="1998">
        <v>11218</v>
      </c>
      <c r="F14" s="1999">
        <v>12517</v>
      </c>
      <c r="G14" s="2001">
        <v>11.58</v>
      </c>
      <c r="H14" s="1998">
        <v>82497</v>
      </c>
      <c r="I14" s="1999">
        <v>84885</v>
      </c>
      <c r="J14" s="2001">
        <v>2.895</v>
      </c>
      <c r="K14" s="1998">
        <v>679105</v>
      </c>
      <c r="L14" s="1999">
        <v>817648</v>
      </c>
      <c r="M14" s="2002">
        <v>20.401</v>
      </c>
    </row>
    <row r="15" spans="1:13" ht="12.95" customHeight="1">
      <c r="A15" s="1997" t="s">
        <v>1081</v>
      </c>
      <c r="B15" s="1998">
        <v>114600</v>
      </c>
      <c r="C15" s="1999">
        <v>122465</v>
      </c>
      <c r="D15" s="2000">
        <v>6.8630000000000004</v>
      </c>
      <c r="E15" s="1998">
        <v>14038</v>
      </c>
      <c r="F15" s="1999">
        <v>19980</v>
      </c>
      <c r="G15" s="2001">
        <v>42.328000000000003</v>
      </c>
      <c r="H15" s="1998">
        <v>37006</v>
      </c>
      <c r="I15" s="1999">
        <v>33749</v>
      </c>
      <c r="J15" s="2001">
        <v>-8.8010000000000002</v>
      </c>
      <c r="K15" s="1998">
        <v>254053</v>
      </c>
      <c r="L15" s="1999">
        <v>371563</v>
      </c>
      <c r="M15" s="2002">
        <v>46.253999999999998</v>
      </c>
    </row>
    <row r="16" spans="1:13" ht="12.95" customHeight="1">
      <c r="A16" s="1997" t="s">
        <v>2285</v>
      </c>
      <c r="B16" s="1998">
        <v>34330</v>
      </c>
      <c r="C16" s="1999">
        <v>40698</v>
      </c>
      <c r="D16" s="2000">
        <v>18.548999999999999</v>
      </c>
      <c r="E16" s="1998">
        <v>4388</v>
      </c>
      <c r="F16" s="1999">
        <v>5035</v>
      </c>
      <c r="G16" s="2001">
        <v>14.744999999999999</v>
      </c>
      <c r="H16" s="1998">
        <v>10520</v>
      </c>
      <c r="I16" s="1999">
        <v>12241</v>
      </c>
      <c r="J16" s="2001">
        <v>16.359000000000002</v>
      </c>
      <c r="K16" s="1998">
        <v>52365</v>
      </c>
      <c r="L16" s="1999">
        <v>63817</v>
      </c>
      <c r="M16" s="2002">
        <v>21.87</v>
      </c>
    </row>
    <row r="17" spans="1:14" ht="12.95" customHeight="1">
      <c r="A17" s="1997" t="s">
        <v>2286</v>
      </c>
      <c r="B17" s="1998">
        <v>3052</v>
      </c>
      <c r="C17" s="1999">
        <v>3954</v>
      </c>
      <c r="D17" s="2000">
        <v>29.553999999999998</v>
      </c>
      <c r="E17" s="1998">
        <v>154</v>
      </c>
      <c r="F17" s="1999">
        <v>145</v>
      </c>
      <c r="G17" s="2001">
        <v>-5.8440000000000003</v>
      </c>
      <c r="H17" s="1998">
        <v>148</v>
      </c>
      <c r="I17" s="1999">
        <v>91</v>
      </c>
      <c r="J17" s="2001">
        <v>-38.514000000000003</v>
      </c>
      <c r="K17" s="1998">
        <v>1888</v>
      </c>
      <c r="L17" s="1999">
        <v>1440</v>
      </c>
      <c r="M17" s="2002">
        <v>-23.728999999999999</v>
      </c>
    </row>
    <row r="18" spans="1:14" ht="12.95" customHeight="1">
      <c r="A18" s="1997" t="s">
        <v>1085</v>
      </c>
      <c r="B18" s="1998">
        <v>52375</v>
      </c>
      <c r="C18" s="1999">
        <v>61957</v>
      </c>
      <c r="D18" s="2000">
        <v>18.295000000000002</v>
      </c>
      <c r="E18" s="1998">
        <v>6169</v>
      </c>
      <c r="F18" s="1999">
        <v>4948</v>
      </c>
      <c r="G18" s="2001">
        <v>-19.792999999999999</v>
      </c>
      <c r="H18" s="1998">
        <v>8600</v>
      </c>
      <c r="I18" s="1999">
        <v>11857</v>
      </c>
      <c r="J18" s="2001">
        <v>37.872</v>
      </c>
      <c r="K18" s="1998">
        <v>202262</v>
      </c>
      <c r="L18" s="1999">
        <v>195309</v>
      </c>
      <c r="M18" s="2002">
        <v>-3.4380000000000002</v>
      </c>
    </row>
    <row r="19" spans="1:14" ht="12.95" customHeight="1">
      <c r="A19" s="1997" t="s">
        <v>1086</v>
      </c>
      <c r="B19" s="1998">
        <v>67592</v>
      </c>
      <c r="C19" s="1999">
        <v>85801</v>
      </c>
      <c r="D19" s="2000">
        <v>26.94</v>
      </c>
      <c r="E19" s="1998">
        <v>6469</v>
      </c>
      <c r="F19" s="1999">
        <v>9391</v>
      </c>
      <c r="G19" s="2001">
        <v>45.168999999999997</v>
      </c>
      <c r="H19" s="1998">
        <v>9463</v>
      </c>
      <c r="I19" s="1999">
        <v>13627</v>
      </c>
      <c r="J19" s="2001">
        <v>44.003</v>
      </c>
      <c r="K19" s="1998">
        <v>115800</v>
      </c>
      <c r="L19" s="1999">
        <v>145963</v>
      </c>
      <c r="M19" s="2002">
        <v>26.047000000000001</v>
      </c>
    </row>
    <row r="20" spans="1:14" ht="12.95" customHeight="1">
      <c r="A20" s="1997" t="s">
        <v>2287</v>
      </c>
      <c r="B20" s="1998">
        <v>105324</v>
      </c>
      <c r="C20" s="1999">
        <v>104278</v>
      </c>
      <c r="D20" s="2000">
        <v>-0.99299999999999999</v>
      </c>
      <c r="E20" s="1998">
        <v>11559</v>
      </c>
      <c r="F20" s="1999">
        <v>12676</v>
      </c>
      <c r="G20" s="2001">
        <v>9.6630000000000003</v>
      </c>
      <c r="H20" s="1998">
        <v>39955</v>
      </c>
      <c r="I20" s="1999">
        <v>42355</v>
      </c>
      <c r="J20" s="2001">
        <v>6.0069999999999997</v>
      </c>
      <c r="K20" s="1998">
        <v>251487</v>
      </c>
      <c r="L20" s="1999">
        <v>352919</v>
      </c>
      <c r="M20" s="2002">
        <v>40.332999999999998</v>
      </c>
    </row>
    <row r="21" spans="1:14" ht="12.95" customHeight="1">
      <c r="A21" s="1997" t="s">
        <v>1087</v>
      </c>
      <c r="B21" s="1998">
        <v>40792</v>
      </c>
      <c r="C21" s="1999">
        <v>52160</v>
      </c>
      <c r="D21" s="2000">
        <v>27.867999999999999</v>
      </c>
      <c r="E21" s="1998">
        <v>5112</v>
      </c>
      <c r="F21" s="1999">
        <v>2568</v>
      </c>
      <c r="G21" s="2001">
        <v>-49.765000000000001</v>
      </c>
      <c r="H21" s="1998">
        <v>2200</v>
      </c>
      <c r="I21" s="1999">
        <v>2682</v>
      </c>
      <c r="J21" s="2001">
        <v>21.908999999999999</v>
      </c>
      <c r="K21" s="1998">
        <v>104807</v>
      </c>
      <c r="L21" s="1999">
        <v>87304</v>
      </c>
      <c r="M21" s="2002">
        <v>-16.7</v>
      </c>
    </row>
    <row r="22" spans="1:14" ht="12.95" customHeight="1">
      <c r="A22" s="2003" t="s">
        <v>782</v>
      </c>
      <c r="B22" s="2004">
        <v>1038856</v>
      </c>
      <c r="C22" s="2005">
        <v>1124640</v>
      </c>
      <c r="D22" s="2006">
        <v>8.2579999999999991</v>
      </c>
      <c r="E22" s="2004">
        <v>142905</v>
      </c>
      <c r="F22" s="2005">
        <v>139630</v>
      </c>
      <c r="G22" s="2006">
        <v>-2.2919999999999998</v>
      </c>
      <c r="H22" s="2004">
        <v>320130</v>
      </c>
      <c r="I22" s="2005">
        <v>340278</v>
      </c>
      <c r="J22" s="2006">
        <v>6.2939999999999996</v>
      </c>
      <c r="K22" s="2004">
        <v>2620326</v>
      </c>
      <c r="L22" s="2005">
        <v>3175972</v>
      </c>
      <c r="M22" s="2007">
        <v>21.204999999999998</v>
      </c>
      <c r="N22" s="113" t="s">
        <v>1</v>
      </c>
    </row>
    <row r="23" spans="1:14" ht="33.75" customHeight="1">
      <c r="A23" s="2008" t="s">
        <v>2288</v>
      </c>
      <c r="B23" s="2004">
        <v>68669</v>
      </c>
      <c r="C23" s="2004">
        <v>72575</v>
      </c>
      <c r="D23" s="2009">
        <v>5.6879999999999997</v>
      </c>
      <c r="E23" s="2004">
        <v>122079</v>
      </c>
      <c r="F23" s="2004">
        <v>121099</v>
      </c>
      <c r="G23" s="2009">
        <v>-0.80300000000000005</v>
      </c>
      <c r="H23" s="2004">
        <v>43578</v>
      </c>
      <c r="I23" s="2004">
        <v>47717</v>
      </c>
      <c r="J23" s="2009">
        <v>9.4979999999999993</v>
      </c>
      <c r="K23" s="2010" t="s">
        <v>215</v>
      </c>
      <c r="L23" s="2011" t="s">
        <v>215</v>
      </c>
      <c r="M23" s="2010" t="s">
        <v>215</v>
      </c>
    </row>
    <row r="24" spans="1:14" ht="12.75" customHeight="1">
      <c r="A24" s="1997" t="s">
        <v>2289</v>
      </c>
      <c r="B24" s="2010" t="s">
        <v>215</v>
      </c>
      <c r="C24" s="2011" t="s">
        <v>215</v>
      </c>
      <c r="D24" s="2011" t="s">
        <v>215</v>
      </c>
      <c r="E24" s="2010" t="s">
        <v>215</v>
      </c>
      <c r="F24" s="2011" t="s">
        <v>215</v>
      </c>
      <c r="G24" s="2011" t="s">
        <v>215</v>
      </c>
      <c r="H24" s="2010" t="s">
        <v>215</v>
      </c>
      <c r="I24" s="2011" t="s">
        <v>215</v>
      </c>
      <c r="J24" s="2011" t="s">
        <v>215</v>
      </c>
      <c r="K24" s="2004">
        <v>36510</v>
      </c>
      <c r="L24" s="2004">
        <v>39896</v>
      </c>
      <c r="M24" s="2012">
        <v>9.2739999999999991</v>
      </c>
    </row>
    <row r="25" spans="1:14" ht="16.5">
      <c r="A25" s="912" t="s">
        <v>2290</v>
      </c>
      <c r="B25" s="144"/>
      <c r="C25" s="144"/>
      <c r="D25" s="144"/>
      <c r="E25" s="144"/>
      <c r="F25" s="144"/>
      <c r="G25" s="144"/>
      <c r="H25" s="144"/>
      <c r="I25" s="144"/>
      <c r="J25" s="144"/>
      <c r="K25" s="144"/>
      <c r="M25" s="2013"/>
    </row>
    <row r="26" spans="1:14" ht="16.5">
      <c r="A26" s="912" t="s">
        <v>730</v>
      </c>
      <c r="B26" s="144"/>
      <c r="C26" s="144"/>
      <c r="D26" s="144"/>
      <c r="E26" s="144"/>
      <c r="F26" s="144"/>
      <c r="G26" s="144"/>
      <c r="H26" s="144"/>
      <c r="I26" s="144"/>
      <c r="J26" s="144"/>
      <c r="K26" s="144"/>
      <c r="L26" s="144"/>
      <c r="M26" s="144"/>
    </row>
    <row r="27" spans="1:14">
      <c r="A27" s="113" t="s">
        <v>203</v>
      </c>
      <c r="B27" s="2014"/>
      <c r="F27" s="2014"/>
      <c r="I27" s="2014"/>
    </row>
    <row r="28" spans="1:14">
      <c r="A28" s="2564" t="s">
        <v>642</v>
      </c>
    </row>
  </sheetData>
  <hyperlinks>
    <hyperlink ref="A28" location="'Inhaltsverzeichnis '!A1" display="Zurück zum Inhaltsverzeichnis" xr:uid="{22B77395-3A2C-4E42-86AF-1D2936AEF31B}"/>
  </hyperlinks>
  <pageMargins left="0.78740157480314965" right="0.59055118110236227" top="0.39370078740157483" bottom="0.19685039370078741" header="0.19685039370078741" footer="0.19685039370078741"/>
  <pageSetup paperSize="9" scale="99" orientation="portrait" r:id="rId1"/>
  <headerFooter alignWithMargins="0">
    <oddFooter>&amp;L&amp;D / &amp;T&amp;R&amp;A</oddFooter>
  </headerFooter>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9EB40-BD71-4454-BB19-3E7C9AD938ED}">
  <sheetPr>
    <tabColor rgb="FF00854A"/>
  </sheetPr>
  <dimension ref="A1:W96"/>
  <sheetViews>
    <sheetView showGridLines="0" zoomScale="130" zoomScaleNormal="130" workbookViewId="0"/>
  </sheetViews>
  <sheetFormatPr baseColWidth="10" defaultColWidth="10" defaultRowHeight="9"/>
  <cols>
    <col min="1" max="1" width="2.125" style="1512" customWidth="1"/>
    <col min="2" max="2" width="8.5" style="1512" customWidth="1"/>
    <col min="3" max="9" width="6.5" style="1512" customWidth="1"/>
    <col min="10" max="10" width="6.75" style="1512" customWidth="1"/>
    <col min="11" max="11" width="6.75" style="1513" customWidth="1"/>
    <col min="12" max="12" width="5.25" style="1512" customWidth="1"/>
    <col min="13" max="13" width="10" style="1512"/>
    <col min="14" max="21" width="4.125" style="1512" customWidth="1"/>
    <col min="22" max="16384" width="10" style="1512"/>
  </cols>
  <sheetData>
    <row r="1" spans="1:23" ht="16.5" customHeight="1">
      <c r="A1" s="1589" t="s">
        <v>2052</v>
      </c>
      <c r="B1" s="1586"/>
      <c r="C1" s="1585"/>
      <c r="D1" s="1585"/>
      <c r="E1" s="1585"/>
      <c r="F1" s="1585"/>
      <c r="G1" s="1585"/>
      <c r="H1" s="1585"/>
      <c r="I1" s="1585"/>
      <c r="J1" s="1585"/>
      <c r="K1" s="1585"/>
      <c r="L1" s="1515"/>
    </row>
    <row r="2" spans="1:23" ht="16.5" customHeight="1">
      <c r="A2" s="1588" t="s">
        <v>346</v>
      </c>
      <c r="B2" s="1586"/>
      <c r="C2" s="1586"/>
      <c r="D2" s="1586"/>
      <c r="E2" s="1586"/>
      <c r="F2" s="1586"/>
      <c r="G2" s="1586"/>
      <c r="H2" s="1586"/>
      <c r="I2" s="1586"/>
      <c r="J2" s="1586"/>
      <c r="K2" s="1585"/>
      <c r="L2" s="1515"/>
    </row>
    <row r="3" spans="1:23" ht="16.5" customHeight="1">
      <c r="A3" s="1586" t="s">
        <v>940</v>
      </c>
      <c r="B3" s="1587"/>
      <c r="C3" s="1586"/>
      <c r="D3" s="1586"/>
      <c r="E3" s="1586"/>
      <c r="F3" s="1586"/>
      <c r="G3" s="1586"/>
      <c r="H3" s="1586"/>
      <c r="I3" s="1586"/>
      <c r="J3" s="1586"/>
      <c r="K3" s="1585"/>
      <c r="L3" s="1515"/>
    </row>
    <row r="4" spans="1:23" ht="12" customHeight="1">
      <c r="A4" s="2638" t="s">
        <v>347</v>
      </c>
      <c r="B4" s="2639"/>
      <c r="C4" s="1584" t="s">
        <v>348</v>
      </c>
      <c r="D4" s="1583"/>
      <c r="E4" s="1583"/>
      <c r="F4" s="1583"/>
      <c r="G4" s="1583"/>
      <c r="H4" s="1583"/>
      <c r="I4" s="1583"/>
      <c r="J4" s="1583"/>
      <c r="K4" s="1582"/>
      <c r="L4" s="1515"/>
    </row>
    <row r="5" spans="1:23" ht="12" customHeight="1">
      <c r="A5" s="2640"/>
      <c r="B5" s="2641"/>
      <c r="C5" s="1581" t="s">
        <v>349</v>
      </c>
      <c r="D5" s="1562"/>
      <c r="E5" s="1562"/>
      <c r="F5" s="1562"/>
      <c r="G5" s="1562"/>
      <c r="H5" s="1562"/>
      <c r="I5" s="1562"/>
      <c r="J5" s="1562"/>
      <c r="K5" s="1580"/>
      <c r="L5" s="1515"/>
    </row>
    <row r="6" spans="1:23" ht="12" customHeight="1">
      <c r="A6" s="2640"/>
      <c r="B6" s="2641"/>
      <c r="C6" s="1577" t="s">
        <v>216</v>
      </c>
      <c r="D6" s="1579" t="s">
        <v>222</v>
      </c>
      <c r="E6" s="1579" t="s">
        <v>277</v>
      </c>
      <c r="F6" s="1579" t="s">
        <v>278</v>
      </c>
      <c r="G6" s="1579" t="s">
        <v>225</v>
      </c>
      <c r="H6" s="1579" t="s">
        <v>227</v>
      </c>
      <c r="I6" s="1579" t="s">
        <v>228</v>
      </c>
      <c r="J6" s="1562" t="s">
        <v>350</v>
      </c>
      <c r="K6" s="1561"/>
      <c r="L6" s="1515"/>
    </row>
    <row r="7" spans="1:23" ht="10.5" customHeight="1">
      <c r="A7" s="2642"/>
      <c r="B7" s="2643"/>
      <c r="C7" s="1578">
        <v>2024</v>
      </c>
      <c r="D7" s="1562"/>
      <c r="E7" s="1562"/>
      <c r="F7" s="1562"/>
      <c r="G7" s="1562"/>
      <c r="H7" s="1562"/>
      <c r="I7" s="1562"/>
      <c r="J7" s="1577">
        <v>2023</v>
      </c>
      <c r="K7" s="1576">
        <v>2024</v>
      </c>
      <c r="L7" s="1515"/>
      <c r="N7" s="1575"/>
    </row>
    <row r="8" spans="1:23" ht="3" customHeight="1">
      <c r="A8" s="1535"/>
      <c r="B8" s="1574"/>
      <c r="C8" s="1522"/>
      <c r="D8" s="1522"/>
      <c r="E8" s="1522"/>
      <c r="F8" s="1522"/>
      <c r="G8" s="1522"/>
      <c r="H8" s="1522"/>
      <c r="I8" s="1522"/>
      <c r="J8" s="1522"/>
      <c r="K8" s="1568"/>
      <c r="L8" s="1515"/>
      <c r="N8" s="1515"/>
    </row>
    <row r="9" spans="1:23" ht="12" customHeight="1">
      <c r="A9" s="1535"/>
      <c r="B9" s="1567" t="s">
        <v>351</v>
      </c>
      <c r="C9" s="1548"/>
      <c r="D9" s="1548"/>
      <c r="E9" s="1548"/>
      <c r="F9" s="1548"/>
      <c r="G9" s="1548"/>
      <c r="H9" s="1548"/>
      <c r="I9" s="1548"/>
      <c r="J9" s="1547"/>
      <c r="K9" s="1546"/>
      <c r="L9" s="1515"/>
      <c r="N9" s="1515"/>
    </row>
    <row r="10" spans="1:23" ht="3" customHeight="1">
      <c r="A10" s="1545"/>
      <c r="B10" s="1544"/>
      <c r="C10" s="1544"/>
      <c r="D10" s="1544"/>
      <c r="E10" s="1544"/>
      <c r="F10" s="1544"/>
      <c r="G10" s="1544"/>
      <c r="H10" s="1544"/>
      <c r="I10" s="1544"/>
      <c r="J10" s="1544"/>
      <c r="K10" s="1543"/>
      <c r="L10" s="1515"/>
      <c r="N10" s="1515"/>
    </row>
    <row r="11" spans="1:23" ht="9" customHeight="1">
      <c r="A11" s="1535"/>
      <c r="B11" s="1534" t="s">
        <v>352</v>
      </c>
      <c r="C11" s="1533">
        <v>2.46</v>
      </c>
      <c r="D11" s="1533">
        <v>1.9607843137254901</v>
      </c>
      <c r="E11" s="1533">
        <v>6.1904761904761907</v>
      </c>
      <c r="F11" s="1533">
        <v>7</v>
      </c>
      <c r="G11" s="1537" t="s">
        <v>215</v>
      </c>
      <c r="H11" s="1533">
        <v>2</v>
      </c>
      <c r="I11" s="1573">
        <v>1.6666666666666667</v>
      </c>
      <c r="J11" s="1572">
        <v>5.5917951398289372</v>
      </c>
      <c r="K11" s="1557">
        <v>5.0861046954224118</v>
      </c>
      <c r="L11" s="1515"/>
      <c r="M11" s="1571"/>
      <c r="N11" s="1525"/>
      <c r="O11" s="1525"/>
      <c r="P11" s="1525"/>
      <c r="Q11" s="1525"/>
      <c r="R11" s="1525"/>
      <c r="S11" s="1525"/>
      <c r="T11" s="1525"/>
      <c r="U11" s="1525"/>
      <c r="V11" s="1525"/>
      <c r="W11" s="1525"/>
    </row>
    <row r="12" spans="1:23" ht="9" customHeight="1">
      <c r="A12" s="1535"/>
      <c r="B12" s="1534" t="s">
        <v>353</v>
      </c>
      <c r="C12" s="1533">
        <v>6.56</v>
      </c>
      <c r="D12" s="1533">
        <v>9.8039215686274517</v>
      </c>
      <c r="E12" s="1533">
        <v>1.4285714285714286</v>
      </c>
      <c r="F12" s="1537" t="s">
        <v>215</v>
      </c>
      <c r="G12" s="1537" t="s">
        <v>215</v>
      </c>
      <c r="H12" s="1533">
        <v>14</v>
      </c>
      <c r="I12" s="1532">
        <v>6.67</v>
      </c>
      <c r="J12" s="1570">
        <v>3.1999130662428503</v>
      </c>
      <c r="K12" s="1557">
        <v>2.8707090676234142</v>
      </c>
      <c r="L12" s="1515"/>
      <c r="M12" s="1571"/>
      <c r="N12" s="1525"/>
      <c r="O12" s="1525"/>
      <c r="P12" s="1525"/>
      <c r="Q12" s="1525"/>
      <c r="R12" s="1525"/>
      <c r="S12" s="1525"/>
      <c r="T12" s="1525"/>
      <c r="U12" s="1525"/>
      <c r="V12" s="1525"/>
      <c r="W12" s="1525"/>
    </row>
    <row r="13" spans="1:23" ht="9" customHeight="1">
      <c r="A13" s="1535"/>
      <c r="B13" s="1534" t="s">
        <v>354</v>
      </c>
      <c r="C13" s="1533">
        <v>0.82</v>
      </c>
      <c r="D13" s="1533">
        <v>1.9607843137254901</v>
      </c>
      <c r="E13" s="1533">
        <v>3.33</v>
      </c>
      <c r="F13" s="1533">
        <v>3</v>
      </c>
      <c r="G13" s="1537" t="s">
        <v>215</v>
      </c>
      <c r="H13" s="1537" t="s">
        <v>215</v>
      </c>
      <c r="I13" s="1537" t="s">
        <v>215</v>
      </c>
      <c r="J13" s="1570">
        <v>2.7127951797782806</v>
      </c>
      <c r="K13" s="1557">
        <v>2.5075798936900737</v>
      </c>
      <c r="L13" s="1515"/>
      <c r="N13" s="1525"/>
      <c r="O13" s="1525"/>
      <c r="P13" s="1525"/>
      <c r="Q13" s="1525"/>
      <c r="R13" s="1525"/>
      <c r="S13" s="1525"/>
      <c r="T13" s="1525"/>
      <c r="U13" s="1525"/>
      <c r="V13" s="1525"/>
      <c r="W13" s="1525"/>
    </row>
    <row r="14" spans="1:23" ht="9" customHeight="1">
      <c r="A14" s="1535"/>
      <c r="B14" s="1534" t="s">
        <v>355</v>
      </c>
      <c r="C14" s="1537" t="s">
        <v>215</v>
      </c>
      <c r="D14" s="1537" t="s">
        <v>215</v>
      </c>
      <c r="E14" s="1533">
        <v>4.2857142857142856</v>
      </c>
      <c r="F14" s="1537" t="s">
        <v>215</v>
      </c>
      <c r="G14" s="1537" t="s">
        <v>215</v>
      </c>
      <c r="H14" s="1537" t="s">
        <v>215</v>
      </c>
      <c r="I14" s="1537" t="s">
        <v>215</v>
      </c>
      <c r="J14" s="1570">
        <v>1.8008490863340649</v>
      </c>
      <c r="K14" s="1557">
        <v>2.2589704611178845</v>
      </c>
      <c r="L14" s="1515"/>
      <c r="N14" s="1525"/>
      <c r="O14" s="1525"/>
      <c r="P14" s="1525"/>
      <c r="Q14" s="1525"/>
      <c r="R14" s="1525"/>
      <c r="S14" s="1525"/>
      <c r="T14" s="1525"/>
      <c r="U14" s="1525"/>
      <c r="V14" s="1525"/>
      <c r="W14" s="1525"/>
    </row>
    <row r="15" spans="1:23" ht="9" customHeight="1">
      <c r="A15" s="1535"/>
      <c r="B15" s="1534" t="s">
        <v>356</v>
      </c>
      <c r="C15" s="1537" t="s">
        <v>215</v>
      </c>
      <c r="D15" s="1537" t="s">
        <v>215</v>
      </c>
      <c r="E15" s="1533">
        <v>2.38</v>
      </c>
      <c r="F15" s="1533">
        <v>3</v>
      </c>
      <c r="G15" s="1537" t="s">
        <v>215</v>
      </c>
      <c r="H15" s="1533">
        <v>2</v>
      </c>
      <c r="I15" s="1532">
        <v>1.67</v>
      </c>
      <c r="J15" s="1570">
        <v>1.3185177960300631</v>
      </c>
      <c r="K15" s="1557">
        <v>1.9156105278547009</v>
      </c>
      <c r="L15" s="1515"/>
      <c r="N15" s="1525"/>
      <c r="O15" s="1525"/>
      <c r="P15" s="1525"/>
      <c r="Q15" s="1525"/>
      <c r="R15" s="1525"/>
      <c r="S15" s="1525"/>
      <c r="T15" s="1525"/>
      <c r="U15" s="1525"/>
      <c r="V15" s="1525"/>
      <c r="W15" s="1525"/>
    </row>
    <row r="16" spans="1:23" ht="9" customHeight="1">
      <c r="A16" s="1535"/>
      <c r="B16" s="1534" t="s">
        <v>357</v>
      </c>
      <c r="C16" s="1533">
        <v>0.82</v>
      </c>
      <c r="D16" s="1537" t="s">
        <v>215</v>
      </c>
      <c r="E16" s="1533">
        <v>1.4285714285714286</v>
      </c>
      <c r="F16" s="1533">
        <v>2</v>
      </c>
      <c r="G16" s="1537" t="s">
        <v>215</v>
      </c>
      <c r="H16" s="1537" t="s">
        <v>215</v>
      </c>
      <c r="I16" s="1537" t="s">
        <v>215</v>
      </c>
      <c r="J16" s="1570">
        <v>1.1670573268744651</v>
      </c>
      <c r="K16" s="1557">
        <v>1.2226249447541933</v>
      </c>
      <c r="L16" s="1515"/>
      <c r="N16" s="1525"/>
      <c r="O16" s="1525"/>
      <c r="P16" s="1525"/>
      <c r="Q16" s="1525"/>
      <c r="R16" s="1525"/>
      <c r="S16" s="1525"/>
      <c r="T16" s="1525"/>
      <c r="U16" s="1525"/>
      <c r="V16" s="1525"/>
      <c r="W16" s="1525"/>
    </row>
    <row r="17" spans="1:23" ht="9" customHeight="1">
      <c r="A17" s="1535"/>
      <c r="B17" s="1534" t="s">
        <v>358</v>
      </c>
      <c r="C17" s="1533">
        <v>1.64</v>
      </c>
      <c r="D17" s="1537" t="s">
        <v>215</v>
      </c>
      <c r="E17" s="1533"/>
      <c r="F17" s="1533">
        <v>4</v>
      </c>
      <c r="G17" s="1533">
        <v>9.1</v>
      </c>
      <c r="H17" s="1537" t="s">
        <v>215</v>
      </c>
      <c r="I17" s="1537" t="s">
        <v>215</v>
      </c>
      <c r="J17" s="1570">
        <v>1.3967342996519403</v>
      </c>
      <c r="K17" s="1557">
        <v>1.1691934546957876</v>
      </c>
      <c r="L17" s="1515"/>
      <c r="N17" s="1525"/>
      <c r="O17" s="1525"/>
      <c r="P17" s="1525"/>
      <c r="Q17" s="1525"/>
      <c r="R17" s="1525"/>
      <c r="S17" s="1525"/>
      <c r="T17" s="1525"/>
      <c r="U17" s="1525"/>
      <c r="V17" s="1525"/>
      <c r="W17" s="1525"/>
    </row>
    <row r="18" spans="1:23" ht="9" customHeight="1">
      <c r="A18" s="1535"/>
      <c r="B18" s="1534" t="s">
        <v>359</v>
      </c>
      <c r="C18" s="1537" t="s">
        <v>215</v>
      </c>
      <c r="D18" s="1537" t="s">
        <v>215</v>
      </c>
      <c r="E18" s="1533">
        <v>1.43</v>
      </c>
      <c r="F18" s="1533">
        <v>1</v>
      </c>
      <c r="G18" s="1533">
        <v>2.2999999999999998</v>
      </c>
      <c r="H18" s="1533">
        <v>2</v>
      </c>
      <c r="I18" s="1532">
        <v>1.67</v>
      </c>
      <c r="J18" s="1570">
        <v>0.93714887726170315</v>
      </c>
      <c r="K18" s="1557">
        <v>1.1200297100891743</v>
      </c>
      <c r="L18" s="1515"/>
      <c r="N18" s="1525"/>
      <c r="O18" s="1525"/>
      <c r="P18" s="1525"/>
      <c r="Q18" s="1525"/>
      <c r="R18" s="1525"/>
      <c r="S18" s="1525"/>
      <c r="T18" s="1525"/>
      <c r="U18" s="1525"/>
      <c r="V18" s="1525"/>
      <c r="W18" s="1525"/>
    </row>
    <row r="19" spans="1:23" ht="9" customHeight="1">
      <c r="A19" s="1535"/>
      <c r="B19" s="1534" t="s">
        <v>360</v>
      </c>
      <c r="C19" s="1533">
        <v>4.92</v>
      </c>
      <c r="D19" s="1537" t="s">
        <v>215</v>
      </c>
      <c r="E19" s="1533">
        <v>0.47619047619047622</v>
      </c>
      <c r="F19" s="1537" t="s">
        <v>215</v>
      </c>
      <c r="G19" s="1533">
        <v>2.2999999999999998</v>
      </c>
      <c r="H19" s="1537" t="s">
        <v>215</v>
      </c>
      <c r="I19" s="1537" t="s">
        <v>215</v>
      </c>
      <c r="J19" s="1570">
        <v>0.12664712824861923</v>
      </c>
      <c r="K19" s="1557">
        <v>1.0091881351825631</v>
      </c>
      <c r="L19" s="1515"/>
      <c r="N19" s="1525"/>
      <c r="O19" s="1525"/>
      <c r="P19" s="1525"/>
      <c r="Q19" s="1525"/>
      <c r="R19" s="1525"/>
      <c r="S19" s="1525"/>
      <c r="T19" s="1525"/>
      <c r="U19" s="1525"/>
      <c r="V19" s="1525"/>
      <c r="W19" s="1525"/>
    </row>
    <row r="20" spans="1:23" ht="9" customHeight="1">
      <c r="A20" s="1535"/>
      <c r="B20" s="1534" t="s">
        <v>361</v>
      </c>
      <c r="C20" s="1533">
        <v>4.92</v>
      </c>
      <c r="D20" s="1537" t="s">
        <v>215</v>
      </c>
      <c r="E20" s="1533"/>
      <c r="F20" s="1537" t="s">
        <v>215</v>
      </c>
      <c r="G20" s="1537" t="s">
        <v>215</v>
      </c>
      <c r="H20" s="1533">
        <v>6</v>
      </c>
      <c r="I20" s="1532">
        <v>3.3333333333333335</v>
      </c>
      <c r="J20" s="1570">
        <v>1.8622335014896174</v>
      </c>
      <c r="K20" s="1557">
        <v>1.0053788234331942</v>
      </c>
      <c r="L20" s="1515"/>
      <c r="N20" s="1525"/>
      <c r="O20" s="1525"/>
      <c r="P20" s="1525"/>
      <c r="Q20" s="1525"/>
      <c r="R20" s="1525"/>
      <c r="S20" s="1525"/>
      <c r="T20" s="1525"/>
      <c r="U20" s="1525"/>
      <c r="V20" s="1525"/>
      <c r="W20" s="1525"/>
    </row>
    <row r="21" spans="1:23" ht="9" customHeight="1">
      <c r="A21" s="1535"/>
      <c r="B21" s="1534" t="s">
        <v>362</v>
      </c>
      <c r="C21" s="1537" t="s">
        <v>215</v>
      </c>
      <c r="D21" s="1537" t="s">
        <v>215</v>
      </c>
      <c r="E21" s="1533">
        <v>0.47619047619047622</v>
      </c>
      <c r="F21" s="1533">
        <v>4</v>
      </c>
      <c r="G21" s="1537" t="s">
        <v>215</v>
      </c>
      <c r="H21" s="1537" t="s">
        <v>215</v>
      </c>
      <c r="I21" s="1537" t="s">
        <v>215</v>
      </c>
      <c r="J21" s="1570">
        <v>1.1957196531588976</v>
      </c>
      <c r="K21" s="1557">
        <v>0.9569067032850882</v>
      </c>
      <c r="L21" s="1515"/>
      <c r="N21" s="1525"/>
      <c r="O21" s="1525"/>
      <c r="P21" s="1525"/>
      <c r="Q21" s="1525"/>
      <c r="R21" s="1525"/>
      <c r="S21" s="1525"/>
      <c r="T21" s="1525"/>
      <c r="U21" s="1525"/>
      <c r="V21" s="1525"/>
      <c r="W21" s="1525"/>
    </row>
    <row r="22" spans="1:23" ht="9" customHeight="1">
      <c r="A22" s="1535"/>
      <c r="B22" s="1534" t="s">
        <v>363</v>
      </c>
      <c r="C22" s="1533">
        <v>0.82</v>
      </c>
      <c r="D22" s="1533">
        <v>1.9607843137254901</v>
      </c>
      <c r="E22" s="1533"/>
      <c r="F22" s="1533">
        <v>1</v>
      </c>
      <c r="G22" s="1533">
        <v>2.2999999999999998</v>
      </c>
      <c r="H22" s="1533">
        <v>12</v>
      </c>
      <c r="I22" s="1532">
        <v>3.33</v>
      </c>
      <c r="J22" s="1570">
        <v>0.95499410337049651</v>
      </c>
      <c r="K22" s="1557">
        <v>0.88943149428641055</v>
      </c>
      <c r="L22" s="1515"/>
      <c r="N22" s="1525"/>
      <c r="O22" s="1525"/>
      <c r="P22" s="1525"/>
      <c r="Q22" s="1525"/>
      <c r="R22" s="1525"/>
      <c r="S22" s="1525"/>
      <c r="T22" s="1525"/>
      <c r="U22" s="1525"/>
      <c r="V22" s="1525"/>
      <c r="W22" s="1525"/>
    </row>
    <row r="23" spans="1:23" ht="9" customHeight="1">
      <c r="A23" s="1535"/>
      <c r="B23" s="1534" t="s">
        <v>364</v>
      </c>
      <c r="C23" s="1537" t="s">
        <v>215</v>
      </c>
      <c r="D23" s="1537" t="s">
        <v>215</v>
      </c>
      <c r="E23" s="1533">
        <v>0.95238095238095244</v>
      </c>
      <c r="F23" s="1533">
        <v>1</v>
      </c>
      <c r="G23" s="1533">
        <v>4.5</v>
      </c>
      <c r="H23" s="1537" t="s">
        <v>215</v>
      </c>
      <c r="I23" s="1532">
        <v>1.67</v>
      </c>
      <c r="J23" s="1570">
        <v>0.50439450738693059</v>
      </c>
      <c r="K23" s="1557">
        <v>0.88160183031550854</v>
      </c>
      <c r="L23" s="1515"/>
      <c r="N23" s="1525"/>
      <c r="O23" s="1525"/>
      <c r="P23" s="1525"/>
      <c r="Q23" s="1525"/>
      <c r="R23" s="1525"/>
      <c r="S23" s="1525"/>
      <c r="T23" s="1525"/>
      <c r="U23" s="1525"/>
      <c r="V23" s="1525"/>
      <c r="W23" s="1525"/>
    </row>
    <row r="24" spans="1:23" ht="9" customHeight="1">
      <c r="A24" s="1535"/>
      <c r="B24" s="1534" t="s">
        <v>365</v>
      </c>
      <c r="C24" s="1537" t="s">
        <v>215</v>
      </c>
      <c r="D24" s="1533">
        <v>9.8039215686274517</v>
      </c>
      <c r="E24" s="1533">
        <v>0.47619047619047622</v>
      </c>
      <c r="F24" s="1537" t="s">
        <v>215</v>
      </c>
      <c r="G24" s="1537" t="s">
        <v>215</v>
      </c>
      <c r="H24" s="1537" t="s">
        <v>215</v>
      </c>
      <c r="I24" s="1532">
        <v>1.67</v>
      </c>
      <c r="J24" s="1570">
        <v>0.76059130072980252</v>
      </c>
      <c r="K24" s="1557">
        <v>0.87166678778675166</v>
      </c>
      <c r="L24" s="1515"/>
      <c r="N24" s="1525"/>
      <c r="O24" s="1525"/>
      <c r="P24" s="1525"/>
      <c r="Q24" s="1525"/>
      <c r="R24" s="1525"/>
      <c r="S24" s="1525"/>
      <c r="T24" s="1525"/>
      <c r="U24" s="1525"/>
      <c r="V24" s="1525"/>
      <c r="W24" s="1525"/>
    </row>
    <row r="25" spans="1:23" ht="9" customHeight="1">
      <c r="A25" s="1535"/>
      <c r="B25" s="1534" t="s">
        <v>366</v>
      </c>
      <c r="C25" s="1537" t="s">
        <v>215</v>
      </c>
      <c r="D25" s="1537" t="s">
        <v>215</v>
      </c>
      <c r="E25" s="1533">
        <v>0.95</v>
      </c>
      <c r="F25" s="1533">
        <v>1</v>
      </c>
      <c r="G25" s="1533">
        <v>2.2999999999999998</v>
      </c>
      <c r="H25" s="1533">
        <v>2</v>
      </c>
      <c r="I25" s="1532">
        <v>1.67</v>
      </c>
      <c r="J25" s="1570">
        <v>0.76113062484059935</v>
      </c>
      <c r="K25" s="1557">
        <v>0.86702501844397117</v>
      </c>
      <c r="L25" s="1515"/>
      <c r="N25" s="1525"/>
      <c r="O25" s="1525"/>
      <c r="P25" s="1525"/>
      <c r="Q25" s="1525"/>
      <c r="R25" s="1525"/>
      <c r="S25" s="1525"/>
      <c r="T25" s="1525"/>
      <c r="U25" s="1525"/>
      <c r="V25" s="1525"/>
      <c r="W25" s="1525"/>
    </row>
    <row r="26" spans="1:23" ht="9" customHeight="1">
      <c r="A26" s="1535"/>
      <c r="B26" s="1534" t="s">
        <v>367</v>
      </c>
      <c r="C26" s="1537" t="s">
        <v>215</v>
      </c>
      <c r="D26" s="1537" t="s">
        <v>215</v>
      </c>
      <c r="E26" s="1533">
        <v>1.43</v>
      </c>
      <c r="F26" s="1537" t="s">
        <v>215</v>
      </c>
      <c r="G26" s="1537" t="s">
        <v>215</v>
      </c>
      <c r="H26" s="1533">
        <v>2</v>
      </c>
      <c r="I26" s="1537" t="s">
        <v>215</v>
      </c>
      <c r="J26" s="1570">
        <v>0.63743711909970791</v>
      </c>
      <c r="K26" s="1557">
        <v>0.79600730675549869</v>
      </c>
      <c r="L26" s="1515"/>
      <c r="N26" s="1525"/>
      <c r="O26" s="1525"/>
      <c r="P26" s="1525"/>
      <c r="Q26" s="1525"/>
      <c r="R26" s="1525"/>
      <c r="T26" s="1525"/>
      <c r="U26" s="1525"/>
      <c r="V26" s="1525"/>
      <c r="W26" s="1525"/>
    </row>
    <row r="27" spans="1:23" ht="9" customHeight="1">
      <c r="A27" s="1535"/>
      <c r="B27" s="1534" t="s">
        <v>368</v>
      </c>
      <c r="C27" s="1537" t="s">
        <v>215</v>
      </c>
      <c r="D27" s="1537" t="s">
        <v>215</v>
      </c>
      <c r="E27" s="1533">
        <v>1.4285714285714286</v>
      </c>
      <c r="F27" s="1537" t="s">
        <v>215</v>
      </c>
      <c r="G27" s="1537" t="s">
        <v>215</v>
      </c>
      <c r="H27" s="1537" t="s">
        <v>215</v>
      </c>
      <c r="I27" s="1537" t="s">
        <v>215</v>
      </c>
      <c r="J27" s="1570">
        <v>0</v>
      </c>
      <c r="K27" s="1557">
        <v>0.75299015370596134</v>
      </c>
      <c r="L27" s="1515"/>
      <c r="N27" s="1525"/>
      <c r="O27" s="1525"/>
      <c r="P27" s="1525"/>
      <c r="Q27" s="1525"/>
      <c r="R27" s="1525"/>
      <c r="S27" s="1525"/>
      <c r="T27" s="1525"/>
      <c r="U27" s="1525"/>
      <c r="V27" s="1525"/>
      <c r="W27" s="1525"/>
    </row>
    <row r="28" spans="1:23" ht="9" customHeight="1">
      <c r="A28" s="1535"/>
      <c r="B28" s="1534" t="s">
        <v>369</v>
      </c>
      <c r="C28" s="1533">
        <v>0.82</v>
      </c>
      <c r="D28" s="1537" t="s">
        <v>215</v>
      </c>
      <c r="E28" s="1533">
        <v>0.47619047619047622</v>
      </c>
      <c r="F28" s="1533">
        <v>2</v>
      </c>
      <c r="G28" s="1537" t="s">
        <v>215</v>
      </c>
      <c r="H28" s="1537" t="s">
        <v>215</v>
      </c>
      <c r="I28" s="1537" t="s">
        <v>215</v>
      </c>
      <c r="J28" s="1570">
        <v>1.3106782654258788</v>
      </c>
      <c r="K28" s="1557">
        <v>0.72063150895021888</v>
      </c>
      <c r="L28" s="1515"/>
      <c r="N28" s="1525"/>
      <c r="O28" s="1525"/>
      <c r="P28" s="1525"/>
      <c r="Q28" s="1525"/>
      <c r="R28" s="1525"/>
      <c r="S28" s="1525"/>
      <c r="T28" s="1525"/>
      <c r="U28" s="1525"/>
      <c r="V28" s="1525"/>
      <c r="W28" s="1525"/>
    </row>
    <row r="29" spans="1:23" ht="9" customHeight="1">
      <c r="A29" s="1535"/>
      <c r="B29" s="1534" t="s">
        <v>370</v>
      </c>
      <c r="C29" s="1537" t="s">
        <v>215</v>
      </c>
      <c r="D29" s="1537" t="s">
        <v>215</v>
      </c>
      <c r="E29" s="1533"/>
      <c r="F29" s="1533">
        <v>4</v>
      </c>
      <c r="G29" s="1537" t="s">
        <v>215</v>
      </c>
      <c r="H29" s="1537" t="s">
        <v>215</v>
      </c>
      <c r="I29" s="1537" t="s">
        <v>215</v>
      </c>
      <c r="J29" s="1570">
        <v>0.81713312514319381</v>
      </c>
      <c r="K29" s="1557">
        <v>0.70590998538310101</v>
      </c>
      <c r="L29" s="1515"/>
      <c r="N29" s="1525"/>
      <c r="O29" s="1525"/>
      <c r="P29" s="1525"/>
      <c r="Q29" s="1525"/>
      <c r="R29" s="1525"/>
      <c r="S29" s="1525"/>
      <c r="T29" s="1525"/>
      <c r="U29" s="1525"/>
      <c r="V29" s="1525"/>
      <c r="W29" s="1525"/>
    </row>
    <row r="30" spans="1:23" ht="9" customHeight="1">
      <c r="A30" s="1535"/>
      <c r="B30" s="1534" t="s">
        <v>371</v>
      </c>
      <c r="C30" s="1533">
        <v>1.64</v>
      </c>
      <c r="D30" s="1537" t="s">
        <v>215</v>
      </c>
      <c r="E30" s="1533"/>
      <c r="F30" s="1537" t="s">
        <v>215</v>
      </c>
      <c r="G30" s="1533">
        <v>11.4</v>
      </c>
      <c r="H30" s="1533">
        <v>4</v>
      </c>
      <c r="I30" s="1532">
        <v>1.67</v>
      </c>
      <c r="J30" s="1570">
        <v>0.90579758205180372</v>
      </c>
      <c r="K30" s="1557">
        <v>0.69535670209224976</v>
      </c>
      <c r="L30" s="1515"/>
      <c r="N30" s="1525"/>
      <c r="O30" s="1525"/>
      <c r="P30" s="1525"/>
      <c r="Q30" s="1525"/>
      <c r="R30" s="1525"/>
      <c r="S30" s="1525"/>
      <c r="T30" s="1525"/>
      <c r="U30" s="1525"/>
      <c r="V30" s="1525"/>
      <c r="W30" s="1525"/>
    </row>
    <row r="31" spans="1:23" ht="9" customHeight="1">
      <c r="A31" s="1535"/>
      <c r="B31" s="1534" t="s">
        <v>372</v>
      </c>
      <c r="C31" s="1537" t="s">
        <v>215</v>
      </c>
      <c r="D31" s="1537" t="s">
        <v>215</v>
      </c>
      <c r="E31" s="1533">
        <v>0.95238095238095244</v>
      </c>
      <c r="F31" s="1533">
        <v>1</v>
      </c>
      <c r="G31" s="1537" t="s">
        <v>215</v>
      </c>
      <c r="H31" s="1537" t="s">
        <v>215</v>
      </c>
      <c r="I31" s="1537" t="s">
        <v>215</v>
      </c>
      <c r="J31" s="1570">
        <v>0.3368224375095486</v>
      </c>
      <c r="K31" s="1557">
        <v>0.67847093214974963</v>
      </c>
      <c r="L31" s="1515"/>
      <c r="N31" s="1525"/>
      <c r="O31" s="1525"/>
      <c r="P31" s="1525"/>
      <c r="Q31" s="1525"/>
      <c r="R31" s="1525"/>
      <c r="S31" s="1525"/>
      <c r="T31" s="1525"/>
      <c r="U31" s="1525"/>
      <c r="V31" s="1525"/>
      <c r="W31" s="1525"/>
    </row>
    <row r="32" spans="1:23" ht="9" customHeight="1">
      <c r="A32" s="1535"/>
      <c r="B32" s="1534" t="s">
        <v>373</v>
      </c>
      <c r="C32" s="1533">
        <v>1.64</v>
      </c>
      <c r="D32" s="1537" t="s">
        <v>215</v>
      </c>
      <c r="E32" s="1533"/>
      <c r="F32" s="1533">
        <v>2</v>
      </c>
      <c r="G32" s="1537" t="s">
        <v>215</v>
      </c>
      <c r="H32" s="1533">
        <v>4</v>
      </c>
      <c r="I32" s="1537" t="s">
        <v>215</v>
      </c>
      <c r="J32" s="1570">
        <v>0.42306763887470178</v>
      </c>
      <c r="K32" s="1557">
        <v>0.67084291519657568</v>
      </c>
      <c r="L32" s="1515"/>
      <c r="N32" s="1525"/>
      <c r="O32" s="1525"/>
      <c r="P32" s="1525"/>
      <c r="Q32" s="1525"/>
      <c r="R32" s="1525"/>
      <c r="S32" s="1525"/>
      <c r="T32" s="1525"/>
      <c r="U32" s="1525"/>
      <c r="V32" s="1525"/>
      <c r="W32" s="1525"/>
    </row>
    <row r="33" spans="1:23" ht="9" customHeight="1">
      <c r="A33" s="1535"/>
      <c r="B33" s="1534" t="s">
        <v>374</v>
      </c>
      <c r="C33" s="1537" t="s">
        <v>215</v>
      </c>
      <c r="D33" s="1537" t="s">
        <v>215</v>
      </c>
      <c r="E33" s="1533">
        <v>0.47619047619047622</v>
      </c>
      <c r="F33" s="1533">
        <v>2</v>
      </c>
      <c r="G33" s="1537" t="s">
        <v>215</v>
      </c>
      <c r="H33" s="1537" t="s">
        <v>215</v>
      </c>
      <c r="I33" s="1537" t="s">
        <v>215</v>
      </c>
      <c r="J33" s="1570">
        <v>0.69061685175300236</v>
      </c>
      <c r="K33" s="1557">
        <v>0.60395171059353769</v>
      </c>
      <c r="L33" s="1515"/>
      <c r="N33" s="1525"/>
      <c r="O33" s="1525"/>
      <c r="P33" s="1525"/>
      <c r="Q33" s="1525"/>
      <c r="R33" s="1525"/>
      <c r="S33" s="1525"/>
      <c r="T33" s="1525"/>
      <c r="U33" s="1525"/>
      <c r="V33" s="1525"/>
      <c r="W33" s="1525"/>
    </row>
    <row r="34" spans="1:23" ht="9" customHeight="1">
      <c r="A34" s="1535"/>
      <c r="B34" s="1534" t="s">
        <v>375</v>
      </c>
      <c r="C34" s="1537" t="s">
        <v>215</v>
      </c>
      <c r="D34" s="1533">
        <v>3.9215686274509802</v>
      </c>
      <c r="E34" s="1533">
        <v>0.47619047619047622</v>
      </c>
      <c r="F34" s="1537" t="s">
        <v>215</v>
      </c>
      <c r="G34" s="1533">
        <v>2.2999999999999998</v>
      </c>
      <c r="H34" s="1537" t="s">
        <v>215</v>
      </c>
      <c r="I34" s="1537" t="s">
        <v>215</v>
      </c>
      <c r="J34" s="1570">
        <v>0.10044483011399069</v>
      </c>
      <c r="K34" s="1557">
        <v>0.52160446105741665</v>
      </c>
      <c r="L34" s="1515"/>
      <c r="N34" s="1525"/>
      <c r="O34" s="1525"/>
      <c r="P34" s="1525"/>
      <c r="Q34" s="1525"/>
      <c r="R34" s="1525"/>
      <c r="S34" s="1525"/>
      <c r="T34" s="1525"/>
      <c r="U34" s="1525"/>
      <c r="V34" s="1525"/>
      <c r="W34" s="1525"/>
    </row>
    <row r="35" spans="1:23" ht="9" customHeight="1">
      <c r="A35" s="1535"/>
      <c r="B35" s="1534" t="s">
        <v>376</v>
      </c>
      <c r="C35" s="1537" t="s">
        <v>215</v>
      </c>
      <c r="D35" s="1537" t="s">
        <v>215</v>
      </c>
      <c r="E35" s="1533">
        <v>0.47619047619047622</v>
      </c>
      <c r="F35" s="1537" t="s">
        <v>215</v>
      </c>
      <c r="G35" s="1537" t="s">
        <v>215</v>
      </c>
      <c r="H35" s="1533">
        <v>4</v>
      </c>
      <c r="I35" s="1532">
        <v>3.33</v>
      </c>
      <c r="J35" s="1570">
        <v>0.67826442340005111</v>
      </c>
      <c r="K35" s="1557">
        <v>0.51385408075465677</v>
      </c>
      <c r="L35" s="1515"/>
      <c r="N35" s="1525"/>
      <c r="O35" s="1525"/>
      <c r="P35" s="1525"/>
      <c r="Q35" s="1525"/>
      <c r="R35" s="1525"/>
      <c r="S35" s="1525"/>
      <c r="T35" s="1525"/>
      <c r="U35" s="1525"/>
      <c r="V35" s="1525"/>
      <c r="W35" s="1525"/>
    </row>
    <row r="36" spans="1:23" ht="9" customHeight="1">
      <c r="A36" s="1535"/>
      <c r="B36" s="1534" t="s">
        <v>377</v>
      </c>
      <c r="C36" s="1537" t="s">
        <v>215</v>
      </c>
      <c r="D36" s="1537" t="s">
        <v>215</v>
      </c>
      <c r="E36" s="1533">
        <v>0.95238095238095244</v>
      </c>
      <c r="F36" s="1537" t="s">
        <v>215</v>
      </c>
      <c r="G36" s="1537" t="s">
        <v>215</v>
      </c>
      <c r="H36" s="1537" t="s">
        <v>215</v>
      </c>
      <c r="I36" s="1537" t="s">
        <v>215</v>
      </c>
      <c r="J36" s="1570">
        <v>0.23268239344687142</v>
      </c>
      <c r="K36" s="1557">
        <v>0.50199343580397437</v>
      </c>
      <c r="L36" s="1515"/>
      <c r="N36" s="1525"/>
      <c r="O36" s="1525"/>
      <c r="P36" s="1525"/>
      <c r="Q36" s="1525"/>
      <c r="R36" s="1525"/>
      <c r="S36" s="1525"/>
      <c r="T36" s="1525"/>
      <c r="U36" s="1525"/>
      <c r="V36" s="1525"/>
      <c r="W36" s="1525"/>
    </row>
    <row r="37" spans="1:23" ht="9" customHeight="1">
      <c r="A37" s="1535"/>
      <c r="B37" s="1534" t="s">
        <v>378</v>
      </c>
      <c r="C37" s="1537" t="s">
        <v>215</v>
      </c>
      <c r="D37" s="1537" t="s">
        <v>215</v>
      </c>
      <c r="E37" s="1533">
        <v>0.95</v>
      </c>
      <c r="F37" s="1537" t="s">
        <v>215</v>
      </c>
      <c r="G37" s="1537" t="s">
        <v>215</v>
      </c>
      <c r="H37" s="1537" t="s">
        <v>215</v>
      </c>
      <c r="I37" s="1537" t="s">
        <v>215</v>
      </c>
      <c r="J37" s="1570">
        <v>0.59201191514236207</v>
      </c>
      <c r="K37" s="1557">
        <v>0.50073845221446434</v>
      </c>
      <c r="L37" s="1515"/>
      <c r="N37" s="1525"/>
      <c r="O37" s="1525"/>
      <c r="P37" s="1525"/>
      <c r="Q37" s="1525"/>
      <c r="R37" s="1525"/>
      <c r="S37" s="1525"/>
      <c r="T37" s="1525"/>
      <c r="U37" s="1525"/>
      <c r="V37" s="1525"/>
      <c r="W37" s="1525"/>
    </row>
    <row r="38" spans="1:23" ht="9" customHeight="1">
      <c r="A38" s="1535"/>
      <c r="B38" s="1534" t="s">
        <v>379</v>
      </c>
      <c r="C38" s="1537" t="s">
        <v>215</v>
      </c>
      <c r="D38" s="1537" t="s">
        <v>215</v>
      </c>
      <c r="E38" s="1533">
        <v>0.95</v>
      </c>
      <c r="F38" s="1537" t="s">
        <v>215</v>
      </c>
      <c r="G38" s="1537" t="s">
        <v>215</v>
      </c>
      <c r="H38" s="1537" t="s">
        <v>215</v>
      </c>
      <c r="I38" s="1537" t="s">
        <v>215</v>
      </c>
      <c r="J38" s="1570">
        <v>0.23268239344687142</v>
      </c>
      <c r="K38" s="1557">
        <v>0.50073845221446434</v>
      </c>
      <c r="L38" s="1515"/>
      <c r="N38" s="1525"/>
      <c r="O38" s="1525"/>
      <c r="P38" s="1525"/>
      <c r="Q38" s="1525"/>
      <c r="R38" s="1525"/>
      <c r="S38" s="1525"/>
      <c r="T38" s="1525"/>
      <c r="U38" s="1525"/>
      <c r="V38" s="1525"/>
      <c r="W38" s="1525"/>
    </row>
    <row r="39" spans="1:23" ht="9" customHeight="1">
      <c r="A39" s="1535"/>
      <c r="B39" s="1534" t="s">
        <v>380</v>
      </c>
      <c r="C39" s="1537" t="s">
        <v>215</v>
      </c>
      <c r="D39" s="1537" t="s">
        <v>215</v>
      </c>
      <c r="E39" s="1533">
        <v>0.95</v>
      </c>
      <c r="F39" s="1537" t="s">
        <v>215</v>
      </c>
      <c r="G39" s="1537" t="s">
        <v>215</v>
      </c>
      <c r="H39" s="1537" t="s">
        <v>215</v>
      </c>
      <c r="I39" s="1537" t="s">
        <v>215</v>
      </c>
      <c r="J39" s="1570">
        <v>0.23268239344687142</v>
      </c>
      <c r="K39" s="1557">
        <v>0.50073845221446434</v>
      </c>
      <c r="L39" s="1515"/>
      <c r="N39" s="1525"/>
      <c r="O39" s="1525"/>
      <c r="P39" s="1525"/>
      <c r="Q39" s="1525"/>
      <c r="R39" s="1525"/>
      <c r="S39" s="1525"/>
      <c r="T39" s="1525"/>
      <c r="U39" s="1525"/>
      <c r="V39" s="1525"/>
      <c r="W39" s="1525"/>
    </row>
    <row r="40" spans="1:23" ht="9" customHeight="1">
      <c r="A40" s="1535"/>
      <c r="B40" s="1534" t="s">
        <v>381</v>
      </c>
      <c r="C40" s="1533">
        <v>3.28</v>
      </c>
      <c r="D40" s="1537" t="s">
        <v>215</v>
      </c>
      <c r="E40" s="1537" t="s">
        <v>215</v>
      </c>
      <c r="F40" s="1537" t="s">
        <v>215</v>
      </c>
      <c r="G40" s="1537" t="s">
        <v>215</v>
      </c>
      <c r="H40" s="1537" t="s">
        <v>215</v>
      </c>
      <c r="I40" s="1537" t="s">
        <v>215</v>
      </c>
      <c r="J40" s="1570">
        <v>0.12664712824861923</v>
      </c>
      <c r="K40" s="1557">
        <v>0.46671919342672497</v>
      </c>
      <c r="L40" s="1515"/>
      <c r="N40" s="1525"/>
      <c r="O40" s="1525"/>
      <c r="P40" s="1525"/>
      <c r="Q40" s="1525"/>
      <c r="R40" s="1525"/>
      <c r="S40" s="1525"/>
      <c r="T40" s="1525"/>
      <c r="U40" s="1525"/>
      <c r="V40" s="1525"/>
      <c r="W40" s="1525"/>
    </row>
    <row r="41" spans="1:23" ht="9" customHeight="1">
      <c r="A41" s="1535"/>
      <c r="B41" s="1534" t="s">
        <v>382</v>
      </c>
      <c r="C41" s="1537" t="s">
        <v>215</v>
      </c>
      <c r="D41" s="1533">
        <v>1.9607843137254901</v>
      </c>
      <c r="E41" s="1537" t="s">
        <v>215</v>
      </c>
      <c r="F41" s="1533">
        <v>2</v>
      </c>
      <c r="G41" s="1537" t="s">
        <v>215</v>
      </c>
      <c r="H41" s="1537" t="s">
        <v>215</v>
      </c>
      <c r="I41" s="1537" t="s">
        <v>215</v>
      </c>
      <c r="J41" s="1570">
        <v>0.46849284283204784</v>
      </c>
      <c r="K41" s="1557">
        <v>0.45920255069902105</v>
      </c>
      <c r="L41" s="1515"/>
      <c r="N41" s="1525"/>
      <c r="O41" s="1525"/>
      <c r="P41" s="1525"/>
      <c r="Q41" s="1525"/>
      <c r="R41" s="1525"/>
      <c r="S41" s="1525"/>
      <c r="T41" s="1525"/>
      <c r="U41" s="1525"/>
      <c r="V41" s="1525"/>
      <c r="W41" s="1525"/>
    </row>
    <row r="42" spans="1:23" ht="9" customHeight="1">
      <c r="A42" s="1535"/>
      <c r="B42" s="1534" t="s">
        <v>383</v>
      </c>
      <c r="C42" s="1537" t="s">
        <v>215</v>
      </c>
      <c r="D42" s="1537" t="s">
        <v>215</v>
      </c>
      <c r="E42" s="1537" t="s">
        <v>215</v>
      </c>
      <c r="F42" s="1537" t="s">
        <v>215</v>
      </c>
      <c r="G42" s="1537" t="s">
        <v>215</v>
      </c>
      <c r="H42" s="1533">
        <v>8</v>
      </c>
      <c r="I42" s="1537" t="s">
        <v>215</v>
      </c>
      <c r="J42" s="1570">
        <v>8.6252508257689139E-2</v>
      </c>
      <c r="K42" s="1557">
        <v>0.16905665158332536</v>
      </c>
      <c r="L42" s="1515"/>
      <c r="N42" s="1525"/>
      <c r="O42" s="1525"/>
      <c r="P42" s="1525"/>
      <c r="Q42" s="1525"/>
      <c r="R42" s="1525"/>
      <c r="S42" s="1525"/>
      <c r="T42" s="1525"/>
      <c r="U42" s="1525"/>
      <c r="V42" s="1525"/>
      <c r="W42" s="1525"/>
    </row>
    <row r="43" spans="1:23" ht="3" customHeight="1">
      <c r="A43" s="1545"/>
      <c r="B43" s="1556"/>
      <c r="C43" s="1544"/>
      <c r="D43" s="1544"/>
      <c r="E43" s="1544"/>
      <c r="F43" s="1544"/>
      <c r="G43" s="1544"/>
      <c r="H43" s="1544"/>
      <c r="I43" s="1556"/>
      <c r="J43" s="1569"/>
      <c r="K43" s="1543"/>
      <c r="L43" s="1515"/>
      <c r="N43" s="1525"/>
      <c r="O43" s="1525"/>
      <c r="P43" s="1525"/>
      <c r="Q43" s="1525"/>
      <c r="R43" s="1525"/>
      <c r="S43" s="1525"/>
      <c r="T43" s="1525"/>
      <c r="U43" s="1525"/>
      <c r="V43" s="1525"/>
      <c r="W43" s="1525"/>
    </row>
    <row r="44" spans="1:23" ht="3.75" customHeight="1">
      <c r="A44" s="1535"/>
      <c r="B44" s="1522"/>
      <c r="C44" s="1533"/>
      <c r="D44" s="1533"/>
      <c r="E44" s="1522"/>
      <c r="F44" s="1522"/>
      <c r="G44" s="1522"/>
      <c r="H44" s="1522"/>
      <c r="I44" s="1522"/>
      <c r="J44" s="1522"/>
      <c r="K44" s="1568"/>
      <c r="L44" s="1515"/>
      <c r="N44" s="1525"/>
      <c r="O44" s="1525"/>
      <c r="P44" s="1525"/>
      <c r="Q44" s="1525"/>
      <c r="R44" s="1525"/>
      <c r="S44" s="1525"/>
      <c r="T44" s="1525"/>
      <c r="U44" s="1525"/>
      <c r="V44" s="1525"/>
      <c r="W44" s="1525"/>
    </row>
    <row r="45" spans="1:23" ht="11.25">
      <c r="A45" s="1535"/>
      <c r="B45" s="1567" t="s">
        <v>384</v>
      </c>
      <c r="C45" s="1567"/>
      <c r="D45" s="1567"/>
      <c r="E45" s="1567"/>
      <c r="F45" s="1567"/>
      <c r="G45" s="1567"/>
      <c r="H45" s="1567"/>
      <c r="I45" s="1567"/>
      <c r="J45" s="1567"/>
      <c r="K45" s="1566"/>
      <c r="L45" s="1515"/>
      <c r="N45" s="1525"/>
      <c r="O45" s="1525"/>
      <c r="P45" s="1525"/>
      <c r="Q45" s="1525"/>
      <c r="R45" s="1525"/>
      <c r="S45" s="1525"/>
      <c r="T45" s="1525"/>
      <c r="U45" s="1525"/>
      <c r="V45" s="1525"/>
      <c r="W45" s="1525"/>
    </row>
    <row r="46" spans="1:23" ht="3" customHeight="1">
      <c r="A46" s="1545"/>
      <c r="B46" s="1565"/>
      <c r="C46" s="1564"/>
      <c r="D46" s="1564"/>
      <c r="E46" s="1563"/>
      <c r="F46" s="1563"/>
      <c r="G46" s="1563"/>
      <c r="H46" s="1563"/>
      <c r="I46" s="1563"/>
      <c r="J46" s="1562"/>
      <c r="K46" s="1561"/>
      <c r="L46" s="1515"/>
      <c r="N46" s="1525"/>
      <c r="O46" s="1525"/>
      <c r="P46" s="1525"/>
      <c r="Q46" s="1525"/>
      <c r="R46" s="1525"/>
      <c r="S46" s="1525"/>
      <c r="T46" s="1525"/>
      <c r="U46" s="1525"/>
      <c r="V46" s="1525"/>
      <c r="W46" s="1525"/>
    </row>
    <row r="47" spans="1:23">
      <c r="A47" s="1535"/>
      <c r="B47" s="1560" t="s">
        <v>385</v>
      </c>
      <c r="C47" s="1533">
        <v>13.11</v>
      </c>
      <c r="D47" s="1537" t="s">
        <v>215</v>
      </c>
      <c r="E47" s="1533">
        <v>9.0476190476190474</v>
      </c>
      <c r="F47" s="1533">
        <v>22</v>
      </c>
      <c r="G47" s="1537" t="s">
        <v>215</v>
      </c>
      <c r="H47" s="1537" t="s">
        <v>215</v>
      </c>
      <c r="I47" s="1559" t="s">
        <v>215</v>
      </c>
      <c r="J47" s="1532">
        <v>6.5327429296163473</v>
      </c>
      <c r="K47" s="1557">
        <v>10.516896409081507</v>
      </c>
      <c r="L47" s="1515"/>
      <c r="M47" s="1536"/>
      <c r="N47" s="1525"/>
      <c r="O47" s="1525"/>
      <c r="P47" s="1525"/>
      <c r="Q47" s="1525"/>
      <c r="R47" s="1525"/>
      <c r="S47" s="1525"/>
      <c r="T47" s="1525"/>
      <c r="U47" s="1525"/>
      <c r="V47" s="1525"/>
      <c r="W47" s="1525"/>
    </row>
    <row r="48" spans="1:23">
      <c r="A48" s="1535"/>
      <c r="B48" s="1534" t="s">
        <v>386</v>
      </c>
      <c r="C48" s="1533">
        <v>2.46</v>
      </c>
      <c r="D48" s="1537" t="s">
        <v>215</v>
      </c>
      <c r="E48" s="1533">
        <v>3.3333333333333335</v>
      </c>
      <c r="F48" s="1537" t="s">
        <v>215</v>
      </c>
      <c r="G48" s="1537" t="s">
        <v>215</v>
      </c>
      <c r="H48" s="1537" t="s">
        <v>215</v>
      </c>
      <c r="I48" s="1558" t="s">
        <v>215</v>
      </c>
      <c r="J48" s="1532">
        <v>3.3419034884857779</v>
      </c>
      <c r="K48" s="1557">
        <v>2.1070164203839541</v>
      </c>
      <c r="L48" s="1515"/>
      <c r="M48" s="1536"/>
      <c r="N48" s="1525"/>
      <c r="O48" s="1525"/>
      <c r="P48" s="1525"/>
      <c r="Q48" s="1525"/>
      <c r="R48" s="1525"/>
      <c r="S48" s="1525"/>
      <c r="T48" s="1525"/>
      <c r="U48" s="1525"/>
      <c r="V48" s="1525"/>
      <c r="W48" s="1525"/>
    </row>
    <row r="49" spans="1:23">
      <c r="A49" s="1535"/>
      <c r="B49" s="1534" t="s">
        <v>387</v>
      </c>
      <c r="C49" s="1533">
        <v>4.0999999999999996</v>
      </c>
      <c r="D49" s="1537" t="s">
        <v>215</v>
      </c>
      <c r="E49" s="1537" t="s">
        <v>215</v>
      </c>
      <c r="F49" s="1533">
        <v>3</v>
      </c>
      <c r="G49" s="1537" t="s">
        <v>215</v>
      </c>
      <c r="H49" s="1533">
        <v>6</v>
      </c>
      <c r="I49" s="1532">
        <v>15</v>
      </c>
      <c r="J49" s="1532">
        <v>2.1732954173401366</v>
      </c>
      <c r="K49" s="1557">
        <v>2.0429079202334828</v>
      </c>
      <c r="L49" s="1515"/>
      <c r="M49" s="1536"/>
      <c r="N49" s="1525"/>
      <c r="O49" s="1525"/>
      <c r="P49" s="1525"/>
      <c r="Q49" s="1525"/>
      <c r="R49" s="1525"/>
      <c r="S49" s="1525"/>
      <c r="T49" s="1525"/>
      <c r="U49" s="1525"/>
      <c r="V49" s="1525"/>
      <c r="W49" s="1525"/>
    </row>
    <row r="50" spans="1:23">
      <c r="A50" s="1535"/>
      <c r="B50" s="1534" t="s">
        <v>388</v>
      </c>
      <c r="C50" s="1533">
        <v>5.74</v>
      </c>
      <c r="D50" s="1533">
        <v>7.8431372549019605</v>
      </c>
      <c r="E50" s="1533">
        <v>0.95238095238095244</v>
      </c>
      <c r="F50" s="1537" t="s">
        <v>215</v>
      </c>
      <c r="G50" s="1537" t="s">
        <v>215</v>
      </c>
      <c r="H50" s="1537" t="s">
        <v>215</v>
      </c>
      <c r="I50" s="1532">
        <v>3.33</v>
      </c>
      <c r="J50" s="1532">
        <v>1.5639652150305809</v>
      </c>
      <c r="K50" s="1557">
        <v>1.922071293391632</v>
      </c>
      <c r="L50" s="1515"/>
      <c r="M50" s="1536"/>
      <c r="N50" s="1525"/>
      <c r="O50" s="1525"/>
      <c r="P50" s="1525"/>
      <c r="Q50" s="1525"/>
      <c r="R50" s="1525"/>
      <c r="S50" s="1525"/>
      <c r="T50" s="1525"/>
      <c r="U50" s="1525"/>
      <c r="V50" s="1525"/>
      <c r="W50" s="1525"/>
    </row>
    <row r="51" spans="1:23">
      <c r="A51" s="1535"/>
      <c r="B51" s="1534" t="s">
        <v>389</v>
      </c>
      <c r="C51" s="1533">
        <v>0.82</v>
      </c>
      <c r="D51" s="1533">
        <v>5.8823529411764701</v>
      </c>
      <c r="E51" s="1533">
        <v>2.38</v>
      </c>
      <c r="F51" s="1537" t="s">
        <v>215</v>
      </c>
      <c r="G51" s="1537" t="s">
        <v>215</v>
      </c>
      <c r="H51" s="1537" t="s">
        <v>215</v>
      </c>
      <c r="I51" s="1558" t="s">
        <v>215</v>
      </c>
      <c r="J51" s="1532">
        <v>0.66625444712172421</v>
      </c>
      <c r="K51" s="1557">
        <v>1.6899040684532245</v>
      </c>
      <c r="L51" s="1515"/>
      <c r="M51" s="1536"/>
      <c r="N51" s="1525"/>
      <c r="O51" s="1525"/>
      <c r="P51" s="1525"/>
      <c r="Q51" s="1525"/>
      <c r="R51" s="1525"/>
      <c r="S51" s="1525"/>
      <c r="T51" s="1525"/>
      <c r="U51" s="1525"/>
      <c r="V51" s="1525"/>
      <c r="W51" s="1525"/>
    </row>
    <row r="52" spans="1:23" ht="8.1" customHeight="1">
      <c r="A52" s="1535"/>
      <c r="B52" s="1534" t="s">
        <v>390</v>
      </c>
      <c r="C52" s="1533">
        <v>0.82</v>
      </c>
      <c r="D52" s="1533">
        <v>1.9607843137254901</v>
      </c>
      <c r="E52" s="1533">
        <v>1.9047619047619049</v>
      </c>
      <c r="F52" s="1537" t="s">
        <v>215</v>
      </c>
      <c r="G52" s="1537" t="s">
        <v>215</v>
      </c>
      <c r="H52" s="1537" t="s">
        <v>215</v>
      </c>
      <c r="I52" s="1532">
        <v>3.33</v>
      </c>
      <c r="J52" s="1532">
        <v>3.1656680174982061</v>
      </c>
      <c r="K52" s="1557">
        <v>1.4052432650331073</v>
      </c>
      <c r="L52" s="1515"/>
      <c r="M52" s="1536"/>
      <c r="N52" s="1525"/>
      <c r="O52" s="1525"/>
      <c r="P52" s="1525"/>
      <c r="Q52" s="1525"/>
      <c r="R52" s="1525"/>
      <c r="S52" s="1525"/>
      <c r="T52" s="1525"/>
      <c r="U52" s="1525"/>
      <c r="V52" s="1525"/>
      <c r="W52" s="1525"/>
    </row>
    <row r="53" spans="1:23" ht="8.1" customHeight="1">
      <c r="A53" s="1535"/>
      <c r="B53" s="1534" t="s">
        <v>391</v>
      </c>
      <c r="C53" s="1537" t="s">
        <v>215</v>
      </c>
      <c r="D53" s="1537" t="s">
        <v>215</v>
      </c>
      <c r="E53" s="1533">
        <v>2.38</v>
      </c>
      <c r="F53" s="1537" t="s">
        <v>215</v>
      </c>
      <c r="G53" s="1537" t="s">
        <v>215</v>
      </c>
      <c r="H53" s="1537" t="s">
        <v>215</v>
      </c>
      <c r="I53" s="1532">
        <v>1.67</v>
      </c>
      <c r="J53" s="1532">
        <v>1.968365828579222</v>
      </c>
      <c r="K53" s="1557">
        <v>1.3439138759215437</v>
      </c>
      <c r="L53" s="1515"/>
      <c r="M53" s="1536"/>
      <c r="N53" s="1525"/>
      <c r="O53" s="1525"/>
      <c r="P53" s="1525"/>
      <c r="Q53" s="1525"/>
      <c r="R53" s="1525"/>
      <c r="S53" s="1525"/>
      <c r="T53" s="1525"/>
      <c r="U53" s="1525"/>
      <c r="V53" s="1525"/>
      <c r="W53" s="1525"/>
    </row>
    <row r="54" spans="1:23" ht="8.25" customHeight="1">
      <c r="A54" s="1535"/>
      <c r="B54" s="1534" t="s">
        <v>392</v>
      </c>
      <c r="C54" s="1537" t="s">
        <v>215</v>
      </c>
      <c r="D54" s="1537" t="s">
        <v>215</v>
      </c>
      <c r="E54" s="1537" t="s">
        <v>215</v>
      </c>
      <c r="F54" s="1533">
        <v>7</v>
      </c>
      <c r="G54" s="1537" t="s">
        <v>215</v>
      </c>
      <c r="H54" s="1537" t="s">
        <v>215</v>
      </c>
      <c r="I54" s="1532">
        <v>1.67</v>
      </c>
      <c r="J54" s="1532">
        <v>0.60836959609368435</v>
      </c>
      <c r="K54" s="1557">
        <v>1.3247747542678388</v>
      </c>
      <c r="L54" s="1515"/>
      <c r="M54" s="1536"/>
      <c r="N54" s="1525"/>
      <c r="O54" s="1525"/>
      <c r="P54" s="1525"/>
      <c r="Q54" s="1525"/>
      <c r="R54" s="1525"/>
      <c r="S54" s="1525"/>
      <c r="T54" s="1525"/>
      <c r="U54" s="1525"/>
      <c r="V54" s="1525"/>
      <c r="W54" s="1525"/>
    </row>
    <row r="55" spans="1:23" ht="8.1" customHeight="1">
      <c r="A55" s="1535"/>
      <c r="B55" s="1534" t="s">
        <v>393</v>
      </c>
      <c r="C55" s="1537" t="s">
        <v>215</v>
      </c>
      <c r="D55" s="1537" t="s">
        <v>215</v>
      </c>
      <c r="E55" s="1533">
        <v>2.3809523809523809</v>
      </c>
      <c r="F55" s="1537" t="s">
        <v>215</v>
      </c>
      <c r="G55" s="1537" t="s">
        <v>215</v>
      </c>
      <c r="H55" s="1537" t="s">
        <v>215</v>
      </c>
      <c r="I55" s="1558" t="s">
        <v>215</v>
      </c>
      <c r="J55" s="1532">
        <v>0.66625444712172421</v>
      </c>
      <c r="K55" s="1557">
        <v>1.2549835895099357</v>
      </c>
      <c r="L55" s="1515"/>
      <c r="M55" s="1536"/>
      <c r="N55" s="1525"/>
      <c r="O55" s="1525"/>
      <c r="P55" s="1525"/>
      <c r="Q55" s="1525"/>
      <c r="R55" s="1525"/>
      <c r="S55" s="1525"/>
      <c r="T55" s="1525"/>
      <c r="U55" s="1525"/>
      <c r="V55" s="1525"/>
      <c r="W55" s="1525"/>
    </row>
    <row r="56" spans="1:23" ht="8.1" customHeight="1">
      <c r="A56" s="1535"/>
      <c r="B56" s="1534" t="s">
        <v>394</v>
      </c>
      <c r="C56" s="1537" t="s">
        <v>215</v>
      </c>
      <c r="D56" s="1537" t="s">
        <v>215</v>
      </c>
      <c r="E56" s="1533">
        <v>1.9047619047619049</v>
      </c>
      <c r="F56" s="1537" t="s">
        <v>215</v>
      </c>
      <c r="G56" s="1537" t="s">
        <v>215</v>
      </c>
      <c r="H56" s="1537" t="s">
        <v>215</v>
      </c>
      <c r="I56" s="1558" t="s">
        <v>215</v>
      </c>
      <c r="J56" s="1532">
        <v>0.23268239344687142</v>
      </c>
      <c r="K56" s="1557">
        <v>1.0039868716079487</v>
      </c>
      <c r="L56" s="1515"/>
      <c r="M56" s="1536"/>
      <c r="N56" s="1525"/>
      <c r="O56" s="1525"/>
      <c r="P56" s="1525"/>
      <c r="Q56" s="1525"/>
      <c r="R56" s="1525"/>
      <c r="S56" s="1525"/>
      <c r="T56" s="1525"/>
      <c r="U56" s="1525"/>
      <c r="V56" s="1525"/>
      <c r="W56" s="1525"/>
    </row>
    <row r="57" spans="1:23" ht="8.1" customHeight="1">
      <c r="A57" s="1535"/>
      <c r="B57" s="1534" t="s">
        <v>395</v>
      </c>
      <c r="C57" s="1537" t="s">
        <v>215</v>
      </c>
      <c r="D57" s="1537" t="s">
        <v>215</v>
      </c>
      <c r="E57" s="1533">
        <v>1.43</v>
      </c>
      <c r="F57" s="1537" t="s">
        <v>215</v>
      </c>
      <c r="G57" s="1537" t="s">
        <v>215</v>
      </c>
      <c r="H57" s="1537" t="s">
        <v>215</v>
      </c>
      <c r="I57" s="1532">
        <v>1.67</v>
      </c>
      <c r="J57" s="1532">
        <v>0.55165960484762688</v>
      </c>
      <c r="K57" s="1557">
        <v>0.84317542370707921</v>
      </c>
      <c r="L57" s="1515"/>
      <c r="M57" s="1536"/>
      <c r="N57" s="1525"/>
      <c r="O57" s="1525"/>
      <c r="P57" s="1525"/>
      <c r="Q57" s="1525"/>
      <c r="R57" s="1525"/>
      <c r="S57" s="1525"/>
      <c r="T57" s="1525"/>
      <c r="U57" s="1525"/>
      <c r="V57" s="1525"/>
      <c r="W57" s="1525"/>
    </row>
    <row r="58" spans="1:23" ht="8.1" customHeight="1">
      <c r="A58" s="1535"/>
      <c r="B58" s="1534" t="s">
        <v>396</v>
      </c>
      <c r="C58" s="1537" t="s">
        <v>215</v>
      </c>
      <c r="D58" s="1537" t="s">
        <v>215</v>
      </c>
      <c r="E58" s="1533">
        <v>1.4285714285714286</v>
      </c>
      <c r="F58" s="1537" t="s">
        <v>215</v>
      </c>
      <c r="G58" s="1537" t="s">
        <v>215</v>
      </c>
      <c r="H58" s="1537" t="s">
        <v>215</v>
      </c>
      <c r="I58" s="1532">
        <v>1.67</v>
      </c>
      <c r="J58" s="1532">
        <v>0.46536478689374283</v>
      </c>
      <c r="K58" s="1557">
        <v>0.84242243355337321</v>
      </c>
      <c r="L58" s="1515"/>
      <c r="M58" s="1536"/>
      <c r="N58" s="1525"/>
      <c r="O58" s="1525"/>
      <c r="P58" s="1525"/>
      <c r="Q58" s="1525"/>
      <c r="R58" s="1525"/>
      <c r="S58" s="1525"/>
      <c r="T58" s="1525"/>
      <c r="U58" s="1525"/>
      <c r="V58" s="1525"/>
      <c r="W58" s="1525"/>
    </row>
    <row r="59" spans="1:23" ht="8.1" customHeight="1">
      <c r="A59" s="1535"/>
      <c r="B59" s="1534" t="s">
        <v>397</v>
      </c>
      <c r="C59" s="1533">
        <v>5.74</v>
      </c>
      <c r="D59" s="1537" t="s">
        <v>215</v>
      </c>
      <c r="E59" s="1537" t="s">
        <v>215</v>
      </c>
      <c r="F59" s="1537" t="s">
        <v>215</v>
      </c>
      <c r="G59" s="1537" t="s">
        <v>215</v>
      </c>
      <c r="H59" s="1537" t="s">
        <v>215</v>
      </c>
      <c r="I59" s="1558" t="s">
        <v>215</v>
      </c>
      <c r="J59" s="1532">
        <v>0.50658851299447627</v>
      </c>
      <c r="K59" s="1557">
        <v>0.81675858849676874</v>
      </c>
      <c r="L59" s="1515"/>
      <c r="M59" s="1536"/>
      <c r="N59" s="1525"/>
      <c r="O59" s="1525"/>
      <c r="P59" s="1525"/>
      <c r="Q59" s="1525"/>
      <c r="R59" s="1525"/>
      <c r="S59" s="1525"/>
      <c r="T59" s="1525"/>
      <c r="U59" s="1525"/>
      <c r="V59" s="1525"/>
      <c r="W59" s="1525"/>
    </row>
    <row r="60" spans="1:23" ht="8.1" customHeight="1">
      <c r="A60" s="1535"/>
      <c r="B60" s="1534" t="s">
        <v>398</v>
      </c>
      <c r="C60" s="1537" t="s">
        <v>215</v>
      </c>
      <c r="D60" s="1537" t="s">
        <v>215</v>
      </c>
      <c r="E60" s="1533">
        <v>1.43</v>
      </c>
      <c r="F60" s="1537" t="s">
        <v>215</v>
      </c>
      <c r="G60" s="1537" t="s">
        <v>215</v>
      </c>
      <c r="H60" s="1537" t="s">
        <v>215</v>
      </c>
      <c r="I60" s="1558" t="s">
        <v>215</v>
      </c>
      <c r="J60" s="1532">
        <v>0.23268239344687142</v>
      </c>
      <c r="K60" s="1557">
        <v>0.75374314385966745</v>
      </c>
      <c r="L60" s="1515"/>
      <c r="M60" s="1536"/>
      <c r="N60" s="1525"/>
      <c r="O60" s="1525"/>
      <c r="P60" s="1525"/>
      <c r="Q60" s="1525"/>
      <c r="R60" s="1525"/>
      <c r="S60" s="1525"/>
      <c r="T60" s="1525"/>
      <c r="U60" s="1525"/>
      <c r="V60" s="1525"/>
      <c r="W60" s="1525"/>
    </row>
    <row r="61" spans="1:23" ht="8.1" customHeight="1">
      <c r="A61" s="1535"/>
      <c r="B61" s="1534" t="s">
        <v>399</v>
      </c>
      <c r="C61" s="1537" t="s">
        <v>215</v>
      </c>
      <c r="D61" s="1537" t="s">
        <v>215</v>
      </c>
      <c r="E61" s="1533">
        <v>0.95</v>
      </c>
      <c r="F61" s="1533">
        <v>1</v>
      </c>
      <c r="G61" s="1537" t="s">
        <v>215</v>
      </c>
      <c r="H61" s="1537" t="s">
        <v>215</v>
      </c>
      <c r="I61" s="1558" t="s">
        <v>215</v>
      </c>
      <c r="J61" s="1532">
        <v>0</v>
      </c>
      <c r="K61" s="1557">
        <v>0.67721594856023959</v>
      </c>
      <c r="L61" s="1515"/>
      <c r="M61" s="1536"/>
      <c r="N61" s="1525"/>
      <c r="O61" s="1525"/>
      <c r="P61" s="1525"/>
      <c r="Q61" s="1525"/>
      <c r="R61" s="1525"/>
      <c r="S61" s="1525"/>
      <c r="T61" s="1525"/>
      <c r="U61" s="1525"/>
      <c r="V61" s="1525"/>
      <c r="W61" s="1525"/>
    </row>
    <row r="62" spans="1:23" ht="8.1" customHeight="1">
      <c r="A62" s="1535"/>
      <c r="B62" s="1534" t="s">
        <v>400</v>
      </c>
      <c r="C62" s="1533">
        <v>0.82</v>
      </c>
      <c r="D62" s="1537" t="s">
        <v>215</v>
      </c>
      <c r="E62" s="1533">
        <v>0.47619047619047622</v>
      </c>
      <c r="F62" s="1533">
        <v>1</v>
      </c>
      <c r="G62" s="1537" t="s">
        <v>215</v>
      </c>
      <c r="H62" s="1537" t="s">
        <v>215</v>
      </c>
      <c r="I62" s="1532">
        <v>1.67</v>
      </c>
      <c r="J62" s="1532">
        <v>2.2836867444367095</v>
      </c>
      <c r="K62" s="1557">
        <v>0.6335862924518556</v>
      </c>
      <c r="L62" s="1515"/>
      <c r="M62" s="1536"/>
      <c r="N62" s="1525"/>
      <c r="O62" s="1525"/>
      <c r="P62" s="1525"/>
      <c r="Q62" s="1525"/>
      <c r="R62" s="1525"/>
      <c r="S62" s="1525"/>
      <c r="T62" s="1525"/>
      <c r="U62" s="1525"/>
      <c r="V62" s="1525"/>
      <c r="W62" s="1525"/>
    </row>
    <row r="63" spans="1:23" ht="8.1" customHeight="1">
      <c r="A63" s="1535"/>
      <c r="B63" s="1534" t="s">
        <v>401</v>
      </c>
      <c r="C63" s="1533">
        <v>0.82</v>
      </c>
      <c r="D63" s="1537" t="s">
        <v>215</v>
      </c>
      <c r="E63" s="1533">
        <v>0.47619047619047622</v>
      </c>
      <c r="F63" s="1533">
        <v>1</v>
      </c>
      <c r="G63" s="1537" t="s">
        <v>215</v>
      </c>
      <c r="H63" s="1537" t="s">
        <v>215</v>
      </c>
      <c r="I63" s="1532">
        <v>1.67</v>
      </c>
      <c r="J63" s="1532">
        <v>0.17207233220596507</v>
      </c>
      <c r="K63" s="1557">
        <v>0.6335862924518556</v>
      </c>
      <c r="L63" s="1515"/>
      <c r="M63" s="1536"/>
      <c r="N63" s="1525"/>
      <c r="O63" s="1525"/>
      <c r="P63" s="1525"/>
      <c r="Q63" s="1525"/>
      <c r="R63" s="1525"/>
      <c r="S63" s="1525"/>
      <c r="T63" s="1525"/>
      <c r="U63" s="1525"/>
      <c r="V63" s="1525"/>
      <c r="W63" s="1525"/>
    </row>
    <row r="64" spans="1:23" ht="8.1" customHeight="1">
      <c r="A64" s="1535"/>
      <c r="B64" s="1534" t="s">
        <v>402</v>
      </c>
      <c r="C64" s="1533">
        <v>0.82</v>
      </c>
      <c r="D64" s="1537" t="s">
        <v>215</v>
      </c>
      <c r="E64" s="1533">
        <v>0.95</v>
      </c>
      <c r="F64" s="1537" t="s">
        <v>215</v>
      </c>
      <c r="G64" s="1537" t="s">
        <v>215</v>
      </c>
      <c r="H64" s="1537" t="s">
        <v>215</v>
      </c>
      <c r="I64" s="1558" t="s">
        <v>215</v>
      </c>
      <c r="J64" s="1532">
        <v>0.82469430858923343</v>
      </c>
      <c r="K64" s="1557">
        <v>0.61741825057114552</v>
      </c>
      <c r="L64" s="1515"/>
      <c r="M64" s="1536"/>
      <c r="N64" s="1525"/>
      <c r="O64" s="1525"/>
      <c r="P64" s="1525"/>
      <c r="Q64" s="1525"/>
      <c r="R64" s="1525"/>
      <c r="S64" s="1525"/>
      <c r="T64" s="1525"/>
      <c r="U64" s="1525"/>
      <c r="V64" s="1525"/>
      <c r="W64" s="1525"/>
    </row>
    <row r="65" spans="1:23" ht="8.1" customHeight="1">
      <c r="A65" s="1535"/>
      <c r="B65" s="1534" t="s">
        <v>403</v>
      </c>
      <c r="C65" s="1537" t="s">
        <v>215</v>
      </c>
      <c r="D65" s="1533">
        <v>1.9607843137254901</v>
      </c>
      <c r="E65" s="1533">
        <v>0.95238095238095244</v>
      </c>
      <c r="F65" s="1537" t="s">
        <v>215</v>
      </c>
      <c r="G65" s="1537" t="s">
        <v>215</v>
      </c>
      <c r="H65" s="1537" t="s">
        <v>215</v>
      </c>
      <c r="I65" s="1558" t="s">
        <v>215</v>
      </c>
      <c r="J65" s="1532">
        <v>0.23268239344687142</v>
      </c>
      <c r="K65" s="1557">
        <v>0.60824099381144481</v>
      </c>
      <c r="L65" s="1515"/>
      <c r="M65" s="1536"/>
      <c r="N65" s="1525"/>
      <c r="O65" s="1525"/>
      <c r="P65" s="1525"/>
      <c r="Q65" s="1525"/>
      <c r="R65" s="1525"/>
      <c r="S65" s="1525"/>
      <c r="T65" s="1525"/>
      <c r="U65" s="1525"/>
      <c r="V65" s="1525"/>
      <c r="W65" s="1525"/>
    </row>
    <row r="66" spans="1:23" ht="8.1" customHeight="1">
      <c r="A66" s="1535"/>
      <c r="B66" s="1534" t="s">
        <v>404</v>
      </c>
      <c r="C66" s="1537" t="s">
        <v>215</v>
      </c>
      <c r="D66" s="1533">
        <v>1.9607843137254901</v>
      </c>
      <c r="E66" s="1533">
        <v>0.95</v>
      </c>
      <c r="F66" s="1537" t="s">
        <v>215</v>
      </c>
      <c r="G66" s="1537" t="s">
        <v>215</v>
      </c>
      <c r="H66" s="1537" t="s">
        <v>215</v>
      </c>
      <c r="I66" s="1558" t="s">
        <v>215</v>
      </c>
      <c r="J66" s="1532">
        <v>0.23268239344687142</v>
      </c>
      <c r="K66" s="1557">
        <v>0.60698601022193488</v>
      </c>
      <c r="L66" s="1515"/>
      <c r="M66" s="1536"/>
      <c r="N66" s="1525"/>
      <c r="O66" s="1525"/>
      <c r="P66" s="1525"/>
      <c r="Q66" s="1525"/>
      <c r="R66" s="1525"/>
      <c r="S66" s="1525"/>
      <c r="T66" s="1525"/>
      <c r="U66" s="1525"/>
      <c r="V66" s="1525"/>
      <c r="W66" s="1525"/>
    </row>
    <row r="67" spans="1:23" ht="8.1" customHeight="1">
      <c r="A67" s="1535"/>
      <c r="B67" s="1534" t="s">
        <v>405</v>
      </c>
      <c r="C67" s="1537" t="s">
        <v>215</v>
      </c>
      <c r="D67" s="1537" t="s">
        <v>215</v>
      </c>
      <c r="E67" s="1533">
        <v>0.95238095238095244</v>
      </c>
      <c r="F67" s="1537" t="s">
        <v>215</v>
      </c>
      <c r="G67" s="1537" t="s">
        <v>215</v>
      </c>
      <c r="H67" s="1537" t="s">
        <v>215</v>
      </c>
      <c r="I67" s="1532">
        <v>1.67</v>
      </c>
      <c r="J67" s="1532">
        <v>0.53417579773556512</v>
      </c>
      <c r="K67" s="1557">
        <v>0.59142571565138624</v>
      </c>
      <c r="L67" s="1515"/>
      <c r="M67" s="1536"/>
      <c r="N67" s="1525"/>
      <c r="O67" s="1525"/>
      <c r="P67" s="1525"/>
      <c r="Q67" s="1525"/>
      <c r="R67" s="1525"/>
      <c r="S67" s="1525"/>
      <c r="T67" s="1525"/>
      <c r="U67" s="1525"/>
      <c r="V67" s="1525"/>
      <c r="W67" s="1525"/>
    </row>
    <row r="68" spans="1:23" ht="8.1" customHeight="1">
      <c r="A68" s="1535"/>
      <c r="B68" s="1534" t="s">
        <v>406</v>
      </c>
      <c r="C68" s="1537" t="s">
        <v>215</v>
      </c>
      <c r="D68" s="1537" t="s">
        <v>215</v>
      </c>
      <c r="E68" s="1533">
        <v>0.95238095238095244</v>
      </c>
      <c r="F68" s="1537" t="s">
        <v>215</v>
      </c>
      <c r="G68" s="1537" t="s">
        <v>215</v>
      </c>
      <c r="H68" s="1537" t="s">
        <v>215</v>
      </c>
      <c r="I68" s="1532">
        <v>1.67</v>
      </c>
      <c r="J68" s="1532">
        <v>1.1861213187504611</v>
      </c>
      <c r="K68" s="1557">
        <v>0.59142571565138624</v>
      </c>
      <c r="L68" s="1515"/>
      <c r="M68" s="1536"/>
      <c r="N68" s="1525"/>
      <c r="O68" s="1525"/>
      <c r="P68" s="1525"/>
      <c r="Q68" s="1525"/>
      <c r="R68" s="1525"/>
      <c r="S68" s="1525"/>
      <c r="T68" s="1525"/>
      <c r="U68" s="1525"/>
      <c r="V68" s="1525"/>
      <c r="W68" s="1525"/>
    </row>
    <row r="69" spans="1:23" ht="8.1" customHeight="1">
      <c r="A69" s="1535"/>
      <c r="B69" s="1534" t="s">
        <v>407</v>
      </c>
      <c r="C69" s="1533">
        <v>0.82</v>
      </c>
      <c r="D69" s="1537" t="s">
        <v>215</v>
      </c>
      <c r="E69" s="1533">
        <v>0.47619047619047622</v>
      </c>
      <c r="F69" s="1537" t="s">
        <v>215</v>
      </c>
      <c r="G69" s="1533">
        <v>6.8</v>
      </c>
      <c r="H69" s="1537" t="s">
        <v>215</v>
      </c>
      <c r="I69" s="1558" t="s">
        <v>215</v>
      </c>
      <c r="J69" s="1532">
        <v>0.58002372155318116</v>
      </c>
      <c r="K69" s="1557">
        <v>0.53948776171750401</v>
      </c>
      <c r="L69" s="1515"/>
      <c r="M69" s="1536"/>
      <c r="N69" s="1525"/>
      <c r="O69" s="1525"/>
      <c r="P69" s="1525"/>
      <c r="Q69" s="1525"/>
      <c r="R69" s="1525"/>
      <c r="S69" s="1525"/>
      <c r="T69" s="1525"/>
      <c r="U69" s="1525"/>
      <c r="V69" s="1525"/>
      <c r="W69" s="1525"/>
    </row>
    <row r="70" spans="1:23" ht="8.1" customHeight="1">
      <c r="A70" s="1535"/>
      <c r="B70" s="1534" t="s">
        <v>408</v>
      </c>
      <c r="C70" s="1537" t="s">
        <v>215</v>
      </c>
      <c r="D70" s="1537" t="s">
        <v>215</v>
      </c>
      <c r="E70" s="1533">
        <v>0.95238095238095244</v>
      </c>
      <c r="F70" s="1537" t="s">
        <v>215</v>
      </c>
      <c r="G70" s="1537" t="s">
        <v>215</v>
      </c>
      <c r="H70" s="1537" t="s">
        <v>215</v>
      </c>
      <c r="I70" s="1558" t="s">
        <v>215</v>
      </c>
      <c r="J70" s="1532">
        <v>1.1033192096952538</v>
      </c>
      <c r="K70" s="1557">
        <v>0.50199343580397437</v>
      </c>
      <c r="L70" s="1515"/>
      <c r="M70" s="1536"/>
      <c r="N70" s="1525"/>
      <c r="O70" s="1525"/>
      <c r="P70" s="1525"/>
      <c r="Q70" s="1525"/>
      <c r="R70" s="1525"/>
      <c r="S70" s="1525"/>
      <c r="T70" s="1525"/>
      <c r="U70" s="1525"/>
      <c r="V70" s="1525"/>
      <c r="W70" s="1525"/>
    </row>
    <row r="71" spans="1:23" ht="8.1" customHeight="1">
      <c r="A71" s="1535"/>
      <c r="B71" s="1534" t="s">
        <v>409</v>
      </c>
      <c r="C71" s="1537" t="s">
        <v>215</v>
      </c>
      <c r="D71" s="1537" t="s">
        <v>215</v>
      </c>
      <c r="E71" s="1533">
        <v>0.95238095238095244</v>
      </c>
      <c r="F71" s="1537" t="s">
        <v>215</v>
      </c>
      <c r="G71" s="1537" t="s">
        <v>215</v>
      </c>
      <c r="H71" s="1537" t="s">
        <v>215</v>
      </c>
      <c r="I71" s="1558" t="s">
        <v>215</v>
      </c>
      <c r="J71" s="1532">
        <v>0.23268239344687142</v>
      </c>
      <c r="K71" s="1557">
        <v>0.50199343580397437</v>
      </c>
      <c r="L71" s="1515"/>
      <c r="M71" s="1536"/>
      <c r="N71" s="1525"/>
      <c r="O71" s="1525"/>
      <c r="P71" s="1525"/>
      <c r="Q71" s="1525"/>
      <c r="R71" s="1525"/>
      <c r="S71" s="1525"/>
      <c r="T71" s="1525"/>
      <c r="U71" s="1525"/>
      <c r="V71" s="1525"/>
      <c r="W71" s="1525"/>
    </row>
    <row r="72" spans="1:23" ht="8.1" customHeight="1">
      <c r="A72" s="1535"/>
      <c r="B72" s="1534" t="s">
        <v>410</v>
      </c>
      <c r="C72" s="1537" t="s">
        <v>215</v>
      </c>
      <c r="D72" s="1537" t="s">
        <v>215</v>
      </c>
      <c r="E72" s="1533">
        <v>0.95238095238095244</v>
      </c>
      <c r="F72" s="1537" t="s">
        <v>215</v>
      </c>
      <c r="G72" s="1537" t="s">
        <v>215</v>
      </c>
      <c r="H72" s="1537" t="s">
        <v>215</v>
      </c>
      <c r="I72" s="1558" t="s">
        <v>215</v>
      </c>
      <c r="J72" s="1532">
        <v>0.93072957378748566</v>
      </c>
      <c r="K72" s="1557">
        <v>0.50199343580397437</v>
      </c>
      <c r="L72" s="1515"/>
      <c r="M72" s="1536"/>
      <c r="N72" s="1525"/>
      <c r="O72" s="1525"/>
      <c r="P72" s="1525"/>
      <c r="Q72" s="1525"/>
      <c r="R72" s="1525"/>
      <c r="S72" s="1525"/>
      <c r="T72" s="1525"/>
      <c r="U72" s="1525"/>
      <c r="V72" s="1525"/>
      <c r="W72" s="1525"/>
    </row>
    <row r="73" spans="1:23" ht="8.1" customHeight="1">
      <c r="A73" s="1535"/>
      <c r="B73" s="1534" t="s">
        <v>411</v>
      </c>
      <c r="C73" s="1537" t="s">
        <v>215</v>
      </c>
      <c r="D73" s="1537" t="s">
        <v>215</v>
      </c>
      <c r="E73" s="1533">
        <v>0.95</v>
      </c>
      <c r="F73" s="1537" t="s">
        <v>215</v>
      </c>
      <c r="G73" s="1537" t="s">
        <v>215</v>
      </c>
      <c r="H73" s="1537" t="s">
        <v>215</v>
      </c>
      <c r="I73" s="1558" t="s">
        <v>215</v>
      </c>
      <c r="J73" s="1532">
        <v>0.23268239344687142</v>
      </c>
      <c r="K73" s="1557">
        <v>0.50073845221446434</v>
      </c>
      <c r="L73" s="1515"/>
      <c r="M73" s="1536"/>
      <c r="N73" s="1525"/>
      <c r="O73" s="1525"/>
      <c r="P73" s="1525"/>
      <c r="Q73" s="1525"/>
      <c r="R73" s="1525"/>
      <c r="S73" s="1525"/>
      <c r="T73" s="1525"/>
      <c r="U73" s="1525"/>
      <c r="V73" s="1525"/>
      <c r="W73" s="1525"/>
    </row>
    <row r="74" spans="1:23" ht="8.1" customHeight="1">
      <c r="A74" s="1535"/>
      <c r="B74" s="1534" t="s">
        <v>412</v>
      </c>
      <c r="C74" s="1537" t="s">
        <v>215</v>
      </c>
      <c r="D74" s="1537" t="s">
        <v>215</v>
      </c>
      <c r="E74" s="1533">
        <v>0.95</v>
      </c>
      <c r="F74" s="1537" t="s">
        <v>215</v>
      </c>
      <c r="G74" s="1537" t="s">
        <v>215</v>
      </c>
      <c r="H74" s="1537" t="s">
        <v>215</v>
      </c>
      <c r="I74" s="1558" t="s">
        <v>215</v>
      </c>
      <c r="J74" s="1532">
        <v>0.23268239344687142</v>
      </c>
      <c r="K74" s="1557">
        <v>0.50073845221446434</v>
      </c>
      <c r="L74" s="1515"/>
      <c r="M74" s="1536"/>
      <c r="N74" s="1525"/>
      <c r="O74" s="1525"/>
      <c r="P74" s="1525"/>
      <c r="Q74" s="1525"/>
      <c r="R74" s="1525"/>
      <c r="S74" s="1525"/>
      <c r="T74" s="1525"/>
      <c r="U74" s="1525"/>
      <c r="V74" s="1525"/>
      <c r="W74" s="1525"/>
    </row>
    <row r="75" spans="1:23" ht="8.1" customHeight="1">
      <c r="A75" s="1535"/>
      <c r="B75" s="1534" t="s">
        <v>413</v>
      </c>
      <c r="C75" s="1533">
        <v>3.28</v>
      </c>
      <c r="D75" s="1537" t="s">
        <v>215</v>
      </c>
      <c r="E75" s="1537" t="s">
        <v>215</v>
      </c>
      <c r="F75" s="1537" t="s">
        <v>215</v>
      </c>
      <c r="G75" s="1537" t="s">
        <v>215</v>
      </c>
      <c r="H75" s="1537" t="s">
        <v>215</v>
      </c>
      <c r="I75" s="1558" t="s">
        <v>215</v>
      </c>
      <c r="J75" s="1532">
        <v>0.12664712824861923</v>
      </c>
      <c r="K75" s="1557">
        <v>0.46671919342672497</v>
      </c>
      <c r="L75" s="1515"/>
      <c r="M75" s="1536"/>
      <c r="N75" s="1525"/>
      <c r="O75" s="1525"/>
      <c r="P75" s="1525"/>
      <c r="Q75" s="1525"/>
      <c r="R75" s="1525"/>
      <c r="S75" s="1525"/>
      <c r="T75" s="1525"/>
      <c r="U75" s="1525"/>
      <c r="V75" s="1525"/>
      <c r="W75" s="1525"/>
    </row>
    <row r="76" spans="1:23" ht="8.1" customHeight="1">
      <c r="A76" s="1535"/>
      <c r="B76" s="1534" t="s">
        <v>414</v>
      </c>
      <c r="C76" s="1533">
        <v>2.46</v>
      </c>
      <c r="D76" s="1533">
        <v>1.9607843137254901</v>
      </c>
      <c r="E76" s="1537" t="s">
        <v>215</v>
      </c>
      <c r="F76" s="1537" t="s">
        <v>215</v>
      </c>
      <c r="G76" s="1537" t="s">
        <v>215</v>
      </c>
      <c r="H76" s="1537" t="s">
        <v>215</v>
      </c>
      <c r="I76" s="1558" t="s">
        <v>215</v>
      </c>
      <c r="J76" s="1532">
        <v>0.50658851299447627</v>
      </c>
      <c r="K76" s="1557">
        <v>0.45628695307751427</v>
      </c>
      <c r="L76" s="1515"/>
      <c r="M76" s="1536"/>
      <c r="N76" s="1525"/>
      <c r="O76" s="1525"/>
      <c r="P76" s="1525"/>
      <c r="Q76" s="1525"/>
      <c r="R76" s="1525"/>
      <c r="S76" s="1525"/>
      <c r="T76" s="1525"/>
      <c r="U76" s="1525"/>
      <c r="V76" s="1525"/>
      <c r="W76" s="1525"/>
    </row>
    <row r="77" spans="1:23" ht="3" customHeight="1">
      <c r="A77" s="1545"/>
      <c r="B77" s="1556"/>
      <c r="C77" s="1555"/>
      <c r="D77" s="1555"/>
      <c r="E77" s="1555"/>
      <c r="F77" s="1555"/>
      <c r="G77" s="1555"/>
      <c r="H77" s="1555"/>
      <c r="I77" s="1554"/>
      <c r="J77" s="1554"/>
      <c r="K77" s="1553"/>
      <c r="L77" s="1515"/>
      <c r="M77" s="1536"/>
      <c r="N77" s="1525"/>
      <c r="O77" s="1525"/>
      <c r="P77" s="1525"/>
      <c r="Q77" s="1525"/>
      <c r="R77" s="1525"/>
      <c r="S77" s="1525"/>
      <c r="T77" s="1525"/>
      <c r="U77" s="1525"/>
      <c r="V77" s="1525"/>
      <c r="W77" s="1525"/>
    </row>
    <row r="78" spans="1:23" ht="3" customHeight="1">
      <c r="A78" s="1535"/>
      <c r="B78" s="1522"/>
      <c r="C78" s="1551"/>
      <c r="D78" s="1552"/>
      <c r="E78" s="1552"/>
      <c r="F78" s="1552"/>
      <c r="G78" s="1552"/>
      <c r="H78" s="1552"/>
      <c r="I78" s="1551"/>
      <c r="J78" s="1551"/>
      <c r="K78" s="1550"/>
      <c r="L78" s="1515"/>
      <c r="M78" s="1536"/>
      <c r="N78" s="1525"/>
      <c r="O78" s="1525"/>
      <c r="P78" s="1525"/>
      <c r="Q78" s="1525"/>
      <c r="R78" s="1525"/>
      <c r="S78" s="1525"/>
      <c r="T78" s="1525"/>
      <c r="U78" s="1525"/>
      <c r="V78" s="1525"/>
      <c r="W78" s="1525"/>
    </row>
    <row r="79" spans="1:23" ht="8.1" customHeight="1">
      <c r="A79" s="1549"/>
      <c r="B79" s="1548" t="s">
        <v>415</v>
      </c>
      <c r="C79" s="1547"/>
      <c r="D79" s="1547"/>
      <c r="E79" s="1547"/>
      <c r="F79" s="1547"/>
      <c r="G79" s="1547"/>
      <c r="H79" s="1547"/>
      <c r="I79" s="1547"/>
      <c r="J79" s="1547"/>
      <c r="K79" s="1546"/>
      <c r="L79" s="1515"/>
      <c r="M79" s="1536"/>
      <c r="N79" s="1525"/>
      <c r="O79" s="1525"/>
      <c r="P79" s="1525"/>
      <c r="Q79" s="1525"/>
      <c r="R79" s="1525"/>
      <c r="S79" s="1525"/>
      <c r="T79" s="1525"/>
      <c r="U79" s="1525"/>
      <c r="V79" s="1525"/>
      <c r="W79" s="1525"/>
    </row>
    <row r="80" spans="1:23" ht="3" customHeight="1">
      <c r="A80" s="1545"/>
      <c r="B80" s="1544"/>
      <c r="C80" s="1544"/>
      <c r="D80" s="1544"/>
      <c r="E80" s="1544"/>
      <c r="F80" s="1544"/>
      <c r="G80" s="1544"/>
      <c r="H80" s="1544"/>
      <c r="I80" s="1544"/>
      <c r="J80" s="1544"/>
      <c r="K80" s="1543"/>
      <c r="L80" s="1515"/>
      <c r="M80" s="1536"/>
      <c r="N80" s="1525"/>
      <c r="O80" s="1525"/>
      <c r="P80" s="1525"/>
      <c r="Q80" s="1525"/>
      <c r="R80" s="1525"/>
      <c r="S80" s="1525"/>
      <c r="T80" s="1525"/>
      <c r="U80" s="1525"/>
      <c r="V80" s="1525"/>
      <c r="W80" s="1525"/>
    </row>
    <row r="81" spans="1:23" ht="3" customHeight="1">
      <c r="A81" s="1535"/>
      <c r="B81" s="1534"/>
      <c r="C81" s="1541"/>
      <c r="D81" s="1542"/>
      <c r="E81" s="1542"/>
      <c r="F81" s="1541"/>
      <c r="G81" s="1541"/>
      <c r="H81" s="1541"/>
      <c r="I81" s="1540"/>
      <c r="J81" s="1539"/>
      <c r="K81" s="1538"/>
      <c r="L81" s="1515"/>
      <c r="M81" s="1536"/>
      <c r="N81" s="1525"/>
      <c r="O81" s="1525"/>
      <c r="P81" s="1525"/>
      <c r="Q81" s="1525"/>
      <c r="R81" s="1525"/>
      <c r="S81" s="1525"/>
      <c r="T81" s="1525"/>
      <c r="U81" s="1525"/>
      <c r="V81" s="1525"/>
      <c r="W81" s="1525"/>
    </row>
    <row r="82" spans="1:23" ht="8.1" customHeight="1">
      <c r="A82" s="1535"/>
      <c r="B82" s="1534" t="s">
        <v>416</v>
      </c>
      <c r="C82" s="1533">
        <v>0.82</v>
      </c>
      <c r="D82" s="1537" t="s">
        <v>215</v>
      </c>
      <c r="E82" s="1533">
        <v>14.29</v>
      </c>
      <c r="F82" s="1537" t="s">
        <v>215</v>
      </c>
      <c r="G82" s="1537" t="s">
        <v>215</v>
      </c>
      <c r="H82" s="1537" t="s">
        <v>215</v>
      </c>
      <c r="I82" s="1532">
        <v>5</v>
      </c>
      <c r="J82" s="1532">
        <v>1.1033192096952538</v>
      </c>
      <c r="K82" s="1531">
        <v>7.9166016227858327</v>
      </c>
      <c r="L82" s="1515"/>
      <c r="M82" s="1536"/>
      <c r="N82" s="1525"/>
      <c r="O82" s="1525"/>
      <c r="P82" s="1525"/>
      <c r="Q82" s="1525"/>
      <c r="R82" s="1525"/>
      <c r="S82" s="1525"/>
      <c r="T82" s="1525"/>
      <c r="U82" s="1525"/>
      <c r="V82" s="1525"/>
      <c r="W82" s="1525"/>
    </row>
    <row r="83" spans="1:23" ht="9" customHeight="1">
      <c r="A83" s="1535"/>
      <c r="B83" s="1534" t="s">
        <v>417</v>
      </c>
      <c r="C83" s="1533">
        <f t="shared" ref="C83:K83" si="0">100-SUM(C11:C82)</f>
        <v>27.030000000000015</v>
      </c>
      <c r="D83" s="1533">
        <f t="shared" si="0"/>
        <v>47.058823529411761</v>
      </c>
      <c r="E83" s="1533">
        <f t="shared" si="0"/>
        <v>11.922380952380962</v>
      </c>
      <c r="F83" s="1533">
        <f t="shared" si="0"/>
        <v>25</v>
      </c>
      <c r="G83" s="1533">
        <f t="shared" si="0"/>
        <v>56.7</v>
      </c>
      <c r="H83" s="1533">
        <f t="shared" si="0"/>
        <v>32</v>
      </c>
      <c r="I83" s="1532">
        <f t="shared" si="0"/>
        <v>31.629999999999995</v>
      </c>
      <c r="J83" s="1532">
        <f t="shared" si="0"/>
        <v>34.64717765713597</v>
      </c>
      <c r="K83" s="1531">
        <f t="shared" si="0"/>
        <v>20.89493548750275</v>
      </c>
      <c r="L83" s="1515"/>
      <c r="N83" s="1525"/>
      <c r="O83" s="1525"/>
      <c r="P83" s="1525"/>
      <c r="Q83" s="1525"/>
      <c r="R83" s="1525"/>
      <c r="S83" s="1525"/>
      <c r="T83" s="1525"/>
      <c r="U83" s="1525"/>
      <c r="V83" s="1525"/>
      <c r="W83" s="1525"/>
    </row>
    <row r="84" spans="1:23" ht="3" customHeight="1">
      <c r="A84" s="1530"/>
      <c r="B84" s="1529"/>
      <c r="C84" s="1528"/>
      <c r="D84" s="1528"/>
      <c r="E84" s="1528"/>
      <c r="F84" s="1528"/>
      <c r="G84" s="1528"/>
      <c r="H84" s="1528"/>
      <c r="I84" s="1528"/>
      <c r="J84" s="1527"/>
      <c r="K84" s="1526"/>
      <c r="L84" s="1515"/>
      <c r="N84" s="1525"/>
      <c r="O84" s="1525"/>
      <c r="P84" s="1525"/>
      <c r="Q84" s="1525"/>
      <c r="R84" s="1525"/>
      <c r="S84" s="1525"/>
      <c r="T84" s="1525"/>
      <c r="U84" s="1525"/>
      <c r="V84" s="1525"/>
      <c r="W84" s="1525"/>
    </row>
    <row r="85" spans="1:23" ht="3" customHeight="1">
      <c r="A85" s="1515"/>
      <c r="B85" s="1515"/>
      <c r="C85" s="1515"/>
      <c r="D85" s="1515"/>
      <c r="E85" s="1515"/>
      <c r="F85" s="1515"/>
      <c r="G85" s="1515"/>
      <c r="H85" s="1515"/>
      <c r="I85" s="1515"/>
      <c r="J85" s="1515"/>
      <c r="K85" s="1516"/>
      <c r="L85" s="1515"/>
      <c r="N85" s="1525"/>
      <c r="O85" s="1525"/>
      <c r="P85" s="1525"/>
      <c r="Q85" s="1525"/>
      <c r="R85" s="1525"/>
      <c r="S85" s="1525"/>
      <c r="T85" s="1525"/>
      <c r="U85" s="1525"/>
      <c r="V85" s="1525"/>
      <c r="W85" s="1525"/>
    </row>
    <row r="86" spans="1:23" ht="9" customHeight="1">
      <c r="A86" s="1522" t="s">
        <v>418</v>
      </c>
      <c r="B86" s="1515"/>
      <c r="C86" s="1515"/>
      <c r="D86" s="1515"/>
      <c r="E86" s="1515"/>
      <c r="F86" s="1515"/>
      <c r="G86" s="1515"/>
      <c r="H86" s="1515"/>
      <c r="I86" s="1515"/>
      <c r="J86" s="1515"/>
      <c r="K86" s="1516"/>
      <c r="L86" s="1515"/>
    </row>
    <row r="87" spans="1:23" ht="9" customHeight="1">
      <c r="A87" s="1524" t="s">
        <v>419</v>
      </c>
      <c r="B87" s="1515"/>
      <c r="C87" s="1515"/>
      <c r="D87" s="1515"/>
      <c r="E87" s="1515"/>
      <c r="F87" s="1515"/>
      <c r="G87" s="1515"/>
      <c r="H87" s="1515"/>
      <c r="I87" s="1515"/>
      <c r="J87" s="1515"/>
      <c r="K87" s="1516"/>
      <c r="L87" s="1515"/>
    </row>
    <row r="88" spans="1:23" ht="9" customHeight="1">
      <c r="A88" s="1523" t="s">
        <v>420</v>
      </c>
      <c r="B88" s="1522"/>
      <c r="C88" s="1515"/>
      <c r="D88" s="1515"/>
      <c r="E88" s="1515"/>
      <c r="F88" s="1515"/>
      <c r="G88" s="1515"/>
      <c r="H88" s="1515"/>
      <c r="I88" s="1515"/>
      <c r="J88" s="1515"/>
      <c r="K88" s="1516"/>
      <c r="L88" s="1515"/>
    </row>
    <row r="89" spans="1:23" ht="12.75" customHeight="1">
      <c r="A89" s="1522" t="s">
        <v>421</v>
      </c>
      <c r="C89" s="1515"/>
      <c r="D89" s="1515"/>
      <c r="E89" s="1515"/>
      <c r="F89" s="1515"/>
      <c r="G89" s="1515"/>
      <c r="H89" s="1515"/>
      <c r="I89" s="1515"/>
      <c r="J89" s="1515"/>
      <c r="K89" s="1521"/>
      <c r="L89" s="1515"/>
    </row>
    <row r="90" spans="1:23" ht="8.1" customHeight="1">
      <c r="A90" s="1512" t="s">
        <v>203</v>
      </c>
      <c r="B90" s="1515"/>
      <c r="C90" s="1515"/>
      <c r="D90" s="1515"/>
      <c r="E90" s="1515"/>
      <c r="F90" s="1515"/>
      <c r="G90" s="1515"/>
      <c r="H90" s="1515"/>
      <c r="I90" s="1515"/>
      <c r="J90" s="1515"/>
      <c r="K90" s="1516"/>
      <c r="L90" s="1515"/>
    </row>
    <row r="91" spans="1:23" ht="8.1" customHeight="1">
      <c r="A91" s="2564" t="s">
        <v>642</v>
      </c>
      <c r="B91" s="1520"/>
      <c r="D91" s="1515"/>
      <c r="E91" s="1515"/>
      <c r="F91" s="1515"/>
      <c r="G91" s="1515"/>
      <c r="H91" s="1515"/>
      <c r="I91" s="1515"/>
      <c r="J91" s="1515"/>
      <c r="K91" s="1516"/>
      <c r="L91" s="1515"/>
    </row>
    <row r="92" spans="1:23" ht="8.1" customHeight="1">
      <c r="A92" s="1515"/>
      <c r="B92" s="1515"/>
      <c r="C92" s="1519"/>
      <c r="D92" s="1515"/>
      <c r="E92" s="1515"/>
      <c r="F92" s="1515"/>
      <c r="G92" s="1515"/>
      <c r="H92" s="1515"/>
      <c r="I92" s="1515"/>
      <c r="J92" s="1515"/>
      <c r="K92" s="1516"/>
      <c r="L92" s="1515"/>
    </row>
    <row r="93" spans="1:23">
      <c r="C93" s="1518"/>
    </row>
    <row r="94" spans="1:23">
      <c r="C94" s="1517"/>
      <c r="D94" s="1517"/>
      <c r="E94" s="1517"/>
      <c r="F94" s="1517"/>
      <c r="G94" s="1517"/>
      <c r="H94" s="1517"/>
      <c r="I94" s="1517"/>
      <c r="J94" s="1517"/>
      <c r="K94" s="1517"/>
    </row>
    <row r="95" spans="1:23">
      <c r="B95" s="1515"/>
      <c r="C95" s="1515"/>
      <c r="D95" s="1515"/>
      <c r="E95" s="1515"/>
      <c r="F95" s="1515"/>
      <c r="G95" s="1515"/>
      <c r="H95" s="1515"/>
      <c r="I95" s="1515"/>
      <c r="J95" s="1515"/>
      <c r="K95" s="1516"/>
      <c r="L95" s="1515"/>
    </row>
    <row r="96" spans="1:23">
      <c r="C96" s="1514"/>
      <c r="D96" s="1514"/>
      <c r="E96" s="1514"/>
      <c r="F96" s="1514"/>
      <c r="G96" s="1514"/>
      <c r="H96" s="1514"/>
      <c r="I96" s="1514"/>
      <c r="J96" s="1514"/>
      <c r="K96" s="1514"/>
    </row>
  </sheetData>
  <mergeCells count="1">
    <mergeCell ref="A4:B7"/>
  </mergeCells>
  <hyperlinks>
    <hyperlink ref="A91" location="'Inhaltsverzeichnis '!A1" display="Zurück zum Inhaltsverzeichnis" xr:uid="{1F30869A-65FC-46F3-B443-6351A39DF765}"/>
  </hyperlinks>
  <printOptions horizontalCentered="1"/>
  <pageMargins left="0.70866141732283472" right="0.70866141732283472" top="0.74803149606299213" bottom="0.74803149606299213" header="0.31496062992125984" footer="0.31496062992125984"/>
  <pageSetup paperSize="9"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6C86C-559B-4972-B5F0-8306D726A31F}">
  <sheetPr>
    <tabColor rgb="FF00854A"/>
  </sheetPr>
  <dimension ref="A1:W101"/>
  <sheetViews>
    <sheetView showGridLines="0" showRowColHeaders="0" zoomScale="130" zoomScaleNormal="130" workbookViewId="0"/>
  </sheetViews>
  <sheetFormatPr baseColWidth="10" defaultColWidth="10" defaultRowHeight="9"/>
  <cols>
    <col min="1" max="1" width="2.125" style="1512" customWidth="1"/>
    <col min="2" max="2" width="8.5" style="1512" customWidth="1"/>
    <col min="3" max="9" width="6.5" style="1512" customWidth="1"/>
    <col min="10" max="10" width="6.75" style="1512" customWidth="1"/>
    <col min="11" max="11" width="6.75" style="1513" customWidth="1"/>
    <col min="12" max="12" width="5.25" style="1512" customWidth="1"/>
    <col min="13" max="13" width="10" style="1512"/>
    <col min="14" max="21" width="4.125" style="1512" customWidth="1"/>
    <col min="22" max="16384" width="10" style="1512"/>
  </cols>
  <sheetData>
    <row r="1" spans="1:23" ht="16.5" customHeight="1">
      <c r="A1" s="1589" t="s">
        <v>2053</v>
      </c>
      <c r="B1" s="1586"/>
      <c r="C1" s="1585"/>
      <c r="D1" s="1585"/>
      <c r="E1" s="1585"/>
      <c r="F1" s="1585"/>
      <c r="G1" s="1585"/>
      <c r="H1" s="1585"/>
      <c r="I1" s="1585"/>
      <c r="J1" s="1585"/>
      <c r="K1" s="1585"/>
      <c r="L1" s="1515"/>
    </row>
    <row r="2" spans="1:23" ht="16.5" customHeight="1">
      <c r="A2" s="1588" t="s">
        <v>346</v>
      </c>
      <c r="B2" s="1586"/>
      <c r="C2" s="1586"/>
      <c r="D2" s="1586"/>
      <c r="E2" s="1586"/>
      <c r="F2" s="1586"/>
      <c r="G2" s="1586"/>
      <c r="H2" s="1586"/>
      <c r="I2" s="1586"/>
      <c r="J2" s="1586"/>
      <c r="K2" s="1585"/>
      <c r="L2" s="1515"/>
    </row>
    <row r="3" spans="1:23" ht="16.5" customHeight="1">
      <c r="A3" s="1586" t="s">
        <v>940</v>
      </c>
      <c r="B3" s="1587"/>
      <c r="C3" s="1586"/>
      <c r="D3" s="1586"/>
      <c r="E3" s="1586"/>
      <c r="F3" s="1586"/>
      <c r="G3" s="1586"/>
      <c r="H3" s="1586"/>
      <c r="I3" s="1586"/>
      <c r="J3" s="1586"/>
      <c r="K3" s="1585"/>
      <c r="L3" s="1515"/>
    </row>
    <row r="4" spans="1:23" ht="12" customHeight="1">
      <c r="A4" s="2638" t="s">
        <v>347</v>
      </c>
      <c r="B4" s="2639"/>
      <c r="C4" s="1584" t="s">
        <v>348</v>
      </c>
      <c r="D4" s="1583"/>
      <c r="E4" s="1583"/>
      <c r="F4" s="1583"/>
      <c r="G4" s="1583"/>
      <c r="H4" s="1583"/>
      <c r="I4" s="1583"/>
      <c r="J4" s="1583"/>
      <c r="K4" s="1582"/>
      <c r="L4" s="1515"/>
    </row>
    <row r="5" spans="1:23" ht="12" customHeight="1">
      <c r="A5" s="2640"/>
      <c r="B5" s="2641"/>
      <c r="C5" s="1581" t="s">
        <v>349</v>
      </c>
      <c r="D5" s="1562"/>
      <c r="E5" s="1562"/>
      <c r="F5" s="1562"/>
      <c r="G5" s="1562"/>
      <c r="H5" s="1562"/>
      <c r="I5" s="1562"/>
      <c r="J5" s="1562"/>
      <c r="K5" s="1580"/>
      <c r="L5" s="1515"/>
    </row>
    <row r="6" spans="1:23" ht="12" customHeight="1">
      <c r="A6" s="2640"/>
      <c r="B6" s="2641"/>
      <c r="C6" s="1577" t="s">
        <v>216</v>
      </c>
      <c r="D6" s="1579" t="s">
        <v>222</v>
      </c>
      <c r="E6" s="1579" t="s">
        <v>277</v>
      </c>
      <c r="F6" s="1579" t="s">
        <v>278</v>
      </c>
      <c r="G6" s="1579" t="s">
        <v>225</v>
      </c>
      <c r="H6" s="1579" t="s">
        <v>227</v>
      </c>
      <c r="I6" s="1579" t="s">
        <v>228</v>
      </c>
      <c r="J6" s="1562" t="s">
        <v>350</v>
      </c>
      <c r="K6" s="1561"/>
      <c r="L6" s="1515"/>
    </row>
    <row r="7" spans="1:23" ht="10.5" customHeight="1">
      <c r="A7" s="2642"/>
      <c r="B7" s="2643"/>
      <c r="C7" s="1578">
        <v>2023</v>
      </c>
      <c r="D7" s="1562"/>
      <c r="E7" s="1562"/>
      <c r="F7" s="1562"/>
      <c r="G7" s="1562"/>
      <c r="H7" s="1562"/>
      <c r="I7" s="1562"/>
      <c r="J7" s="1577">
        <v>2022</v>
      </c>
      <c r="K7" s="1576">
        <v>2023</v>
      </c>
      <c r="L7" s="1515"/>
      <c r="N7" s="1575"/>
    </row>
    <row r="8" spans="1:23" ht="3" customHeight="1">
      <c r="A8" s="1535"/>
      <c r="B8" s="1574"/>
      <c r="C8" s="1522"/>
      <c r="D8" s="1522"/>
      <c r="E8" s="1522"/>
      <c r="F8" s="1522"/>
      <c r="G8" s="1522"/>
      <c r="H8" s="1522"/>
      <c r="I8" s="1522"/>
      <c r="J8" s="1522"/>
      <c r="K8" s="1568"/>
      <c r="L8" s="1515"/>
      <c r="N8" s="1515"/>
    </row>
    <row r="9" spans="1:23" ht="12" customHeight="1">
      <c r="A9" s="1535"/>
      <c r="B9" s="1567" t="s">
        <v>351</v>
      </c>
      <c r="C9" s="1548"/>
      <c r="D9" s="1548"/>
      <c r="E9" s="1548"/>
      <c r="F9" s="1548"/>
      <c r="G9" s="1548"/>
      <c r="H9" s="1548"/>
      <c r="I9" s="1548"/>
      <c r="J9" s="1547"/>
      <c r="K9" s="1546"/>
      <c r="L9" s="1515"/>
      <c r="N9" s="1515"/>
    </row>
    <row r="10" spans="1:23" ht="3" customHeight="1">
      <c r="A10" s="1545"/>
      <c r="B10" s="1544"/>
      <c r="C10" s="1544"/>
      <c r="D10" s="1544"/>
      <c r="E10" s="1544"/>
      <c r="F10" s="1544"/>
      <c r="G10" s="1544"/>
      <c r="H10" s="1544"/>
      <c r="I10" s="1544"/>
      <c r="J10" s="1544"/>
      <c r="K10" s="1543"/>
      <c r="L10" s="1515"/>
      <c r="N10" s="1515"/>
    </row>
    <row r="11" spans="1:23" ht="9" customHeight="1">
      <c r="A11" s="1535"/>
      <c r="B11" s="1534" t="s">
        <v>352</v>
      </c>
      <c r="C11" s="1533">
        <v>1.6260162601626</v>
      </c>
      <c r="D11" s="1533">
        <v>4</v>
      </c>
      <c r="E11" s="1533">
        <v>8.6124401913875595</v>
      </c>
      <c r="F11" s="1533">
        <v>4.0999999999999996</v>
      </c>
      <c r="G11" s="1590" t="s">
        <v>215</v>
      </c>
      <c r="H11" s="1533">
        <v>4</v>
      </c>
      <c r="I11" s="1573">
        <v>3.4482758620689653</v>
      </c>
      <c r="J11" s="1572">
        <v>4.6466778134265301</v>
      </c>
      <c r="K11" s="1557">
        <v>5.5917951398289372</v>
      </c>
      <c r="L11" s="1515"/>
      <c r="M11" s="1571"/>
      <c r="N11" s="1525"/>
      <c r="O11" s="1525"/>
      <c r="P11" s="1525"/>
      <c r="Q11" s="1525"/>
      <c r="R11" s="1525"/>
      <c r="S11" s="1525"/>
      <c r="T11" s="1525"/>
      <c r="U11" s="1525"/>
      <c r="V11" s="1525"/>
      <c r="W11" s="1525"/>
    </row>
    <row r="12" spans="1:23" ht="9" customHeight="1">
      <c r="A12" s="1535"/>
      <c r="B12" s="1534" t="s">
        <v>385</v>
      </c>
      <c r="C12" s="1590" t="s">
        <v>215</v>
      </c>
      <c r="D12" s="1590" t="s">
        <v>215</v>
      </c>
      <c r="E12" s="1533"/>
      <c r="F12" s="1533">
        <v>18.399999999999999</v>
      </c>
      <c r="G12" s="1590" t="s">
        <v>215</v>
      </c>
      <c r="H12" s="1590" t="s">
        <v>215</v>
      </c>
      <c r="I12" s="1532">
        <v>3.4482758620689653</v>
      </c>
      <c r="J12" s="1593" t="s">
        <v>215</v>
      </c>
      <c r="K12" s="1557">
        <v>3.2713560609956147</v>
      </c>
      <c r="L12" s="1515"/>
      <c r="M12" s="1571"/>
      <c r="N12" s="1525"/>
      <c r="O12" s="1525"/>
      <c r="P12" s="1525"/>
      <c r="Q12" s="1525"/>
      <c r="R12" s="1525"/>
      <c r="S12" s="1525"/>
      <c r="T12" s="1525"/>
      <c r="U12" s="1525"/>
      <c r="V12" s="1525"/>
      <c r="W12" s="1525"/>
    </row>
    <row r="13" spans="1:23" ht="9" customHeight="1">
      <c r="A13" s="1535"/>
      <c r="B13" s="1534" t="s">
        <v>353</v>
      </c>
      <c r="C13" s="1533">
        <v>4.8780487804878101</v>
      </c>
      <c r="D13" s="1590" t="s">
        <v>215</v>
      </c>
      <c r="E13" s="1533">
        <v>3.3492822966507179</v>
      </c>
      <c r="F13" s="1533">
        <v>2</v>
      </c>
      <c r="G13" s="1590" t="s">
        <v>215</v>
      </c>
      <c r="H13" s="1533">
        <v>18</v>
      </c>
      <c r="I13" s="1532">
        <v>1.7241379310344827</v>
      </c>
      <c r="J13" s="1570">
        <v>1.610415507921628</v>
      </c>
      <c r="K13" s="1557">
        <v>3.1999130662428503</v>
      </c>
      <c r="L13" s="1515"/>
      <c r="N13" s="1525"/>
      <c r="O13" s="1525"/>
      <c r="P13" s="1525"/>
      <c r="Q13" s="1525"/>
      <c r="R13" s="1525"/>
      <c r="S13" s="1525"/>
      <c r="T13" s="1525"/>
      <c r="U13" s="1525"/>
      <c r="V13" s="1525"/>
      <c r="W13" s="1525"/>
    </row>
    <row r="14" spans="1:23" ht="9" customHeight="1">
      <c r="A14" s="1535"/>
      <c r="B14" s="1534" t="s">
        <v>354</v>
      </c>
      <c r="C14" s="1590" t="s">
        <v>215</v>
      </c>
      <c r="D14" s="1590" t="s">
        <v>215</v>
      </c>
      <c r="E14" s="1533">
        <v>2.3923444976076556</v>
      </c>
      <c r="F14" s="1533">
        <v>9.1999999999999993</v>
      </c>
      <c r="G14" s="1590" t="s">
        <v>215</v>
      </c>
      <c r="H14" s="1590" t="s">
        <v>215</v>
      </c>
      <c r="I14" s="1591" t="s">
        <v>215</v>
      </c>
      <c r="J14" s="1570">
        <v>1.2432559263941221</v>
      </c>
      <c r="K14" s="1557">
        <v>2.7127951797782806</v>
      </c>
      <c r="L14" s="1515"/>
      <c r="N14" s="1525"/>
      <c r="O14" s="1525"/>
      <c r="P14" s="1525"/>
      <c r="Q14" s="1525"/>
      <c r="R14" s="1525"/>
      <c r="S14" s="1525"/>
      <c r="T14" s="1525"/>
      <c r="U14" s="1525"/>
      <c r="V14" s="1525"/>
      <c r="W14" s="1525"/>
    </row>
    <row r="15" spans="1:23" ht="9" customHeight="1">
      <c r="A15" s="1535"/>
      <c r="B15" s="1534" t="s">
        <v>361</v>
      </c>
      <c r="C15" s="1533">
        <v>6.5040650406504099</v>
      </c>
      <c r="D15" s="1590" t="s">
        <v>215</v>
      </c>
      <c r="E15" s="1533">
        <v>0.4784688995215311</v>
      </c>
      <c r="F15" s="1533">
        <v>1.0217391304347827</v>
      </c>
      <c r="G15" s="1533">
        <v>2.1</v>
      </c>
      <c r="H15" s="1533">
        <v>2</v>
      </c>
      <c r="I15" s="1532">
        <v>6.8965517241379306</v>
      </c>
      <c r="J15" s="1570">
        <v>1.3413325312966566</v>
      </c>
      <c r="K15" s="1557">
        <v>1.8622335014896174</v>
      </c>
      <c r="L15" s="1515"/>
      <c r="N15" s="1525"/>
      <c r="O15" s="1525"/>
      <c r="P15" s="1525"/>
      <c r="Q15" s="1525"/>
      <c r="R15" s="1525"/>
      <c r="S15" s="1525"/>
      <c r="T15" s="1525"/>
      <c r="U15" s="1525"/>
      <c r="V15" s="1525"/>
      <c r="W15" s="1525"/>
    </row>
    <row r="16" spans="1:23" ht="9" customHeight="1">
      <c r="A16" s="1535"/>
      <c r="B16" s="1534" t="s">
        <v>355</v>
      </c>
      <c r="C16" s="1590" t="s">
        <v>215</v>
      </c>
      <c r="D16" s="1590" t="s">
        <v>215</v>
      </c>
      <c r="E16" s="1533">
        <v>3.3492822966507179</v>
      </c>
      <c r="F16" s="1533">
        <v>1.0217391304347827</v>
      </c>
      <c r="G16" s="1590" t="s">
        <v>215</v>
      </c>
      <c r="H16" s="1590" t="s">
        <v>215</v>
      </c>
      <c r="I16" s="1591" t="s">
        <v>215</v>
      </c>
      <c r="J16" s="1570">
        <v>1.6308939476547195</v>
      </c>
      <c r="K16" s="1557">
        <v>1.8008490863340649</v>
      </c>
      <c r="L16" s="1515"/>
      <c r="N16" s="1525"/>
      <c r="O16" s="1525"/>
      <c r="P16" s="1525"/>
      <c r="Q16" s="1525"/>
      <c r="R16" s="1525"/>
      <c r="S16" s="1525"/>
      <c r="T16" s="1525"/>
      <c r="U16" s="1525"/>
      <c r="V16" s="1525"/>
      <c r="W16" s="1525"/>
    </row>
    <row r="17" spans="1:23" ht="9" customHeight="1">
      <c r="A17" s="1535"/>
      <c r="B17" s="1534" t="s">
        <v>358</v>
      </c>
      <c r="C17" s="1533">
        <v>0.81300813008130102</v>
      </c>
      <c r="D17" s="1590" t="s">
        <v>215</v>
      </c>
      <c r="E17" s="1533">
        <v>0.9569377990430622</v>
      </c>
      <c r="F17" s="1533">
        <v>3.1</v>
      </c>
      <c r="G17" s="1533">
        <v>10.6</v>
      </c>
      <c r="H17" s="1590" t="s">
        <v>215</v>
      </c>
      <c r="I17" s="1591" t="s">
        <v>215</v>
      </c>
      <c r="J17" s="1570">
        <v>1.001325053812429</v>
      </c>
      <c r="K17" s="1557">
        <v>1.3967342996519403</v>
      </c>
      <c r="L17" s="1515"/>
      <c r="N17" s="1525"/>
      <c r="O17" s="1525"/>
      <c r="P17" s="1525"/>
      <c r="Q17" s="1525"/>
      <c r="R17" s="1525"/>
      <c r="S17" s="1525"/>
      <c r="T17" s="1525"/>
      <c r="U17" s="1525"/>
      <c r="V17" s="1525"/>
      <c r="W17" s="1525"/>
    </row>
    <row r="18" spans="1:23" ht="9" customHeight="1">
      <c r="A18" s="1535"/>
      <c r="B18" s="1534" t="s">
        <v>356</v>
      </c>
      <c r="C18" s="1590" t="s">
        <v>215</v>
      </c>
      <c r="D18" s="1590" t="s">
        <v>215</v>
      </c>
      <c r="E18" s="1533">
        <v>1.9138755980861244</v>
      </c>
      <c r="F18" s="1533">
        <v>1.0217391304347827</v>
      </c>
      <c r="G18" s="1590" t="s">
        <v>215</v>
      </c>
      <c r="H18" s="1533">
        <v>2</v>
      </c>
      <c r="I18" s="1532">
        <v>3.4482758620689653</v>
      </c>
      <c r="J18" s="1570">
        <v>0.97475280654613561</v>
      </c>
      <c r="K18" s="1557">
        <v>1.3185177960300631</v>
      </c>
      <c r="L18" s="1515"/>
      <c r="N18" s="1525"/>
      <c r="O18" s="1525"/>
      <c r="P18" s="1525"/>
      <c r="Q18" s="1525"/>
      <c r="R18" s="1525"/>
      <c r="S18" s="1525"/>
      <c r="T18" s="1525"/>
      <c r="U18" s="1525"/>
      <c r="V18" s="1525"/>
      <c r="W18" s="1525"/>
    </row>
    <row r="19" spans="1:23" ht="9" customHeight="1">
      <c r="A19" s="1535"/>
      <c r="B19" s="1534" t="s">
        <v>369</v>
      </c>
      <c r="C19" s="1590" t="s">
        <v>215</v>
      </c>
      <c r="D19" s="1590" t="s">
        <v>215</v>
      </c>
      <c r="E19" s="1533">
        <v>1.9138755980861244</v>
      </c>
      <c r="F19" s="1533">
        <v>2</v>
      </c>
      <c r="G19" s="1590" t="s">
        <v>215</v>
      </c>
      <c r="H19" s="1533">
        <v>2</v>
      </c>
      <c r="I19" s="1591" t="s">
        <v>215</v>
      </c>
      <c r="J19" s="1570">
        <v>0.23368032682813891</v>
      </c>
      <c r="K19" s="1557">
        <v>1.3106782654258788</v>
      </c>
      <c r="L19" s="1515"/>
      <c r="N19" s="1525"/>
      <c r="O19" s="1525"/>
      <c r="P19" s="1525"/>
      <c r="Q19" s="1525"/>
      <c r="R19" s="1525"/>
      <c r="S19" s="1525"/>
      <c r="T19" s="1525"/>
      <c r="U19" s="1525"/>
      <c r="V19" s="1525"/>
      <c r="W19" s="1525"/>
    </row>
    <row r="20" spans="1:23" ht="9" customHeight="1">
      <c r="A20" s="1535"/>
      <c r="B20" s="1534" t="s">
        <v>362</v>
      </c>
      <c r="C20" s="1590" t="s">
        <v>215</v>
      </c>
      <c r="D20" s="1590" t="s">
        <v>215</v>
      </c>
      <c r="E20" s="1590" t="s">
        <v>215</v>
      </c>
      <c r="F20" s="1533">
        <v>7.1</v>
      </c>
      <c r="G20" s="1590" t="s">
        <v>215</v>
      </c>
      <c r="H20" s="1590" t="s">
        <v>215</v>
      </c>
      <c r="I20" s="1591" t="s">
        <v>215</v>
      </c>
      <c r="J20" s="1570">
        <v>0.23368032682813891</v>
      </c>
      <c r="K20" s="1557">
        <v>1.1957196531588976</v>
      </c>
      <c r="L20" s="1515"/>
      <c r="N20" s="1525"/>
      <c r="O20" s="1525"/>
      <c r="P20" s="1525"/>
      <c r="Q20" s="1525"/>
      <c r="R20" s="1525"/>
      <c r="S20" s="1525"/>
      <c r="T20" s="1525"/>
      <c r="U20" s="1525"/>
      <c r="V20" s="1525"/>
      <c r="W20" s="1525"/>
    </row>
    <row r="21" spans="1:23" ht="9" customHeight="1">
      <c r="A21" s="1535"/>
      <c r="B21" s="1534" t="s">
        <v>357</v>
      </c>
      <c r="C21" s="1533">
        <v>1.6260162601626</v>
      </c>
      <c r="D21" s="1590" t="s">
        <v>215</v>
      </c>
      <c r="E21" s="1533">
        <v>1.4354066985645932</v>
      </c>
      <c r="F21" s="1590" t="s">
        <v>215</v>
      </c>
      <c r="G21" s="1590" t="s">
        <v>215</v>
      </c>
      <c r="H21" s="1533">
        <v>2</v>
      </c>
      <c r="I21" s="1532">
        <v>3.4482758620689653</v>
      </c>
      <c r="J21" s="1593" t="s">
        <v>215</v>
      </c>
      <c r="K21" s="1557">
        <v>1.1670573268744651</v>
      </c>
      <c r="L21" s="1515"/>
      <c r="N21" s="1525"/>
      <c r="O21" s="1525"/>
      <c r="P21" s="1525"/>
      <c r="Q21" s="1525"/>
      <c r="R21" s="1525"/>
      <c r="S21" s="1525"/>
      <c r="T21" s="1525"/>
      <c r="U21" s="1525"/>
      <c r="V21" s="1525"/>
      <c r="W21" s="1525"/>
    </row>
    <row r="22" spans="1:23" ht="9" customHeight="1">
      <c r="A22" s="1535"/>
      <c r="B22" s="1534" t="s">
        <v>422</v>
      </c>
      <c r="C22" s="1590" t="s">
        <v>215</v>
      </c>
      <c r="D22" s="1590" t="s">
        <v>215</v>
      </c>
      <c r="E22" s="1533">
        <v>0.4784688995215311</v>
      </c>
      <c r="F22" s="1533">
        <v>4.0999999999999996</v>
      </c>
      <c r="G22" s="1533">
        <v>4.3</v>
      </c>
      <c r="H22" s="1590" t="s">
        <v>215</v>
      </c>
      <c r="I22" s="1591" t="s">
        <v>215</v>
      </c>
      <c r="J22" s="1570">
        <v>0.6994316076012872</v>
      </c>
      <c r="K22" s="1557">
        <v>1.0378273250008843</v>
      </c>
      <c r="L22" s="1515"/>
      <c r="N22" s="1525"/>
      <c r="O22" s="1525"/>
      <c r="P22" s="1525"/>
      <c r="Q22" s="1525"/>
      <c r="R22" s="1525"/>
      <c r="S22" s="1525"/>
      <c r="T22" s="1525"/>
      <c r="U22" s="1525"/>
      <c r="V22" s="1525"/>
      <c r="W22" s="1525"/>
    </row>
    <row r="23" spans="1:23" ht="9" customHeight="1">
      <c r="A23" s="1535"/>
      <c r="B23" s="1534" t="s">
        <v>363</v>
      </c>
      <c r="C23" s="1533">
        <v>0.81300813008130102</v>
      </c>
      <c r="D23" s="1590" t="s">
        <v>215</v>
      </c>
      <c r="E23" s="1533">
        <v>0.4784688995215311</v>
      </c>
      <c r="F23" s="1533">
        <v>2</v>
      </c>
      <c r="G23" s="1590" t="s">
        <v>215</v>
      </c>
      <c r="H23" s="1533">
        <v>4</v>
      </c>
      <c r="I23" s="1532">
        <v>3.4482758620689653</v>
      </c>
      <c r="J23" s="1570">
        <v>1.1248374529453837</v>
      </c>
      <c r="K23" s="1557">
        <v>0.95499410337049651</v>
      </c>
      <c r="L23" s="1515"/>
      <c r="N23" s="1525"/>
      <c r="O23" s="1525"/>
      <c r="P23" s="1525"/>
      <c r="Q23" s="1525"/>
      <c r="R23" s="1525"/>
      <c r="S23" s="1525"/>
      <c r="T23" s="1525"/>
      <c r="U23" s="1525"/>
      <c r="V23" s="1525"/>
      <c r="W23" s="1525"/>
    </row>
    <row r="24" spans="1:23" ht="9" customHeight="1">
      <c r="A24" s="1535"/>
      <c r="B24" s="1534" t="s">
        <v>359</v>
      </c>
      <c r="C24" s="1533">
        <v>0.81300813008130102</v>
      </c>
      <c r="D24" s="1590" t="s">
        <v>215</v>
      </c>
      <c r="E24" s="1533">
        <v>0.9569377990430622</v>
      </c>
      <c r="F24" s="1590" t="s">
        <v>215</v>
      </c>
      <c r="G24" s="1590" t="s">
        <v>215</v>
      </c>
      <c r="H24" s="1533">
        <v>4</v>
      </c>
      <c r="I24" s="1532">
        <v>5.1724137931034484</v>
      </c>
      <c r="J24" s="1570">
        <v>0.37449373512744771</v>
      </c>
      <c r="K24" s="1557">
        <v>0.93714887726170315</v>
      </c>
      <c r="L24" s="1515"/>
      <c r="N24" s="1525"/>
      <c r="O24" s="1525"/>
      <c r="P24" s="1525"/>
      <c r="Q24" s="1525"/>
      <c r="R24" s="1525"/>
      <c r="S24" s="1525"/>
      <c r="T24" s="1525"/>
      <c r="U24" s="1525"/>
      <c r="V24" s="1525"/>
      <c r="W24" s="1525"/>
    </row>
    <row r="25" spans="1:23" ht="9" customHeight="1">
      <c r="A25" s="1535"/>
      <c r="B25" s="1534" t="s">
        <v>371</v>
      </c>
      <c r="C25" s="1590" t="s">
        <v>215</v>
      </c>
      <c r="D25" s="1590" t="s">
        <v>215</v>
      </c>
      <c r="E25" s="1533">
        <v>0.9569377990430622</v>
      </c>
      <c r="F25" s="1590" t="s">
        <v>215</v>
      </c>
      <c r="G25" s="1533">
        <v>14.9</v>
      </c>
      <c r="H25" s="1533">
        <v>2</v>
      </c>
      <c r="I25" s="1591" t="s">
        <v>215</v>
      </c>
      <c r="J25" s="1570">
        <v>0.7617126048893641</v>
      </c>
      <c r="K25" s="1557">
        <v>0.90579758205180372</v>
      </c>
      <c r="L25" s="1515"/>
      <c r="N25" s="1525"/>
      <c r="O25" s="1525"/>
      <c r="P25" s="1525"/>
      <c r="Q25" s="1525"/>
      <c r="R25" s="1525"/>
      <c r="S25" s="1525"/>
      <c r="T25" s="1525"/>
      <c r="U25" s="1525"/>
      <c r="V25" s="1525"/>
      <c r="W25" s="1525"/>
    </row>
    <row r="26" spans="1:23" ht="9" customHeight="1">
      <c r="A26" s="1535"/>
      <c r="B26" s="1534" t="s">
        <v>370</v>
      </c>
      <c r="C26" s="1533">
        <v>0.81300813008130102</v>
      </c>
      <c r="D26" s="1590" t="s">
        <v>215</v>
      </c>
      <c r="E26" s="1590" t="s">
        <v>215</v>
      </c>
      <c r="F26" s="1533">
        <v>4.0999999999999996</v>
      </c>
      <c r="G26" s="1590" t="s">
        <v>215</v>
      </c>
      <c r="H26" s="1590" t="s">
        <v>215</v>
      </c>
      <c r="I26" s="1591" t="s">
        <v>215</v>
      </c>
      <c r="J26" s="1570">
        <v>0.78832261341085319</v>
      </c>
      <c r="K26" s="1557">
        <v>0.81713312514319381</v>
      </c>
      <c r="L26" s="1515"/>
      <c r="N26" s="1525"/>
      <c r="O26" s="1525"/>
      <c r="P26" s="1525"/>
      <c r="Q26" s="1525"/>
      <c r="R26" s="1525"/>
      <c r="T26" s="1525"/>
      <c r="U26" s="1525"/>
      <c r="V26" s="1525"/>
      <c r="W26" s="1525"/>
    </row>
    <row r="27" spans="1:23" ht="9" customHeight="1">
      <c r="A27" s="1535"/>
      <c r="B27" s="1534" t="s">
        <v>366</v>
      </c>
      <c r="C27" s="1533">
        <v>0.81300813008130102</v>
      </c>
      <c r="D27" s="1533">
        <v>4</v>
      </c>
      <c r="E27" s="1533">
        <v>0.4784688995215311</v>
      </c>
      <c r="F27" s="1590" t="s">
        <v>215</v>
      </c>
      <c r="G27" s="1533">
        <v>4.3</v>
      </c>
      <c r="H27" s="1533">
        <v>4</v>
      </c>
      <c r="I27" s="1591" t="s">
        <v>215</v>
      </c>
      <c r="J27" s="1570">
        <v>1.2976767670927092</v>
      </c>
      <c r="K27" s="1557">
        <v>0.76113062484059935</v>
      </c>
      <c r="L27" s="1515"/>
      <c r="N27" s="1525"/>
      <c r="O27" s="1525"/>
      <c r="P27" s="1525"/>
      <c r="Q27" s="1525"/>
      <c r="R27" s="1525"/>
      <c r="S27" s="1525"/>
      <c r="T27" s="1525"/>
      <c r="U27" s="1525"/>
      <c r="V27" s="1525"/>
      <c r="W27" s="1525"/>
    </row>
    <row r="28" spans="1:23" ht="9" customHeight="1">
      <c r="A28" s="1535"/>
      <c r="B28" s="1534" t="s">
        <v>365</v>
      </c>
      <c r="C28" s="1590" t="s">
        <v>215</v>
      </c>
      <c r="D28" s="1533">
        <v>10</v>
      </c>
      <c r="E28" s="1590" t="s">
        <v>215</v>
      </c>
      <c r="F28" s="1533">
        <v>1.0217391304347827</v>
      </c>
      <c r="G28" s="1590" t="s">
        <v>215</v>
      </c>
      <c r="H28" s="1590" t="s">
        <v>215</v>
      </c>
      <c r="I28" s="1532">
        <v>1.7241379310344827</v>
      </c>
      <c r="J28" s="1570">
        <v>1.0072235978994302</v>
      </c>
      <c r="K28" s="1557">
        <v>0.76059130072980252</v>
      </c>
      <c r="L28" s="1515"/>
      <c r="N28" s="1525"/>
      <c r="O28" s="1525"/>
      <c r="P28" s="1525"/>
      <c r="Q28" s="1525"/>
      <c r="R28" s="1525"/>
      <c r="S28" s="1525"/>
      <c r="T28" s="1525"/>
      <c r="U28" s="1525"/>
      <c r="V28" s="1525"/>
      <c r="W28" s="1525"/>
    </row>
    <row r="29" spans="1:23" ht="9" customHeight="1">
      <c r="A29" s="1535"/>
      <c r="B29" s="1534" t="s">
        <v>374</v>
      </c>
      <c r="C29" s="1590" t="s">
        <v>215</v>
      </c>
      <c r="D29" s="1533">
        <v>2</v>
      </c>
      <c r="E29" s="1533">
        <v>0.4784688995215311</v>
      </c>
      <c r="F29" s="1533">
        <v>1.0217391304347827</v>
      </c>
      <c r="G29" s="1533">
        <v>2.1</v>
      </c>
      <c r="H29" s="1533">
        <v>2</v>
      </c>
      <c r="I29" s="1532">
        <v>1.7241379310344827</v>
      </c>
      <c r="J29" s="1570">
        <v>0.11796465786474179</v>
      </c>
      <c r="K29" s="1557">
        <v>0.69061685175300236</v>
      </c>
      <c r="L29" s="1515"/>
      <c r="N29" s="1525"/>
      <c r="O29" s="1525"/>
      <c r="P29" s="1525"/>
      <c r="Q29" s="1525"/>
      <c r="R29" s="1525"/>
      <c r="S29" s="1525"/>
      <c r="T29" s="1525"/>
      <c r="U29" s="1525"/>
      <c r="V29" s="1525"/>
      <c r="W29" s="1525"/>
    </row>
    <row r="30" spans="1:23" ht="9" customHeight="1">
      <c r="A30" s="1535"/>
      <c r="B30" s="1534" t="s">
        <v>376</v>
      </c>
      <c r="C30" s="1533">
        <v>0.81300813008130102</v>
      </c>
      <c r="D30" s="1590" t="s">
        <v>215</v>
      </c>
      <c r="E30" s="1533">
        <v>0.9569377990430622</v>
      </c>
      <c r="F30" s="1590" t="s">
        <v>215</v>
      </c>
      <c r="G30" s="1590" t="s">
        <v>215</v>
      </c>
      <c r="H30" s="1533">
        <v>4</v>
      </c>
      <c r="I30" s="1591" t="s">
        <v>215</v>
      </c>
      <c r="J30" s="1570">
        <v>0.81158096269939195</v>
      </c>
      <c r="K30" s="1557">
        <v>0.67826442340005111</v>
      </c>
      <c r="L30" s="1515"/>
      <c r="N30" s="1525"/>
      <c r="O30" s="1525"/>
      <c r="P30" s="1525"/>
      <c r="Q30" s="1525"/>
      <c r="R30" s="1525"/>
      <c r="S30" s="1525"/>
      <c r="T30" s="1525"/>
      <c r="U30" s="1525"/>
      <c r="V30" s="1525"/>
      <c r="W30" s="1525"/>
    </row>
    <row r="31" spans="1:23" ht="9" customHeight="1">
      <c r="A31" s="1535"/>
      <c r="B31" s="1534" t="s">
        <v>423</v>
      </c>
      <c r="C31" s="1533">
        <v>0.81300813008130102</v>
      </c>
      <c r="D31" s="1590" t="s">
        <v>215</v>
      </c>
      <c r="E31" s="1590" t="s">
        <v>215</v>
      </c>
      <c r="F31" s="1533">
        <v>3.1</v>
      </c>
      <c r="G31" s="1590" t="s">
        <v>215</v>
      </c>
      <c r="H31" s="1590" t="s">
        <v>215</v>
      </c>
      <c r="I31" s="1591" t="s">
        <v>215</v>
      </c>
      <c r="J31" s="1570">
        <v>0.64100897209768459</v>
      </c>
      <c r="K31" s="1557">
        <v>0.64872190638841953</v>
      </c>
      <c r="L31" s="1515"/>
      <c r="N31" s="1525"/>
      <c r="O31" s="1525"/>
      <c r="P31" s="1525"/>
      <c r="Q31" s="1525"/>
      <c r="R31" s="1525"/>
      <c r="S31" s="1525"/>
      <c r="T31" s="1525"/>
      <c r="U31" s="1525"/>
      <c r="V31" s="1525"/>
      <c r="W31" s="1525"/>
    </row>
    <row r="32" spans="1:23" ht="9" customHeight="1">
      <c r="A32" s="1535"/>
      <c r="B32" s="1534" t="s">
        <v>367</v>
      </c>
      <c r="C32" s="1590" t="s">
        <v>215</v>
      </c>
      <c r="D32" s="1590" t="s">
        <v>215</v>
      </c>
      <c r="E32" s="1533">
        <v>0.9569377990430622</v>
      </c>
      <c r="F32" s="1533">
        <v>1.0217391304347827</v>
      </c>
      <c r="G32" s="1590" t="s">
        <v>215</v>
      </c>
      <c r="H32" s="1590" t="s">
        <v>215</v>
      </c>
      <c r="I32" s="1591" t="s">
        <v>215</v>
      </c>
      <c r="J32" s="1570">
        <v>0.88555826354361444</v>
      </c>
      <c r="K32" s="1557">
        <v>0.63743711909970791</v>
      </c>
      <c r="L32" s="1515"/>
      <c r="N32" s="1525"/>
      <c r="O32" s="1525"/>
      <c r="P32" s="1525"/>
      <c r="Q32" s="1525"/>
      <c r="R32" s="1525"/>
      <c r="S32" s="1525"/>
      <c r="T32" s="1525"/>
      <c r="U32" s="1525"/>
      <c r="V32" s="1525"/>
      <c r="W32" s="1525"/>
    </row>
    <row r="33" spans="1:23" ht="9" customHeight="1">
      <c r="A33" s="1535"/>
      <c r="B33" s="1534" t="s">
        <v>378</v>
      </c>
      <c r="C33" s="1533">
        <v>0.81300813008130102</v>
      </c>
      <c r="D33" s="1590" t="s">
        <v>215</v>
      </c>
      <c r="E33" s="1533">
        <v>0.9569377990430622</v>
      </c>
      <c r="F33" s="1590" t="s">
        <v>215</v>
      </c>
      <c r="G33" s="1590" t="s">
        <v>215</v>
      </c>
      <c r="H33" s="1590" t="s">
        <v>215</v>
      </c>
      <c r="I33" s="1591" t="s">
        <v>215</v>
      </c>
      <c r="J33" s="1570">
        <v>0.46736065365627782</v>
      </c>
      <c r="K33" s="1557">
        <v>0.59201191514236207</v>
      </c>
      <c r="L33" s="1515"/>
      <c r="N33" s="1525"/>
      <c r="O33" s="1525"/>
      <c r="P33" s="1525"/>
      <c r="Q33" s="1525"/>
      <c r="R33" s="1525"/>
      <c r="S33" s="1525"/>
      <c r="T33" s="1525"/>
      <c r="U33" s="1525"/>
      <c r="V33" s="1525"/>
      <c r="W33" s="1525"/>
    </row>
    <row r="34" spans="1:23" ht="9" customHeight="1">
      <c r="A34" s="1535"/>
      <c r="B34" s="1534" t="s">
        <v>424</v>
      </c>
      <c r="C34" s="1590" t="s">
        <v>215</v>
      </c>
      <c r="D34" s="1590" t="s">
        <v>215</v>
      </c>
      <c r="E34" s="1533">
        <v>0.4784688995215311</v>
      </c>
      <c r="F34" s="1533">
        <v>2</v>
      </c>
      <c r="G34" s="1590" t="s">
        <v>215</v>
      </c>
      <c r="H34" s="1590" t="s">
        <v>215</v>
      </c>
      <c r="I34" s="1591" t="s">
        <v>215</v>
      </c>
      <c r="J34" s="1594" t="s">
        <v>215</v>
      </c>
      <c r="K34" s="1557">
        <v>0.56950483095642002</v>
      </c>
      <c r="L34" s="1515"/>
      <c r="N34" s="1525"/>
      <c r="O34" s="1525"/>
      <c r="P34" s="1525"/>
      <c r="Q34" s="1525"/>
      <c r="R34" s="1525"/>
      <c r="S34" s="1525"/>
      <c r="T34" s="1525"/>
      <c r="U34" s="1525"/>
      <c r="V34" s="1525"/>
      <c r="W34" s="1525"/>
    </row>
    <row r="35" spans="1:23" ht="9" customHeight="1">
      <c r="A35" s="1535"/>
      <c r="B35" s="1534" t="s">
        <v>425</v>
      </c>
      <c r="C35" s="1533">
        <v>0.81300813008130102</v>
      </c>
      <c r="D35" s="1590" t="s">
        <v>215</v>
      </c>
      <c r="E35" s="1533">
        <v>0.4784688995215311</v>
      </c>
      <c r="F35" s="1533">
        <v>1.0217391304347827</v>
      </c>
      <c r="G35" s="1590" t="s">
        <v>215</v>
      </c>
      <c r="H35" s="1590" t="s">
        <v>215</v>
      </c>
      <c r="I35" s="1591" t="s">
        <v>215</v>
      </c>
      <c r="J35" s="1570">
        <v>0.15970302598391639</v>
      </c>
      <c r="K35" s="1557">
        <v>0.53140185390145578</v>
      </c>
      <c r="L35" s="1515"/>
      <c r="N35" s="1525"/>
      <c r="O35" s="1525"/>
      <c r="P35" s="1525"/>
      <c r="Q35" s="1525"/>
      <c r="R35" s="1525"/>
      <c r="S35" s="1525"/>
      <c r="T35" s="1525"/>
      <c r="U35" s="1525"/>
      <c r="V35" s="1525"/>
      <c r="W35" s="1525"/>
    </row>
    <row r="36" spans="1:23" ht="9" customHeight="1">
      <c r="A36" s="1535"/>
      <c r="B36" s="1534" t="s">
        <v>426</v>
      </c>
      <c r="C36" s="1533">
        <v>0.81300813008130102</v>
      </c>
      <c r="D36" s="1590" t="s">
        <v>215</v>
      </c>
      <c r="E36" s="1590" t="s">
        <v>215</v>
      </c>
      <c r="F36" s="1533">
        <v>2</v>
      </c>
      <c r="G36" s="1590" t="s">
        <v>215</v>
      </c>
      <c r="H36" s="1533">
        <v>2</v>
      </c>
      <c r="I36" s="1591" t="s">
        <v>215</v>
      </c>
      <c r="J36" s="1570">
        <v>0.53809140688412005</v>
      </c>
      <c r="K36" s="1557">
        <v>0.50659581988701241</v>
      </c>
      <c r="L36" s="1515"/>
      <c r="N36" s="1525"/>
      <c r="O36" s="1525"/>
      <c r="P36" s="1525"/>
      <c r="Q36" s="1525"/>
      <c r="R36" s="1525"/>
      <c r="S36" s="1525"/>
      <c r="T36" s="1525"/>
      <c r="U36" s="1525"/>
      <c r="V36" s="1525"/>
      <c r="W36" s="1525"/>
    </row>
    <row r="37" spans="1:23" ht="9" customHeight="1">
      <c r="A37" s="1535"/>
      <c r="B37" s="1534" t="s">
        <v>427</v>
      </c>
      <c r="C37" s="1533">
        <v>3.2520325203252001</v>
      </c>
      <c r="D37" s="1590" t="s">
        <v>215</v>
      </c>
      <c r="E37" s="1590" t="s">
        <v>215</v>
      </c>
      <c r="F37" s="1590" t="s">
        <v>215</v>
      </c>
      <c r="G37" s="1590" t="s">
        <v>215</v>
      </c>
      <c r="H37" s="1590" t="s">
        <v>215</v>
      </c>
      <c r="I37" s="1591" t="s">
        <v>215</v>
      </c>
      <c r="J37" s="1570">
        <v>0.47910907795174912</v>
      </c>
      <c r="K37" s="1557">
        <v>0.50658851299447627</v>
      </c>
      <c r="L37" s="1515"/>
      <c r="N37" s="1525"/>
      <c r="O37" s="1525"/>
      <c r="P37" s="1525"/>
      <c r="Q37" s="1525"/>
      <c r="R37" s="1525"/>
      <c r="S37" s="1525"/>
      <c r="T37" s="1525"/>
      <c r="U37" s="1525"/>
      <c r="V37" s="1525"/>
      <c r="W37" s="1525"/>
    </row>
    <row r="38" spans="1:23" ht="9" customHeight="1">
      <c r="A38" s="1535"/>
      <c r="B38" s="1534" t="s">
        <v>364</v>
      </c>
      <c r="C38" s="1590" t="s">
        <v>215</v>
      </c>
      <c r="D38" s="1590" t="s">
        <v>215</v>
      </c>
      <c r="E38" s="1533">
        <v>0.4784688995215311</v>
      </c>
      <c r="F38" s="1590" t="s">
        <v>215</v>
      </c>
      <c r="G38" s="1533">
        <v>2.1</v>
      </c>
      <c r="H38" s="1533">
        <v>2</v>
      </c>
      <c r="I38" s="1532">
        <v>3.4482758620689653</v>
      </c>
      <c r="J38" s="1570">
        <v>0.3533848730437858</v>
      </c>
      <c r="K38" s="1557">
        <v>0.50439450738693059</v>
      </c>
      <c r="L38" s="1515"/>
      <c r="N38" s="1525"/>
      <c r="O38" s="1525"/>
      <c r="P38" s="1525"/>
      <c r="Q38" s="1525"/>
      <c r="R38" s="1525"/>
      <c r="S38" s="1525"/>
      <c r="T38" s="1525"/>
      <c r="U38" s="1525"/>
      <c r="V38" s="1525"/>
      <c r="W38" s="1525"/>
    </row>
    <row r="39" spans="1:23" ht="9" customHeight="1">
      <c r="A39" s="1535"/>
      <c r="B39" s="1534" t="s">
        <v>428</v>
      </c>
      <c r="C39" s="1533">
        <v>2.4390243902439002</v>
      </c>
      <c r="D39" s="1590" t="s">
        <v>215</v>
      </c>
      <c r="E39" s="1590" t="s">
        <v>215</v>
      </c>
      <c r="F39" s="1590" t="s">
        <v>215</v>
      </c>
      <c r="G39" s="1533">
        <v>4.3</v>
      </c>
      <c r="H39" s="1590" t="s">
        <v>215</v>
      </c>
      <c r="I39" s="1591" t="s">
        <v>215</v>
      </c>
      <c r="J39" s="1570">
        <v>0.17694698679711268</v>
      </c>
      <c r="K39" s="1557">
        <v>0.49460031940529547</v>
      </c>
      <c r="L39" s="1515"/>
      <c r="N39" s="1525"/>
      <c r="O39" s="1525"/>
      <c r="P39" s="1525"/>
      <c r="Q39" s="1525"/>
      <c r="R39" s="1525"/>
      <c r="S39" s="1525"/>
      <c r="T39" s="1525"/>
      <c r="U39" s="1525"/>
      <c r="V39" s="1525"/>
      <c r="W39" s="1525"/>
    </row>
    <row r="40" spans="1:23" ht="9" customHeight="1">
      <c r="A40" s="1535"/>
      <c r="B40" s="1534" t="s">
        <v>382</v>
      </c>
      <c r="C40" s="1533">
        <v>1.6260162601626</v>
      </c>
      <c r="D40" s="1590" t="s">
        <v>215</v>
      </c>
      <c r="E40" s="1590" t="s">
        <v>215</v>
      </c>
      <c r="F40" s="1533">
        <v>1.0217391304347827</v>
      </c>
      <c r="G40" s="1590" t="s">
        <v>215</v>
      </c>
      <c r="H40" s="1533">
        <v>2</v>
      </c>
      <c r="I40" s="1591" t="s">
        <v>215</v>
      </c>
      <c r="J40" s="1570">
        <v>9.4717604307532038E-2</v>
      </c>
      <c r="K40" s="1557">
        <v>0.46849284283204784</v>
      </c>
      <c r="L40" s="1515"/>
      <c r="N40" s="1525"/>
      <c r="O40" s="1525"/>
      <c r="P40" s="1525"/>
      <c r="Q40" s="1525"/>
      <c r="R40" s="1525"/>
      <c r="S40" s="1525"/>
      <c r="T40" s="1525"/>
      <c r="U40" s="1525"/>
      <c r="V40" s="1525"/>
      <c r="W40" s="1525"/>
    </row>
    <row r="41" spans="1:23" ht="9" customHeight="1">
      <c r="A41" s="1535"/>
      <c r="B41" s="1534" t="s">
        <v>429</v>
      </c>
      <c r="C41" s="1590" t="s">
        <v>215</v>
      </c>
      <c r="D41" s="1590" t="s">
        <v>215</v>
      </c>
      <c r="E41" s="1533">
        <v>0.9569377990430622</v>
      </c>
      <c r="F41" s="1590" t="s">
        <v>215</v>
      </c>
      <c r="G41" s="1590" t="s">
        <v>215</v>
      </c>
      <c r="H41" s="1590" t="s">
        <v>215</v>
      </c>
      <c r="I41" s="1591" t="s">
        <v>215</v>
      </c>
      <c r="J41" s="1570">
        <v>0.93783312288604082</v>
      </c>
      <c r="K41" s="1557">
        <v>0.46536478689374283</v>
      </c>
      <c r="L41" s="1515"/>
      <c r="N41" s="1525"/>
      <c r="O41" s="1525"/>
      <c r="P41" s="1525"/>
      <c r="Q41" s="1525"/>
      <c r="R41" s="1525"/>
      <c r="S41" s="1525"/>
      <c r="T41" s="1525"/>
      <c r="U41" s="1525"/>
      <c r="V41" s="1525"/>
      <c r="W41" s="1525"/>
    </row>
    <row r="42" spans="1:23" ht="9" customHeight="1">
      <c r="A42" s="1535"/>
      <c r="B42" s="1534" t="s">
        <v>430</v>
      </c>
      <c r="C42" s="1590" t="s">
        <v>215</v>
      </c>
      <c r="D42" s="1590" t="s">
        <v>215</v>
      </c>
      <c r="E42" s="1533">
        <v>0.9569377990430622</v>
      </c>
      <c r="F42" s="1590" t="s">
        <v>215</v>
      </c>
      <c r="G42" s="1590" t="s">
        <v>215</v>
      </c>
      <c r="H42" s="1590" t="s">
        <v>215</v>
      </c>
      <c r="I42" s="1591" t="s">
        <v>215</v>
      </c>
      <c r="J42" s="1593" t="s">
        <v>215</v>
      </c>
      <c r="K42" s="1557">
        <v>0.46536478689374283</v>
      </c>
      <c r="L42" s="1515"/>
      <c r="N42" s="1525"/>
      <c r="O42" s="1525"/>
      <c r="P42" s="1525"/>
      <c r="Q42" s="1525"/>
      <c r="R42" s="1525"/>
      <c r="S42" s="1525"/>
      <c r="T42" s="1525"/>
      <c r="U42" s="1525"/>
      <c r="V42" s="1525"/>
      <c r="W42" s="1525"/>
    </row>
    <row r="43" spans="1:23" ht="9" customHeight="1">
      <c r="A43" s="1535"/>
      <c r="B43" s="1534" t="s">
        <v>431</v>
      </c>
      <c r="C43" s="1590" t="s">
        <v>215</v>
      </c>
      <c r="D43" s="1590" t="s">
        <v>215</v>
      </c>
      <c r="E43" s="1533">
        <v>0.9569377990430622</v>
      </c>
      <c r="F43" s="1590" t="s">
        <v>215</v>
      </c>
      <c r="G43" s="1590" t="s">
        <v>215</v>
      </c>
      <c r="H43" s="1590" t="s">
        <v>215</v>
      </c>
      <c r="I43" s="1591" t="s">
        <v>215</v>
      </c>
      <c r="J43" s="1593" t="s">
        <v>215</v>
      </c>
      <c r="K43" s="1557">
        <v>0.46536478689374283</v>
      </c>
      <c r="L43" s="1515"/>
      <c r="N43" s="1525"/>
      <c r="O43" s="1525"/>
      <c r="P43" s="1525"/>
      <c r="Q43" s="1525"/>
      <c r="R43" s="1525"/>
      <c r="S43" s="1525"/>
      <c r="T43" s="1525"/>
      <c r="U43" s="1525"/>
      <c r="V43" s="1525"/>
      <c r="W43" s="1525"/>
    </row>
    <row r="44" spans="1:23" ht="9" customHeight="1">
      <c r="A44" s="1535"/>
      <c r="B44" s="1534" t="s">
        <v>432</v>
      </c>
      <c r="C44" s="1590" t="s">
        <v>215</v>
      </c>
      <c r="D44" s="1590" t="s">
        <v>215</v>
      </c>
      <c r="E44" s="1533">
        <v>0.9569377990430622</v>
      </c>
      <c r="F44" s="1590" t="s">
        <v>215</v>
      </c>
      <c r="G44" s="1590" t="s">
        <v>215</v>
      </c>
      <c r="H44" s="1590" t="s">
        <v>215</v>
      </c>
      <c r="I44" s="1591" t="s">
        <v>215</v>
      </c>
      <c r="J44" s="1593" t="s">
        <v>215</v>
      </c>
      <c r="K44" s="1557">
        <v>0.46536478689374283</v>
      </c>
      <c r="L44" s="1515"/>
      <c r="N44" s="1525"/>
      <c r="O44" s="1525"/>
      <c r="P44" s="1525"/>
      <c r="Q44" s="1525"/>
      <c r="R44" s="1525"/>
      <c r="S44" s="1525"/>
      <c r="T44" s="1525"/>
      <c r="U44" s="1525"/>
      <c r="V44" s="1525"/>
      <c r="W44" s="1525"/>
    </row>
    <row r="45" spans="1:23" ht="9" customHeight="1">
      <c r="A45" s="1535"/>
      <c r="B45" s="1534" t="s">
        <v>433</v>
      </c>
      <c r="C45" s="1533">
        <v>0.81300813008130102</v>
      </c>
      <c r="D45" s="1533">
        <v>2</v>
      </c>
      <c r="E45" s="1533">
        <v>0.4784688995215311</v>
      </c>
      <c r="F45" s="1590" t="s">
        <v>215</v>
      </c>
      <c r="G45" s="1590" t="s">
        <v>215</v>
      </c>
      <c r="H45" s="1590" t="s">
        <v>215</v>
      </c>
      <c r="I45" s="1591" t="s">
        <v>215</v>
      </c>
      <c r="J45" s="1570">
        <v>0.30189344621114167</v>
      </c>
      <c r="K45" s="1557">
        <v>0.45977435180948134</v>
      </c>
      <c r="L45" s="1515"/>
      <c r="N45" s="1525"/>
      <c r="O45" s="1525"/>
      <c r="P45" s="1525"/>
      <c r="Q45" s="1525"/>
      <c r="R45" s="1525"/>
      <c r="S45" s="1525"/>
      <c r="T45" s="1525"/>
      <c r="U45" s="1525"/>
      <c r="V45" s="1525"/>
      <c r="W45" s="1525"/>
    </row>
    <row r="46" spans="1:23" ht="9" customHeight="1">
      <c r="A46" s="1535"/>
      <c r="B46" s="1534" t="s">
        <v>434</v>
      </c>
      <c r="C46" s="1590" t="s">
        <v>215</v>
      </c>
      <c r="D46" s="1590" t="s">
        <v>215</v>
      </c>
      <c r="E46" s="1590" t="s">
        <v>215</v>
      </c>
      <c r="F46" s="1590" t="s">
        <v>215</v>
      </c>
      <c r="G46" s="1533">
        <v>6.4</v>
      </c>
      <c r="H46" s="1590" t="s">
        <v>215</v>
      </c>
      <c r="I46" s="1591" t="s">
        <v>215</v>
      </c>
      <c r="J46" s="1570">
        <v>0.11796465786474179</v>
      </c>
      <c r="K46" s="1557">
        <v>0.17065515856288485</v>
      </c>
      <c r="L46" s="1515"/>
      <c r="N46" s="1525"/>
      <c r="O46" s="1525"/>
      <c r="P46" s="1525"/>
      <c r="Q46" s="1525"/>
      <c r="R46" s="1525"/>
      <c r="S46" s="1525"/>
      <c r="T46" s="1525"/>
      <c r="U46" s="1525"/>
      <c r="V46" s="1525"/>
      <c r="W46" s="1525"/>
    </row>
    <row r="47" spans="1:23" ht="9" customHeight="1">
      <c r="A47" s="1535"/>
      <c r="B47" s="1534" t="s">
        <v>435</v>
      </c>
      <c r="C47" s="1590" t="s">
        <v>215</v>
      </c>
      <c r="D47" s="1590" t="s">
        <v>215</v>
      </c>
      <c r="E47" s="1590" t="s">
        <v>215</v>
      </c>
      <c r="F47" s="1590" t="s">
        <v>215</v>
      </c>
      <c r="G47" s="1533">
        <v>12.8</v>
      </c>
      <c r="H47" s="1590" t="s">
        <v>215</v>
      </c>
      <c r="I47" s="1591" t="s">
        <v>215</v>
      </c>
      <c r="J47" s="1570">
        <v>0.45180598831565794</v>
      </c>
      <c r="K47" s="1557">
        <v>0.3413103171257697</v>
      </c>
      <c r="L47" s="1515"/>
      <c r="N47" s="1525"/>
      <c r="O47" s="1525"/>
      <c r="P47" s="1525"/>
      <c r="Q47" s="1525"/>
      <c r="R47" s="1525"/>
      <c r="S47" s="1525"/>
      <c r="T47" s="1525"/>
      <c r="U47" s="1525"/>
      <c r="V47" s="1525"/>
      <c r="W47" s="1525"/>
    </row>
    <row r="48" spans="1:23" ht="3" customHeight="1">
      <c r="A48" s="1545"/>
      <c r="B48" s="1556"/>
      <c r="C48" s="1544"/>
      <c r="D48" s="1544"/>
      <c r="E48" s="1544"/>
      <c r="F48" s="1544"/>
      <c r="G48" s="1544"/>
      <c r="H48" s="1544"/>
      <c r="I48" s="1556"/>
      <c r="J48" s="1569"/>
      <c r="K48" s="1543"/>
      <c r="L48" s="1515"/>
      <c r="N48" s="1525"/>
      <c r="O48" s="1525"/>
      <c r="P48" s="1525"/>
      <c r="Q48" s="1525"/>
      <c r="R48" s="1525"/>
      <c r="S48" s="1525"/>
      <c r="T48" s="1525"/>
      <c r="U48" s="1525"/>
      <c r="V48" s="1525"/>
      <c r="W48" s="1525"/>
    </row>
    <row r="49" spans="1:23" ht="3.75" customHeight="1">
      <c r="A49" s="1535"/>
      <c r="B49" s="1522"/>
      <c r="C49" s="1533"/>
      <c r="D49" s="1533"/>
      <c r="E49" s="1522"/>
      <c r="F49" s="1522"/>
      <c r="G49" s="1522"/>
      <c r="H49" s="1522"/>
      <c r="I49" s="1522"/>
      <c r="J49" s="1522"/>
      <c r="K49" s="1568"/>
      <c r="L49" s="1515"/>
      <c r="N49" s="1525"/>
      <c r="O49" s="1525"/>
      <c r="P49" s="1525"/>
      <c r="Q49" s="1525"/>
      <c r="R49" s="1525"/>
      <c r="S49" s="1525"/>
      <c r="T49" s="1525"/>
      <c r="U49" s="1525"/>
      <c r="V49" s="1525"/>
      <c r="W49" s="1525"/>
    </row>
    <row r="50" spans="1:23" ht="11.25">
      <c r="A50" s="1535"/>
      <c r="B50" s="1567" t="s">
        <v>384</v>
      </c>
      <c r="C50" s="1567"/>
      <c r="D50" s="1567"/>
      <c r="E50" s="1567"/>
      <c r="F50" s="1567"/>
      <c r="G50" s="1567"/>
      <c r="H50" s="1567"/>
      <c r="I50" s="1567"/>
      <c r="J50" s="1567"/>
      <c r="K50" s="1566"/>
      <c r="L50" s="1515"/>
      <c r="N50" s="1525"/>
      <c r="O50" s="1525"/>
      <c r="P50" s="1525"/>
      <c r="Q50" s="1525"/>
      <c r="R50" s="1525"/>
      <c r="S50" s="1525"/>
      <c r="T50" s="1525"/>
      <c r="U50" s="1525"/>
      <c r="V50" s="1525"/>
      <c r="W50" s="1525"/>
    </row>
    <row r="51" spans="1:23" ht="3" customHeight="1">
      <c r="A51" s="1545"/>
      <c r="B51" s="1565"/>
      <c r="C51" s="1564"/>
      <c r="D51" s="1564"/>
      <c r="E51" s="1563"/>
      <c r="F51" s="1563"/>
      <c r="G51" s="1563"/>
      <c r="H51" s="1563"/>
      <c r="I51" s="1563"/>
      <c r="J51" s="1562"/>
      <c r="K51" s="1561"/>
      <c r="L51" s="1515"/>
      <c r="N51" s="1525"/>
      <c r="O51" s="1525"/>
      <c r="P51" s="1525"/>
      <c r="Q51" s="1525"/>
      <c r="R51" s="1525"/>
      <c r="S51" s="1525"/>
      <c r="T51" s="1525"/>
      <c r="U51" s="1525"/>
      <c r="V51" s="1525"/>
      <c r="W51" s="1525"/>
    </row>
    <row r="52" spans="1:23">
      <c r="A52" s="1535"/>
      <c r="B52" s="1560" t="s">
        <v>385</v>
      </c>
      <c r="C52" s="1533">
        <v>10.569105691056899</v>
      </c>
      <c r="D52" s="1590" t="s">
        <v>215</v>
      </c>
      <c r="E52" s="1533">
        <v>10.047846889952153</v>
      </c>
      <c r="F52" s="1590" t="s">
        <v>215</v>
      </c>
      <c r="G52" s="1590" t="s">
        <v>215</v>
      </c>
      <c r="H52" s="1590" t="s">
        <v>215</v>
      </c>
      <c r="I52" s="1592" t="s">
        <v>215</v>
      </c>
      <c r="J52" s="1532">
        <v>8.9135808945981516</v>
      </c>
      <c r="K52" s="1557">
        <v>6.5327429296163473</v>
      </c>
      <c r="L52" s="1515"/>
      <c r="M52" s="1536"/>
      <c r="N52" s="1525"/>
      <c r="O52" s="1525"/>
      <c r="P52" s="1525"/>
      <c r="Q52" s="1525"/>
      <c r="R52" s="1525"/>
      <c r="S52" s="1525"/>
      <c r="T52" s="1525"/>
      <c r="U52" s="1525"/>
      <c r="V52" s="1525"/>
      <c r="W52" s="1525"/>
    </row>
    <row r="53" spans="1:23">
      <c r="A53" s="1535"/>
      <c r="B53" s="1534" t="s">
        <v>386</v>
      </c>
      <c r="C53" s="1533">
        <v>3.2520325203252001</v>
      </c>
      <c r="D53" s="1590" t="s">
        <v>215</v>
      </c>
      <c r="E53" s="1533">
        <v>5.741626794258373</v>
      </c>
      <c r="F53" s="1590" t="s">
        <v>215</v>
      </c>
      <c r="G53" s="1590" t="s">
        <v>215</v>
      </c>
      <c r="H53" s="1533">
        <v>2</v>
      </c>
      <c r="I53" s="1591" t="s">
        <v>215</v>
      </c>
      <c r="J53" s="1532">
        <v>1.1842735974617511</v>
      </c>
      <c r="K53" s="1557">
        <v>3.3419034884857779</v>
      </c>
      <c r="L53" s="1515"/>
      <c r="M53" s="1536"/>
      <c r="N53" s="1525"/>
      <c r="O53" s="1525"/>
      <c r="P53" s="1525"/>
      <c r="Q53" s="1525"/>
      <c r="R53" s="1525"/>
      <c r="S53" s="1525"/>
      <c r="T53" s="1525"/>
      <c r="U53" s="1525"/>
      <c r="V53" s="1525"/>
      <c r="W53" s="1525"/>
    </row>
    <row r="54" spans="1:23">
      <c r="A54" s="1535"/>
      <c r="B54" s="1534" t="s">
        <v>390</v>
      </c>
      <c r="C54" s="1590" t="s">
        <v>215</v>
      </c>
      <c r="D54" s="1533">
        <v>4</v>
      </c>
      <c r="E54" s="1533">
        <v>5.741626794258373</v>
      </c>
      <c r="F54" s="1590" t="s">
        <v>215</v>
      </c>
      <c r="G54" s="1590" t="s">
        <v>215</v>
      </c>
      <c r="H54" s="1590" t="s">
        <v>215</v>
      </c>
      <c r="I54" s="1532">
        <v>3.4482758620689653</v>
      </c>
      <c r="J54" s="1532">
        <v>2.0600549407571398</v>
      </c>
      <c r="K54" s="1557">
        <v>3.1656680174982061</v>
      </c>
      <c r="L54" s="1515"/>
      <c r="M54" s="1536"/>
      <c r="N54" s="1525"/>
      <c r="O54" s="1525"/>
      <c r="P54" s="1525"/>
      <c r="Q54" s="1525"/>
      <c r="R54" s="1525"/>
      <c r="S54" s="1525"/>
      <c r="T54" s="1525"/>
      <c r="U54" s="1525"/>
      <c r="V54" s="1525"/>
      <c r="W54" s="1525"/>
    </row>
    <row r="55" spans="1:23">
      <c r="A55" s="1535"/>
      <c r="B55" s="1534" t="s">
        <v>400</v>
      </c>
      <c r="C55" s="1533">
        <v>6.5040650406504099</v>
      </c>
      <c r="D55" s="1590" t="s">
        <v>215</v>
      </c>
      <c r="E55" s="1533">
        <v>0.9569377990430622</v>
      </c>
      <c r="F55" s="1533">
        <v>4.0999999999999996</v>
      </c>
      <c r="G55" s="1533">
        <v>4.3</v>
      </c>
      <c r="H55" s="1590" t="s">
        <v>215</v>
      </c>
      <c r="I55" s="1591" t="s">
        <v>215</v>
      </c>
      <c r="J55" s="1532">
        <v>2.1889337397403437</v>
      </c>
      <c r="K55" s="1557">
        <v>2.2836867444367095</v>
      </c>
      <c r="L55" s="1515"/>
      <c r="M55" s="1536"/>
      <c r="N55" s="1525"/>
      <c r="O55" s="1525"/>
      <c r="P55" s="1525"/>
      <c r="Q55" s="1525"/>
      <c r="R55" s="1525"/>
      <c r="S55" s="1525"/>
      <c r="T55" s="1525"/>
      <c r="U55" s="1525"/>
      <c r="V55" s="1525"/>
      <c r="W55" s="1525"/>
    </row>
    <row r="56" spans="1:23">
      <c r="A56" s="1535"/>
      <c r="B56" s="1534" t="s">
        <v>387</v>
      </c>
      <c r="C56" s="1533">
        <v>4.0650406504065</v>
      </c>
      <c r="D56" s="1590" t="s">
        <v>215</v>
      </c>
      <c r="E56" s="1533">
        <v>0.4784688995215311</v>
      </c>
      <c r="F56" s="1533">
        <v>4.0999999999999996</v>
      </c>
      <c r="G56" s="1533">
        <v>2.1</v>
      </c>
      <c r="H56" s="1533">
        <v>2</v>
      </c>
      <c r="I56" s="1532">
        <v>10.344827586206897</v>
      </c>
      <c r="J56" s="1532">
        <v>2.5127087839117888</v>
      </c>
      <c r="K56" s="1557">
        <v>2.1732954173401366</v>
      </c>
      <c r="L56" s="1515"/>
      <c r="M56" s="1536"/>
      <c r="N56" s="1525"/>
      <c r="O56" s="1525"/>
      <c r="P56" s="1525"/>
      <c r="Q56" s="1525"/>
      <c r="R56" s="1525"/>
      <c r="S56" s="1525"/>
      <c r="T56" s="1525"/>
      <c r="U56" s="1525"/>
      <c r="V56" s="1525"/>
      <c r="W56" s="1525"/>
    </row>
    <row r="57" spans="1:23" ht="8.1" customHeight="1">
      <c r="A57" s="1535"/>
      <c r="B57" s="1534" t="s">
        <v>391</v>
      </c>
      <c r="C57" s="1533">
        <v>1.6260162601626</v>
      </c>
      <c r="D57" s="1590" t="s">
        <v>215</v>
      </c>
      <c r="E57" s="1533">
        <v>3.3492822966507179</v>
      </c>
      <c r="F57" s="1590" t="s">
        <v>215</v>
      </c>
      <c r="G57" s="1590" t="s">
        <v>215</v>
      </c>
      <c r="H57" s="1590" t="s">
        <v>215</v>
      </c>
      <c r="I57" s="1532">
        <v>1.7241379310344827</v>
      </c>
      <c r="J57" s="1532">
        <v>1.5942737147115305</v>
      </c>
      <c r="K57" s="1557">
        <v>1.968365828579222</v>
      </c>
      <c r="L57" s="1515"/>
      <c r="M57" s="1536"/>
      <c r="N57" s="1525"/>
      <c r="O57" s="1525"/>
      <c r="P57" s="1525"/>
      <c r="Q57" s="1525"/>
      <c r="R57" s="1525"/>
      <c r="S57" s="1525"/>
      <c r="T57" s="1525"/>
      <c r="U57" s="1525"/>
      <c r="V57" s="1525"/>
      <c r="W57" s="1525"/>
    </row>
    <row r="58" spans="1:23" ht="8.1" customHeight="1">
      <c r="A58" s="1535"/>
      <c r="B58" s="1534" t="s">
        <v>436</v>
      </c>
      <c r="C58" s="1590" t="s">
        <v>215</v>
      </c>
      <c r="D58" s="1590" t="s">
        <v>215</v>
      </c>
      <c r="E58" s="1533">
        <v>3.3492822966507179</v>
      </c>
      <c r="F58" s="1590" t="s">
        <v>215</v>
      </c>
      <c r="G58" s="1590" t="s">
        <v>215</v>
      </c>
      <c r="H58" s="1590" t="s">
        <v>215</v>
      </c>
      <c r="I58" s="1591" t="s">
        <v>215</v>
      </c>
      <c r="J58" s="1532">
        <v>1.323236319982358</v>
      </c>
      <c r="K58" s="1557">
        <v>1.6287767541281</v>
      </c>
      <c r="L58" s="1515"/>
      <c r="M58" s="1536"/>
      <c r="N58" s="1525"/>
      <c r="O58" s="1525"/>
      <c r="P58" s="1525"/>
      <c r="Q58" s="1525"/>
      <c r="R58" s="1525"/>
      <c r="S58" s="1525"/>
      <c r="T58" s="1525"/>
      <c r="U58" s="1525"/>
      <c r="V58" s="1525"/>
      <c r="W58" s="1525"/>
    </row>
    <row r="59" spans="1:23" ht="8.25" customHeight="1">
      <c r="A59" s="1535"/>
      <c r="B59" s="1534" t="s">
        <v>388</v>
      </c>
      <c r="C59" s="1533">
        <v>4.0650406504065</v>
      </c>
      <c r="D59" s="1590" t="s">
        <v>215</v>
      </c>
      <c r="E59" s="1533">
        <v>1.9138755980861244</v>
      </c>
      <c r="F59" s="1590" t="s">
        <v>215</v>
      </c>
      <c r="G59" s="1590" t="s">
        <v>215</v>
      </c>
      <c r="H59" s="1590" t="s">
        <v>215</v>
      </c>
      <c r="I59" s="1591" t="s">
        <v>215</v>
      </c>
      <c r="J59" s="1532">
        <v>2.6127925367945473</v>
      </c>
      <c r="K59" s="1557">
        <v>1.5639652150305809</v>
      </c>
      <c r="L59" s="1515"/>
      <c r="M59" s="1536"/>
      <c r="N59" s="1525"/>
      <c r="O59" s="1525"/>
      <c r="P59" s="1525"/>
      <c r="Q59" s="1525"/>
      <c r="R59" s="1525"/>
      <c r="S59" s="1525"/>
      <c r="T59" s="1525"/>
      <c r="U59" s="1525"/>
      <c r="V59" s="1525"/>
      <c r="W59" s="1525"/>
    </row>
    <row r="60" spans="1:23" ht="8.25" customHeight="1">
      <c r="A60" s="1535"/>
      <c r="B60" s="1534" t="s">
        <v>406</v>
      </c>
      <c r="C60" s="1590" t="s">
        <v>215</v>
      </c>
      <c r="D60" s="1533">
        <v>8</v>
      </c>
      <c r="E60" s="1533">
        <v>1.4354066985645932</v>
      </c>
      <c r="F60" s="1590" t="s">
        <v>215</v>
      </c>
      <c r="G60" s="1590" t="s">
        <v>215</v>
      </c>
      <c r="H60" s="1590" t="s">
        <v>215</v>
      </c>
      <c r="I60" s="1532">
        <v>1.7241379310344827</v>
      </c>
      <c r="J60" s="1532">
        <v>0.45192773253622759</v>
      </c>
      <c r="K60" s="1557">
        <v>1.1861213187504611</v>
      </c>
      <c r="L60" s="1515"/>
      <c r="M60" s="1536"/>
      <c r="N60" s="1525"/>
      <c r="O60" s="1525"/>
      <c r="P60" s="1525"/>
      <c r="Q60" s="1525"/>
      <c r="R60" s="1525"/>
      <c r="S60" s="1525"/>
      <c r="T60" s="1525"/>
      <c r="U60" s="1525"/>
      <c r="V60" s="1525"/>
      <c r="W60" s="1525"/>
    </row>
    <row r="61" spans="1:23" ht="8.25" customHeight="1">
      <c r="A61" s="1535"/>
      <c r="B61" s="1534" t="s">
        <v>408</v>
      </c>
      <c r="C61" s="1590" t="s">
        <v>215</v>
      </c>
      <c r="D61" s="1590" t="s">
        <v>215</v>
      </c>
      <c r="E61" s="1533">
        <v>1.9138755980861244</v>
      </c>
      <c r="F61" s="1590" t="s">
        <v>215</v>
      </c>
      <c r="G61" s="1590" t="s">
        <v>215</v>
      </c>
      <c r="H61" s="1590" t="s">
        <v>215</v>
      </c>
      <c r="I61" s="1532">
        <v>3.4482758620689653</v>
      </c>
      <c r="J61" s="1532">
        <v>0.91499921498863368</v>
      </c>
      <c r="K61" s="1557">
        <v>1.1033192096952538</v>
      </c>
      <c r="L61" s="1515"/>
      <c r="M61" s="1536"/>
      <c r="N61" s="1525"/>
      <c r="O61" s="1525"/>
      <c r="P61" s="1525"/>
      <c r="Q61" s="1525"/>
      <c r="R61" s="1525"/>
      <c r="S61" s="1525"/>
      <c r="T61" s="1525"/>
      <c r="U61" s="1525"/>
      <c r="V61" s="1525"/>
      <c r="W61" s="1525"/>
    </row>
    <row r="62" spans="1:23" ht="8.25" customHeight="1">
      <c r="A62" s="1535"/>
      <c r="B62" s="1534" t="s">
        <v>437</v>
      </c>
      <c r="C62" s="1590" t="s">
        <v>215</v>
      </c>
      <c r="D62" s="1590" t="s">
        <v>215</v>
      </c>
      <c r="E62" s="1533">
        <v>1.9138755980861244</v>
      </c>
      <c r="F62" s="1590" t="s">
        <v>215</v>
      </c>
      <c r="G62" s="1590" t="s">
        <v>215</v>
      </c>
      <c r="H62" s="1590" t="s">
        <v>215</v>
      </c>
      <c r="I62" s="1532">
        <v>1.7241379310344827</v>
      </c>
      <c r="J62" s="1532">
        <v>1.0136520214464304</v>
      </c>
      <c r="K62" s="1557">
        <v>1.0170243917413697</v>
      </c>
      <c r="L62" s="1515"/>
      <c r="M62" s="1536"/>
      <c r="N62" s="1525"/>
      <c r="O62" s="1525"/>
      <c r="P62" s="1525"/>
      <c r="Q62" s="1525"/>
      <c r="R62" s="1525"/>
      <c r="S62" s="1525"/>
      <c r="T62" s="1525"/>
      <c r="U62" s="1525"/>
      <c r="V62" s="1525"/>
      <c r="W62" s="1525"/>
    </row>
    <row r="63" spans="1:23" ht="8.25" customHeight="1">
      <c r="A63" s="1535"/>
      <c r="B63" s="1534" t="s">
        <v>410</v>
      </c>
      <c r="C63" s="1590" t="s">
        <v>215</v>
      </c>
      <c r="D63" s="1590" t="s">
        <v>215</v>
      </c>
      <c r="E63" s="1533">
        <v>1.9138755980861244</v>
      </c>
      <c r="F63" s="1590" t="s">
        <v>215</v>
      </c>
      <c r="G63" s="1590" t="s">
        <v>215</v>
      </c>
      <c r="H63" s="1590" t="s">
        <v>215</v>
      </c>
      <c r="I63" s="1591" t="s">
        <v>215</v>
      </c>
      <c r="J63" s="1532">
        <v>0.23368032682813891</v>
      </c>
      <c r="K63" s="1557">
        <v>0.93072957378748566</v>
      </c>
      <c r="L63" s="1515"/>
      <c r="M63" s="1536"/>
      <c r="N63" s="1525"/>
      <c r="O63" s="1525"/>
      <c r="P63" s="1525"/>
      <c r="Q63" s="1525"/>
      <c r="R63" s="1525"/>
      <c r="S63" s="1525"/>
      <c r="T63" s="1525"/>
      <c r="U63" s="1525"/>
      <c r="V63" s="1525"/>
      <c r="W63" s="1525"/>
    </row>
    <row r="64" spans="1:23" ht="8.25" customHeight="1">
      <c r="A64" s="1535"/>
      <c r="B64" s="1534" t="s">
        <v>402</v>
      </c>
      <c r="C64" s="1533">
        <v>0.81300813008130102</v>
      </c>
      <c r="D64" s="1590" t="s">
        <v>215</v>
      </c>
      <c r="E64" s="1533">
        <v>1.4354066985645932</v>
      </c>
      <c r="F64" s="1590" t="s">
        <v>215</v>
      </c>
      <c r="G64" s="1590" t="s">
        <v>215</v>
      </c>
      <c r="H64" s="1590" t="s">
        <v>215</v>
      </c>
      <c r="I64" s="1591" t="s">
        <v>215</v>
      </c>
      <c r="J64" s="1532">
        <v>0.46736065365627782</v>
      </c>
      <c r="K64" s="1557">
        <v>0.82469430858923343</v>
      </c>
      <c r="L64" s="1515"/>
      <c r="M64" s="1536"/>
      <c r="N64" s="1525"/>
      <c r="O64" s="1525"/>
      <c r="P64" s="1525"/>
      <c r="Q64" s="1525"/>
      <c r="R64" s="1525"/>
      <c r="S64" s="1525"/>
      <c r="T64" s="1525"/>
      <c r="U64" s="1525"/>
      <c r="V64" s="1525"/>
      <c r="W64" s="1525"/>
    </row>
    <row r="65" spans="1:23" ht="8.25" customHeight="1">
      <c r="A65" s="1535"/>
      <c r="B65" s="1534" t="s">
        <v>438</v>
      </c>
      <c r="C65" s="1590" t="s">
        <v>215</v>
      </c>
      <c r="D65" s="1533">
        <v>2</v>
      </c>
      <c r="E65" s="1533">
        <v>1.4354066985645932</v>
      </c>
      <c r="F65" s="1590" t="s">
        <v>215</v>
      </c>
      <c r="G65" s="1590" t="s">
        <v>215</v>
      </c>
      <c r="H65" s="1590" t="s">
        <v>215</v>
      </c>
      <c r="I65" s="1591" t="s">
        <v>215</v>
      </c>
      <c r="J65" s="1532">
        <v>0.92985296717030264</v>
      </c>
      <c r="K65" s="1557">
        <v>0.79849201045460494</v>
      </c>
      <c r="L65" s="1515"/>
      <c r="M65" s="1536"/>
      <c r="N65" s="1525"/>
      <c r="O65" s="1525"/>
      <c r="P65" s="1525"/>
      <c r="Q65" s="1525"/>
      <c r="R65" s="1525"/>
      <c r="S65" s="1525"/>
      <c r="T65" s="1525"/>
      <c r="U65" s="1525"/>
      <c r="V65" s="1525"/>
      <c r="W65" s="1525"/>
    </row>
    <row r="66" spans="1:23" ht="8.25" customHeight="1">
      <c r="A66" s="1535"/>
      <c r="B66" s="1534" t="s">
        <v>439</v>
      </c>
      <c r="C66" s="1590" t="s">
        <v>215</v>
      </c>
      <c r="D66" s="1590" t="s">
        <v>215</v>
      </c>
      <c r="E66" s="1533">
        <v>1.4354066985645932</v>
      </c>
      <c r="F66" s="1590" t="s">
        <v>215</v>
      </c>
      <c r="G66" s="1590" t="s">
        <v>215</v>
      </c>
      <c r="H66" s="1590" t="s">
        <v>215</v>
      </c>
      <c r="I66" s="1591" t="s">
        <v>215</v>
      </c>
      <c r="J66" s="1532">
        <v>0.23368032682813891</v>
      </c>
      <c r="K66" s="1557">
        <v>0.69804718034061419</v>
      </c>
      <c r="L66" s="1515"/>
      <c r="M66" s="1536"/>
      <c r="N66" s="1525"/>
      <c r="O66" s="1525"/>
      <c r="P66" s="1525"/>
      <c r="Q66" s="1525"/>
      <c r="R66" s="1525"/>
      <c r="S66" s="1525"/>
      <c r="T66" s="1525"/>
      <c r="U66" s="1525"/>
      <c r="V66" s="1525"/>
      <c r="W66" s="1525"/>
    </row>
    <row r="67" spans="1:23" ht="8.25" customHeight="1">
      <c r="A67" s="1535"/>
      <c r="B67" s="1534" t="s">
        <v>389</v>
      </c>
      <c r="C67" s="1590" t="s">
        <v>215</v>
      </c>
      <c r="D67" s="1533">
        <v>4</v>
      </c>
      <c r="E67" s="1533">
        <v>0.9569377990430622</v>
      </c>
      <c r="F67" s="1590" t="s">
        <v>215</v>
      </c>
      <c r="G67" s="1590" t="s">
        <v>215</v>
      </c>
      <c r="H67" s="1590" t="s">
        <v>215</v>
      </c>
      <c r="I67" s="1591" t="s">
        <v>215</v>
      </c>
      <c r="J67" s="1532">
        <v>1.499613726222889</v>
      </c>
      <c r="K67" s="1557">
        <v>0.66625444712172421</v>
      </c>
      <c r="L67" s="1515"/>
      <c r="M67" s="1536"/>
      <c r="N67" s="1525"/>
      <c r="O67" s="1525"/>
      <c r="P67" s="1525"/>
      <c r="Q67" s="1525"/>
      <c r="R67" s="1525"/>
      <c r="S67" s="1525"/>
      <c r="T67" s="1525"/>
      <c r="U67" s="1525"/>
      <c r="V67" s="1525"/>
      <c r="W67" s="1525"/>
    </row>
    <row r="68" spans="1:23" ht="8.25" customHeight="1">
      <c r="A68" s="1535"/>
      <c r="B68" s="1534" t="s">
        <v>393</v>
      </c>
      <c r="C68" s="1590" t="s">
        <v>215</v>
      </c>
      <c r="D68" s="1533">
        <v>4</v>
      </c>
      <c r="E68" s="1533">
        <v>0.9569377990430622</v>
      </c>
      <c r="F68" s="1590" t="s">
        <v>215</v>
      </c>
      <c r="G68" s="1590" t="s">
        <v>215</v>
      </c>
      <c r="H68" s="1590" t="s">
        <v>215</v>
      </c>
      <c r="I68" s="1591" t="s">
        <v>215</v>
      </c>
      <c r="J68" s="1532">
        <v>0.30189344621114167</v>
      </c>
      <c r="K68" s="1557">
        <v>0.66625444712172421</v>
      </c>
      <c r="L68" s="1515"/>
      <c r="M68" s="1536"/>
      <c r="N68" s="1525"/>
      <c r="O68" s="1525"/>
      <c r="P68" s="1525"/>
      <c r="Q68" s="1525"/>
      <c r="R68" s="1525"/>
      <c r="S68" s="1525"/>
      <c r="T68" s="1525"/>
      <c r="U68" s="1525"/>
      <c r="V68" s="1525"/>
      <c r="W68" s="1525"/>
    </row>
    <row r="69" spans="1:23" ht="8.25" customHeight="1">
      <c r="A69" s="1535"/>
      <c r="B69" s="1534" t="s">
        <v>392</v>
      </c>
      <c r="C69" s="1590" t="s">
        <v>215</v>
      </c>
      <c r="D69" s="1590" t="s">
        <v>215</v>
      </c>
      <c r="E69" s="1590" t="s">
        <v>215</v>
      </c>
      <c r="F69" s="1533">
        <v>3.1</v>
      </c>
      <c r="G69" s="1590" t="s">
        <v>215</v>
      </c>
      <c r="H69" s="1590" t="s">
        <v>215</v>
      </c>
      <c r="I69" s="1532">
        <v>1.7241379310344827</v>
      </c>
      <c r="J69" s="1532">
        <v>0.54629136779015253</v>
      </c>
      <c r="K69" s="1557">
        <v>0.60836959609368435</v>
      </c>
      <c r="L69" s="1515"/>
      <c r="M69" s="1536"/>
      <c r="N69" s="1525"/>
      <c r="O69" s="1525"/>
      <c r="P69" s="1525"/>
      <c r="Q69" s="1525"/>
      <c r="R69" s="1525"/>
      <c r="S69" s="1525"/>
      <c r="T69" s="1525"/>
      <c r="U69" s="1525"/>
      <c r="V69" s="1525"/>
      <c r="W69" s="1525"/>
    </row>
    <row r="70" spans="1:23" ht="8.1" customHeight="1">
      <c r="A70" s="1535"/>
      <c r="B70" s="1534" t="s">
        <v>440</v>
      </c>
      <c r="C70" s="1533">
        <v>2.4390243902439002</v>
      </c>
      <c r="D70" s="1590" t="s">
        <v>215</v>
      </c>
      <c r="E70" s="1590" t="s">
        <v>215</v>
      </c>
      <c r="F70" s="1590" t="s">
        <v>215</v>
      </c>
      <c r="G70" s="1590" t="s">
        <v>215</v>
      </c>
      <c r="H70" s="1533">
        <v>2</v>
      </c>
      <c r="I70" s="1532">
        <v>3.4482758620689653</v>
      </c>
      <c r="J70" s="1532">
        <v>0.62862313423276772</v>
      </c>
      <c r="K70" s="1557">
        <v>0.59565727478246966</v>
      </c>
      <c r="L70" s="1515"/>
      <c r="M70" s="1536"/>
      <c r="N70" s="1525"/>
      <c r="O70" s="1525"/>
      <c r="P70" s="1525"/>
      <c r="Q70" s="1525"/>
      <c r="R70" s="1525"/>
      <c r="S70" s="1525"/>
      <c r="T70" s="1525"/>
      <c r="U70" s="1525"/>
      <c r="V70" s="1525"/>
      <c r="W70" s="1525"/>
    </row>
    <row r="71" spans="1:23" ht="8.1" customHeight="1">
      <c r="A71" s="1535"/>
      <c r="B71" s="1534" t="s">
        <v>407</v>
      </c>
      <c r="C71" s="1590" t="s">
        <v>215</v>
      </c>
      <c r="D71" s="1590" t="s">
        <v>215</v>
      </c>
      <c r="E71" s="1533">
        <v>0.9569377990430622</v>
      </c>
      <c r="F71" s="1590" t="s">
        <v>215</v>
      </c>
      <c r="G71" s="1533">
        <v>4.3</v>
      </c>
      <c r="H71" s="1590" t="s">
        <v>215</v>
      </c>
      <c r="I71" s="1591" t="s">
        <v>215</v>
      </c>
      <c r="J71" s="1532">
        <v>1.0726343503788014</v>
      </c>
      <c r="K71" s="1557">
        <v>0.58002372155318116</v>
      </c>
      <c r="L71" s="1515"/>
      <c r="M71" s="1536"/>
      <c r="N71" s="1525"/>
      <c r="O71" s="1525"/>
      <c r="P71" s="1525"/>
      <c r="Q71" s="1525"/>
      <c r="R71" s="1525"/>
      <c r="S71" s="1525"/>
      <c r="T71" s="1525"/>
      <c r="U71" s="1525"/>
      <c r="V71" s="1525"/>
      <c r="W71" s="1525"/>
    </row>
    <row r="72" spans="1:23" ht="8.1" customHeight="1">
      <c r="A72" s="1535"/>
      <c r="B72" s="1534" t="s">
        <v>395</v>
      </c>
      <c r="C72" s="1590" t="s">
        <v>215</v>
      </c>
      <c r="D72" s="1590" t="s">
        <v>215</v>
      </c>
      <c r="E72" s="1533">
        <v>0.9569377990430622</v>
      </c>
      <c r="F72" s="1590" t="s">
        <v>215</v>
      </c>
      <c r="G72" s="1590" t="s">
        <v>215</v>
      </c>
      <c r="H72" s="1590" t="s">
        <v>215</v>
      </c>
      <c r="I72" s="1532">
        <v>1.7241379310344827</v>
      </c>
      <c r="J72" s="1532">
        <v>0.70104098048441665</v>
      </c>
      <c r="K72" s="1557">
        <v>0.55165960484762688</v>
      </c>
      <c r="L72" s="1515"/>
      <c r="M72" s="1536"/>
      <c r="N72" s="1525"/>
      <c r="O72" s="1525"/>
      <c r="P72" s="1525"/>
      <c r="Q72" s="1525"/>
      <c r="R72" s="1525"/>
      <c r="S72" s="1525"/>
      <c r="T72" s="1525"/>
      <c r="U72" s="1525"/>
      <c r="V72" s="1525"/>
      <c r="W72" s="1525"/>
    </row>
    <row r="73" spans="1:23" ht="8.1" customHeight="1">
      <c r="A73" s="1535"/>
      <c r="B73" s="1534" t="s">
        <v>405</v>
      </c>
      <c r="C73" s="1590" t="s">
        <v>215</v>
      </c>
      <c r="D73" s="1590" t="s">
        <v>215</v>
      </c>
      <c r="E73" s="1533">
        <v>0.4784688995215311</v>
      </c>
      <c r="F73" s="1533">
        <v>1.0217391304347827</v>
      </c>
      <c r="G73" s="1590" t="s">
        <v>215</v>
      </c>
      <c r="H73" s="1533">
        <v>2</v>
      </c>
      <c r="I73" s="1532">
        <v>1.7241379310344827</v>
      </c>
      <c r="J73" s="1532">
        <v>1.1741469656921526</v>
      </c>
      <c r="K73" s="1557">
        <v>0.53417579773556512</v>
      </c>
      <c r="L73" s="1515"/>
      <c r="M73" s="1536"/>
      <c r="N73" s="1525"/>
      <c r="O73" s="1525"/>
      <c r="P73" s="1525"/>
      <c r="Q73" s="1525"/>
      <c r="R73" s="1525"/>
      <c r="S73" s="1525"/>
      <c r="T73" s="1525"/>
      <c r="U73" s="1525"/>
      <c r="V73" s="1525"/>
      <c r="W73" s="1525"/>
    </row>
    <row r="74" spans="1:23" ht="8.1" customHeight="1">
      <c r="A74" s="1535"/>
      <c r="B74" s="1534" t="s">
        <v>397</v>
      </c>
      <c r="C74" s="1533">
        <v>3.2520325203252001</v>
      </c>
      <c r="D74" s="1590" t="s">
        <v>215</v>
      </c>
      <c r="E74" s="1590" t="s">
        <v>215</v>
      </c>
      <c r="F74" s="1590" t="s">
        <v>215</v>
      </c>
      <c r="G74" s="1590" t="s">
        <v>215</v>
      </c>
      <c r="H74" s="1590" t="s">
        <v>215</v>
      </c>
      <c r="I74" s="1591" t="s">
        <v>215</v>
      </c>
      <c r="J74" s="1532">
        <v>0.70702522331866835</v>
      </c>
      <c r="K74" s="1557">
        <v>0.50658851299447627</v>
      </c>
      <c r="L74" s="1515"/>
      <c r="M74" s="1536"/>
      <c r="N74" s="1525"/>
      <c r="O74" s="1525"/>
      <c r="P74" s="1525"/>
      <c r="Q74" s="1525"/>
      <c r="R74" s="1525"/>
      <c r="S74" s="1525"/>
      <c r="T74" s="1525"/>
      <c r="U74" s="1525"/>
      <c r="V74" s="1525"/>
      <c r="W74" s="1525"/>
    </row>
    <row r="75" spans="1:23" ht="8.1" customHeight="1">
      <c r="A75" s="1535"/>
      <c r="B75" s="1534" t="s">
        <v>414</v>
      </c>
      <c r="C75" s="1533">
        <v>3.2520325203252001</v>
      </c>
      <c r="D75" s="1590" t="s">
        <v>215</v>
      </c>
      <c r="E75" s="1590" t="s">
        <v>215</v>
      </c>
      <c r="F75" s="1590" t="s">
        <v>215</v>
      </c>
      <c r="G75" s="1590" t="s">
        <v>215</v>
      </c>
      <c r="H75" s="1590" t="s">
        <v>215</v>
      </c>
      <c r="I75" s="1591" t="s">
        <v>215</v>
      </c>
      <c r="J75" s="1532">
        <v>0.5333642864720497</v>
      </c>
      <c r="K75" s="1557">
        <v>0.50658851299447627</v>
      </c>
      <c r="L75" s="1515"/>
      <c r="M75" s="1536"/>
      <c r="N75" s="1525"/>
      <c r="O75" s="1525"/>
      <c r="P75" s="1525"/>
      <c r="Q75" s="1525"/>
      <c r="R75" s="1525"/>
      <c r="S75" s="1525"/>
      <c r="T75" s="1525"/>
      <c r="U75" s="1525"/>
      <c r="V75" s="1525"/>
      <c r="W75" s="1525"/>
    </row>
    <row r="76" spans="1:23" ht="8.1" customHeight="1">
      <c r="A76" s="1535"/>
      <c r="B76" s="1534" t="s">
        <v>441</v>
      </c>
      <c r="C76" s="1590" t="s">
        <v>215</v>
      </c>
      <c r="D76" s="1590" t="s">
        <v>215</v>
      </c>
      <c r="E76" s="1533">
        <v>0.9569377990430622</v>
      </c>
      <c r="F76" s="1590" t="s">
        <v>215</v>
      </c>
      <c r="G76" s="1590" t="s">
        <v>215</v>
      </c>
      <c r="H76" s="1590" t="s">
        <v>215</v>
      </c>
      <c r="I76" s="1591" t="s">
        <v>215</v>
      </c>
      <c r="J76" s="1532">
        <v>0.46736065365627782</v>
      </c>
      <c r="K76" s="1557">
        <v>0.46536478689374283</v>
      </c>
      <c r="L76" s="1515"/>
      <c r="M76" s="1536"/>
      <c r="N76" s="1525"/>
      <c r="O76" s="1525"/>
      <c r="P76" s="1525"/>
      <c r="Q76" s="1525"/>
      <c r="R76" s="1525"/>
      <c r="S76" s="1525"/>
      <c r="T76" s="1525"/>
      <c r="U76" s="1525"/>
      <c r="V76" s="1525"/>
      <c r="W76" s="1525"/>
    </row>
    <row r="77" spans="1:23" ht="8.1" customHeight="1">
      <c r="A77" s="1535"/>
      <c r="B77" s="1534" t="s">
        <v>396</v>
      </c>
      <c r="C77" s="1590" t="s">
        <v>215</v>
      </c>
      <c r="D77" s="1590" t="s">
        <v>215</v>
      </c>
      <c r="E77" s="1533">
        <v>0.9569377990430622</v>
      </c>
      <c r="F77" s="1590" t="s">
        <v>215</v>
      </c>
      <c r="G77" s="1590" t="s">
        <v>215</v>
      </c>
      <c r="H77" s="1590" t="s">
        <v>215</v>
      </c>
      <c r="I77" s="1591" t="s">
        <v>215</v>
      </c>
      <c r="J77" s="1532">
        <v>0.46736065365627782</v>
      </c>
      <c r="K77" s="1557">
        <v>0.46536478689374283</v>
      </c>
      <c r="L77" s="1515"/>
      <c r="M77" s="1536"/>
      <c r="N77" s="1525"/>
      <c r="O77" s="1525"/>
      <c r="P77" s="1525"/>
      <c r="Q77" s="1525"/>
      <c r="R77" s="1525"/>
      <c r="S77" s="1525"/>
      <c r="T77" s="1525"/>
      <c r="U77" s="1525"/>
      <c r="V77" s="1525"/>
      <c r="W77" s="1525"/>
    </row>
    <row r="78" spans="1:23" ht="8.1" customHeight="1">
      <c r="A78" s="1535"/>
      <c r="B78" s="1534" t="s">
        <v>431</v>
      </c>
      <c r="C78" s="1590" t="s">
        <v>215</v>
      </c>
      <c r="D78" s="1590" t="s">
        <v>215</v>
      </c>
      <c r="E78" s="1533">
        <v>0.9569377990430622</v>
      </c>
      <c r="F78" s="1590" t="s">
        <v>215</v>
      </c>
      <c r="G78" s="1590" t="s">
        <v>215</v>
      </c>
      <c r="H78" s="1590" t="s">
        <v>215</v>
      </c>
      <c r="I78" s="1591" t="s">
        <v>215</v>
      </c>
      <c r="J78" s="1591" t="s">
        <v>215</v>
      </c>
      <c r="K78" s="1557">
        <v>0.46536478689374283</v>
      </c>
      <c r="L78" s="1515"/>
      <c r="M78" s="1536"/>
      <c r="N78" s="1525"/>
      <c r="O78" s="1525"/>
      <c r="P78" s="1525"/>
      <c r="Q78" s="1525"/>
      <c r="R78" s="1525"/>
      <c r="S78" s="1525"/>
      <c r="T78" s="1525"/>
      <c r="U78" s="1525"/>
      <c r="V78" s="1525"/>
      <c r="W78" s="1525"/>
    </row>
    <row r="79" spans="1:23" ht="8.1" customHeight="1">
      <c r="A79" s="1535"/>
      <c r="B79" s="1534" t="s">
        <v>442</v>
      </c>
      <c r="C79" s="1590" t="s">
        <v>215</v>
      </c>
      <c r="D79" s="1590" t="s">
        <v>215</v>
      </c>
      <c r="E79" s="1533">
        <v>0.9569377990430622</v>
      </c>
      <c r="F79" s="1590" t="s">
        <v>215</v>
      </c>
      <c r="G79" s="1590" t="s">
        <v>215</v>
      </c>
      <c r="H79" s="1590" t="s">
        <v>215</v>
      </c>
      <c r="I79" s="1591" t="s">
        <v>215</v>
      </c>
      <c r="J79" s="1591" t="s">
        <v>215</v>
      </c>
      <c r="K79" s="1557">
        <v>0.46536478689374283</v>
      </c>
      <c r="L79" s="1515"/>
      <c r="M79" s="1536"/>
      <c r="N79" s="1525"/>
      <c r="O79" s="1525"/>
      <c r="P79" s="1525"/>
      <c r="Q79" s="1525"/>
      <c r="R79" s="1525"/>
      <c r="S79" s="1525"/>
      <c r="T79" s="1525"/>
      <c r="U79" s="1525"/>
      <c r="V79" s="1525"/>
      <c r="W79" s="1525"/>
    </row>
    <row r="80" spans="1:23" ht="8.1" customHeight="1">
      <c r="A80" s="1535"/>
      <c r="B80" s="1534" t="s">
        <v>443</v>
      </c>
      <c r="C80" s="1590" t="s">
        <v>215</v>
      </c>
      <c r="D80" s="1590" t="s">
        <v>215</v>
      </c>
      <c r="E80" s="1533">
        <v>0.9569377990430622</v>
      </c>
      <c r="F80" s="1590" t="s">
        <v>215</v>
      </c>
      <c r="G80" s="1590" t="s">
        <v>215</v>
      </c>
      <c r="H80" s="1590" t="s">
        <v>215</v>
      </c>
      <c r="I80" s="1591" t="s">
        <v>215</v>
      </c>
      <c r="J80" s="1591" t="s">
        <v>215</v>
      </c>
      <c r="K80" s="1557">
        <v>0.46536478689374283</v>
      </c>
      <c r="L80" s="1515"/>
      <c r="M80" s="1536"/>
      <c r="N80" s="1525"/>
      <c r="O80" s="1525"/>
      <c r="P80" s="1525"/>
      <c r="Q80" s="1525"/>
      <c r="R80" s="1525"/>
      <c r="S80" s="1525"/>
      <c r="T80" s="1525"/>
      <c r="U80" s="1525"/>
      <c r="V80" s="1525"/>
      <c r="W80" s="1525"/>
    </row>
    <row r="81" spans="1:23" ht="8.1" customHeight="1">
      <c r="A81" s="1535"/>
      <c r="B81" s="1534" t="s">
        <v>432</v>
      </c>
      <c r="C81" s="1590" t="s">
        <v>215</v>
      </c>
      <c r="D81" s="1590" t="s">
        <v>215</v>
      </c>
      <c r="E81" s="1533">
        <v>0.9569377990430622</v>
      </c>
      <c r="F81" s="1590" t="s">
        <v>215</v>
      </c>
      <c r="G81" s="1590" t="s">
        <v>215</v>
      </c>
      <c r="H81" s="1590" t="s">
        <v>215</v>
      </c>
      <c r="I81" s="1591" t="s">
        <v>215</v>
      </c>
      <c r="J81" s="1591" t="s">
        <v>215</v>
      </c>
      <c r="K81" s="1557">
        <v>0.46536478689374283</v>
      </c>
      <c r="L81" s="1515"/>
      <c r="M81" s="1536"/>
      <c r="N81" s="1525"/>
      <c r="O81" s="1525"/>
      <c r="P81" s="1525"/>
      <c r="Q81" s="1525"/>
      <c r="R81" s="1525"/>
      <c r="S81" s="1525"/>
      <c r="T81" s="1525"/>
      <c r="U81" s="1525"/>
      <c r="V81" s="1525"/>
      <c r="W81" s="1525"/>
    </row>
    <row r="82" spans="1:23" ht="3" customHeight="1">
      <c r="A82" s="1545"/>
      <c r="B82" s="1556"/>
      <c r="C82" s="1555"/>
      <c r="D82" s="1555"/>
      <c r="E82" s="1555"/>
      <c r="F82" s="1555"/>
      <c r="G82" s="1555"/>
      <c r="H82" s="1555"/>
      <c r="I82" s="1554"/>
      <c r="J82" s="1554"/>
      <c r="K82" s="1553"/>
      <c r="L82" s="1515"/>
      <c r="M82" s="1536"/>
      <c r="N82" s="1525"/>
      <c r="O82" s="1525"/>
      <c r="P82" s="1525"/>
      <c r="Q82" s="1525"/>
      <c r="R82" s="1525"/>
      <c r="S82" s="1525"/>
      <c r="T82" s="1525"/>
      <c r="U82" s="1525"/>
      <c r="V82" s="1525"/>
      <c r="W82" s="1525"/>
    </row>
    <row r="83" spans="1:23" ht="3" customHeight="1">
      <c r="A83" s="1535"/>
      <c r="B83" s="1522"/>
      <c r="C83" s="1551"/>
      <c r="D83" s="1552"/>
      <c r="E83" s="1552"/>
      <c r="F83" s="1552"/>
      <c r="G83" s="1552"/>
      <c r="H83" s="1552"/>
      <c r="I83" s="1551"/>
      <c r="J83" s="1551"/>
      <c r="K83" s="1550"/>
      <c r="L83" s="1515"/>
      <c r="M83" s="1536"/>
      <c r="N83" s="1525"/>
      <c r="O83" s="1525"/>
      <c r="P83" s="1525"/>
      <c r="Q83" s="1525"/>
      <c r="R83" s="1525"/>
      <c r="S83" s="1525"/>
      <c r="T83" s="1525"/>
      <c r="U83" s="1525"/>
      <c r="V83" s="1525"/>
      <c r="W83" s="1525"/>
    </row>
    <row r="84" spans="1:23" ht="8.1" customHeight="1">
      <c r="A84" s="1549"/>
      <c r="B84" s="1548" t="s">
        <v>415</v>
      </c>
      <c r="C84" s="1547"/>
      <c r="D84" s="1547"/>
      <c r="E84" s="1547"/>
      <c r="F84" s="1547"/>
      <c r="G84" s="1547"/>
      <c r="H84" s="1547"/>
      <c r="I84" s="1547"/>
      <c r="J84" s="1547"/>
      <c r="K84" s="1546"/>
      <c r="L84" s="1515"/>
      <c r="M84" s="1536"/>
      <c r="N84" s="1525"/>
      <c r="O84" s="1525"/>
      <c r="P84" s="1525"/>
      <c r="Q84" s="1525"/>
      <c r="R84" s="1525"/>
      <c r="S84" s="1525"/>
      <c r="T84" s="1525"/>
      <c r="U84" s="1525"/>
      <c r="V84" s="1525"/>
      <c r="W84" s="1525"/>
    </row>
    <row r="85" spans="1:23" ht="3" customHeight="1">
      <c r="A85" s="1545"/>
      <c r="B85" s="1544"/>
      <c r="C85" s="1544"/>
      <c r="D85" s="1544"/>
      <c r="E85" s="1544"/>
      <c r="F85" s="1544"/>
      <c r="G85" s="1544"/>
      <c r="H85" s="1544"/>
      <c r="I85" s="1544"/>
      <c r="J85" s="1544"/>
      <c r="K85" s="1543"/>
      <c r="L85" s="1515"/>
      <c r="M85" s="1536"/>
      <c r="N85" s="1525"/>
      <c r="O85" s="1525"/>
      <c r="P85" s="1525"/>
      <c r="Q85" s="1525"/>
      <c r="R85" s="1525"/>
      <c r="S85" s="1525"/>
      <c r="T85" s="1525"/>
      <c r="U85" s="1525"/>
      <c r="V85" s="1525"/>
      <c r="W85" s="1525"/>
    </row>
    <row r="86" spans="1:23" ht="3" customHeight="1">
      <c r="A86" s="1535"/>
      <c r="B86" s="1534"/>
      <c r="C86" s="1541"/>
      <c r="D86" s="1542"/>
      <c r="E86" s="1542"/>
      <c r="F86" s="1541"/>
      <c r="G86" s="1541"/>
      <c r="H86" s="1541"/>
      <c r="I86" s="1540"/>
      <c r="J86" s="1539"/>
      <c r="K86" s="1538"/>
      <c r="L86" s="1515"/>
      <c r="M86" s="1536"/>
      <c r="N86" s="1525"/>
      <c r="O86" s="1525"/>
      <c r="P86" s="1525"/>
      <c r="Q86" s="1525"/>
      <c r="R86" s="1525"/>
      <c r="S86" s="1525"/>
      <c r="T86" s="1525"/>
      <c r="U86" s="1525"/>
      <c r="V86" s="1525"/>
      <c r="W86" s="1525"/>
    </row>
    <row r="87" spans="1:23" ht="8.1" customHeight="1">
      <c r="A87" s="1535"/>
      <c r="B87" s="1534" t="s">
        <v>416</v>
      </c>
      <c r="C87" s="1590" t="s">
        <v>215</v>
      </c>
      <c r="D87" s="1590" t="s">
        <v>215</v>
      </c>
      <c r="E87" s="1533">
        <v>1.9138755980861244</v>
      </c>
      <c r="F87" s="1590" t="s">
        <v>215</v>
      </c>
      <c r="G87" s="1590" t="s">
        <v>215</v>
      </c>
      <c r="H87" s="1590" t="s">
        <v>215</v>
      </c>
      <c r="I87" s="1532">
        <v>3.4482758620689653</v>
      </c>
      <c r="J87" s="1532">
        <v>9.5965831984760115</v>
      </c>
      <c r="K87" s="1531">
        <v>1.1033192096952538</v>
      </c>
      <c r="L87" s="1515"/>
      <c r="M87" s="1536"/>
      <c r="N87" s="1525"/>
      <c r="O87" s="1525"/>
      <c r="P87" s="1525"/>
      <c r="Q87" s="1525"/>
      <c r="R87" s="1525"/>
      <c r="S87" s="1525"/>
      <c r="T87" s="1525"/>
      <c r="U87" s="1525"/>
      <c r="V87" s="1525"/>
      <c r="W87" s="1525"/>
    </row>
    <row r="88" spans="1:23" ht="9" customHeight="1">
      <c r="A88" s="1535"/>
      <c r="B88" s="1534" t="s">
        <v>417</v>
      </c>
      <c r="C88" s="1533">
        <f t="shared" ref="C88:K88" si="0">100-SUM(C11:C87)</f>
        <v>29.268292682926855</v>
      </c>
      <c r="D88" s="1533">
        <f t="shared" si="0"/>
        <v>56</v>
      </c>
      <c r="E88" s="1533">
        <f t="shared" si="0"/>
        <v>8.1339712918660751</v>
      </c>
      <c r="F88" s="1533">
        <f t="shared" si="0"/>
        <v>16.304347826086982</v>
      </c>
      <c r="G88" s="1533">
        <f t="shared" si="0"/>
        <v>25.40000000000002</v>
      </c>
      <c r="H88" s="1533">
        <f t="shared" si="0"/>
        <v>36</v>
      </c>
      <c r="I88" s="1532">
        <f t="shared" si="0"/>
        <v>27.58620689655173</v>
      </c>
      <c r="J88" s="1532">
        <f t="shared" si="0"/>
        <v>30.164417922214142</v>
      </c>
      <c r="K88" s="1531">
        <f t="shared" si="0"/>
        <v>21.007985572793856</v>
      </c>
      <c r="L88" s="1515"/>
      <c r="N88" s="1525"/>
      <c r="O88" s="1525"/>
      <c r="P88" s="1525"/>
      <c r="Q88" s="1525"/>
      <c r="R88" s="1525"/>
      <c r="S88" s="1525"/>
      <c r="T88" s="1525"/>
      <c r="U88" s="1525"/>
      <c r="V88" s="1525"/>
      <c r="W88" s="1525"/>
    </row>
    <row r="89" spans="1:23" ht="3" customHeight="1">
      <c r="A89" s="1530"/>
      <c r="B89" s="1529"/>
      <c r="C89" s="1528"/>
      <c r="D89" s="1528"/>
      <c r="E89" s="1528"/>
      <c r="F89" s="1528"/>
      <c r="G89" s="1528"/>
      <c r="H89" s="1528"/>
      <c r="I89" s="1528"/>
      <c r="J89" s="1527"/>
      <c r="K89" s="1526"/>
      <c r="L89" s="1515"/>
      <c r="N89" s="1525"/>
      <c r="O89" s="1525"/>
      <c r="P89" s="1525"/>
      <c r="Q89" s="1525"/>
      <c r="R89" s="1525"/>
      <c r="S89" s="1525"/>
      <c r="T89" s="1525"/>
      <c r="U89" s="1525"/>
      <c r="V89" s="1525"/>
      <c r="W89" s="1525"/>
    </row>
    <row r="90" spans="1:23" ht="3" customHeight="1">
      <c r="A90" s="1515"/>
      <c r="B90" s="1515"/>
      <c r="C90" s="1515"/>
      <c r="D90" s="1515"/>
      <c r="E90" s="1515"/>
      <c r="F90" s="1515"/>
      <c r="G90" s="1515"/>
      <c r="H90" s="1515"/>
      <c r="I90" s="1515"/>
      <c r="J90" s="1515"/>
      <c r="K90" s="1516"/>
      <c r="L90" s="1515"/>
      <c r="N90" s="1525"/>
      <c r="O90" s="1525"/>
      <c r="P90" s="1525"/>
      <c r="Q90" s="1525"/>
      <c r="R90" s="1525"/>
      <c r="S90" s="1525"/>
      <c r="T90" s="1525"/>
      <c r="U90" s="1525"/>
      <c r="V90" s="1525"/>
      <c r="W90" s="1525"/>
    </row>
    <row r="91" spans="1:23" ht="9" customHeight="1">
      <c r="A91" s="1522" t="s">
        <v>418</v>
      </c>
      <c r="B91" s="1515"/>
      <c r="C91" s="1515"/>
      <c r="D91" s="1515"/>
      <c r="E91" s="1515"/>
      <c r="F91" s="1515"/>
      <c r="G91" s="1515"/>
      <c r="H91" s="1515"/>
      <c r="I91" s="1515"/>
      <c r="J91" s="1515"/>
      <c r="K91" s="1516"/>
      <c r="L91" s="1515"/>
    </row>
    <row r="92" spans="1:23" ht="9" customHeight="1">
      <c r="A92" s="1524" t="s">
        <v>419</v>
      </c>
      <c r="B92" s="1515"/>
      <c r="C92" s="1515"/>
      <c r="D92" s="1515"/>
      <c r="E92" s="1515"/>
      <c r="F92" s="1515"/>
      <c r="G92" s="1515"/>
      <c r="H92" s="1515"/>
      <c r="I92" s="1515"/>
      <c r="J92" s="1515"/>
      <c r="K92" s="1516"/>
      <c r="L92" s="1515"/>
    </row>
    <row r="93" spans="1:23" ht="9" customHeight="1">
      <c r="A93" s="1523" t="s">
        <v>420</v>
      </c>
      <c r="B93" s="1522"/>
      <c r="C93" s="1515"/>
      <c r="D93" s="1515"/>
      <c r="E93" s="1515"/>
      <c r="F93" s="1515"/>
      <c r="G93" s="1515"/>
      <c r="H93" s="1515"/>
      <c r="I93" s="1515"/>
      <c r="J93" s="1515"/>
      <c r="K93" s="1516"/>
      <c r="L93" s="1515"/>
    </row>
    <row r="94" spans="1:23" ht="12.75" customHeight="1">
      <c r="A94" s="1522" t="s">
        <v>421</v>
      </c>
      <c r="B94" s="1522"/>
      <c r="C94" s="1515"/>
      <c r="D94" s="1515"/>
      <c r="E94" s="1515"/>
      <c r="F94" s="1515"/>
      <c r="G94" s="1515"/>
      <c r="H94" s="1515"/>
      <c r="I94" s="1515"/>
      <c r="J94" s="1515"/>
      <c r="K94" s="1521"/>
      <c r="L94" s="1515"/>
    </row>
    <row r="95" spans="1:23" ht="8.1" customHeight="1">
      <c r="A95" s="1515" t="s">
        <v>203</v>
      </c>
      <c r="B95" s="1515"/>
      <c r="C95" s="1515"/>
      <c r="D95" s="1515"/>
      <c r="E95" s="1515"/>
      <c r="F95" s="1515"/>
      <c r="G95" s="1515"/>
      <c r="H95" s="1515"/>
      <c r="I95" s="1515"/>
      <c r="J95" s="1515"/>
      <c r="K95" s="1516"/>
      <c r="L95" s="1515"/>
    </row>
    <row r="96" spans="1:23" ht="8.1" customHeight="1">
      <c r="A96" s="2564" t="s">
        <v>642</v>
      </c>
      <c r="B96" s="1520"/>
      <c r="D96" s="1515"/>
      <c r="E96" s="1515"/>
      <c r="F96" s="1515"/>
      <c r="G96" s="1515"/>
      <c r="H96" s="1515"/>
      <c r="I96" s="1515"/>
      <c r="J96" s="1515"/>
      <c r="K96" s="1516"/>
      <c r="L96" s="1515"/>
    </row>
    <row r="97" spans="1:12" ht="8.1" customHeight="1">
      <c r="A97" s="1515"/>
      <c r="B97" s="1515"/>
      <c r="C97" s="1519"/>
      <c r="D97" s="1515"/>
      <c r="E97" s="1515"/>
      <c r="F97" s="1515"/>
      <c r="G97" s="1515"/>
      <c r="H97" s="1515"/>
      <c r="I97" s="1515"/>
      <c r="J97" s="1515"/>
      <c r="K97" s="1516"/>
      <c r="L97" s="1515"/>
    </row>
    <row r="98" spans="1:12">
      <c r="C98" s="1518"/>
    </row>
    <row r="99" spans="1:12">
      <c r="C99" s="1517"/>
      <c r="D99" s="1517"/>
      <c r="E99" s="1517"/>
      <c r="F99" s="1517"/>
      <c r="G99" s="1517"/>
      <c r="H99" s="1517"/>
      <c r="I99" s="1517"/>
      <c r="J99" s="1517"/>
      <c r="K99" s="1517"/>
    </row>
    <row r="100" spans="1:12">
      <c r="B100" s="1515"/>
      <c r="C100" s="1515"/>
      <c r="D100" s="1515"/>
      <c r="E100" s="1515"/>
      <c r="F100" s="1515"/>
      <c r="G100" s="1515"/>
      <c r="H100" s="1515"/>
      <c r="I100" s="1515"/>
      <c r="J100" s="1515"/>
      <c r="K100" s="1516"/>
      <c r="L100" s="1515"/>
    </row>
    <row r="101" spans="1:12">
      <c r="C101" s="1514"/>
      <c r="D101" s="1514"/>
      <c r="E101" s="1514"/>
      <c r="F101" s="1514"/>
      <c r="G101" s="1514"/>
      <c r="H101" s="1514"/>
      <c r="I101" s="1514"/>
      <c r="J101" s="1514"/>
      <c r="K101" s="1514"/>
    </row>
  </sheetData>
  <mergeCells count="1">
    <mergeCell ref="A4:B7"/>
  </mergeCells>
  <hyperlinks>
    <hyperlink ref="A96" location="'Inhaltsverzeichnis '!A1" display="Zurück zum Inhaltsverzeichnis" xr:uid="{3B470395-900B-4278-B5A4-E55F74F1537B}"/>
  </hyperlinks>
  <printOptions horizontalCentered="1"/>
  <pageMargins left="0.70866141732283472" right="0.70866141732283472" top="0.74803149606299213" bottom="0.74803149606299213" header="0.31496062992125984" footer="0.31496062992125984"/>
  <pageSetup paperSize="9"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92237-17D3-4FBF-BB41-508016B6C521}">
  <sheetPr>
    <tabColor rgb="FF00854A"/>
  </sheetPr>
  <dimension ref="A1:X105"/>
  <sheetViews>
    <sheetView showGridLines="0" showRowColHeaders="0" zoomScale="130" zoomScaleNormal="130" workbookViewId="0"/>
  </sheetViews>
  <sheetFormatPr baseColWidth="10" defaultColWidth="10" defaultRowHeight="9"/>
  <cols>
    <col min="1" max="1" width="2.125" style="1512" customWidth="1"/>
    <col min="2" max="2" width="8.5" style="1512" customWidth="1"/>
    <col min="3" max="10" width="6.5" style="1512" customWidth="1"/>
    <col min="11" max="11" width="6.75" style="1512" customWidth="1"/>
    <col min="12" max="12" width="6.75" style="1513" customWidth="1"/>
    <col min="13" max="13" width="5.25" style="1512" customWidth="1"/>
    <col min="14" max="14" width="10" style="1512"/>
    <col min="15" max="22" width="4.125" style="1512" customWidth="1"/>
    <col min="23" max="16384" width="10" style="1512"/>
  </cols>
  <sheetData>
    <row r="1" spans="1:24" ht="16.5" customHeight="1">
      <c r="A1" s="1589" t="s">
        <v>2072</v>
      </c>
      <c r="B1" s="1586"/>
      <c r="C1" s="1585"/>
      <c r="D1" s="1585"/>
      <c r="E1" s="1585"/>
      <c r="F1" s="1585"/>
      <c r="G1" s="1585"/>
      <c r="H1" s="1585"/>
      <c r="I1" s="1585"/>
      <c r="J1" s="1585"/>
      <c r="K1" s="1585"/>
      <c r="L1" s="1585"/>
      <c r="M1" s="1515"/>
    </row>
    <row r="2" spans="1:24" ht="16.5" customHeight="1">
      <c r="A2" s="1588" t="s">
        <v>346</v>
      </c>
      <c r="B2" s="1586"/>
      <c r="C2" s="1586"/>
      <c r="D2" s="1586"/>
      <c r="E2" s="1586"/>
      <c r="F2" s="1586"/>
      <c r="G2" s="1586"/>
      <c r="H2" s="1586"/>
      <c r="I2" s="1586"/>
      <c r="J2" s="1586"/>
      <c r="K2" s="1586"/>
      <c r="L2" s="1585"/>
      <c r="M2" s="1515"/>
    </row>
    <row r="3" spans="1:24" ht="16.5" customHeight="1">
      <c r="A3" s="1586" t="s">
        <v>940</v>
      </c>
      <c r="B3" s="1587"/>
      <c r="C3" s="1586"/>
      <c r="D3" s="1586"/>
      <c r="E3" s="1586"/>
      <c r="F3" s="1586"/>
      <c r="G3" s="1586"/>
      <c r="H3" s="1586"/>
      <c r="I3" s="1586"/>
      <c r="J3" s="1586"/>
      <c r="K3" s="1586"/>
      <c r="L3" s="1585"/>
      <c r="M3" s="1515"/>
    </row>
    <row r="4" spans="1:24" ht="12" customHeight="1">
      <c r="A4" s="2638" t="s">
        <v>347</v>
      </c>
      <c r="B4" s="2639"/>
      <c r="C4" s="1584" t="s">
        <v>348</v>
      </c>
      <c r="D4" s="1583"/>
      <c r="E4" s="1583"/>
      <c r="F4" s="1583"/>
      <c r="G4" s="1583"/>
      <c r="H4" s="1583"/>
      <c r="I4" s="1583"/>
      <c r="J4" s="1583"/>
      <c r="K4" s="1583"/>
      <c r="L4" s="1582"/>
      <c r="M4" s="1515"/>
    </row>
    <row r="5" spans="1:24" ht="12" customHeight="1">
      <c r="A5" s="2640"/>
      <c r="B5" s="2641"/>
      <c r="C5" s="1581" t="s">
        <v>349</v>
      </c>
      <c r="D5" s="1598"/>
      <c r="E5" s="1562"/>
      <c r="F5" s="1562"/>
      <c r="G5" s="1562"/>
      <c r="H5" s="1562"/>
      <c r="I5" s="1562"/>
      <c r="J5" s="1562"/>
      <c r="K5" s="1562"/>
      <c r="L5" s="1580"/>
      <c r="M5" s="1515"/>
    </row>
    <row r="6" spans="1:24" ht="12" customHeight="1">
      <c r="A6" s="2640"/>
      <c r="B6" s="2641"/>
      <c r="C6" s="1577" t="s">
        <v>216</v>
      </c>
      <c r="D6" s="1579" t="s">
        <v>218</v>
      </c>
      <c r="E6" s="1579" t="s">
        <v>222</v>
      </c>
      <c r="F6" s="1579" t="s">
        <v>277</v>
      </c>
      <c r="G6" s="1579" t="s">
        <v>278</v>
      </c>
      <c r="H6" s="1579" t="s">
        <v>225</v>
      </c>
      <c r="I6" s="1579" t="s">
        <v>227</v>
      </c>
      <c r="J6" s="1579" t="s">
        <v>228</v>
      </c>
      <c r="K6" s="1562" t="s">
        <v>350</v>
      </c>
      <c r="L6" s="1561"/>
      <c r="M6" s="1515"/>
    </row>
    <row r="7" spans="1:24" ht="10.5" customHeight="1">
      <c r="A7" s="2642"/>
      <c r="B7" s="2643"/>
      <c r="C7" s="1578">
        <v>2022</v>
      </c>
      <c r="D7" s="1562"/>
      <c r="E7" s="1562"/>
      <c r="F7" s="1562"/>
      <c r="G7" s="1562"/>
      <c r="H7" s="1562"/>
      <c r="I7" s="1562"/>
      <c r="J7" s="1562"/>
      <c r="K7" s="1577">
        <v>2021</v>
      </c>
      <c r="L7" s="1576">
        <v>2022</v>
      </c>
      <c r="M7" s="1515"/>
      <c r="O7" s="1575"/>
    </row>
    <row r="8" spans="1:24" ht="3" customHeight="1">
      <c r="A8" s="1535"/>
      <c r="B8" s="1574"/>
      <c r="C8" s="1522"/>
      <c r="D8" s="1522"/>
      <c r="E8" s="1522"/>
      <c r="F8" s="1522"/>
      <c r="G8" s="1522"/>
      <c r="H8" s="1522"/>
      <c r="I8" s="1522"/>
      <c r="J8" s="1522"/>
      <c r="K8" s="1522"/>
      <c r="L8" s="1568"/>
      <c r="M8" s="1515"/>
      <c r="O8" s="1515"/>
    </row>
    <row r="9" spans="1:24" ht="12" customHeight="1">
      <c r="A9" s="1535"/>
      <c r="B9" s="1567" t="s">
        <v>351</v>
      </c>
      <c r="C9" s="1548"/>
      <c r="D9" s="1548"/>
      <c r="E9" s="1548"/>
      <c r="F9" s="1548"/>
      <c r="G9" s="1548"/>
      <c r="H9" s="1548"/>
      <c r="I9" s="1548"/>
      <c r="J9" s="1548"/>
      <c r="K9" s="1547"/>
      <c r="L9" s="1546"/>
      <c r="M9" s="1515"/>
      <c r="O9" s="1515"/>
    </row>
    <row r="10" spans="1:24" ht="3" customHeight="1">
      <c r="A10" s="1545"/>
      <c r="B10" s="1544"/>
      <c r="C10" s="1544"/>
      <c r="D10" s="1544"/>
      <c r="E10" s="1544"/>
      <c r="F10" s="1544"/>
      <c r="G10" s="1544"/>
      <c r="H10" s="1544"/>
      <c r="I10" s="1544"/>
      <c r="J10" s="1544"/>
      <c r="K10" s="1544"/>
      <c r="L10" s="1543"/>
      <c r="M10" s="1515"/>
      <c r="O10" s="1515"/>
    </row>
    <row r="11" spans="1:24" ht="9" customHeight="1">
      <c r="A11" s="1535"/>
      <c r="B11" s="1534" t="s">
        <v>352</v>
      </c>
      <c r="C11" s="1533">
        <v>2.02</v>
      </c>
      <c r="D11" s="1533">
        <v>4.76</v>
      </c>
      <c r="E11" s="1533">
        <v>4.6500000000000004</v>
      </c>
      <c r="F11" s="1533">
        <v>5.26</v>
      </c>
      <c r="G11" s="1533">
        <v>5</v>
      </c>
      <c r="H11" s="1533">
        <v>4.2</v>
      </c>
      <c r="I11" s="1533">
        <v>2</v>
      </c>
      <c r="J11" s="1573">
        <v>7.02</v>
      </c>
      <c r="K11" s="1572">
        <v>7.2440425299627638</v>
      </c>
      <c r="L11" s="1557">
        <v>4.6466778134265301</v>
      </c>
      <c r="M11" s="1515"/>
      <c r="N11" s="1571"/>
      <c r="O11" s="1525"/>
      <c r="P11" s="1525"/>
      <c r="Q11" s="1525"/>
      <c r="R11" s="1525"/>
      <c r="S11" s="1525"/>
      <c r="T11" s="1525"/>
      <c r="U11" s="1525"/>
      <c r="V11" s="1525"/>
      <c r="W11" s="1525"/>
      <c r="X11" s="1525"/>
    </row>
    <row r="12" spans="1:24" ht="9" customHeight="1">
      <c r="A12" s="1535"/>
      <c r="B12" s="1534" t="s">
        <v>355</v>
      </c>
      <c r="C12" s="1537" t="s">
        <v>215</v>
      </c>
      <c r="D12" s="1537" t="s">
        <v>215</v>
      </c>
      <c r="E12" s="1537" t="s">
        <v>215</v>
      </c>
      <c r="F12" s="1533">
        <v>3.35</v>
      </c>
      <c r="G12" s="1537" t="s">
        <v>215</v>
      </c>
      <c r="H12" s="1537" t="s">
        <v>215</v>
      </c>
      <c r="I12" s="1537" t="s">
        <v>215</v>
      </c>
      <c r="J12" s="1558" t="s">
        <v>215</v>
      </c>
      <c r="K12" s="1570">
        <v>1.6317945697158214</v>
      </c>
      <c r="L12" s="1557">
        <v>1.6308939476547195</v>
      </c>
      <c r="M12" s="1515"/>
      <c r="N12" s="1571"/>
      <c r="O12" s="1525"/>
      <c r="P12" s="1525"/>
      <c r="Q12" s="1525"/>
      <c r="R12" s="1525"/>
      <c r="S12" s="1525"/>
      <c r="T12" s="1525"/>
      <c r="U12" s="1525"/>
      <c r="V12" s="1525"/>
      <c r="W12" s="1525"/>
      <c r="X12" s="1525"/>
    </row>
    <row r="13" spans="1:24" ht="9" customHeight="1">
      <c r="A13" s="1535"/>
      <c r="B13" s="1534" t="s">
        <v>353</v>
      </c>
      <c r="C13" s="1533">
        <v>3.03</v>
      </c>
      <c r="D13" s="1533">
        <v>4.76</v>
      </c>
      <c r="E13" s="1537" t="s">
        <v>215</v>
      </c>
      <c r="F13" s="1533">
        <v>0.48</v>
      </c>
      <c r="G13" s="1533">
        <v>3</v>
      </c>
      <c r="H13" s="1537" t="s">
        <v>215</v>
      </c>
      <c r="I13" s="1533">
        <v>10</v>
      </c>
      <c r="J13" s="1558" t="s">
        <v>215</v>
      </c>
      <c r="K13" s="1570">
        <v>1.9563544629024114</v>
      </c>
      <c r="L13" s="1557">
        <v>1.610415507921628</v>
      </c>
      <c r="M13" s="1515"/>
      <c r="O13" s="1525"/>
      <c r="P13" s="1525"/>
      <c r="Q13" s="1525"/>
      <c r="R13" s="1525"/>
      <c r="S13" s="1525"/>
      <c r="T13" s="1525"/>
      <c r="U13" s="1525"/>
      <c r="V13" s="1525"/>
      <c r="W13" s="1525"/>
      <c r="X13" s="1525"/>
    </row>
    <row r="14" spans="1:24" ht="9" customHeight="1">
      <c r="A14" s="1535"/>
      <c r="B14" s="1534" t="s">
        <v>361</v>
      </c>
      <c r="C14" s="1533">
        <v>5.05</v>
      </c>
      <c r="D14" s="1537" t="s">
        <v>215</v>
      </c>
      <c r="E14" s="1537" t="s">
        <v>215</v>
      </c>
      <c r="F14" s="1537" t="s">
        <v>215</v>
      </c>
      <c r="G14" s="1537" t="s">
        <v>215</v>
      </c>
      <c r="H14" s="1533">
        <v>4.2</v>
      </c>
      <c r="I14" s="1533">
        <v>2</v>
      </c>
      <c r="J14" s="1532">
        <v>7.02</v>
      </c>
      <c r="K14" s="1570">
        <v>1.4189688211234812</v>
      </c>
      <c r="L14" s="1557">
        <v>1.3413325312966566</v>
      </c>
      <c r="M14" s="1515"/>
      <c r="O14" s="1525"/>
      <c r="P14" s="1525"/>
      <c r="Q14" s="1525"/>
      <c r="R14" s="1525"/>
      <c r="S14" s="1525"/>
      <c r="T14" s="1525"/>
      <c r="U14" s="1525"/>
      <c r="V14" s="1525"/>
      <c r="W14" s="1525"/>
      <c r="X14" s="1525"/>
    </row>
    <row r="15" spans="1:24" ht="9" customHeight="1">
      <c r="A15" s="1535"/>
      <c r="B15" s="1534" t="s">
        <v>366</v>
      </c>
      <c r="C15" s="1533">
        <v>2.02</v>
      </c>
      <c r="D15" s="1537" t="s">
        <v>215</v>
      </c>
      <c r="E15" s="1533">
        <v>6.98</v>
      </c>
      <c r="F15" s="1533">
        <v>0.96</v>
      </c>
      <c r="G15" s="1537" t="s">
        <v>215</v>
      </c>
      <c r="H15" s="1533">
        <v>2.1</v>
      </c>
      <c r="I15" s="1537" t="s">
        <v>215</v>
      </c>
      <c r="J15" s="1532">
        <v>1.75</v>
      </c>
      <c r="K15" s="1570">
        <v>1.472209312123155</v>
      </c>
      <c r="L15" s="1557">
        <v>1.2976767670927092</v>
      </c>
      <c r="M15" s="1515"/>
      <c r="O15" s="1525"/>
      <c r="P15" s="1525"/>
      <c r="Q15" s="1525"/>
      <c r="R15" s="1525"/>
      <c r="S15" s="1525"/>
      <c r="T15" s="1525"/>
      <c r="U15" s="1525"/>
      <c r="V15" s="1525"/>
      <c r="W15" s="1525"/>
      <c r="X15" s="1525"/>
    </row>
    <row r="16" spans="1:24" ht="9" customHeight="1">
      <c r="A16" s="1535"/>
      <c r="B16" s="1534" t="s">
        <v>354</v>
      </c>
      <c r="C16" s="1533">
        <v>1.01</v>
      </c>
      <c r="D16" s="1537" t="s">
        <v>215</v>
      </c>
      <c r="E16" s="1537" t="s">
        <v>215</v>
      </c>
      <c r="F16" s="1533">
        <v>1.91</v>
      </c>
      <c r="G16" s="1537" t="s">
        <v>215</v>
      </c>
      <c r="H16" s="1533">
        <v>2.1</v>
      </c>
      <c r="I16" s="1537" t="s">
        <v>215</v>
      </c>
      <c r="J16" s="1532">
        <v>1.75</v>
      </c>
      <c r="K16" s="1570">
        <v>1.7445569284754947</v>
      </c>
      <c r="L16" s="1557">
        <v>1.2432559263941221</v>
      </c>
      <c r="M16" s="1515"/>
      <c r="O16" s="1525"/>
      <c r="P16" s="1525"/>
      <c r="Q16" s="1525"/>
      <c r="R16" s="1525"/>
      <c r="S16" s="1525"/>
      <c r="T16" s="1525"/>
      <c r="U16" s="1525"/>
      <c r="V16" s="1525"/>
      <c r="W16" s="1525"/>
      <c r="X16" s="1525"/>
    </row>
    <row r="17" spans="1:24" ht="9" customHeight="1">
      <c r="A17" s="1535"/>
      <c r="B17" s="1534" t="s">
        <v>363</v>
      </c>
      <c r="C17" s="1537" t="s">
        <v>215</v>
      </c>
      <c r="D17" s="1533">
        <v>11.111111111111111</v>
      </c>
      <c r="E17" s="1537" t="s">
        <v>215</v>
      </c>
      <c r="F17" s="1533">
        <v>0.48</v>
      </c>
      <c r="G17" s="1537" t="s">
        <v>215</v>
      </c>
      <c r="H17" s="1537" t="s">
        <v>215</v>
      </c>
      <c r="I17" s="1533">
        <v>10</v>
      </c>
      <c r="J17" s="1532">
        <v>3.51</v>
      </c>
      <c r="K17" s="1570">
        <v>1.0605780470266215</v>
      </c>
      <c r="L17" s="1557">
        <v>1.1248374529453837</v>
      </c>
      <c r="M17" s="1515"/>
      <c r="O17" s="1525"/>
      <c r="P17" s="1525"/>
      <c r="Q17" s="1525"/>
      <c r="R17" s="1525"/>
      <c r="S17" s="1525"/>
      <c r="T17" s="1525"/>
      <c r="U17" s="1525"/>
      <c r="V17" s="1525"/>
      <c r="W17" s="1525"/>
      <c r="X17" s="1525"/>
    </row>
    <row r="18" spans="1:24" ht="9" customHeight="1">
      <c r="A18" s="1535"/>
      <c r="B18" s="1534" t="s">
        <v>358</v>
      </c>
      <c r="C18" s="1537" t="s">
        <v>215</v>
      </c>
      <c r="D18" s="1533">
        <v>1.59</v>
      </c>
      <c r="E18" s="1537" t="s">
        <v>215</v>
      </c>
      <c r="F18" s="1533">
        <v>0.48</v>
      </c>
      <c r="G18" s="1533">
        <v>2</v>
      </c>
      <c r="H18" s="1533">
        <v>10.4</v>
      </c>
      <c r="I18" s="1537" t="s">
        <v>215</v>
      </c>
      <c r="J18" s="1532">
        <v>1.75</v>
      </c>
      <c r="K18" s="1570">
        <v>2.6688793217361333</v>
      </c>
      <c r="L18" s="1557">
        <v>1.001325053812429</v>
      </c>
      <c r="M18" s="1515"/>
      <c r="O18" s="1525"/>
      <c r="P18" s="1525"/>
      <c r="Q18" s="1525"/>
      <c r="R18" s="1525"/>
      <c r="S18" s="1525"/>
      <c r="T18" s="1525"/>
      <c r="U18" s="1525"/>
      <c r="V18" s="1525"/>
      <c r="W18" s="1525"/>
      <c r="X18" s="1525"/>
    </row>
    <row r="19" spans="1:24" ht="9" customHeight="1">
      <c r="A19" s="1535"/>
      <c r="B19" s="1534" t="s">
        <v>365</v>
      </c>
      <c r="C19" s="1537" t="s">
        <v>215</v>
      </c>
      <c r="D19" s="1533">
        <v>1.59</v>
      </c>
      <c r="E19" s="1533">
        <v>4.6500000000000004</v>
      </c>
      <c r="F19" s="1533">
        <v>1.44</v>
      </c>
      <c r="G19" s="1537" t="s">
        <v>215</v>
      </c>
      <c r="H19" s="1537" t="s">
        <v>215</v>
      </c>
      <c r="I19" s="1537" t="s">
        <v>215</v>
      </c>
      <c r="J19" s="1558" t="s">
        <v>215</v>
      </c>
      <c r="K19" s="1570">
        <v>0.35944660543039675</v>
      </c>
      <c r="L19" s="1557">
        <v>1.0072235978994302</v>
      </c>
      <c r="M19" s="1515"/>
      <c r="O19" s="1525"/>
      <c r="P19" s="1525"/>
      <c r="Q19" s="1525"/>
      <c r="R19" s="1525"/>
      <c r="S19" s="1525"/>
      <c r="T19" s="1525"/>
      <c r="U19" s="1525"/>
      <c r="V19" s="1525"/>
      <c r="W19" s="1525"/>
      <c r="X19" s="1525"/>
    </row>
    <row r="20" spans="1:24" ht="9" customHeight="1">
      <c r="A20" s="1535"/>
      <c r="B20" s="1534" t="s">
        <v>356</v>
      </c>
      <c r="C20" s="1537" t="s">
        <v>215</v>
      </c>
      <c r="D20" s="1537" t="s">
        <v>215</v>
      </c>
      <c r="E20" s="1537" t="s">
        <v>215</v>
      </c>
      <c r="F20" s="1533">
        <v>1.91</v>
      </c>
      <c r="G20" s="1537" t="s">
        <v>215</v>
      </c>
      <c r="H20" s="1537" t="s">
        <v>215</v>
      </c>
      <c r="I20" s="1533">
        <v>2</v>
      </c>
      <c r="J20" s="1558" t="s">
        <v>215</v>
      </c>
      <c r="K20" s="1570">
        <v>1.3769400689891755</v>
      </c>
      <c r="L20" s="1557">
        <v>0.97475280654613561</v>
      </c>
      <c r="M20" s="1515"/>
      <c r="O20" s="1525"/>
      <c r="P20" s="1525"/>
      <c r="Q20" s="1525"/>
      <c r="R20" s="1525"/>
      <c r="S20" s="1525"/>
      <c r="T20" s="1525"/>
      <c r="U20" s="1525"/>
      <c r="V20" s="1525"/>
      <c r="W20" s="1525"/>
      <c r="X20" s="1525"/>
    </row>
    <row r="21" spans="1:24" ht="9" customHeight="1">
      <c r="A21" s="1535"/>
      <c r="B21" s="1534" t="s">
        <v>429</v>
      </c>
      <c r="C21" s="1537" t="s">
        <v>215</v>
      </c>
      <c r="D21" s="1537" t="s">
        <v>215</v>
      </c>
      <c r="E21" s="1537" t="s">
        <v>215</v>
      </c>
      <c r="F21" s="1537" t="s">
        <v>215</v>
      </c>
      <c r="G21" s="1533">
        <v>6</v>
      </c>
      <c r="H21" s="1537" t="s">
        <v>215</v>
      </c>
      <c r="I21" s="1537" t="s">
        <v>215</v>
      </c>
      <c r="J21" s="1558" t="s">
        <v>215</v>
      </c>
      <c r="K21" s="1570">
        <v>0.76340877857125478</v>
      </c>
      <c r="L21" s="1557">
        <v>0.93783312288604082</v>
      </c>
      <c r="M21" s="1515"/>
      <c r="O21" s="1525"/>
      <c r="P21" s="1525"/>
      <c r="Q21" s="1525"/>
      <c r="R21" s="1525"/>
      <c r="S21" s="1525"/>
      <c r="T21" s="1525"/>
      <c r="U21" s="1525"/>
      <c r="V21" s="1525"/>
      <c r="W21" s="1525"/>
      <c r="X21" s="1525"/>
    </row>
    <row r="22" spans="1:24" ht="9" customHeight="1">
      <c r="A22" s="1535"/>
      <c r="B22" s="1534" t="s">
        <v>367</v>
      </c>
      <c r="C22" s="1537" t="s">
        <v>215</v>
      </c>
      <c r="D22" s="1537" t="s">
        <v>215</v>
      </c>
      <c r="E22" s="1537" t="s">
        <v>215</v>
      </c>
      <c r="F22" s="1533">
        <v>1.44</v>
      </c>
      <c r="G22" s="1537" t="s">
        <v>215</v>
      </c>
      <c r="H22" s="1537" t="s">
        <v>215</v>
      </c>
      <c r="I22" s="1533">
        <v>4</v>
      </c>
      <c r="J22" s="1532">
        <v>1.75</v>
      </c>
      <c r="K22" s="1570">
        <v>0.24727920189978328</v>
      </c>
      <c r="L22" s="1557">
        <v>0.88555826354361444</v>
      </c>
      <c r="M22" s="1515"/>
      <c r="O22" s="1525"/>
      <c r="P22" s="1525"/>
      <c r="Q22" s="1525"/>
      <c r="R22" s="1525"/>
      <c r="S22" s="1525"/>
      <c r="T22" s="1525"/>
      <c r="U22" s="1525"/>
      <c r="V22" s="1525"/>
      <c r="W22" s="1525"/>
      <c r="X22" s="1525"/>
    </row>
    <row r="23" spans="1:24" ht="9" customHeight="1">
      <c r="A23" s="1535"/>
      <c r="B23" s="1534" t="s">
        <v>376</v>
      </c>
      <c r="C23" s="1533">
        <v>1.01</v>
      </c>
      <c r="D23" s="1537" t="s">
        <v>215</v>
      </c>
      <c r="E23" s="1537" t="s">
        <v>215</v>
      </c>
      <c r="F23" s="1533">
        <v>0.96</v>
      </c>
      <c r="G23" s="1537" t="s">
        <v>215</v>
      </c>
      <c r="H23" s="1537" t="s">
        <v>215</v>
      </c>
      <c r="I23" s="1533">
        <v>4</v>
      </c>
      <c r="J23" s="1532">
        <v>1.75</v>
      </c>
      <c r="K23" s="1570">
        <v>0.48854139076645997</v>
      </c>
      <c r="L23" s="1557">
        <v>0.81158096269939195</v>
      </c>
      <c r="M23" s="1515"/>
      <c r="O23" s="1525"/>
      <c r="P23" s="1525"/>
      <c r="Q23" s="1525"/>
      <c r="R23" s="1525"/>
      <c r="S23" s="1525"/>
      <c r="T23" s="1525"/>
      <c r="U23" s="1525"/>
      <c r="V23" s="1525"/>
      <c r="W23" s="1525"/>
      <c r="X23" s="1525"/>
    </row>
    <row r="24" spans="1:24" ht="9" customHeight="1">
      <c r="A24" s="1535"/>
      <c r="B24" s="1534" t="s">
        <v>370</v>
      </c>
      <c r="C24" s="1533">
        <v>2.02</v>
      </c>
      <c r="D24" s="1537" t="s">
        <v>215</v>
      </c>
      <c r="E24" s="1537" t="s">
        <v>215</v>
      </c>
      <c r="F24" s="1537" t="s">
        <v>215</v>
      </c>
      <c r="G24" s="1533">
        <v>3</v>
      </c>
      <c r="H24" s="1537" t="s">
        <v>215</v>
      </c>
      <c r="I24" s="1537" t="s">
        <v>215</v>
      </c>
      <c r="J24" s="1558" t="s">
        <v>215</v>
      </c>
      <c r="K24" s="1570">
        <v>0.98739030396551219</v>
      </c>
      <c r="L24" s="1557">
        <v>0.78832261341085319</v>
      </c>
      <c r="M24" s="1515"/>
      <c r="O24" s="1525"/>
      <c r="P24" s="1525"/>
      <c r="Q24" s="1525"/>
      <c r="R24" s="1525"/>
      <c r="S24" s="1525"/>
      <c r="T24" s="1525"/>
      <c r="U24" s="1525"/>
      <c r="V24" s="1525"/>
      <c r="W24" s="1525"/>
      <c r="X24" s="1525"/>
    </row>
    <row r="25" spans="1:24" ht="9" customHeight="1">
      <c r="A25" s="1535"/>
      <c r="B25" s="1534" t="s">
        <v>371</v>
      </c>
      <c r="C25" s="1537" t="s">
        <v>215</v>
      </c>
      <c r="D25" s="1537" t="s">
        <v>215</v>
      </c>
      <c r="E25" s="1537" t="s">
        <v>215</v>
      </c>
      <c r="F25" s="1533">
        <v>0.48</v>
      </c>
      <c r="G25" s="1537" t="s">
        <v>215</v>
      </c>
      <c r="H25" s="1533">
        <v>18.8</v>
      </c>
      <c r="I25" s="1537" t="s">
        <v>215</v>
      </c>
      <c r="J25" s="1558" t="s">
        <v>215</v>
      </c>
      <c r="K25" s="1570">
        <v>0.95456761250848243</v>
      </c>
      <c r="L25" s="1557">
        <v>0.7617126048893641</v>
      </c>
      <c r="M25" s="1515"/>
      <c r="O25" s="1525"/>
      <c r="P25" s="1525"/>
      <c r="Q25" s="1525"/>
      <c r="R25" s="1525"/>
      <c r="S25" s="1525"/>
      <c r="T25" s="1525"/>
      <c r="U25" s="1525"/>
      <c r="V25" s="1525"/>
      <c r="W25" s="1525"/>
      <c r="X25" s="1525"/>
    </row>
    <row r="26" spans="1:24" ht="9" customHeight="1">
      <c r="A26" s="1535"/>
      <c r="B26" s="1534" t="s">
        <v>2071</v>
      </c>
      <c r="C26" s="1533">
        <v>2.02</v>
      </c>
      <c r="D26" s="1537" t="s">
        <v>215</v>
      </c>
      <c r="E26" s="1533">
        <v>2.33</v>
      </c>
      <c r="F26" s="1537" t="s">
        <v>215</v>
      </c>
      <c r="G26" s="1533">
        <v>2</v>
      </c>
      <c r="H26" s="1537" t="s">
        <v>215</v>
      </c>
      <c r="I26" s="1537" t="s">
        <v>215</v>
      </c>
      <c r="J26" s="1558" t="s">
        <v>215</v>
      </c>
      <c r="K26" s="1570">
        <v>0.85149576142047723</v>
      </c>
      <c r="L26" s="1557">
        <v>0.75125772312653127</v>
      </c>
      <c r="M26" s="1515"/>
      <c r="O26" s="1525"/>
      <c r="P26" s="1525"/>
      <c r="Q26" s="1525"/>
      <c r="R26" s="1525"/>
      <c r="S26" s="1525"/>
      <c r="U26" s="1525"/>
      <c r="V26" s="1525"/>
      <c r="W26" s="1525"/>
      <c r="X26" s="1525"/>
    </row>
    <row r="27" spans="1:24" ht="9" customHeight="1">
      <c r="A27" s="1535"/>
      <c r="B27" s="1534" t="s">
        <v>368</v>
      </c>
      <c r="C27" s="1533">
        <v>2.02</v>
      </c>
      <c r="D27" s="1537"/>
      <c r="E27" s="1533">
        <v>2.33</v>
      </c>
      <c r="F27" s="1533">
        <v>0.48</v>
      </c>
      <c r="G27" s="1537" t="s">
        <v>215</v>
      </c>
      <c r="H27" s="1533">
        <v>2.1</v>
      </c>
      <c r="I27" s="1533">
        <v>2</v>
      </c>
      <c r="J27" s="1558" t="s">
        <v>215</v>
      </c>
      <c r="K27" s="1570">
        <v>0.47182405632050978</v>
      </c>
      <c r="L27" s="1557">
        <v>0.77620917730086048</v>
      </c>
      <c r="M27" s="1515"/>
      <c r="O27" s="1525"/>
      <c r="P27" s="1525"/>
      <c r="Q27" s="1525"/>
      <c r="R27" s="1525"/>
      <c r="S27" s="1525"/>
      <c r="T27" s="1525"/>
      <c r="U27" s="1525"/>
      <c r="V27" s="1525"/>
      <c r="W27" s="1525"/>
      <c r="X27" s="1525"/>
    </row>
    <row r="28" spans="1:24" ht="9" customHeight="1">
      <c r="A28" s="1535"/>
      <c r="B28" s="1534" t="s">
        <v>422</v>
      </c>
      <c r="C28" s="1537" t="s">
        <v>215</v>
      </c>
      <c r="D28" s="1537" t="s">
        <v>215</v>
      </c>
      <c r="E28" s="1537" t="s">
        <v>215</v>
      </c>
      <c r="F28" s="1537" t="s">
        <v>215</v>
      </c>
      <c r="G28" s="1533">
        <v>2</v>
      </c>
      <c r="H28" s="1533">
        <v>10.4</v>
      </c>
      <c r="I28" s="1537" t="s">
        <v>215</v>
      </c>
      <c r="J28" s="1532">
        <v>1.75</v>
      </c>
      <c r="K28" s="1570">
        <v>7.6091321110295901E-2</v>
      </c>
      <c r="L28" s="1557">
        <v>0.6994316076012872</v>
      </c>
      <c r="M28" s="1515"/>
      <c r="O28" s="1525"/>
      <c r="P28" s="1525"/>
      <c r="Q28" s="1525"/>
      <c r="R28" s="1525"/>
      <c r="S28" s="1525"/>
      <c r="T28" s="1525"/>
      <c r="U28" s="1525"/>
      <c r="V28" s="1525"/>
      <c r="W28" s="1525"/>
      <c r="X28" s="1525"/>
    </row>
    <row r="29" spans="1:24" ht="9" customHeight="1">
      <c r="A29" s="1535"/>
      <c r="B29" s="1534" t="s">
        <v>2070</v>
      </c>
      <c r="C29" s="1537" t="s">
        <v>215</v>
      </c>
      <c r="D29" s="1537" t="s">
        <v>215</v>
      </c>
      <c r="E29" s="1537" t="s">
        <v>215</v>
      </c>
      <c r="F29" s="1537" t="s">
        <v>215</v>
      </c>
      <c r="G29" s="1533">
        <v>3</v>
      </c>
      <c r="H29" s="1537" t="s">
        <v>215</v>
      </c>
      <c r="I29" s="1533">
        <v>4</v>
      </c>
      <c r="J29" s="1532">
        <v>1.75</v>
      </c>
      <c r="K29" s="1570">
        <v>0.8466665386353458</v>
      </c>
      <c r="L29" s="1557">
        <v>0.6534338445022182</v>
      </c>
      <c r="M29" s="1515"/>
      <c r="O29" s="1525"/>
      <c r="P29" s="1525"/>
      <c r="Q29" s="1525"/>
      <c r="R29" s="1525"/>
      <c r="S29" s="1525"/>
      <c r="T29" s="1525"/>
      <c r="U29" s="1525"/>
      <c r="V29" s="1525"/>
      <c r="W29" s="1525"/>
      <c r="X29" s="1525"/>
    </row>
    <row r="30" spans="1:24" ht="9" customHeight="1">
      <c r="A30" s="1535"/>
      <c r="B30" s="1534" t="s">
        <v>423</v>
      </c>
      <c r="C30" s="1537" t="s">
        <v>215</v>
      </c>
      <c r="D30" s="1537" t="s">
        <v>215</v>
      </c>
      <c r="E30" s="1537" t="s">
        <v>215</v>
      </c>
      <c r="F30" s="1533">
        <v>0.48</v>
      </c>
      <c r="G30" s="1533">
        <v>2</v>
      </c>
      <c r="H30" s="1537" t="s">
        <v>215</v>
      </c>
      <c r="I30" s="1537" t="s">
        <v>215</v>
      </c>
      <c r="J30" s="1532">
        <v>1.75</v>
      </c>
      <c r="K30" s="1570" t="s">
        <v>215</v>
      </c>
      <c r="L30" s="1557">
        <v>0.64100897209768459</v>
      </c>
      <c r="M30" s="1515"/>
      <c r="O30" s="1525"/>
      <c r="P30" s="1525"/>
      <c r="Q30" s="1525"/>
      <c r="R30" s="1525"/>
      <c r="S30" s="1525"/>
      <c r="T30" s="1525"/>
      <c r="U30" s="1525"/>
      <c r="V30" s="1525"/>
      <c r="W30" s="1525"/>
      <c r="X30" s="1525"/>
    </row>
    <row r="31" spans="1:24" ht="9" customHeight="1">
      <c r="A31" s="1535"/>
      <c r="B31" s="1534" t="s">
        <v>2069</v>
      </c>
      <c r="C31" s="1537" t="s">
        <v>215</v>
      </c>
      <c r="D31" s="1537" t="s">
        <v>215</v>
      </c>
      <c r="E31" s="1533">
        <v>2.33</v>
      </c>
      <c r="F31" s="1533">
        <v>0.96</v>
      </c>
      <c r="G31" s="1537" t="s">
        <v>215</v>
      </c>
      <c r="H31" s="1537" t="s">
        <v>215</v>
      </c>
      <c r="I31" s="1537" t="s">
        <v>215</v>
      </c>
      <c r="J31" s="1558" t="s">
        <v>215</v>
      </c>
      <c r="K31" s="1570" t="s">
        <v>215</v>
      </c>
      <c r="L31" s="1557">
        <v>0.58660128385296273</v>
      </c>
      <c r="M31" s="1515"/>
      <c r="O31" s="1525"/>
      <c r="P31" s="1525"/>
      <c r="Q31" s="1525"/>
      <c r="R31" s="1525"/>
      <c r="S31" s="1525"/>
      <c r="T31" s="1525"/>
      <c r="U31" s="1525"/>
      <c r="V31" s="1525"/>
      <c r="W31" s="1525"/>
      <c r="X31" s="1525"/>
    </row>
    <row r="32" spans="1:24" ht="9" customHeight="1">
      <c r="A32" s="1535"/>
      <c r="B32" s="1534" t="s">
        <v>2068</v>
      </c>
      <c r="C32" s="1537" t="s">
        <v>215</v>
      </c>
      <c r="D32" s="1537" t="s">
        <v>215</v>
      </c>
      <c r="E32" s="1533">
        <v>4.6500000000000004</v>
      </c>
      <c r="F32" s="1533">
        <v>0.48</v>
      </c>
      <c r="G32" s="1537" t="s">
        <v>215</v>
      </c>
      <c r="H32" s="1537" t="s">
        <v>215</v>
      </c>
      <c r="I32" s="1533">
        <v>4</v>
      </c>
      <c r="J32" s="1558" t="s">
        <v>215</v>
      </c>
      <c r="K32" s="1570">
        <v>0.37967170509996728</v>
      </c>
      <c r="L32" s="1557">
        <v>0.56144950361181534</v>
      </c>
      <c r="M32" s="1515"/>
      <c r="O32" s="1525"/>
      <c r="P32" s="1525"/>
      <c r="Q32" s="1525"/>
      <c r="R32" s="1525"/>
      <c r="S32" s="1525"/>
      <c r="T32" s="1525"/>
      <c r="U32" s="1525"/>
      <c r="V32" s="1525"/>
      <c r="W32" s="1525"/>
      <c r="X32" s="1525"/>
    </row>
    <row r="33" spans="1:24" ht="9" customHeight="1">
      <c r="A33" s="1535"/>
      <c r="B33" s="1534" t="s">
        <v>426</v>
      </c>
      <c r="C33" s="1533">
        <v>3.03</v>
      </c>
      <c r="D33" s="1537" t="s">
        <v>215</v>
      </c>
      <c r="E33" s="1537" t="s">
        <v>215</v>
      </c>
      <c r="F33" s="1537" t="s">
        <v>215</v>
      </c>
      <c r="G33" s="1537" t="s">
        <v>215</v>
      </c>
      <c r="H33" s="1533">
        <v>2.1</v>
      </c>
      <c r="I33" s="1537" t="s">
        <v>215</v>
      </c>
      <c r="J33" s="1558" t="s">
        <v>215</v>
      </c>
      <c r="K33" s="1570">
        <v>0.32660905699947845</v>
      </c>
      <c r="L33" s="1557">
        <v>0.53809140688412005</v>
      </c>
      <c r="M33" s="1515"/>
      <c r="O33" s="1525"/>
      <c r="P33" s="1525"/>
      <c r="Q33" s="1525"/>
      <c r="R33" s="1525"/>
      <c r="S33" s="1525"/>
      <c r="T33" s="1525"/>
      <c r="U33" s="1525"/>
      <c r="V33" s="1525"/>
      <c r="W33" s="1525"/>
      <c r="X33" s="1525"/>
    </row>
    <row r="34" spans="1:24" ht="9" customHeight="1">
      <c r="A34" s="1535"/>
      <c r="B34" s="1534" t="s">
        <v>2067</v>
      </c>
      <c r="C34" s="1537" t="s">
        <v>215</v>
      </c>
      <c r="D34" s="1537" t="s">
        <v>215</v>
      </c>
      <c r="E34" s="1537" t="s">
        <v>215</v>
      </c>
      <c r="F34" s="1537" t="s">
        <v>215</v>
      </c>
      <c r="G34" s="1533">
        <v>3</v>
      </c>
      <c r="H34" s="1533">
        <v>2.1</v>
      </c>
      <c r="I34" s="1537" t="s">
        <v>215</v>
      </c>
      <c r="J34" s="1558" t="s">
        <v>215</v>
      </c>
      <c r="K34" s="1597">
        <v>0.10886968566649272</v>
      </c>
      <c r="L34" s="1557">
        <v>0.52789889037539128</v>
      </c>
      <c r="M34" s="1515"/>
      <c r="O34" s="1525"/>
      <c r="P34" s="1525"/>
      <c r="Q34" s="1525"/>
      <c r="R34" s="1525"/>
      <c r="S34" s="1525"/>
      <c r="T34" s="1525"/>
      <c r="U34" s="1525"/>
      <c r="V34" s="1525"/>
      <c r="W34" s="1525"/>
      <c r="X34" s="1525"/>
    </row>
    <row r="35" spans="1:24" ht="9" customHeight="1">
      <c r="A35" s="1535"/>
      <c r="B35" s="1534" t="s">
        <v>2066</v>
      </c>
      <c r="C35" s="1537" t="s">
        <v>215</v>
      </c>
      <c r="D35" s="1537" t="s">
        <v>215</v>
      </c>
      <c r="E35" s="1533">
        <v>2.33</v>
      </c>
      <c r="F35" s="1533">
        <v>0.48</v>
      </c>
      <c r="G35" s="1537" t="s">
        <v>215</v>
      </c>
      <c r="H35" s="1537" t="s">
        <v>215</v>
      </c>
      <c r="I35" s="1533">
        <v>2</v>
      </c>
      <c r="J35" s="1532">
        <v>1.75</v>
      </c>
      <c r="K35" s="1570">
        <v>0.63567770024428083</v>
      </c>
      <c r="L35" s="1557">
        <v>0.49253840070818866</v>
      </c>
      <c r="M35" s="1515"/>
      <c r="O35" s="1525"/>
      <c r="P35" s="1525"/>
      <c r="Q35" s="1525"/>
      <c r="R35" s="1525"/>
      <c r="S35" s="1525"/>
      <c r="T35" s="1525"/>
      <c r="U35" s="1525"/>
      <c r="V35" s="1525"/>
      <c r="W35" s="1525"/>
      <c r="X35" s="1525"/>
    </row>
    <row r="36" spans="1:24" ht="9" customHeight="1">
      <c r="A36" s="1535"/>
      <c r="B36" s="1534" t="s">
        <v>427</v>
      </c>
      <c r="C36" s="1533">
        <v>3.03</v>
      </c>
      <c r="D36" s="1537" t="s">
        <v>215</v>
      </c>
      <c r="E36" s="1537" t="s">
        <v>215</v>
      </c>
      <c r="F36" s="1537" t="s">
        <v>215</v>
      </c>
      <c r="G36" s="1537" t="s">
        <v>215</v>
      </c>
      <c r="H36" s="1537" t="s">
        <v>215</v>
      </c>
      <c r="I36" s="1537" t="s">
        <v>215</v>
      </c>
      <c r="J36" s="1558" t="s">
        <v>215</v>
      </c>
      <c r="K36" s="1570">
        <v>0.32660905699947845</v>
      </c>
      <c r="L36" s="1557">
        <v>0.47910907795174912</v>
      </c>
      <c r="M36" s="1515"/>
      <c r="O36" s="1525"/>
      <c r="P36" s="1525"/>
      <c r="Q36" s="1525"/>
      <c r="R36" s="1525"/>
      <c r="S36" s="1525"/>
      <c r="T36" s="1525"/>
      <c r="U36" s="1525"/>
      <c r="V36" s="1525"/>
      <c r="W36" s="1525"/>
      <c r="X36" s="1525"/>
    </row>
    <row r="37" spans="1:24" ht="9" customHeight="1">
      <c r="A37" s="1535"/>
      <c r="B37" s="1534" t="s">
        <v>372</v>
      </c>
      <c r="C37" s="1537" t="s">
        <v>215</v>
      </c>
      <c r="D37" s="1537" t="s">
        <v>215</v>
      </c>
      <c r="E37" s="1537" t="s">
        <v>215</v>
      </c>
      <c r="F37" s="1537" t="s">
        <v>215</v>
      </c>
      <c r="G37" s="1533">
        <v>3</v>
      </c>
      <c r="H37" s="1537" t="s">
        <v>215</v>
      </c>
      <c r="I37" s="1537" t="s">
        <v>215</v>
      </c>
      <c r="J37" s="1558" t="s">
        <v>215</v>
      </c>
      <c r="K37" s="1570">
        <v>0.14521499932103132</v>
      </c>
      <c r="L37" s="1557">
        <v>0.46891656144302041</v>
      </c>
      <c r="M37" s="1515"/>
      <c r="O37" s="1525"/>
      <c r="P37" s="1525"/>
      <c r="Q37" s="1525"/>
      <c r="R37" s="1525"/>
      <c r="S37" s="1525"/>
      <c r="T37" s="1525"/>
      <c r="U37" s="1525"/>
      <c r="V37" s="1525"/>
      <c r="W37" s="1525"/>
      <c r="X37" s="1525"/>
    </row>
    <row r="38" spans="1:24" ht="9" customHeight="1">
      <c r="A38" s="1535"/>
      <c r="B38" s="1534" t="s">
        <v>378</v>
      </c>
      <c r="C38" s="1537" t="s">
        <v>215</v>
      </c>
      <c r="D38" s="1537" t="s">
        <v>215</v>
      </c>
      <c r="E38" s="1537" t="s">
        <v>215</v>
      </c>
      <c r="F38" s="1533">
        <v>0.96</v>
      </c>
      <c r="G38" s="1537" t="s">
        <v>215</v>
      </c>
      <c r="H38" s="1537" t="s">
        <v>215</v>
      </c>
      <c r="I38" s="1537" t="s">
        <v>215</v>
      </c>
      <c r="J38" s="1558" t="s">
        <v>215</v>
      </c>
      <c r="K38" s="1570">
        <v>0.10886968566649272</v>
      </c>
      <c r="L38" s="1557">
        <v>0.46736065365627782</v>
      </c>
      <c r="M38" s="1515"/>
      <c r="O38" s="1525"/>
      <c r="P38" s="1525"/>
      <c r="Q38" s="1525"/>
      <c r="R38" s="1525"/>
      <c r="S38" s="1525"/>
      <c r="T38" s="1525"/>
      <c r="U38" s="1525"/>
      <c r="V38" s="1525"/>
      <c r="W38" s="1525"/>
      <c r="X38" s="1525"/>
    </row>
    <row r="39" spans="1:24" ht="9" customHeight="1">
      <c r="A39" s="1535"/>
      <c r="B39" s="1534" t="s">
        <v>435</v>
      </c>
      <c r="C39" s="1533">
        <v>1.01</v>
      </c>
      <c r="D39" s="1537" t="s">
        <v>215</v>
      </c>
      <c r="E39" s="1537" t="s">
        <v>215</v>
      </c>
      <c r="F39" s="1537" t="s">
        <v>215</v>
      </c>
      <c r="G39" s="1537" t="s">
        <v>215</v>
      </c>
      <c r="H39" s="1533">
        <v>10.4</v>
      </c>
      <c r="I39" s="1537" t="s">
        <v>215</v>
      </c>
      <c r="J39" s="1558" t="s">
        <v>215</v>
      </c>
      <c r="K39" s="1570">
        <v>0.14521499932103132</v>
      </c>
      <c r="L39" s="1557">
        <v>0.45180598831565794</v>
      </c>
      <c r="M39" s="1515"/>
      <c r="O39" s="1525"/>
      <c r="P39" s="1525"/>
      <c r="Q39" s="1525"/>
      <c r="R39" s="1525"/>
      <c r="S39" s="1525"/>
      <c r="T39" s="1525"/>
      <c r="U39" s="1525"/>
      <c r="V39" s="1525"/>
      <c r="W39" s="1525"/>
      <c r="X39" s="1525"/>
    </row>
    <row r="40" spans="1:24" ht="9" customHeight="1">
      <c r="A40" s="1535"/>
      <c r="B40" s="1534" t="s">
        <v>373</v>
      </c>
      <c r="C40" s="1537" t="s">
        <v>215</v>
      </c>
      <c r="D40" s="1537" t="s">
        <v>215</v>
      </c>
      <c r="E40" s="1537" t="s">
        <v>215</v>
      </c>
      <c r="F40" s="1537" t="s">
        <v>215</v>
      </c>
      <c r="G40" s="1533">
        <v>2</v>
      </c>
      <c r="H40" s="1537" t="s">
        <v>215</v>
      </c>
      <c r="I40" s="1533">
        <v>6</v>
      </c>
      <c r="J40" s="1558" t="s">
        <v>215</v>
      </c>
      <c r="K40" s="1570">
        <v>0.45723322704640679</v>
      </c>
      <c r="L40" s="1557">
        <v>0.44731055908951212</v>
      </c>
      <c r="M40" s="1515"/>
      <c r="O40" s="1525"/>
      <c r="P40" s="1525"/>
      <c r="Q40" s="1525"/>
      <c r="R40" s="1525"/>
      <c r="S40" s="1525"/>
      <c r="T40" s="1525"/>
      <c r="U40" s="1525"/>
      <c r="V40" s="1525"/>
      <c r="W40" s="1525"/>
      <c r="X40" s="1525"/>
    </row>
    <row r="41" spans="1:24" ht="9" customHeight="1">
      <c r="A41" s="1535"/>
      <c r="B41" s="1534" t="s">
        <v>359</v>
      </c>
      <c r="C41" s="1537" t="s">
        <v>215</v>
      </c>
      <c r="D41" s="1537" t="s">
        <v>215</v>
      </c>
      <c r="E41" s="1537" t="s">
        <v>215</v>
      </c>
      <c r="F41" s="1537" t="s">
        <v>215</v>
      </c>
      <c r="G41" s="1537" t="s">
        <v>215</v>
      </c>
      <c r="H41" s="1537" t="s">
        <v>215</v>
      </c>
      <c r="I41" s="1533">
        <v>4</v>
      </c>
      <c r="J41" s="1532">
        <v>5.26</v>
      </c>
      <c r="K41" s="1570">
        <v>1.2651575733281231</v>
      </c>
      <c r="L41" s="1557">
        <v>0.37449373512744771</v>
      </c>
      <c r="M41" s="1515"/>
      <c r="O41" s="1525"/>
      <c r="P41" s="1525"/>
      <c r="Q41" s="1525"/>
      <c r="R41" s="1525"/>
      <c r="S41" s="1525"/>
      <c r="T41" s="1525"/>
      <c r="U41" s="1525"/>
      <c r="V41" s="1525"/>
      <c r="W41" s="1525"/>
      <c r="X41" s="1525"/>
    </row>
    <row r="42" spans="1:24" ht="9" customHeight="1">
      <c r="A42" s="1535"/>
      <c r="B42" s="1534" t="s">
        <v>364</v>
      </c>
      <c r="C42" s="1533">
        <v>1.01</v>
      </c>
      <c r="D42" s="1537" t="s">
        <v>215</v>
      </c>
      <c r="E42" s="1537" t="s">
        <v>215</v>
      </c>
      <c r="F42" s="1537" t="s">
        <v>215</v>
      </c>
      <c r="G42" s="1537" t="s">
        <v>215</v>
      </c>
      <c r="H42" s="1533">
        <v>2.1</v>
      </c>
      <c r="I42" s="1533">
        <v>6</v>
      </c>
      <c r="J42" s="1558" t="s">
        <v>215</v>
      </c>
      <c r="K42" s="1570">
        <v>0.38908941193429258</v>
      </c>
      <c r="L42" s="1557">
        <v>0.3533848730437858</v>
      </c>
      <c r="M42" s="1515"/>
      <c r="O42" s="1525"/>
      <c r="P42" s="1525"/>
      <c r="Q42" s="1525"/>
      <c r="R42" s="1525"/>
      <c r="S42" s="1525"/>
      <c r="T42" s="1525"/>
      <c r="U42" s="1525"/>
      <c r="V42" s="1525"/>
      <c r="W42" s="1525"/>
      <c r="X42" s="1525"/>
    </row>
    <row r="43" spans="1:24" ht="9" customHeight="1">
      <c r="A43" s="1535"/>
      <c r="B43" s="1534" t="s">
        <v>2065</v>
      </c>
      <c r="C43" s="1537" t="s">
        <v>215</v>
      </c>
      <c r="D43" s="1537" t="s">
        <v>215</v>
      </c>
      <c r="E43" s="1537" t="s">
        <v>215</v>
      </c>
      <c r="F43" s="1537" t="s">
        <v>215</v>
      </c>
      <c r="G43" s="1537" t="s">
        <v>215</v>
      </c>
      <c r="H43" s="1537" t="s">
        <v>215</v>
      </c>
      <c r="I43" s="1537" t="s">
        <v>215</v>
      </c>
      <c r="J43" s="1532">
        <v>5.26</v>
      </c>
      <c r="K43" s="1570">
        <v>0.10497701257331177</v>
      </c>
      <c r="L43" s="1557">
        <v>0.28469405637578205</v>
      </c>
      <c r="M43" s="1515"/>
      <c r="O43" s="1525"/>
      <c r="P43" s="1525"/>
      <c r="Q43" s="1525"/>
      <c r="R43" s="1525"/>
      <c r="S43" s="1525"/>
      <c r="T43" s="1525"/>
      <c r="U43" s="1525"/>
      <c r="V43" s="1525"/>
      <c r="W43" s="1525"/>
      <c r="X43" s="1525"/>
    </row>
    <row r="44" spans="1:24" ht="9" customHeight="1">
      <c r="A44" s="1535"/>
      <c r="B44" s="1534" t="s">
        <v>2064</v>
      </c>
      <c r="C44" s="1533">
        <v>1.01</v>
      </c>
      <c r="D44" s="1537" t="s">
        <v>215</v>
      </c>
      <c r="E44" s="1537" t="s">
        <v>215</v>
      </c>
      <c r="F44" s="1537" t="s">
        <v>215</v>
      </c>
      <c r="G44" s="1537" t="s">
        <v>215</v>
      </c>
      <c r="H44" s="1537" t="s">
        <v>215</v>
      </c>
      <c r="I44" s="1533">
        <v>6</v>
      </c>
      <c r="J44" s="1558" t="s">
        <v>215</v>
      </c>
      <c r="K44" s="1570">
        <v>0.21093388824524467</v>
      </c>
      <c r="L44" s="1557">
        <v>0.29440254411141492</v>
      </c>
      <c r="M44" s="1515"/>
      <c r="O44" s="1525"/>
      <c r="P44" s="1525"/>
      <c r="Q44" s="1525"/>
      <c r="R44" s="1525"/>
      <c r="S44" s="1525"/>
      <c r="T44" s="1525"/>
      <c r="U44" s="1525"/>
      <c r="V44" s="1525"/>
      <c r="W44" s="1525"/>
      <c r="X44" s="1525"/>
    </row>
    <row r="45" spans="1:24" ht="9" customHeight="1">
      <c r="A45" s="1535"/>
      <c r="B45" s="1534" t="s">
        <v>428</v>
      </c>
      <c r="C45" s="1537" t="s">
        <v>215</v>
      </c>
      <c r="D45" s="1537" t="s">
        <v>215</v>
      </c>
      <c r="E45" s="1537" t="s">
        <v>215</v>
      </c>
      <c r="F45" s="1537" t="s">
        <v>215</v>
      </c>
      <c r="G45" s="1537" t="s">
        <v>215</v>
      </c>
      <c r="H45" s="1533">
        <v>6.3</v>
      </c>
      <c r="I45" s="1537" t="s">
        <v>215</v>
      </c>
      <c r="J45" s="1558" t="s">
        <v>215</v>
      </c>
      <c r="K45" s="1570">
        <v>0.2282739633308877</v>
      </c>
      <c r="L45" s="1557">
        <v>0.17694698679711268</v>
      </c>
      <c r="M45" s="1515"/>
      <c r="O45" s="1525"/>
      <c r="P45" s="1525"/>
      <c r="Q45" s="1525"/>
      <c r="R45" s="1525"/>
      <c r="S45" s="1525"/>
      <c r="T45" s="1525"/>
      <c r="U45" s="1525"/>
      <c r="V45" s="1525"/>
      <c r="W45" s="1525"/>
      <c r="X45" s="1525"/>
    </row>
    <row r="46" spans="1:24" ht="3" customHeight="1">
      <c r="A46" s="1545"/>
      <c r="B46" s="1556"/>
      <c r="C46" s="1544"/>
      <c r="D46" s="1544"/>
      <c r="E46" s="1544"/>
      <c r="F46" s="1544"/>
      <c r="G46" s="1544"/>
      <c r="H46" s="1544"/>
      <c r="I46" s="1544"/>
      <c r="J46" s="1556"/>
      <c r="K46" s="1569"/>
      <c r="L46" s="1543"/>
      <c r="M46" s="1515"/>
      <c r="O46" s="1525"/>
      <c r="P46" s="1525"/>
      <c r="Q46" s="1525"/>
      <c r="R46" s="1525"/>
      <c r="S46" s="1525"/>
      <c r="T46" s="1525"/>
      <c r="U46" s="1525"/>
      <c r="V46" s="1525"/>
      <c r="W46" s="1525"/>
      <c r="X46" s="1525"/>
    </row>
    <row r="47" spans="1:24" ht="3.75" customHeight="1">
      <c r="A47" s="1535"/>
      <c r="B47" s="1522"/>
      <c r="C47" s="1533"/>
      <c r="D47" s="1533"/>
      <c r="E47" s="1533"/>
      <c r="F47" s="1522"/>
      <c r="G47" s="1522"/>
      <c r="H47" s="1522"/>
      <c r="I47" s="1522"/>
      <c r="J47" s="1522"/>
      <c r="K47" s="1522"/>
      <c r="L47" s="1568"/>
      <c r="M47" s="1515"/>
      <c r="O47" s="1525"/>
      <c r="P47" s="1525"/>
      <c r="Q47" s="1525"/>
      <c r="R47" s="1525"/>
      <c r="S47" s="1525"/>
      <c r="T47" s="1525"/>
      <c r="U47" s="1525"/>
      <c r="V47" s="1525"/>
      <c r="W47" s="1525"/>
      <c r="X47" s="1525"/>
    </row>
    <row r="48" spans="1:24" ht="11.25">
      <c r="A48" s="1535"/>
      <c r="B48" s="1567" t="s">
        <v>384</v>
      </c>
      <c r="C48" s="1567"/>
      <c r="D48" s="1567"/>
      <c r="E48" s="1567"/>
      <c r="F48" s="1567"/>
      <c r="G48" s="1567"/>
      <c r="H48" s="1567"/>
      <c r="I48" s="1567"/>
      <c r="J48" s="1567"/>
      <c r="K48" s="1567"/>
      <c r="L48" s="1566"/>
      <c r="M48" s="1515"/>
      <c r="O48" s="1525"/>
      <c r="P48" s="1525"/>
      <c r="Q48" s="1525"/>
      <c r="R48" s="1525"/>
      <c r="S48" s="1525"/>
      <c r="T48" s="1525"/>
      <c r="U48" s="1525"/>
      <c r="V48" s="1525"/>
      <c r="W48" s="1525"/>
      <c r="X48" s="1525"/>
    </row>
    <row r="49" spans="1:24" ht="3" customHeight="1">
      <c r="A49" s="1545"/>
      <c r="B49" s="1565"/>
      <c r="C49" s="1564"/>
      <c r="D49" s="1564"/>
      <c r="E49" s="1564"/>
      <c r="F49" s="1563"/>
      <c r="G49" s="1563"/>
      <c r="H49" s="1563"/>
      <c r="I49" s="1563"/>
      <c r="J49" s="1596"/>
      <c r="K49" s="1562"/>
      <c r="L49" s="1561"/>
      <c r="M49" s="1515"/>
      <c r="O49" s="1525"/>
      <c r="P49" s="1525"/>
      <c r="Q49" s="1525"/>
      <c r="R49" s="1525"/>
      <c r="S49" s="1525"/>
      <c r="T49" s="1525"/>
      <c r="U49" s="1525"/>
      <c r="V49" s="1525"/>
      <c r="W49" s="1525"/>
      <c r="X49" s="1525"/>
    </row>
    <row r="50" spans="1:24">
      <c r="A50" s="1535"/>
      <c r="B50" s="1560" t="s">
        <v>385</v>
      </c>
      <c r="C50" s="1533">
        <v>5.05</v>
      </c>
      <c r="D50" s="1537" t="s">
        <v>215</v>
      </c>
      <c r="E50" s="1590" t="s">
        <v>215</v>
      </c>
      <c r="F50" s="1533">
        <v>9.09</v>
      </c>
      <c r="G50" s="1533">
        <v>23</v>
      </c>
      <c r="H50" s="1590" t="s">
        <v>215</v>
      </c>
      <c r="I50" s="1590" t="s">
        <v>215</v>
      </c>
      <c r="J50" s="1532">
        <v>1.75</v>
      </c>
      <c r="K50" s="1532">
        <v>3.5325767738077114</v>
      </c>
      <c r="L50" s="1557">
        <v>8.9135808945981516</v>
      </c>
      <c r="M50" s="1515"/>
      <c r="N50" s="1536"/>
      <c r="O50" s="1525"/>
      <c r="P50" s="1525"/>
      <c r="Q50" s="1525"/>
      <c r="R50" s="1525"/>
      <c r="S50" s="1525"/>
      <c r="T50" s="1525"/>
      <c r="U50" s="1525"/>
      <c r="V50" s="1525"/>
      <c r="W50" s="1525"/>
      <c r="X50" s="1525"/>
    </row>
    <row r="51" spans="1:24">
      <c r="A51" s="1535"/>
      <c r="B51" s="1534" t="s">
        <v>388</v>
      </c>
      <c r="C51" s="1533">
        <v>11.11</v>
      </c>
      <c r="D51" s="1533">
        <v>9.52</v>
      </c>
      <c r="E51" s="1533">
        <v>2.33</v>
      </c>
      <c r="F51" s="1533">
        <v>0.48</v>
      </c>
      <c r="G51" s="1537" t="s">
        <v>215</v>
      </c>
      <c r="H51" s="1537" t="s">
        <v>215</v>
      </c>
      <c r="I51" s="1537" t="s">
        <v>215</v>
      </c>
      <c r="J51" s="1532">
        <v>1.75</v>
      </c>
      <c r="K51" s="1532">
        <v>2.9532523502016419</v>
      </c>
      <c r="L51" s="1557">
        <v>2.6127925367945473</v>
      </c>
      <c r="M51" s="1515"/>
      <c r="N51" s="1536"/>
      <c r="O51" s="1525"/>
      <c r="P51" s="1525"/>
      <c r="Q51" s="1525"/>
      <c r="R51" s="1525"/>
      <c r="S51" s="1525"/>
      <c r="T51" s="1525"/>
      <c r="U51" s="1525"/>
      <c r="V51" s="1525"/>
      <c r="W51" s="1525"/>
      <c r="X51" s="1525"/>
    </row>
    <row r="52" spans="1:24">
      <c r="A52" s="1535"/>
      <c r="B52" s="1534" t="s">
        <v>387</v>
      </c>
      <c r="C52" s="1533">
        <v>4.04</v>
      </c>
      <c r="D52" s="1537" t="s">
        <v>215</v>
      </c>
      <c r="E52" s="1537" t="s">
        <v>215</v>
      </c>
      <c r="F52" s="1537" t="s">
        <v>215</v>
      </c>
      <c r="G52" s="1533">
        <v>8</v>
      </c>
      <c r="H52" s="1533">
        <v>2.1</v>
      </c>
      <c r="I52" s="1533">
        <v>4</v>
      </c>
      <c r="J52" s="1532">
        <v>8.77</v>
      </c>
      <c r="K52" s="1532">
        <v>2.4028665081142808</v>
      </c>
      <c r="L52" s="1557">
        <v>2.5127087839117888</v>
      </c>
      <c r="M52" s="1515"/>
      <c r="N52" s="1536"/>
      <c r="O52" s="1525"/>
      <c r="P52" s="1525"/>
      <c r="Q52" s="1525"/>
      <c r="R52" s="1525"/>
      <c r="S52" s="1525"/>
      <c r="T52" s="1525"/>
      <c r="U52" s="1525"/>
      <c r="V52" s="1525"/>
      <c r="W52" s="1525"/>
      <c r="X52" s="1525"/>
    </row>
    <row r="53" spans="1:24">
      <c r="A53" s="1535"/>
      <c r="B53" s="1534" t="s">
        <v>400</v>
      </c>
      <c r="C53" s="1533">
        <v>3.03</v>
      </c>
      <c r="D53" s="1537" t="s">
        <v>215</v>
      </c>
      <c r="E53" s="1537" t="s">
        <v>215</v>
      </c>
      <c r="F53" s="1533">
        <v>2.87</v>
      </c>
      <c r="G53" s="1533">
        <v>2</v>
      </c>
      <c r="H53" s="1537" t="s">
        <v>215</v>
      </c>
      <c r="I53" s="1537" t="s">
        <v>215</v>
      </c>
      <c r="J53" s="1558" t="s">
        <v>215</v>
      </c>
      <c r="K53" s="1532">
        <v>1.6035587836276861</v>
      </c>
      <c r="L53" s="1557">
        <v>2.1889337397403437</v>
      </c>
      <c r="M53" s="1515"/>
      <c r="N53" s="1536"/>
      <c r="O53" s="1525"/>
      <c r="P53" s="1525"/>
      <c r="Q53" s="1525"/>
      <c r="R53" s="1525"/>
      <c r="S53" s="1525"/>
      <c r="T53" s="1525"/>
      <c r="U53" s="1525"/>
      <c r="V53" s="1525"/>
      <c r="W53" s="1525"/>
      <c r="X53" s="1525"/>
    </row>
    <row r="54" spans="1:24">
      <c r="A54" s="1535"/>
      <c r="B54" s="1534" t="s">
        <v>390</v>
      </c>
      <c r="C54" s="1533">
        <v>1.01</v>
      </c>
      <c r="D54" s="1533">
        <v>9.52</v>
      </c>
      <c r="E54" s="1537" t="s">
        <v>215</v>
      </c>
      <c r="F54" s="1533">
        <v>2.87</v>
      </c>
      <c r="G54" s="1537" t="s">
        <v>215</v>
      </c>
      <c r="H54" s="1537" t="s">
        <v>215</v>
      </c>
      <c r="I54" s="1537" t="s">
        <v>215</v>
      </c>
      <c r="J54" s="1532">
        <v>1.75</v>
      </c>
      <c r="K54" s="1532">
        <v>2.6243461689571967</v>
      </c>
      <c r="L54" s="1557">
        <v>2.0600549407571398</v>
      </c>
      <c r="M54" s="1515"/>
      <c r="N54" s="1536"/>
      <c r="O54" s="1525"/>
      <c r="P54" s="1525"/>
      <c r="Q54" s="1525"/>
      <c r="R54" s="1525"/>
      <c r="S54" s="1525"/>
      <c r="T54" s="1525"/>
      <c r="U54" s="1525"/>
      <c r="V54" s="1525"/>
      <c r="W54" s="1525"/>
      <c r="X54" s="1525"/>
    </row>
    <row r="55" spans="1:24" ht="8.1" customHeight="1">
      <c r="A55" s="1535"/>
      <c r="B55" s="1534" t="s">
        <v>391</v>
      </c>
      <c r="C55" s="1533">
        <v>5.05</v>
      </c>
      <c r="D55" s="1537" t="s">
        <v>215</v>
      </c>
      <c r="E55" s="1537" t="s">
        <v>215</v>
      </c>
      <c r="F55" s="1533">
        <v>1.44</v>
      </c>
      <c r="G55" s="1537" t="s">
        <v>215</v>
      </c>
      <c r="H55" s="1537" t="s">
        <v>215</v>
      </c>
      <c r="I55" s="1537" t="s">
        <v>215</v>
      </c>
      <c r="J55" s="1532">
        <v>1.75</v>
      </c>
      <c r="K55" s="1532">
        <v>2.5394822765718614</v>
      </c>
      <c r="L55" s="1557">
        <v>1.5942737147115305</v>
      </c>
      <c r="M55" s="1515"/>
      <c r="N55" s="1536"/>
      <c r="O55" s="1525"/>
      <c r="P55" s="1525"/>
      <c r="Q55" s="1525"/>
      <c r="R55" s="1525"/>
      <c r="S55" s="1525"/>
      <c r="T55" s="1525"/>
      <c r="U55" s="1525"/>
      <c r="V55" s="1525"/>
      <c r="W55" s="1525"/>
      <c r="X55" s="1525"/>
    </row>
    <row r="56" spans="1:24" ht="8.1" customHeight="1">
      <c r="A56" s="1535"/>
      <c r="B56" s="1534" t="s">
        <v>389</v>
      </c>
      <c r="C56" s="1533">
        <v>1.01</v>
      </c>
      <c r="D56" s="1533">
        <v>1.59</v>
      </c>
      <c r="E56" s="1533">
        <v>9.3000000000000007</v>
      </c>
      <c r="F56" s="1533">
        <v>1.44</v>
      </c>
      <c r="G56" s="1537" t="s">
        <v>215</v>
      </c>
      <c r="H56" s="1537" t="s">
        <v>215</v>
      </c>
      <c r="I56" s="1537" t="s">
        <v>215</v>
      </c>
      <c r="J56" s="1532">
        <v>1.75</v>
      </c>
      <c r="K56" s="1532">
        <v>0.7188932108607935</v>
      </c>
      <c r="L56" s="1557">
        <v>1.499613726222889</v>
      </c>
      <c r="M56" s="1515"/>
      <c r="N56" s="1536"/>
      <c r="O56" s="1525"/>
      <c r="P56" s="1525"/>
      <c r="Q56" s="1525"/>
      <c r="R56" s="1525"/>
      <c r="S56" s="1525"/>
      <c r="T56" s="1525"/>
      <c r="U56" s="1525"/>
      <c r="V56" s="1525"/>
      <c r="W56" s="1525"/>
      <c r="X56" s="1525"/>
    </row>
    <row r="57" spans="1:24" ht="8.25" customHeight="1">
      <c r="A57" s="1535"/>
      <c r="B57" s="1534" t="s">
        <v>436</v>
      </c>
      <c r="C57" s="1533">
        <v>1.01</v>
      </c>
      <c r="D57" s="1537" t="s">
        <v>215</v>
      </c>
      <c r="E57" s="1537" t="s">
        <v>215</v>
      </c>
      <c r="F57" s="1533">
        <v>2.39</v>
      </c>
      <c r="G57" s="1537" t="s">
        <v>215</v>
      </c>
      <c r="H57" s="1537" t="s">
        <v>215</v>
      </c>
      <c r="I57" s="1537" t="s">
        <v>215</v>
      </c>
      <c r="J57" s="1558" t="s">
        <v>215</v>
      </c>
      <c r="K57" s="1532">
        <v>2.1829970417657605</v>
      </c>
      <c r="L57" s="1557">
        <v>1.323236319982358</v>
      </c>
      <c r="M57" s="1515"/>
      <c r="N57" s="1536"/>
      <c r="O57" s="1525"/>
      <c r="P57" s="1525"/>
      <c r="Q57" s="1525"/>
      <c r="R57" s="1525"/>
      <c r="S57" s="1525"/>
      <c r="T57" s="1525"/>
      <c r="U57" s="1525"/>
      <c r="V57" s="1525"/>
      <c r="W57" s="1525"/>
      <c r="X57" s="1525"/>
    </row>
    <row r="58" spans="1:24" ht="8.25" customHeight="1">
      <c r="A58" s="1535"/>
      <c r="B58" s="1534" t="s">
        <v>386</v>
      </c>
      <c r="C58" s="1533">
        <v>1.01</v>
      </c>
      <c r="D58" s="1537" t="s">
        <v>215</v>
      </c>
      <c r="E58" s="1537" t="s">
        <v>215</v>
      </c>
      <c r="F58" s="1533">
        <v>1.91</v>
      </c>
      <c r="G58" s="1537" t="s">
        <v>215</v>
      </c>
      <c r="H58" s="1537" t="s">
        <v>215</v>
      </c>
      <c r="I58" s="1537" t="s">
        <v>215</v>
      </c>
      <c r="J58" s="1532">
        <v>1.75</v>
      </c>
      <c r="K58" s="1532">
        <v>0.25446959285708493</v>
      </c>
      <c r="L58" s="1557">
        <v>1.1842735974617511</v>
      </c>
      <c r="M58" s="1515"/>
      <c r="N58" s="1536"/>
      <c r="O58" s="1525"/>
      <c r="P58" s="1525"/>
      <c r="Q58" s="1525"/>
      <c r="R58" s="1525"/>
      <c r="S58" s="1525"/>
      <c r="T58" s="1525"/>
      <c r="U58" s="1525"/>
      <c r="V58" s="1525"/>
      <c r="W58" s="1525"/>
      <c r="X58" s="1525"/>
    </row>
    <row r="59" spans="1:24" ht="8.25" customHeight="1">
      <c r="A59" s="1535"/>
      <c r="B59" s="1534" t="s">
        <v>405</v>
      </c>
      <c r="C59" s="1533">
        <v>2.02</v>
      </c>
      <c r="D59" s="1537" t="s">
        <v>215</v>
      </c>
      <c r="E59" s="1537" t="s">
        <v>215</v>
      </c>
      <c r="F59" s="1533">
        <v>1.44</v>
      </c>
      <c r="G59" s="1537" t="s">
        <v>215</v>
      </c>
      <c r="H59" s="1533">
        <v>2.1</v>
      </c>
      <c r="I59" s="1537" t="s">
        <v>215</v>
      </c>
      <c r="J59" s="1532">
        <v>1.75</v>
      </c>
      <c r="K59" s="1532">
        <v>1.6438441681064051</v>
      </c>
      <c r="L59" s="1557">
        <v>1.1741469656921526</v>
      </c>
      <c r="M59" s="1515"/>
      <c r="N59" s="1536"/>
      <c r="O59" s="1525"/>
      <c r="P59" s="1525"/>
      <c r="Q59" s="1525"/>
      <c r="R59" s="1525"/>
      <c r="S59" s="1525"/>
      <c r="T59" s="1525"/>
      <c r="U59" s="1525"/>
      <c r="V59" s="1525"/>
      <c r="W59" s="1525"/>
      <c r="X59" s="1525"/>
    </row>
    <row r="60" spans="1:24" ht="8.25" customHeight="1">
      <c r="A60" s="1535"/>
      <c r="B60" s="1534" t="s">
        <v>407</v>
      </c>
      <c r="C60" s="1537" t="s">
        <v>215</v>
      </c>
      <c r="D60" s="1537" t="s">
        <v>215</v>
      </c>
      <c r="E60" s="1537" t="s">
        <v>215</v>
      </c>
      <c r="F60" s="1533">
        <v>1.44</v>
      </c>
      <c r="G60" s="1533">
        <v>2</v>
      </c>
      <c r="H60" s="1533">
        <v>2.1</v>
      </c>
      <c r="I60" s="1537" t="s">
        <v>215</v>
      </c>
      <c r="J60" s="1558" t="s">
        <v>215</v>
      </c>
      <c r="K60" s="1532">
        <v>0.87787071292413899</v>
      </c>
      <c r="L60" s="1557">
        <v>1.0726343503788014</v>
      </c>
      <c r="M60" s="1515"/>
      <c r="N60" s="1536"/>
      <c r="O60" s="1525"/>
      <c r="P60" s="1525"/>
      <c r="Q60" s="1525"/>
      <c r="R60" s="1525"/>
      <c r="S60" s="1525"/>
      <c r="T60" s="1525"/>
      <c r="U60" s="1525"/>
      <c r="V60" s="1525"/>
      <c r="W60" s="1525"/>
      <c r="X60" s="1525"/>
    </row>
    <row r="61" spans="1:24" ht="8.25" customHeight="1">
      <c r="A61" s="1535"/>
      <c r="B61" s="1534" t="s">
        <v>437</v>
      </c>
      <c r="C61" s="1537" t="s">
        <v>215</v>
      </c>
      <c r="D61" s="1537" t="s">
        <v>215</v>
      </c>
      <c r="E61" s="1537" t="s">
        <v>215</v>
      </c>
      <c r="F61" s="1533">
        <v>1.44</v>
      </c>
      <c r="G61" s="1533">
        <v>2</v>
      </c>
      <c r="H61" s="1537" t="s">
        <v>215</v>
      </c>
      <c r="I61" s="1537" t="s">
        <v>215</v>
      </c>
      <c r="J61" s="1558" t="s">
        <v>215</v>
      </c>
      <c r="K61" s="1532">
        <v>0.14521499932103132</v>
      </c>
      <c r="L61" s="1557">
        <v>1.0136520214464304</v>
      </c>
      <c r="M61" s="1515"/>
      <c r="N61" s="1536"/>
      <c r="O61" s="1525"/>
      <c r="P61" s="1525"/>
      <c r="Q61" s="1525"/>
      <c r="R61" s="1525"/>
      <c r="S61" s="1525"/>
      <c r="T61" s="1525"/>
      <c r="U61" s="1525"/>
      <c r="V61" s="1525"/>
      <c r="W61" s="1525"/>
      <c r="X61" s="1525"/>
    </row>
    <row r="62" spans="1:24" ht="8.25" customHeight="1">
      <c r="A62" s="1535"/>
      <c r="B62" s="1534" t="s">
        <v>438</v>
      </c>
      <c r="C62" s="1537" t="s">
        <v>215</v>
      </c>
      <c r="D62" s="1537" t="s">
        <v>215</v>
      </c>
      <c r="E62" s="1537" t="s">
        <v>215</v>
      </c>
      <c r="F62" s="1533">
        <v>1.91</v>
      </c>
      <c r="G62" s="1537" t="s">
        <v>215</v>
      </c>
      <c r="H62" s="1537" t="s">
        <v>215</v>
      </c>
      <c r="I62" s="1537" t="s">
        <v>215</v>
      </c>
      <c r="J62" s="1558" t="s">
        <v>215</v>
      </c>
      <c r="K62" s="1532">
        <v>1.0178783714283397</v>
      </c>
      <c r="L62" s="1557">
        <v>0.92985296717030264</v>
      </c>
      <c r="M62" s="1515"/>
      <c r="N62" s="1536"/>
      <c r="O62" s="1525"/>
      <c r="P62" s="1525"/>
      <c r="Q62" s="1525"/>
      <c r="R62" s="1525"/>
      <c r="S62" s="1525"/>
      <c r="T62" s="1525"/>
      <c r="U62" s="1525"/>
      <c r="V62" s="1525"/>
      <c r="W62" s="1525"/>
      <c r="X62" s="1525"/>
    </row>
    <row r="63" spans="1:24" ht="8.25" customHeight="1">
      <c r="A63" s="1535"/>
      <c r="B63" s="1534" t="s">
        <v>408</v>
      </c>
      <c r="C63" s="1537" t="s">
        <v>215</v>
      </c>
      <c r="D63" s="1537" t="s">
        <v>215</v>
      </c>
      <c r="E63" s="1533">
        <v>2.33</v>
      </c>
      <c r="F63" s="1533">
        <v>1.44</v>
      </c>
      <c r="G63" s="1537" t="s">
        <v>215</v>
      </c>
      <c r="H63" s="1537" t="s">
        <v>215</v>
      </c>
      <c r="I63" s="1537" t="s">
        <v>215</v>
      </c>
      <c r="J63" s="1532">
        <v>1.75</v>
      </c>
      <c r="K63" s="1532">
        <v>1.4823019894320482</v>
      </c>
      <c r="L63" s="1557">
        <v>0.91499921498863368</v>
      </c>
      <c r="M63" s="1515"/>
      <c r="N63" s="1536"/>
      <c r="O63" s="1525"/>
      <c r="P63" s="1525"/>
      <c r="Q63" s="1525"/>
      <c r="R63" s="1525"/>
      <c r="S63" s="1525"/>
      <c r="T63" s="1525"/>
      <c r="U63" s="1525"/>
      <c r="V63" s="1525"/>
      <c r="W63" s="1525"/>
      <c r="X63" s="1525"/>
    </row>
    <row r="64" spans="1:24" ht="8.25" customHeight="1">
      <c r="A64" s="1535"/>
      <c r="B64" s="1534" t="s">
        <v>401</v>
      </c>
      <c r="C64" s="1537" t="s">
        <v>215</v>
      </c>
      <c r="D64" s="1533">
        <v>1.59</v>
      </c>
      <c r="E64" s="1537" t="s">
        <v>215</v>
      </c>
      <c r="F64" s="1533">
        <v>0.96</v>
      </c>
      <c r="G64" s="1537" t="s">
        <v>215</v>
      </c>
      <c r="H64" s="1537" t="s">
        <v>215</v>
      </c>
      <c r="I64" s="1537" t="s">
        <v>215</v>
      </c>
      <c r="J64" s="1532">
        <v>5.26</v>
      </c>
      <c r="K64" s="1532">
        <v>0.21384669823980446</v>
      </c>
      <c r="L64" s="1557">
        <v>0.8202678294150626</v>
      </c>
      <c r="M64" s="1515"/>
      <c r="N64" s="1536"/>
      <c r="O64" s="1525"/>
      <c r="P64" s="1525"/>
      <c r="Q64" s="1525"/>
      <c r="R64" s="1525"/>
      <c r="S64" s="1525"/>
      <c r="T64" s="1525"/>
      <c r="U64" s="1525"/>
      <c r="V64" s="1525"/>
      <c r="W64" s="1525"/>
      <c r="X64" s="1525"/>
    </row>
    <row r="65" spans="1:24" ht="8.25" customHeight="1">
      <c r="A65" s="1535"/>
      <c r="B65" s="1534" t="s">
        <v>2063</v>
      </c>
      <c r="C65" s="1533">
        <v>1.01</v>
      </c>
      <c r="D65" s="1533">
        <v>9.52</v>
      </c>
      <c r="E65" s="1533">
        <v>2.33</v>
      </c>
      <c r="F65" s="1537" t="s">
        <v>215</v>
      </c>
      <c r="G65" s="1537" t="s">
        <v>215</v>
      </c>
      <c r="H65" s="1537" t="s">
        <v>215</v>
      </c>
      <c r="I65" s="1533">
        <v>4</v>
      </c>
      <c r="J65" s="1558" t="s">
        <v>215</v>
      </c>
      <c r="K65" s="1532">
        <v>0.61665631300390222</v>
      </c>
      <c r="L65" s="1557">
        <v>0.77716402457137779</v>
      </c>
      <c r="M65" s="1515"/>
      <c r="N65" s="1536"/>
      <c r="O65" s="1525"/>
      <c r="P65" s="1525"/>
      <c r="Q65" s="1525"/>
      <c r="R65" s="1525"/>
      <c r="S65" s="1525"/>
      <c r="T65" s="1525"/>
      <c r="U65" s="1525"/>
      <c r="V65" s="1525"/>
      <c r="W65" s="1525"/>
      <c r="X65" s="1525"/>
    </row>
    <row r="66" spans="1:24" ht="8.25" customHeight="1">
      <c r="A66" s="1535"/>
      <c r="B66" s="1534" t="s">
        <v>2062</v>
      </c>
      <c r="C66" s="1537" t="s">
        <v>215</v>
      </c>
      <c r="D66" s="1533">
        <v>6.35</v>
      </c>
      <c r="E66" s="1533">
        <v>4.6500000000000004</v>
      </c>
      <c r="F66" s="1533">
        <v>0.48</v>
      </c>
      <c r="G66" s="1537" t="s">
        <v>215</v>
      </c>
      <c r="H66" s="1537" t="s">
        <v>215</v>
      </c>
      <c r="I66" s="1537" t="s">
        <v>215</v>
      </c>
      <c r="J66" s="1558" t="s">
        <v>215</v>
      </c>
      <c r="K66" s="1532">
        <v>0</v>
      </c>
      <c r="L66" s="1557">
        <v>0.74407328906270775</v>
      </c>
      <c r="M66" s="1515"/>
      <c r="N66" s="1536"/>
      <c r="O66" s="1525"/>
      <c r="P66" s="1525"/>
      <c r="Q66" s="1525"/>
      <c r="R66" s="1525"/>
      <c r="S66" s="1525"/>
      <c r="T66" s="1525"/>
      <c r="U66" s="1525"/>
      <c r="V66" s="1525"/>
      <c r="W66" s="1525"/>
      <c r="X66" s="1525"/>
    </row>
    <row r="67" spans="1:24" ht="8.25" customHeight="1">
      <c r="A67" s="1535"/>
      <c r="B67" s="1534" t="s">
        <v>2061</v>
      </c>
      <c r="C67" s="1537" t="s">
        <v>215</v>
      </c>
      <c r="D67" s="1533">
        <v>3.17</v>
      </c>
      <c r="E67" s="1533">
        <v>2.33</v>
      </c>
      <c r="F67" s="1533">
        <v>0.96</v>
      </c>
      <c r="G67" s="1537" t="s">
        <v>215</v>
      </c>
      <c r="H67" s="1537" t="s">
        <v>215</v>
      </c>
      <c r="I67" s="1537" t="s">
        <v>215</v>
      </c>
      <c r="J67" s="1558" t="s">
        <v>215</v>
      </c>
      <c r="K67" s="1532">
        <v>0.47697962571760405</v>
      </c>
      <c r="L67" s="1557">
        <v>0.72259850928951541</v>
      </c>
      <c r="M67" s="1515"/>
      <c r="N67" s="1536"/>
      <c r="O67" s="1525"/>
      <c r="P67" s="1525"/>
      <c r="Q67" s="1525"/>
      <c r="R67" s="1525"/>
      <c r="S67" s="1525"/>
      <c r="T67" s="1525"/>
      <c r="U67" s="1525"/>
      <c r="V67" s="1525"/>
      <c r="W67" s="1525"/>
      <c r="X67" s="1525"/>
    </row>
    <row r="68" spans="1:24" ht="8.1" customHeight="1">
      <c r="A68" s="1535"/>
      <c r="B68" s="1534" t="s">
        <v>397</v>
      </c>
      <c r="C68" s="1533">
        <v>4.04</v>
      </c>
      <c r="D68" s="1533">
        <v>1.59</v>
      </c>
      <c r="E68" s="1537" t="s">
        <v>215</v>
      </c>
      <c r="F68" s="1537" t="s">
        <v>215</v>
      </c>
      <c r="G68" s="1537" t="s">
        <v>215</v>
      </c>
      <c r="H68" s="1537" t="s">
        <v>215</v>
      </c>
      <c r="I68" s="1537" t="s">
        <v>215</v>
      </c>
      <c r="J68" s="1558" t="s">
        <v>215</v>
      </c>
      <c r="K68" s="1532">
        <v>1.2342967638555187</v>
      </c>
      <c r="L68" s="1557">
        <v>0.70702522331866835</v>
      </c>
      <c r="M68" s="1515"/>
      <c r="N68" s="1536"/>
      <c r="O68" s="1525"/>
      <c r="P68" s="1525"/>
      <c r="Q68" s="1525"/>
      <c r="R68" s="1525"/>
      <c r="S68" s="1525"/>
      <c r="T68" s="1525"/>
      <c r="U68" s="1525"/>
      <c r="V68" s="1525"/>
      <c r="W68" s="1525"/>
      <c r="X68" s="1525"/>
    </row>
    <row r="69" spans="1:24" ht="8.1" customHeight="1">
      <c r="A69" s="1535"/>
      <c r="B69" s="1534" t="s">
        <v>395</v>
      </c>
      <c r="C69" s="1537" t="s">
        <v>215</v>
      </c>
      <c r="D69" s="1537" t="s">
        <v>215</v>
      </c>
      <c r="E69" s="1537" t="s">
        <v>215</v>
      </c>
      <c r="F69" s="1533">
        <v>1.44</v>
      </c>
      <c r="G69" s="1537" t="s">
        <v>215</v>
      </c>
      <c r="H69" s="1537" t="s">
        <v>215</v>
      </c>
      <c r="I69" s="1537" t="s">
        <v>215</v>
      </c>
      <c r="J69" s="1558" t="s">
        <v>215</v>
      </c>
      <c r="K69" s="1532">
        <v>1.8862641625729062</v>
      </c>
      <c r="L69" s="1557">
        <v>0.70104098048441665</v>
      </c>
      <c r="M69" s="1515"/>
      <c r="N69" s="1536"/>
      <c r="O69" s="1525"/>
      <c r="P69" s="1525"/>
      <c r="Q69" s="1525"/>
      <c r="R69" s="1525"/>
      <c r="S69" s="1525"/>
      <c r="T69" s="1525"/>
      <c r="U69" s="1525"/>
      <c r="V69" s="1525"/>
      <c r="W69" s="1525"/>
      <c r="X69" s="1525"/>
    </row>
    <row r="70" spans="1:24" ht="8.1" customHeight="1">
      <c r="A70" s="1535"/>
      <c r="B70" s="1534" t="s">
        <v>440</v>
      </c>
      <c r="C70" s="1533">
        <v>2.02</v>
      </c>
      <c r="D70" s="1537" t="s">
        <v>215</v>
      </c>
      <c r="E70" s="1533">
        <v>2.33</v>
      </c>
      <c r="F70" s="1537" t="s">
        <v>215</v>
      </c>
      <c r="G70" s="1537" t="s">
        <v>215</v>
      </c>
      <c r="H70" s="1537" t="s">
        <v>215</v>
      </c>
      <c r="I70" s="1537" t="s">
        <v>215</v>
      </c>
      <c r="J70" s="1532">
        <v>3.51</v>
      </c>
      <c r="K70" s="1532">
        <v>0.75518044191343936</v>
      </c>
      <c r="L70" s="1557">
        <v>0.62862313423276772</v>
      </c>
      <c r="M70" s="1515"/>
      <c r="N70" s="1536"/>
      <c r="O70" s="1525"/>
      <c r="P70" s="1525"/>
      <c r="Q70" s="1525"/>
      <c r="R70" s="1525"/>
      <c r="S70" s="1525"/>
      <c r="T70" s="1525"/>
      <c r="U70" s="1525"/>
      <c r="V70" s="1525"/>
      <c r="W70" s="1525"/>
      <c r="X70" s="1525"/>
    </row>
    <row r="71" spans="1:24" ht="8.1" customHeight="1">
      <c r="A71" s="1535"/>
      <c r="B71" s="1534" t="s">
        <v>471</v>
      </c>
      <c r="C71" s="1533">
        <v>1.01</v>
      </c>
      <c r="D71" s="1537" t="s">
        <v>215</v>
      </c>
      <c r="E71" s="1537" t="s">
        <v>215</v>
      </c>
      <c r="F71" s="1533">
        <v>0.96</v>
      </c>
      <c r="G71" s="1537" t="s">
        <v>215</v>
      </c>
      <c r="H71" s="1537" t="s">
        <v>215</v>
      </c>
      <c r="I71" s="1537" t="s">
        <v>215</v>
      </c>
      <c r="J71" s="1558" t="s">
        <v>215</v>
      </c>
      <c r="K71" s="1532">
        <v>0</v>
      </c>
      <c r="L71" s="1557">
        <v>0.62706367964019416</v>
      </c>
      <c r="M71" s="1515"/>
      <c r="N71" s="1536"/>
      <c r="O71" s="1525"/>
      <c r="P71" s="1525"/>
      <c r="Q71" s="1525"/>
      <c r="R71" s="1525"/>
      <c r="S71" s="1525"/>
      <c r="T71" s="1525"/>
      <c r="U71" s="1525"/>
      <c r="V71" s="1525"/>
      <c r="W71" s="1525"/>
      <c r="X71" s="1525"/>
    </row>
    <row r="72" spans="1:24" ht="8.1" customHeight="1">
      <c r="A72" s="1535"/>
      <c r="B72" s="1534" t="s">
        <v>392</v>
      </c>
      <c r="C72" s="1537" t="s">
        <v>215</v>
      </c>
      <c r="D72" s="1537" t="s">
        <v>215</v>
      </c>
      <c r="E72" s="1537" t="s">
        <v>215</v>
      </c>
      <c r="F72" s="1533">
        <v>0.48</v>
      </c>
      <c r="G72" s="1533">
        <v>2</v>
      </c>
      <c r="H72" s="1537" t="s">
        <v>215</v>
      </c>
      <c r="I72" s="1537" t="s">
        <v>215</v>
      </c>
      <c r="J72" s="1558" t="s">
        <v>215</v>
      </c>
      <c r="K72" s="1532">
        <v>0</v>
      </c>
      <c r="L72" s="1557">
        <v>0.54629136779015253</v>
      </c>
      <c r="M72" s="1515"/>
      <c r="N72" s="1536"/>
      <c r="O72" s="1525"/>
      <c r="P72" s="1525"/>
      <c r="Q72" s="1525"/>
      <c r="R72" s="1525"/>
      <c r="S72" s="1525"/>
      <c r="T72" s="1525"/>
      <c r="U72" s="1525"/>
      <c r="V72" s="1525"/>
      <c r="W72" s="1525"/>
      <c r="X72" s="1525"/>
    </row>
    <row r="73" spans="1:24" ht="8.1" customHeight="1">
      <c r="A73" s="1535"/>
      <c r="B73" s="1534" t="s">
        <v>414</v>
      </c>
      <c r="C73" s="1533">
        <v>2.02</v>
      </c>
      <c r="D73" s="1537" t="s">
        <v>215</v>
      </c>
      <c r="E73" s="1533">
        <v>2.33</v>
      </c>
      <c r="F73" s="1537" t="s">
        <v>215</v>
      </c>
      <c r="G73" s="1537" t="s">
        <v>215</v>
      </c>
      <c r="H73" s="1537" t="s">
        <v>215</v>
      </c>
      <c r="I73" s="1537" t="s">
        <v>215</v>
      </c>
      <c r="J73" s="1532">
        <v>1.75</v>
      </c>
      <c r="K73" s="1532">
        <v>0.10886968566649272</v>
      </c>
      <c r="L73" s="1557">
        <v>0.5333642864720497</v>
      </c>
      <c r="M73" s="1515"/>
      <c r="N73" s="1536"/>
      <c r="O73" s="1525"/>
      <c r="P73" s="1525"/>
      <c r="Q73" s="1525"/>
      <c r="R73" s="1525"/>
      <c r="S73" s="1525"/>
      <c r="T73" s="1525"/>
      <c r="U73" s="1525"/>
      <c r="V73" s="1525"/>
      <c r="W73" s="1525"/>
      <c r="X73" s="1525"/>
    </row>
    <row r="74" spans="1:24" ht="8.1" customHeight="1">
      <c r="A74" s="1535"/>
      <c r="B74" s="1534" t="s">
        <v>2060</v>
      </c>
      <c r="C74" s="1533">
        <v>2.02</v>
      </c>
      <c r="D74" s="1533">
        <v>1.59</v>
      </c>
      <c r="E74" s="1533">
        <v>2.33</v>
      </c>
      <c r="F74" s="1537" t="s">
        <v>215</v>
      </c>
      <c r="G74" s="1537" t="s">
        <v>215</v>
      </c>
      <c r="H74" s="1537" t="s">
        <v>215</v>
      </c>
      <c r="I74" s="1537" t="s">
        <v>215</v>
      </c>
      <c r="J74" s="1558" t="s">
        <v>215</v>
      </c>
      <c r="K74" s="1532">
        <v>0.29190938228649144</v>
      </c>
      <c r="L74" s="1557">
        <v>0.50685980154752042</v>
      </c>
      <c r="M74" s="1515"/>
      <c r="N74" s="1536"/>
      <c r="O74" s="1525"/>
      <c r="P74" s="1525"/>
      <c r="Q74" s="1525"/>
      <c r="R74" s="1525"/>
      <c r="S74" s="1525"/>
      <c r="T74" s="1525"/>
      <c r="U74" s="1525"/>
      <c r="V74" s="1525"/>
      <c r="W74" s="1525"/>
      <c r="X74" s="1525"/>
    </row>
    <row r="75" spans="1:24" ht="8.1" customHeight="1">
      <c r="A75" s="1535"/>
      <c r="B75" s="1534" t="s">
        <v>2059</v>
      </c>
      <c r="C75" s="1537" t="s">
        <v>215</v>
      </c>
      <c r="D75" s="1533">
        <v>3.17</v>
      </c>
      <c r="E75" s="1533">
        <v>6.98</v>
      </c>
      <c r="F75" s="1537" t="s">
        <v>215</v>
      </c>
      <c r="G75" s="1537" t="s">
        <v>215</v>
      </c>
      <c r="H75" s="1537" t="s">
        <v>215</v>
      </c>
      <c r="I75" s="1537" t="s">
        <v>215</v>
      </c>
      <c r="J75" s="1558" t="s">
        <v>215</v>
      </c>
      <c r="K75" s="1532">
        <v>0</v>
      </c>
      <c r="L75" s="1557">
        <v>0.4932073536652482</v>
      </c>
      <c r="M75" s="1515"/>
      <c r="N75" s="1536"/>
      <c r="O75" s="1525"/>
      <c r="P75" s="1525"/>
      <c r="Q75" s="1525"/>
      <c r="R75" s="1525"/>
      <c r="S75" s="1525"/>
      <c r="T75" s="1525"/>
      <c r="U75" s="1525"/>
      <c r="V75" s="1525"/>
      <c r="W75" s="1525"/>
      <c r="X75" s="1525"/>
    </row>
    <row r="76" spans="1:24" ht="8.1" customHeight="1">
      <c r="A76" s="1535"/>
      <c r="B76" s="1534" t="s">
        <v>413</v>
      </c>
      <c r="C76" s="1533">
        <v>3.03</v>
      </c>
      <c r="D76" s="1537" t="s">
        <v>215</v>
      </c>
      <c r="E76" s="1537" t="s">
        <v>215</v>
      </c>
      <c r="F76" s="1537" t="s">
        <v>215</v>
      </c>
      <c r="G76" s="1537" t="s">
        <v>215</v>
      </c>
      <c r="H76" s="1537" t="s">
        <v>215</v>
      </c>
      <c r="I76" s="1537" t="s">
        <v>215</v>
      </c>
      <c r="J76" s="1558" t="s">
        <v>215</v>
      </c>
      <c r="K76" s="1532">
        <v>0.54434842833246355</v>
      </c>
      <c r="L76" s="1557">
        <v>0.47910907795174912</v>
      </c>
      <c r="M76" s="1515"/>
      <c r="N76" s="1536"/>
      <c r="O76" s="1525"/>
      <c r="P76" s="1525"/>
      <c r="Q76" s="1525"/>
      <c r="R76" s="1525"/>
      <c r="S76" s="1525"/>
      <c r="T76" s="1525"/>
      <c r="U76" s="1525"/>
      <c r="V76" s="1525"/>
      <c r="W76" s="1525"/>
      <c r="X76" s="1525"/>
    </row>
    <row r="77" spans="1:24" ht="8.1" customHeight="1">
      <c r="A77" s="1535"/>
      <c r="B77" s="1534" t="s">
        <v>409</v>
      </c>
      <c r="C77" s="1537" t="s">
        <v>215</v>
      </c>
      <c r="D77" s="1537" t="s">
        <v>215</v>
      </c>
      <c r="E77" s="1537" t="s">
        <v>215</v>
      </c>
      <c r="F77" s="1533">
        <v>0.96</v>
      </c>
      <c r="G77" s="1537" t="s">
        <v>215</v>
      </c>
      <c r="H77" s="1537" t="s">
        <v>215</v>
      </c>
      <c r="I77" s="1537" t="s">
        <v>215</v>
      </c>
      <c r="J77" s="1558" t="s">
        <v>215</v>
      </c>
      <c r="K77" s="1532">
        <v>0</v>
      </c>
      <c r="L77" s="1557">
        <v>0.46736065365627782</v>
      </c>
      <c r="M77" s="1515"/>
      <c r="N77" s="1536"/>
      <c r="O77" s="1525"/>
      <c r="P77" s="1525"/>
      <c r="Q77" s="1525"/>
      <c r="R77" s="1525"/>
      <c r="S77" s="1525"/>
      <c r="T77" s="1525"/>
      <c r="U77" s="1525"/>
      <c r="V77" s="1525"/>
      <c r="W77" s="1525"/>
      <c r="X77" s="1525"/>
    </row>
    <row r="78" spans="1:24" ht="8.1" customHeight="1">
      <c r="A78" s="1535"/>
      <c r="B78" s="1534" t="s">
        <v>441</v>
      </c>
      <c r="C78" s="1537" t="s">
        <v>215</v>
      </c>
      <c r="D78" s="1537" t="s">
        <v>215</v>
      </c>
      <c r="E78" s="1537" t="s">
        <v>215</v>
      </c>
      <c r="F78" s="1533">
        <v>0.96</v>
      </c>
      <c r="G78" s="1537" t="s">
        <v>215</v>
      </c>
      <c r="H78" s="1537" t="s">
        <v>215</v>
      </c>
      <c r="I78" s="1537" t="s">
        <v>215</v>
      </c>
      <c r="J78" s="1558" t="s">
        <v>215</v>
      </c>
      <c r="K78" s="1532">
        <v>0.50893918571416985</v>
      </c>
      <c r="L78" s="1557">
        <v>0.46736065365627782</v>
      </c>
      <c r="M78" s="1515"/>
      <c r="N78" s="1536"/>
      <c r="O78" s="1525"/>
      <c r="P78" s="1525"/>
      <c r="Q78" s="1525"/>
      <c r="R78" s="1525"/>
      <c r="S78" s="1525"/>
      <c r="T78" s="1525"/>
      <c r="U78" s="1525"/>
      <c r="V78" s="1525"/>
      <c r="W78" s="1525"/>
      <c r="X78" s="1525"/>
    </row>
    <row r="79" spans="1:24" ht="8.1" customHeight="1">
      <c r="A79" s="1535"/>
      <c r="B79" s="1534" t="s">
        <v>396</v>
      </c>
      <c r="C79" s="1537" t="s">
        <v>215</v>
      </c>
      <c r="D79" s="1537" t="s">
        <v>215</v>
      </c>
      <c r="E79" s="1537" t="s">
        <v>215</v>
      </c>
      <c r="F79" s="1533">
        <v>0.96</v>
      </c>
      <c r="G79" s="1537" t="s">
        <v>215</v>
      </c>
      <c r="H79" s="1537" t="s">
        <v>215</v>
      </c>
      <c r="I79" s="1537" t="s">
        <v>215</v>
      </c>
      <c r="J79" s="1558" t="s">
        <v>215</v>
      </c>
      <c r="K79" s="1558" t="s">
        <v>215</v>
      </c>
      <c r="L79" s="1557">
        <v>0.46736065365627782</v>
      </c>
      <c r="M79" s="1515"/>
      <c r="N79" s="1536"/>
      <c r="O79" s="1525"/>
      <c r="P79" s="1525"/>
      <c r="Q79" s="1525"/>
      <c r="R79" s="1525"/>
      <c r="S79" s="1525"/>
      <c r="T79" s="1525"/>
      <c r="U79" s="1525"/>
      <c r="V79" s="1525"/>
      <c r="W79" s="1525"/>
      <c r="X79" s="1525"/>
    </row>
    <row r="80" spans="1:24" ht="8.1" customHeight="1">
      <c r="A80" s="1535"/>
      <c r="B80" s="1534" t="s">
        <v>2058</v>
      </c>
      <c r="C80" s="1537" t="s">
        <v>215</v>
      </c>
      <c r="D80" s="1537" t="s">
        <v>215</v>
      </c>
      <c r="E80" s="1537" t="s">
        <v>215</v>
      </c>
      <c r="F80" s="1533">
        <v>0.96</v>
      </c>
      <c r="G80" s="1537" t="s">
        <v>215</v>
      </c>
      <c r="H80" s="1537" t="s">
        <v>215</v>
      </c>
      <c r="I80" s="1537" t="s">
        <v>215</v>
      </c>
      <c r="J80" s="1558" t="s">
        <v>215</v>
      </c>
      <c r="K80" s="1532">
        <v>0.25446959285708493</v>
      </c>
      <c r="L80" s="1557">
        <v>0.46736065365627782</v>
      </c>
      <c r="M80" s="1515"/>
      <c r="N80" s="1536"/>
      <c r="O80" s="1525"/>
      <c r="P80" s="1525"/>
      <c r="Q80" s="1525"/>
      <c r="R80" s="1525"/>
      <c r="S80" s="1525"/>
      <c r="T80" s="1525"/>
      <c r="U80" s="1525"/>
      <c r="V80" s="1525"/>
      <c r="W80" s="1525"/>
      <c r="X80" s="1525"/>
    </row>
    <row r="81" spans="1:24" ht="8.1" customHeight="1">
      <c r="A81" s="1535"/>
      <c r="B81" s="1534" t="s">
        <v>2057</v>
      </c>
      <c r="C81" s="1537" t="s">
        <v>215</v>
      </c>
      <c r="D81" s="1537" t="s">
        <v>215</v>
      </c>
      <c r="E81" s="1537" t="s">
        <v>215</v>
      </c>
      <c r="F81" s="1533">
        <v>0.96</v>
      </c>
      <c r="G81" s="1537" t="s">
        <v>215</v>
      </c>
      <c r="H81" s="1537" t="s">
        <v>215</v>
      </c>
      <c r="I81" s="1537" t="s">
        <v>215</v>
      </c>
      <c r="J81" s="1558" t="s">
        <v>215</v>
      </c>
      <c r="K81" s="1532">
        <v>0.20995402514662354</v>
      </c>
      <c r="L81" s="1557">
        <v>0.46736065365627782</v>
      </c>
      <c r="M81" s="1515"/>
      <c r="N81" s="1536"/>
      <c r="O81" s="1525"/>
      <c r="P81" s="1525"/>
      <c r="Q81" s="1525"/>
      <c r="R81" s="1525"/>
      <c r="S81" s="1525"/>
      <c r="T81" s="1525"/>
      <c r="U81" s="1525"/>
      <c r="V81" s="1525"/>
      <c r="W81" s="1525"/>
      <c r="X81" s="1525"/>
    </row>
    <row r="82" spans="1:24" ht="8.1" customHeight="1">
      <c r="A82" s="1535"/>
      <c r="B82" s="1534" t="s">
        <v>402</v>
      </c>
      <c r="C82" s="1537" t="s">
        <v>215</v>
      </c>
      <c r="D82" s="1537" t="s">
        <v>215</v>
      </c>
      <c r="E82" s="1537" t="s">
        <v>215</v>
      </c>
      <c r="F82" s="1533">
        <v>0.96</v>
      </c>
      <c r="G82" s="1537" t="s">
        <v>215</v>
      </c>
      <c r="H82" s="1537" t="s">
        <v>215</v>
      </c>
      <c r="I82" s="1537" t="s">
        <v>215</v>
      </c>
      <c r="J82" s="1558" t="s">
        <v>215</v>
      </c>
      <c r="K82" s="1532">
        <v>0.47220896419007002</v>
      </c>
      <c r="L82" s="1557">
        <v>0.46736065365627782</v>
      </c>
      <c r="M82" s="1515"/>
      <c r="N82" s="1536"/>
      <c r="O82" s="1525"/>
      <c r="P82" s="1525"/>
      <c r="Q82" s="1525"/>
      <c r="R82" s="1525"/>
      <c r="S82" s="1525"/>
      <c r="T82" s="1525"/>
      <c r="U82" s="1525"/>
      <c r="V82" s="1525"/>
      <c r="W82" s="1525"/>
      <c r="X82" s="1525"/>
    </row>
    <row r="83" spans="1:24" ht="8.1" customHeight="1">
      <c r="A83" s="1535"/>
      <c r="B83" s="1534" t="s">
        <v>406</v>
      </c>
      <c r="C83" s="1537" t="s">
        <v>215</v>
      </c>
      <c r="D83" s="1537" t="s">
        <v>215</v>
      </c>
      <c r="E83" s="1533">
        <v>6.98</v>
      </c>
      <c r="F83" s="1537" t="s">
        <v>215</v>
      </c>
      <c r="G83" s="1537" t="s">
        <v>215</v>
      </c>
      <c r="H83" s="1537" t="s">
        <v>215</v>
      </c>
      <c r="I83" s="1537" t="s">
        <v>215</v>
      </c>
      <c r="J83" s="1532">
        <v>1.75</v>
      </c>
      <c r="K83" s="1532">
        <v>0.61391619828748167</v>
      </c>
      <c r="L83" s="1557">
        <v>0.45192773253622759</v>
      </c>
      <c r="M83" s="1515"/>
      <c r="N83" s="1536"/>
      <c r="O83" s="1525"/>
      <c r="P83" s="1525"/>
      <c r="Q83" s="1525"/>
      <c r="R83" s="1525"/>
      <c r="S83" s="1525"/>
      <c r="T83" s="1525"/>
      <c r="U83" s="1525"/>
      <c r="V83" s="1525"/>
      <c r="W83" s="1525"/>
      <c r="X83" s="1525"/>
    </row>
    <row r="84" spans="1:24" ht="3" customHeight="1">
      <c r="A84" s="1545"/>
      <c r="B84" s="1556"/>
      <c r="C84" s="1555"/>
      <c r="D84" s="1555"/>
      <c r="E84" s="1555"/>
      <c r="F84" s="1555"/>
      <c r="G84" s="1555"/>
      <c r="H84" s="1555"/>
      <c r="I84" s="1555"/>
      <c r="J84" s="1554"/>
      <c r="K84" s="1554"/>
      <c r="L84" s="1553"/>
      <c r="M84" s="1515"/>
      <c r="N84" s="1536"/>
      <c r="O84" s="1525"/>
      <c r="P84" s="1525"/>
      <c r="Q84" s="1525"/>
      <c r="R84" s="1525"/>
      <c r="S84" s="1525"/>
      <c r="T84" s="1525"/>
      <c r="U84" s="1525"/>
      <c r="V84" s="1525"/>
      <c r="W84" s="1525"/>
      <c r="X84" s="1525"/>
    </row>
    <row r="85" spans="1:24" ht="3" customHeight="1">
      <c r="A85" s="1535"/>
      <c r="B85" s="1522"/>
      <c r="C85" s="1551"/>
      <c r="D85" s="1552"/>
      <c r="E85" s="1552"/>
      <c r="F85" s="1552"/>
      <c r="G85" s="1552"/>
      <c r="H85" s="1552"/>
      <c r="I85" s="1552"/>
      <c r="J85" s="1551"/>
      <c r="K85" s="1551"/>
      <c r="L85" s="1550"/>
      <c r="M85" s="1515"/>
      <c r="N85" s="1536"/>
      <c r="O85" s="1525"/>
      <c r="P85" s="1525"/>
      <c r="Q85" s="1525"/>
      <c r="R85" s="1525"/>
      <c r="S85" s="1525"/>
      <c r="T85" s="1525"/>
      <c r="U85" s="1525"/>
      <c r="V85" s="1525"/>
      <c r="W85" s="1525"/>
      <c r="X85" s="1525"/>
    </row>
    <row r="86" spans="1:24" ht="8.1" customHeight="1">
      <c r="A86" s="1549"/>
      <c r="B86" s="1548" t="s">
        <v>415</v>
      </c>
      <c r="C86" s="1547"/>
      <c r="D86" s="1547"/>
      <c r="E86" s="1547"/>
      <c r="F86" s="1547"/>
      <c r="G86" s="1547"/>
      <c r="H86" s="1547"/>
      <c r="I86" s="1547"/>
      <c r="J86" s="1547"/>
      <c r="K86" s="1547"/>
      <c r="L86" s="1546"/>
      <c r="M86" s="1515"/>
      <c r="N86" s="1536"/>
      <c r="O86" s="1525"/>
      <c r="P86" s="1525"/>
      <c r="Q86" s="1525"/>
      <c r="R86" s="1525"/>
      <c r="S86" s="1525"/>
      <c r="T86" s="1525"/>
      <c r="U86" s="1525"/>
      <c r="V86" s="1525"/>
      <c r="W86" s="1525"/>
      <c r="X86" s="1525"/>
    </row>
    <row r="87" spans="1:24" ht="3" customHeight="1">
      <c r="A87" s="1545"/>
      <c r="B87" s="1544"/>
      <c r="C87" s="1544"/>
      <c r="D87" s="1544"/>
      <c r="E87" s="1544"/>
      <c r="F87" s="1544"/>
      <c r="G87" s="1544"/>
      <c r="H87" s="1544"/>
      <c r="I87" s="1544"/>
      <c r="J87" s="1544"/>
      <c r="K87" s="1544"/>
      <c r="L87" s="1543"/>
      <c r="M87" s="1515"/>
      <c r="N87" s="1536"/>
      <c r="O87" s="1525"/>
      <c r="P87" s="1525"/>
      <c r="Q87" s="1525"/>
      <c r="R87" s="1525"/>
      <c r="S87" s="1525"/>
      <c r="T87" s="1525"/>
      <c r="U87" s="1525"/>
      <c r="V87" s="1525"/>
      <c r="W87" s="1525"/>
      <c r="X87" s="1525"/>
    </row>
    <row r="88" spans="1:24" ht="3" customHeight="1">
      <c r="A88" s="1535"/>
      <c r="B88" s="1534"/>
      <c r="C88" s="1541"/>
      <c r="D88" s="1541"/>
      <c r="E88" s="1542"/>
      <c r="F88" s="1542"/>
      <c r="G88" s="1541"/>
      <c r="H88" s="1541"/>
      <c r="I88" s="1541"/>
      <c r="J88" s="1540"/>
      <c r="K88" s="1539"/>
      <c r="L88" s="1538"/>
      <c r="M88" s="1515"/>
      <c r="N88" s="1536"/>
      <c r="O88" s="1525"/>
      <c r="P88" s="1525"/>
      <c r="Q88" s="1525"/>
      <c r="R88" s="1525"/>
      <c r="S88" s="1525"/>
      <c r="T88" s="1525"/>
      <c r="U88" s="1525"/>
      <c r="V88" s="1525"/>
      <c r="W88" s="1525"/>
      <c r="X88" s="1525"/>
    </row>
    <row r="89" spans="1:24" ht="8.1" customHeight="1">
      <c r="A89" s="1535"/>
      <c r="B89" s="1534" t="s">
        <v>416</v>
      </c>
      <c r="C89" s="1590" t="s">
        <v>215</v>
      </c>
      <c r="D89" s="1590" t="s">
        <v>215</v>
      </c>
      <c r="E89" s="1590" t="s">
        <v>215</v>
      </c>
      <c r="F89" s="1533">
        <v>19.62</v>
      </c>
      <c r="G89" s="1590" t="s">
        <v>215</v>
      </c>
      <c r="H89" s="1590" t="s">
        <v>215</v>
      </c>
      <c r="I89" s="1595">
        <v>2</v>
      </c>
      <c r="J89" s="1558" t="s">
        <v>215</v>
      </c>
      <c r="K89" s="1532">
        <v>8.7124276020037374</v>
      </c>
      <c r="L89" s="1531">
        <v>9.5965831984760097</v>
      </c>
      <c r="M89" s="1515"/>
      <c r="N89" s="1536"/>
      <c r="O89" s="1525"/>
      <c r="P89" s="1525"/>
      <c r="Q89" s="1525"/>
      <c r="R89" s="1525"/>
      <c r="S89" s="1525"/>
      <c r="T89" s="1525"/>
      <c r="U89" s="1525"/>
      <c r="V89" s="1525"/>
      <c r="W89" s="1525"/>
      <c r="X89" s="1525"/>
    </row>
    <row r="90" spans="1:24" ht="8.1" customHeight="1">
      <c r="A90" s="1535"/>
      <c r="B90" s="1534" t="s">
        <v>2056</v>
      </c>
      <c r="C90" s="1590" t="s">
        <v>215</v>
      </c>
      <c r="D90" s="1590" t="s">
        <v>215</v>
      </c>
      <c r="E90" s="1590" t="s">
        <v>215</v>
      </c>
      <c r="F90" s="1537" t="s">
        <v>215</v>
      </c>
      <c r="G90" s="1595">
        <v>25</v>
      </c>
      <c r="H90" s="1590" t="s">
        <v>215</v>
      </c>
      <c r="I90" s="1590" t="s">
        <v>215</v>
      </c>
      <c r="J90" s="1558" t="s">
        <v>215</v>
      </c>
      <c r="K90" s="1558" t="s">
        <v>215</v>
      </c>
      <c r="L90" s="1531">
        <v>3.9076380120251701</v>
      </c>
      <c r="M90" s="1515"/>
      <c r="N90" s="1536"/>
      <c r="O90" s="1525"/>
      <c r="P90" s="1525"/>
      <c r="Q90" s="1525"/>
      <c r="R90" s="1525"/>
      <c r="S90" s="1525"/>
      <c r="T90" s="1525"/>
      <c r="U90" s="1525"/>
      <c r="V90" s="1525"/>
      <c r="W90" s="1525"/>
      <c r="X90" s="1525"/>
    </row>
    <row r="91" spans="1:24" ht="8.1" customHeight="1">
      <c r="A91" s="1535"/>
      <c r="B91" s="1534" t="s">
        <v>2055</v>
      </c>
      <c r="C91" s="1590" t="s">
        <v>215</v>
      </c>
      <c r="D91" s="1590" t="s">
        <v>215</v>
      </c>
      <c r="E91" s="1590" t="s">
        <v>215</v>
      </c>
      <c r="F91" s="1533">
        <v>1.91</v>
      </c>
      <c r="G91" s="1590" t="s">
        <v>215</v>
      </c>
      <c r="H91" s="1590" t="s">
        <v>215</v>
      </c>
      <c r="I91" s="1590" t="s">
        <v>215</v>
      </c>
      <c r="J91" s="1532">
        <v>3.5</v>
      </c>
      <c r="K91" s="1532">
        <v>0.50893918571416985</v>
      </c>
      <c r="L91" s="1531">
        <v>1.1192881757853668</v>
      </c>
      <c r="M91" s="1515"/>
      <c r="N91" s="1536"/>
      <c r="O91" s="1525"/>
      <c r="P91" s="1525"/>
      <c r="Q91" s="1525"/>
      <c r="R91" s="1525"/>
      <c r="S91" s="1525"/>
      <c r="T91" s="1525"/>
      <c r="U91" s="1525"/>
      <c r="V91" s="1525"/>
      <c r="W91" s="1525"/>
      <c r="X91" s="1525"/>
    </row>
    <row r="92" spans="1:24" ht="9" customHeight="1">
      <c r="A92" s="1535"/>
      <c r="B92" s="1534" t="s">
        <v>2054</v>
      </c>
      <c r="C92" s="1533">
        <v>21.22</v>
      </c>
      <c r="D92" s="1533">
        <v>28.578888888888883</v>
      </c>
      <c r="E92" s="1533">
        <v>25.530000000000015</v>
      </c>
      <c r="F92" s="1533">
        <v>16.190000000000026</v>
      </c>
      <c r="G92" s="1533">
        <v>25</v>
      </c>
      <c r="H92" s="1533">
        <v>16.40000000000002</v>
      </c>
      <c r="I92" s="1533">
        <v>22</v>
      </c>
      <c r="J92" s="1532">
        <v>21.14</v>
      </c>
      <c r="K92" s="1532">
        <v>19.619905586152669</v>
      </c>
      <c r="L92" s="1531">
        <v>29.372721195836064</v>
      </c>
      <c r="M92" s="1515"/>
      <c r="O92" s="1525"/>
      <c r="P92" s="1525"/>
      <c r="Q92" s="1525"/>
      <c r="R92" s="1525"/>
      <c r="S92" s="1525"/>
      <c r="T92" s="1525"/>
      <c r="U92" s="1525"/>
      <c r="V92" s="1525"/>
      <c r="W92" s="1525"/>
      <c r="X92" s="1525"/>
    </row>
    <row r="93" spans="1:24" ht="3" customHeight="1">
      <c r="A93" s="1530"/>
      <c r="B93" s="1529"/>
      <c r="C93" s="1528"/>
      <c r="D93" s="1528"/>
      <c r="E93" s="1528"/>
      <c r="F93" s="1528"/>
      <c r="G93" s="1528"/>
      <c r="H93" s="1528"/>
      <c r="I93" s="1528"/>
      <c r="J93" s="1528"/>
      <c r="K93" s="1527"/>
      <c r="L93" s="1526"/>
      <c r="M93" s="1515"/>
      <c r="O93" s="1525"/>
      <c r="P93" s="1525"/>
      <c r="Q93" s="1525"/>
      <c r="R93" s="1525"/>
      <c r="S93" s="1525"/>
      <c r="T93" s="1525"/>
      <c r="U93" s="1525"/>
      <c r="V93" s="1525"/>
      <c r="W93" s="1525"/>
      <c r="X93" s="1525"/>
    </row>
    <row r="94" spans="1:24" ht="3" customHeight="1">
      <c r="A94" s="1515"/>
      <c r="B94" s="1515"/>
      <c r="C94" s="1515"/>
      <c r="D94" s="1515"/>
      <c r="E94" s="1515"/>
      <c r="F94" s="1515"/>
      <c r="G94" s="1515"/>
      <c r="H94" s="1515"/>
      <c r="I94" s="1515"/>
      <c r="J94" s="1515"/>
      <c r="K94" s="1515"/>
      <c r="L94" s="1516"/>
      <c r="M94" s="1515"/>
      <c r="O94" s="1525"/>
      <c r="P94" s="1525"/>
      <c r="Q94" s="1525"/>
      <c r="R94" s="1525"/>
      <c r="S94" s="1525"/>
      <c r="T94" s="1525"/>
      <c r="U94" s="1525"/>
      <c r="V94" s="1525"/>
      <c r="W94" s="1525"/>
      <c r="X94" s="1525"/>
    </row>
    <row r="95" spans="1:24" ht="9" customHeight="1">
      <c r="A95" s="1522" t="s">
        <v>418</v>
      </c>
      <c r="B95" s="1515"/>
      <c r="C95" s="1515"/>
      <c r="D95" s="1515"/>
      <c r="E95" s="1515"/>
      <c r="F95" s="1515"/>
      <c r="G95" s="1515"/>
      <c r="H95" s="1515"/>
      <c r="I95" s="1515"/>
      <c r="J95" s="1515"/>
      <c r="K95" s="1515"/>
      <c r="L95" s="1516"/>
      <c r="M95" s="1515"/>
    </row>
    <row r="96" spans="1:24" ht="9" customHeight="1">
      <c r="A96" s="1524" t="s">
        <v>419</v>
      </c>
      <c r="B96" s="1515"/>
      <c r="C96" s="1515"/>
      <c r="D96" s="1515"/>
      <c r="E96" s="1515"/>
      <c r="F96" s="1515"/>
      <c r="G96" s="1515"/>
      <c r="H96" s="1515"/>
      <c r="I96" s="1515"/>
      <c r="J96" s="1515"/>
      <c r="K96" s="1515"/>
      <c r="L96" s="1516"/>
      <c r="M96" s="1515"/>
    </row>
    <row r="97" spans="1:13" ht="9" customHeight="1">
      <c r="A97" s="1523" t="s">
        <v>420</v>
      </c>
      <c r="B97" s="1522"/>
      <c r="C97" s="1515"/>
      <c r="D97" s="1515"/>
      <c r="E97" s="1515"/>
      <c r="F97" s="1515"/>
      <c r="G97" s="1515"/>
      <c r="H97" s="1515"/>
      <c r="I97" s="1515"/>
      <c r="J97" s="1515"/>
      <c r="K97" s="1515"/>
      <c r="L97" s="1516"/>
      <c r="M97" s="1515"/>
    </row>
    <row r="98" spans="1:13" ht="12.75" customHeight="1">
      <c r="A98" s="2569" t="s">
        <v>421</v>
      </c>
      <c r="B98" s="1522"/>
      <c r="C98" s="1515"/>
      <c r="D98" s="1515"/>
      <c r="E98" s="1515"/>
      <c r="F98" s="1515"/>
      <c r="G98" s="1515"/>
      <c r="H98" s="1515"/>
      <c r="I98" s="1515"/>
      <c r="J98" s="1515"/>
      <c r="K98" s="1515"/>
      <c r="M98" s="1515"/>
    </row>
    <row r="99" spans="1:13" ht="8.1" customHeight="1">
      <c r="A99" s="1515" t="s">
        <v>203</v>
      </c>
      <c r="B99" s="1515"/>
      <c r="C99" s="1515"/>
      <c r="D99" s="1515"/>
      <c r="E99" s="1515"/>
      <c r="F99" s="1515"/>
      <c r="G99" s="1515"/>
      <c r="H99" s="1515"/>
      <c r="I99" s="1515"/>
      <c r="J99" s="1515"/>
      <c r="K99" s="1515"/>
      <c r="L99" s="1516"/>
      <c r="M99" s="1515"/>
    </row>
    <row r="100" spans="1:13" ht="8.1" customHeight="1">
      <c r="A100" s="2564" t="s">
        <v>642</v>
      </c>
      <c r="B100" s="1520"/>
      <c r="E100" s="1515"/>
      <c r="F100" s="1515"/>
      <c r="G100" s="1515"/>
      <c r="H100" s="1515"/>
      <c r="I100" s="1515"/>
      <c r="J100" s="1515"/>
      <c r="K100" s="1515"/>
      <c r="L100" s="1516"/>
      <c r="M100" s="1515"/>
    </row>
    <row r="101" spans="1:13" ht="8.1" customHeight="1">
      <c r="A101" s="1515"/>
      <c r="B101" s="1515"/>
      <c r="C101" s="1519"/>
      <c r="D101" s="1519"/>
      <c r="E101" s="1515"/>
      <c r="F101" s="1515"/>
      <c r="G101" s="1515"/>
      <c r="H101" s="1515"/>
      <c r="I101" s="1515"/>
      <c r="J101" s="1515"/>
      <c r="K101" s="1515"/>
      <c r="L101" s="1516"/>
      <c r="M101" s="1515"/>
    </row>
    <row r="102" spans="1:13">
      <c r="C102" s="1518"/>
      <c r="D102" s="1518"/>
    </row>
    <row r="103" spans="1:13">
      <c r="C103" s="1517"/>
      <c r="D103" s="1517"/>
      <c r="E103" s="1517"/>
      <c r="F103" s="1517"/>
      <c r="G103" s="1517"/>
      <c r="H103" s="1517"/>
      <c r="I103" s="1517"/>
      <c r="J103" s="1517"/>
      <c r="K103" s="1517"/>
      <c r="L103" s="1517"/>
    </row>
    <row r="104" spans="1:13">
      <c r="B104" s="1515"/>
      <c r="C104" s="1515"/>
      <c r="D104" s="1515"/>
      <c r="E104" s="1515"/>
      <c r="F104" s="1515"/>
      <c r="G104" s="1515"/>
      <c r="H104" s="1515"/>
      <c r="I104" s="1515"/>
      <c r="J104" s="1515"/>
      <c r="K104" s="1515"/>
      <c r="L104" s="1516"/>
      <c r="M104" s="1515"/>
    </row>
    <row r="105" spans="1:13">
      <c r="C105" s="1514"/>
      <c r="D105" s="1514"/>
      <c r="E105" s="1514"/>
      <c r="F105" s="1514"/>
      <c r="G105" s="1514"/>
      <c r="H105" s="1514"/>
      <c r="I105" s="1514"/>
      <c r="J105" s="1514"/>
      <c r="K105" s="1514"/>
      <c r="L105" s="1514"/>
    </row>
  </sheetData>
  <mergeCells count="1">
    <mergeCell ref="A4:B7"/>
  </mergeCells>
  <hyperlinks>
    <hyperlink ref="A100" location="'Inhaltsverzeichnis '!A1" display="Zurück zum Inhaltsverzeichnis" xr:uid="{7B983C1B-AF8D-47F7-8AE5-48EB03191C93}"/>
  </hyperlinks>
  <printOptions horizontalCentered="1"/>
  <pageMargins left="0.70866141732283472" right="0.70866141732283472" top="0.74803149606299213" bottom="0.74803149606299213" header="0.31496062992125984" footer="0.31496062992125984"/>
  <pageSetup paperSize="9"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F467C-9DC0-4EF8-8BBB-A4F1C57DFE2E}">
  <sheetPr>
    <tabColor rgb="FF00854A"/>
    <pageSetUpPr fitToPage="1"/>
  </sheetPr>
  <dimension ref="A1:O59"/>
  <sheetViews>
    <sheetView showGridLines="0" showRowColHeaders="0" showZeros="0" zoomScale="130" zoomScaleNormal="130" workbookViewId="0"/>
  </sheetViews>
  <sheetFormatPr baseColWidth="10" defaultColWidth="10" defaultRowHeight="9"/>
  <cols>
    <col min="1" max="1" width="0.5" style="473" customWidth="1"/>
    <col min="2" max="2" width="8.125" style="473" customWidth="1"/>
    <col min="3" max="15" width="6.75" style="473" customWidth="1"/>
    <col min="16" max="16384" width="10" style="473"/>
  </cols>
  <sheetData>
    <row r="1" spans="1:15" ht="16.5" customHeight="1">
      <c r="A1" s="508" t="s">
        <v>496</v>
      </c>
      <c r="B1" s="507"/>
    </row>
    <row r="2" spans="1:15" ht="4.5" customHeight="1">
      <c r="A2" s="508"/>
      <c r="B2" s="507"/>
      <c r="I2" s="506"/>
    </row>
    <row r="3" spans="1:15" ht="15.6" customHeight="1">
      <c r="A3" s="2644" t="s">
        <v>524</v>
      </c>
      <c r="B3" s="2644"/>
      <c r="C3" s="2644"/>
      <c r="D3" s="2644"/>
      <c r="E3" s="2644"/>
      <c r="F3" s="2644"/>
      <c r="G3" s="2644"/>
      <c r="H3" s="2644"/>
      <c r="I3" s="2644"/>
      <c r="J3" s="2644"/>
      <c r="K3" s="2644"/>
      <c r="L3" s="2644"/>
      <c r="M3" s="2644"/>
      <c r="N3" s="2644"/>
      <c r="O3" s="2644"/>
    </row>
    <row r="4" spans="1:15" ht="12" customHeight="1">
      <c r="A4" s="2645" t="s">
        <v>494</v>
      </c>
      <c r="B4" s="2645"/>
      <c r="C4" s="2645"/>
      <c r="D4" s="2645"/>
      <c r="E4" s="2645"/>
      <c r="F4" s="2645"/>
      <c r="G4" s="2645"/>
      <c r="H4" s="2645"/>
      <c r="I4" s="2645"/>
      <c r="J4" s="2645"/>
      <c r="K4" s="2645"/>
      <c r="L4" s="2645"/>
      <c r="M4" s="2645"/>
      <c r="N4" s="2645"/>
      <c r="O4" s="2645"/>
    </row>
    <row r="5" spans="1:15" ht="12" customHeight="1">
      <c r="A5" s="505"/>
      <c r="B5" s="504" t="s">
        <v>493</v>
      </c>
      <c r="C5" s="504"/>
      <c r="D5" s="504"/>
      <c r="E5" s="504"/>
      <c r="F5" s="504"/>
      <c r="G5" s="504"/>
      <c r="H5" s="504"/>
      <c r="I5" s="504"/>
      <c r="J5" s="504"/>
      <c r="K5" s="504"/>
      <c r="L5" s="504"/>
      <c r="M5" s="504"/>
      <c r="N5" s="504"/>
      <c r="O5" s="504"/>
    </row>
    <row r="6" spans="1:15" ht="12" customHeight="1">
      <c r="A6" s="505"/>
      <c r="B6" s="504" t="s">
        <v>515</v>
      </c>
      <c r="C6" s="504"/>
      <c r="D6" s="504"/>
      <c r="E6" s="504"/>
      <c r="F6" s="504"/>
      <c r="G6" s="504"/>
      <c r="H6" s="504"/>
      <c r="I6" s="504"/>
      <c r="J6" s="504"/>
      <c r="K6" s="504"/>
      <c r="L6" s="504"/>
      <c r="M6" s="504"/>
      <c r="N6" s="504"/>
      <c r="O6" s="504"/>
    </row>
    <row r="7" spans="1:15" ht="14.1" customHeight="1">
      <c r="A7" s="2646" t="s">
        <v>491</v>
      </c>
      <c r="B7" s="2646"/>
      <c r="C7" s="2646"/>
      <c r="D7" s="2646"/>
      <c r="E7" s="2646"/>
      <c r="F7" s="2646"/>
      <c r="G7" s="2646"/>
      <c r="H7" s="2646"/>
      <c r="I7" s="2646"/>
      <c r="J7" s="2646"/>
      <c r="K7" s="2646"/>
      <c r="L7" s="2646"/>
      <c r="M7" s="2646"/>
      <c r="N7" s="2646"/>
      <c r="O7" s="2646"/>
    </row>
    <row r="8" spans="1:15" ht="3" customHeight="1">
      <c r="A8" s="503"/>
      <c r="B8" s="503"/>
      <c r="C8" s="503"/>
      <c r="D8" s="503"/>
      <c r="E8" s="503"/>
      <c r="F8" s="503"/>
      <c r="G8" s="503"/>
      <c r="H8" s="503"/>
      <c r="I8" s="503"/>
      <c r="J8" s="475"/>
      <c r="K8" s="475"/>
      <c r="L8" s="475"/>
      <c r="M8" s="475"/>
      <c r="N8" s="475"/>
      <c r="O8" s="475"/>
    </row>
    <row r="9" spans="1:15" ht="12" customHeight="1">
      <c r="A9" s="502"/>
      <c r="B9" s="501" t="s">
        <v>347</v>
      </c>
      <c r="C9" s="500" t="s">
        <v>214</v>
      </c>
      <c r="D9" s="500" t="s">
        <v>216</v>
      </c>
      <c r="E9" s="500" t="s">
        <v>218</v>
      </c>
      <c r="F9" s="500" t="s">
        <v>221</v>
      </c>
      <c r="G9" s="500" t="s">
        <v>222</v>
      </c>
      <c r="H9" s="500" t="s">
        <v>277</v>
      </c>
      <c r="I9" s="499" t="s">
        <v>225</v>
      </c>
      <c r="J9" s="495" t="s">
        <v>490</v>
      </c>
      <c r="K9" s="495" t="s">
        <v>228</v>
      </c>
      <c r="L9" s="495" t="s">
        <v>229</v>
      </c>
      <c r="M9" s="495" t="s">
        <v>230</v>
      </c>
      <c r="N9" s="498" t="s">
        <v>489</v>
      </c>
      <c r="O9" s="497"/>
    </row>
    <row r="10" spans="1:15" ht="12" customHeight="1">
      <c r="A10" s="496"/>
      <c r="B10" s="495"/>
      <c r="C10" s="494">
        <v>2024</v>
      </c>
      <c r="D10" s="493"/>
      <c r="E10" s="493"/>
      <c r="F10" s="493"/>
      <c r="G10" s="493"/>
      <c r="H10" s="493"/>
      <c r="I10" s="493"/>
      <c r="J10" s="493"/>
      <c r="K10" s="493"/>
      <c r="L10" s="493"/>
      <c r="M10" s="492"/>
      <c r="N10" s="491">
        <v>2023</v>
      </c>
      <c r="O10" s="490">
        <v>2024</v>
      </c>
    </row>
    <row r="11" spans="1:15" ht="1.1499999999999999" hidden="1" customHeight="1">
      <c r="A11" s="481"/>
      <c r="B11" s="489"/>
      <c r="C11" s="474"/>
      <c r="D11" s="474"/>
      <c r="E11" s="474"/>
      <c r="F11" s="474"/>
      <c r="G11" s="474"/>
      <c r="H11" s="488"/>
      <c r="I11" s="474"/>
      <c r="J11" s="485"/>
      <c r="K11" s="485"/>
      <c r="L11" s="485"/>
      <c r="M11" s="486"/>
      <c r="N11" s="485"/>
      <c r="O11" s="484"/>
    </row>
    <row r="12" spans="1:15" ht="8.25" customHeight="1">
      <c r="A12" s="481"/>
      <c r="B12" s="145" t="s">
        <v>488</v>
      </c>
      <c r="C12" s="480">
        <v>11.25</v>
      </c>
      <c r="D12" s="474">
        <v>7.78</v>
      </c>
      <c r="E12" s="474">
        <v>9.6</v>
      </c>
      <c r="F12" s="474">
        <v>27.027027027027028</v>
      </c>
      <c r="G12" s="474">
        <v>11.363636363636363</v>
      </c>
      <c r="H12" s="474">
        <v>11.363636363636363</v>
      </c>
      <c r="I12" s="474">
        <v>31.884057971014489</v>
      </c>
      <c r="J12" s="474">
        <v>5.8139534883720927</v>
      </c>
      <c r="K12" s="474">
        <v>11.76470588235294</v>
      </c>
      <c r="L12" s="474">
        <v>9.4594594594594597</v>
      </c>
      <c r="M12" s="474">
        <v>22.67</v>
      </c>
      <c r="N12" s="480">
        <v>11.730851572370396</v>
      </c>
      <c r="O12" s="479">
        <v>12.831493077607286</v>
      </c>
    </row>
    <row r="13" spans="1:15" ht="7.5" customHeight="1">
      <c r="A13" s="481"/>
      <c r="B13" s="145" t="s">
        <v>476</v>
      </c>
      <c r="C13" s="480">
        <v>11.25</v>
      </c>
      <c r="D13" s="474">
        <v>12.22</v>
      </c>
      <c r="E13" s="474">
        <v>4.3</v>
      </c>
      <c r="F13" s="474">
        <v>5.4054054054054053</v>
      </c>
      <c r="G13" s="474">
        <v>8.3333333333333321</v>
      </c>
      <c r="H13" s="474">
        <v>13.636363636363635</v>
      </c>
      <c r="I13" s="474">
        <v>11.594202898550725</v>
      </c>
      <c r="J13" s="474">
        <v>2.3255813953488373</v>
      </c>
      <c r="K13" s="474">
        <v>4.4117647058823533</v>
      </c>
      <c r="L13" s="474">
        <v>2.7027027027027026</v>
      </c>
      <c r="M13" s="474">
        <v>4</v>
      </c>
      <c r="N13" s="480">
        <v>5.7022215978300475</v>
      </c>
      <c r="O13" s="479">
        <v>7.1378489206901561</v>
      </c>
    </row>
    <row r="14" spans="1:15" ht="7.5" customHeight="1">
      <c r="A14" s="481"/>
      <c r="B14" s="145" t="s">
        <v>473</v>
      </c>
      <c r="C14" s="480">
        <v>12.5</v>
      </c>
      <c r="D14" s="474">
        <v>5.56</v>
      </c>
      <c r="E14" s="474">
        <v>7</v>
      </c>
      <c r="F14" s="474">
        <v>2.7027027027027026</v>
      </c>
      <c r="G14" s="474">
        <v>3.7878787878787881</v>
      </c>
      <c r="H14" s="474">
        <v>9.0909090909090917</v>
      </c>
      <c r="I14" s="474">
        <v>2.8985507246376812</v>
      </c>
      <c r="J14" s="474">
        <v>4.6511627906976747</v>
      </c>
      <c r="K14" s="474">
        <v>10.294117647058822</v>
      </c>
      <c r="L14" s="482" t="s">
        <v>215</v>
      </c>
      <c r="M14" s="474">
        <v>8</v>
      </c>
      <c r="N14" s="480">
        <v>4.4352593571461565</v>
      </c>
      <c r="O14" s="479">
        <v>6.0963991836529727</v>
      </c>
    </row>
    <row r="15" spans="1:15" ht="7.5" customHeight="1">
      <c r="A15" s="481"/>
      <c r="B15" s="145" t="s">
        <v>485</v>
      </c>
      <c r="C15" s="480">
        <v>2.5</v>
      </c>
      <c r="D15" s="474">
        <v>14.44</v>
      </c>
      <c r="E15" s="474">
        <v>0.9</v>
      </c>
      <c r="F15" s="474">
        <v>14.864864864864865</v>
      </c>
      <c r="G15" s="474">
        <v>0.75757575757575757</v>
      </c>
      <c r="H15" s="474">
        <v>5.6818181818181817</v>
      </c>
      <c r="I15" s="474">
        <v>5.7971014492753623</v>
      </c>
      <c r="J15" s="474">
        <v>5.8139534883720927</v>
      </c>
      <c r="K15" s="474">
        <v>4.4117647058823533</v>
      </c>
      <c r="L15" s="482" t="s">
        <v>215</v>
      </c>
      <c r="M15" s="474">
        <v>8</v>
      </c>
      <c r="N15" s="480">
        <v>4.4897818968323033</v>
      </c>
      <c r="O15" s="479">
        <v>5.3023086563666677</v>
      </c>
    </row>
    <row r="16" spans="1:15" ht="7.5" customHeight="1">
      <c r="A16" s="481"/>
      <c r="B16" s="145" t="s">
        <v>512</v>
      </c>
      <c r="C16" s="480">
        <v>1.25</v>
      </c>
      <c r="D16" s="474">
        <v>1.1100000000000001</v>
      </c>
      <c r="E16" s="474">
        <v>6.1</v>
      </c>
      <c r="F16" s="474">
        <v>1.3513513513513513</v>
      </c>
      <c r="G16" s="474">
        <v>4.5454545454545459</v>
      </c>
      <c r="H16" s="474">
        <v>7.9545454545454541</v>
      </c>
      <c r="I16" s="474">
        <v>1.4492753623188406</v>
      </c>
      <c r="J16" s="474">
        <v>5.8139534883720927</v>
      </c>
      <c r="K16" s="474">
        <v>5.8823529411764701</v>
      </c>
      <c r="L16" s="474">
        <v>1.3513513513513513</v>
      </c>
      <c r="M16" s="474">
        <v>4</v>
      </c>
      <c r="N16" s="480">
        <v>1.9276411178595119</v>
      </c>
      <c r="O16" s="479">
        <v>4.1975414145115151</v>
      </c>
    </row>
    <row r="17" spans="1:15" ht="7.5" customHeight="1">
      <c r="A17" s="481"/>
      <c r="B17" s="145" t="s">
        <v>480</v>
      </c>
      <c r="C17" s="480">
        <v>2.5</v>
      </c>
      <c r="D17" s="474">
        <v>4.4400000000000004</v>
      </c>
      <c r="E17" s="474">
        <v>4.3</v>
      </c>
      <c r="F17" s="474">
        <v>6.756756756756757</v>
      </c>
      <c r="G17" s="474">
        <v>3.7878787878787881</v>
      </c>
      <c r="H17" s="474">
        <v>5.6818181818181817</v>
      </c>
      <c r="I17" s="474">
        <v>5.7971014492753623</v>
      </c>
      <c r="J17" s="474">
        <v>10.465116279069768</v>
      </c>
      <c r="K17" s="482" t="s">
        <v>215</v>
      </c>
      <c r="L17" s="474">
        <v>1.3513513513513513</v>
      </c>
      <c r="M17" s="474">
        <v>1.33</v>
      </c>
      <c r="N17" s="480">
        <v>2.5353588924311077</v>
      </c>
      <c r="O17" s="479">
        <v>4.1002113131907052</v>
      </c>
    </row>
    <row r="18" spans="1:15" ht="7.5" customHeight="1">
      <c r="A18" s="481"/>
      <c r="B18" s="145" t="s">
        <v>474</v>
      </c>
      <c r="C18" s="480">
        <v>10</v>
      </c>
      <c r="D18" s="474">
        <v>16.670000000000002</v>
      </c>
      <c r="E18" s="474">
        <v>2.6</v>
      </c>
      <c r="F18" s="482" t="s">
        <v>215</v>
      </c>
      <c r="G18" s="474">
        <v>0.75757575757575757</v>
      </c>
      <c r="H18" s="482" t="s">
        <v>215</v>
      </c>
      <c r="I18" s="474">
        <v>1.4492753623188406</v>
      </c>
      <c r="J18" s="474">
        <v>6.9767441860465116</v>
      </c>
      <c r="K18" s="474">
        <v>4.4117647058823533</v>
      </c>
      <c r="L18" s="474">
        <v>1.3513513513513513</v>
      </c>
      <c r="M18" s="482" t="s">
        <v>215</v>
      </c>
      <c r="N18" s="480">
        <v>3.2207900308573447</v>
      </c>
      <c r="O18" s="479">
        <v>4.086728721073082</v>
      </c>
    </row>
    <row r="19" spans="1:15" ht="8.25" customHeight="1">
      <c r="A19" s="481"/>
      <c r="B19" s="145" t="s">
        <v>510</v>
      </c>
      <c r="C19" s="483" t="s">
        <v>215</v>
      </c>
      <c r="D19" s="474">
        <v>2.2200000000000002</v>
      </c>
      <c r="E19" s="474">
        <v>1.7</v>
      </c>
      <c r="F19" s="474">
        <v>1.3513513513513513</v>
      </c>
      <c r="G19" s="474">
        <v>6.0606060606060606</v>
      </c>
      <c r="H19" s="474">
        <v>2.2727272727272729</v>
      </c>
      <c r="I19" s="482" t="s">
        <v>215</v>
      </c>
      <c r="J19" s="474">
        <v>4.6511627906976747</v>
      </c>
      <c r="K19" s="474">
        <v>5.8823529411764701</v>
      </c>
      <c r="L19" s="474">
        <v>12.162162162162161</v>
      </c>
      <c r="M19" s="474">
        <v>2.67</v>
      </c>
      <c r="N19" s="480">
        <v>1.5478246568039447</v>
      </c>
      <c r="O19" s="479">
        <v>4.0450578876699854</v>
      </c>
    </row>
    <row r="20" spans="1:15" ht="7.5" customHeight="1">
      <c r="A20" s="481"/>
      <c r="B20" s="145" t="s">
        <v>523</v>
      </c>
      <c r="C20" s="483" t="s">
        <v>215</v>
      </c>
      <c r="D20" s="474">
        <v>1.1100000000000001</v>
      </c>
      <c r="E20" s="474">
        <v>0.9</v>
      </c>
      <c r="F20" s="482" t="s">
        <v>215</v>
      </c>
      <c r="G20" s="474">
        <v>12.121212121212121</v>
      </c>
      <c r="H20" s="482" t="s">
        <v>215</v>
      </c>
      <c r="I20" s="482" t="s">
        <v>215</v>
      </c>
      <c r="J20" s="482" t="s">
        <v>215</v>
      </c>
      <c r="K20" s="482" t="s">
        <v>215</v>
      </c>
      <c r="L20" s="474">
        <v>17.567567567567568</v>
      </c>
      <c r="M20" s="474">
        <v>1.33</v>
      </c>
      <c r="N20" s="480">
        <v>0.24164922038771502</v>
      </c>
      <c r="O20" s="479">
        <v>3.7435015758539434</v>
      </c>
    </row>
    <row r="21" spans="1:15" ht="7.5" customHeight="1">
      <c r="A21" s="481"/>
      <c r="B21" s="145" t="s">
        <v>450</v>
      </c>
      <c r="C21" s="480">
        <v>1.25</v>
      </c>
      <c r="D21" s="474">
        <v>1.1100000000000001</v>
      </c>
      <c r="E21" s="474">
        <v>3.5</v>
      </c>
      <c r="F21" s="474">
        <v>2.7027027027027026</v>
      </c>
      <c r="G21" s="474">
        <v>5.3030303030303028</v>
      </c>
      <c r="H21" s="482" t="s">
        <v>215</v>
      </c>
      <c r="I21" s="482" t="s">
        <v>215</v>
      </c>
      <c r="J21" s="474">
        <v>6.9767441860465116</v>
      </c>
      <c r="K21" s="474">
        <v>7.3529411764705888</v>
      </c>
      <c r="L21" s="474">
        <v>1.3513513513513513</v>
      </c>
      <c r="M21" s="474">
        <v>4</v>
      </c>
      <c r="N21" s="480">
        <v>2.3918021818805659</v>
      </c>
      <c r="O21" s="479">
        <v>3.6650392613603775</v>
      </c>
    </row>
    <row r="22" spans="1:15" ht="7.5" customHeight="1">
      <c r="A22" s="481"/>
      <c r="B22" s="145" t="s">
        <v>486</v>
      </c>
      <c r="C22" s="483" t="s">
        <v>215</v>
      </c>
      <c r="D22" s="474">
        <v>1.1100000000000001</v>
      </c>
      <c r="E22" s="474">
        <v>2.6</v>
      </c>
      <c r="F22" s="474">
        <v>5.4054054054054053</v>
      </c>
      <c r="G22" s="474">
        <v>7.5757575757575761</v>
      </c>
      <c r="H22" s="474">
        <v>1.1363636363636365</v>
      </c>
      <c r="I22" s="474">
        <v>1.4492753623188406</v>
      </c>
      <c r="J22" s="474">
        <v>1.1627906976744187</v>
      </c>
      <c r="K22" s="474">
        <v>2.9411764705882351</v>
      </c>
      <c r="L22" s="474">
        <v>1.3513513513513513</v>
      </c>
      <c r="M22" s="474">
        <v>5.33</v>
      </c>
      <c r="N22" s="480">
        <v>7.0023176320630816</v>
      </c>
      <c r="O22" s="479">
        <v>3.2329041916436321</v>
      </c>
    </row>
    <row r="23" spans="1:15" ht="7.5" customHeight="1">
      <c r="A23" s="481"/>
      <c r="B23" s="145" t="s">
        <v>484</v>
      </c>
      <c r="C23" s="483" t="s">
        <v>215</v>
      </c>
      <c r="D23" s="474">
        <v>1.1100000000000001</v>
      </c>
      <c r="E23" s="474">
        <v>0.9</v>
      </c>
      <c r="F23" s="482" t="s">
        <v>215</v>
      </c>
      <c r="G23" s="474">
        <v>5.3030303030303028</v>
      </c>
      <c r="H23" s="474">
        <v>4.5454545454545459</v>
      </c>
      <c r="I23" s="474">
        <v>1.4492753623188406</v>
      </c>
      <c r="J23" s="482" t="s">
        <v>215</v>
      </c>
      <c r="K23" s="482" t="s">
        <v>215</v>
      </c>
      <c r="L23" s="474">
        <v>22.972972972972972</v>
      </c>
      <c r="M23" s="482" t="s">
        <v>215</v>
      </c>
      <c r="N23" s="480">
        <v>4.5865160360979917</v>
      </c>
      <c r="O23" s="479">
        <v>5.9547972463150014</v>
      </c>
    </row>
    <row r="24" spans="1:15" ht="7.5" customHeight="1">
      <c r="A24" s="481"/>
      <c r="B24" s="145" t="s">
        <v>522</v>
      </c>
      <c r="C24" s="480">
        <v>3.75</v>
      </c>
      <c r="D24" s="474">
        <v>2.2200000000000002</v>
      </c>
      <c r="E24" s="474">
        <v>4.3</v>
      </c>
      <c r="F24" s="474">
        <v>4.0540540540540544</v>
      </c>
      <c r="G24" s="474">
        <v>3.7878787878787881</v>
      </c>
      <c r="H24" s="474">
        <v>3.4090909090909087</v>
      </c>
      <c r="I24" s="474">
        <v>1.4492753623188406</v>
      </c>
      <c r="J24" s="474">
        <v>2.3255813953488373</v>
      </c>
      <c r="K24" s="474">
        <v>2.9411764705882351</v>
      </c>
      <c r="L24" s="474">
        <v>1.3513513513513513</v>
      </c>
      <c r="M24" s="474">
        <v>2.67</v>
      </c>
      <c r="N24" s="483" t="s">
        <v>215</v>
      </c>
      <c r="O24" s="479">
        <v>2.8310032301928332</v>
      </c>
    </row>
    <row r="25" spans="1:15" ht="7.5" customHeight="1">
      <c r="A25" s="481"/>
      <c r="B25" s="145" t="s">
        <v>487</v>
      </c>
      <c r="C25" s="480">
        <v>2.5</v>
      </c>
      <c r="D25" s="474">
        <v>2.2200000000000002</v>
      </c>
      <c r="E25" s="474">
        <v>0.9</v>
      </c>
      <c r="F25" s="474">
        <v>5.4054054054054053</v>
      </c>
      <c r="G25" s="474">
        <v>0.75757575757575757</v>
      </c>
      <c r="H25" s="474">
        <v>2.2727272727272729</v>
      </c>
      <c r="I25" s="474">
        <v>2.8985507246376812</v>
      </c>
      <c r="J25" s="474">
        <v>2.3255813953488373</v>
      </c>
      <c r="K25" s="474">
        <v>1.4705882352941175</v>
      </c>
      <c r="L25" s="482" t="s">
        <v>215</v>
      </c>
      <c r="M25" s="474">
        <v>1.33</v>
      </c>
      <c r="N25" s="480">
        <v>4.9840741071985057</v>
      </c>
      <c r="O25" s="479">
        <v>1.7280279673447736</v>
      </c>
    </row>
    <row r="26" spans="1:15" ht="7.5" customHeight="1">
      <c r="A26" s="481"/>
      <c r="B26" s="145" t="s">
        <v>521</v>
      </c>
      <c r="C26" s="483" t="s">
        <v>215</v>
      </c>
      <c r="D26" s="482" t="s">
        <v>215</v>
      </c>
      <c r="E26" s="474">
        <v>5.2</v>
      </c>
      <c r="F26" s="482" t="s">
        <v>215</v>
      </c>
      <c r="G26" s="474">
        <v>3.0303030303030303</v>
      </c>
      <c r="H26" s="474">
        <v>2.2727272727272729</v>
      </c>
      <c r="I26" s="482" t="s">
        <v>215</v>
      </c>
      <c r="J26" s="474">
        <v>1.1627906976744187</v>
      </c>
      <c r="K26" s="482" t="s">
        <v>215</v>
      </c>
      <c r="L26" s="474">
        <v>1.3513513513513513</v>
      </c>
      <c r="M26" s="474">
        <v>2.67</v>
      </c>
      <c r="N26" s="480">
        <v>0.12362247791588139</v>
      </c>
      <c r="O26" s="479">
        <v>1.6958246120644338</v>
      </c>
    </row>
    <row r="27" spans="1:15" ht="7.5" customHeight="1">
      <c r="A27" s="481"/>
      <c r="B27" s="145" t="s">
        <v>478</v>
      </c>
      <c r="C27" s="480">
        <v>1.25</v>
      </c>
      <c r="D27" s="482" t="s">
        <v>215</v>
      </c>
      <c r="E27" s="482" t="s">
        <v>215</v>
      </c>
      <c r="F27" s="474">
        <v>2.7027027027027026</v>
      </c>
      <c r="G27" s="474">
        <v>1.5151515151515151</v>
      </c>
      <c r="H27" s="474">
        <v>5.6818181818181817</v>
      </c>
      <c r="I27" s="482" t="s">
        <v>215</v>
      </c>
      <c r="J27" s="474">
        <v>1.1627906976744187</v>
      </c>
      <c r="K27" s="474">
        <v>1.4705882352941175</v>
      </c>
      <c r="L27" s="474">
        <v>5.4054054054054053</v>
      </c>
      <c r="M27" s="482" t="s">
        <v>215</v>
      </c>
      <c r="N27" s="480">
        <v>2.0659659341351864</v>
      </c>
      <c r="O27" s="479">
        <v>1.6689043828465882</v>
      </c>
    </row>
    <row r="28" spans="1:15" ht="7.5" customHeight="1">
      <c r="A28" s="481"/>
      <c r="B28" s="145" t="s">
        <v>458</v>
      </c>
      <c r="C28" s="480">
        <v>5</v>
      </c>
      <c r="D28" s="474">
        <v>1.1100000000000001</v>
      </c>
      <c r="E28" s="482" t="s">
        <v>215</v>
      </c>
      <c r="F28" s="482" t="s">
        <v>215</v>
      </c>
      <c r="G28" s="474">
        <v>1.5151515151515151</v>
      </c>
      <c r="H28" s="474">
        <v>2.2727272727272729</v>
      </c>
      <c r="I28" s="482" t="s">
        <v>215</v>
      </c>
      <c r="J28" s="482" t="s">
        <v>215</v>
      </c>
      <c r="K28" s="474">
        <v>2.9411764705882351</v>
      </c>
      <c r="L28" s="482" t="s">
        <v>215</v>
      </c>
      <c r="M28" s="482" t="s">
        <v>215</v>
      </c>
      <c r="N28" s="480">
        <v>0.77038852353497522</v>
      </c>
      <c r="O28" s="479">
        <v>1.2050816720812292</v>
      </c>
    </row>
    <row r="29" spans="1:15" ht="7.5" customHeight="1">
      <c r="A29" s="481"/>
      <c r="B29" s="145" t="s">
        <v>500</v>
      </c>
      <c r="C29" s="480">
        <v>1.25</v>
      </c>
      <c r="D29" s="474">
        <v>2.2200000000000002</v>
      </c>
      <c r="E29" s="482" t="s">
        <v>215</v>
      </c>
      <c r="F29" s="482" t="s">
        <v>215</v>
      </c>
      <c r="G29" s="474">
        <v>2.2727272727272729</v>
      </c>
      <c r="H29" s="474">
        <v>1.1363636363636365</v>
      </c>
      <c r="I29" s="482" t="s">
        <v>215</v>
      </c>
      <c r="J29" s="482" t="s">
        <v>215</v>
      </c>
      <c r="K29" s="482" t="s">
        <v>215</v>
      </c>
      <c r="L29" s="474">
        <v>1.3513513513513513</v>
      </c>
      <c r="M29" s="474">
        <v>1.33</v>
      </c>
      <c r="N29" s="480">
        <v>0.48329844077543005</v>
      </c>
      <c r="O29" s="479">
        <v>1.0401456072759663</v>
      </c>
    </row>
    <row r="30" spans="1:15" ht="7.5" customHeight="1">
      <c r="A30" s="481"/>
      <c r="B30" s="145" t="s">
        <v>479</v>
      </c>
      <c r="C30" s="480">
        <v>1.25</v>
      </c>
      <c r="D30" s="482" t="s">
        <v>215</v>
      </c>
      <c r="E30" s="482" t="s">
        <v>215</v>
      </c>
      <c r="F30" s="482" t="s">
        <v>215</v>
      </c>
      <c r="G30" s="474">
        <v>0.75757575757575757</v>
      </c>
      <c r="H30" s="482" t="s">
        <v>215</v>
      </c>
      <c r="I30" s="482" t="s">
        <v>215</v>
      </c>
      <c r="J30" s="474">
        <v>1.1627906976744187</v>
      </c>
      <c r="K30" s="474">
        <v>5.8823529411764701</v>
      </c>
      <c r="L30" s="482" t="s">
        <v>215</v>
      </c>
      <c r="M30" s="482" t="s">
        <v>215</v>
      </c>
      <c r="N30" s="480">
        <v>2.1451882549738652</v>
      </c>
      <c r="O30" s="479">
        <v>1.0189953665933023</v>
      </c>
    </row>
    <row r="31" spans="1:15" ht="7.5" customHeight="1">
      <c r="A31" s="481"/>
      <c r="B31" s="145" t="s">
        <v>520</v>
      </c>
      <c r="C31" s="483" t="s">
        <v>215</v>
      </c>
      <c r="D31" s="474">
        <v>1.1100000000000001</v>
      </c>
      <c r="E31" s="482" t="s">
        <v>215</v>
      </c>
      <c r="F31" s="482" t="s">
        <v>215</v>
      </c>
      <c r="G31" s="474">
        <v>0.75757575757575757</v>
      </c>
      <c r="H31" s="474">
        <v>2.2727272727272729</v>
      </c>
      <c r="I31" s="474">
        <v>1.4492753623188406</v>
      </c>
      <c r="J31" s="474">
        <v>3.4883720930232558</v>
      </c>
      <c r="K31" s="482" t="s">
        <v>215</v>
      </c>
      <c r="L31" s="482" t="s">
        <v>215</v>
      </c>
      <c r="M31" s="474">
        <v>1.33</v>
      </c>
      <c r="N31" s="483" t="s">
        <v>215</v>
      </c>
      <c r="O31" s="479">
        <v>1.0165007038093496</v>
      </c>
    </row>
    <row r="32" spans="1:15" ht="7.5" customHeight="1">
      <c r="A32" s="481"/>
      <c r="B32" s="145" t="s">
        <v>514</v>
      </c>
      <c r="C32" s="480">
        <v>2.5</v>
      </c>
      <c r="D32" s="482" t="s">
        <v>215</v>
      </c>
      <c r="E32" s="474">
        <v>1.7</v>
      </c>
      <c r="F32" s="482" t="s">
        <v>215</v>
      </c>
      <c r="G32" s="474">
        <v>0.75757575757575757</v>
      </c>
      <c r="H32" s="482" t="s">
        <v>215</v>
      </c>
      <c r="I32" s="474">
        <v>1.4492753623188406</v>
      </c>
      <c r="J32" s="474">
        <v>1.1627906976744187</v>
      </c>
      <c r="K32" s="482" t="s">
        <v>215</v>
      </c>
      <c r="L32" s="482" t="s">
        <v>215</v>
      </c>
      <c r="M32" s="474">
        <v>4</v>
      </c>
      <c r="N32" s="480">
        <v>2.5016908556608684</v>
      </c>
      <c r="O32" s="479">
        <v>0.9674329034949003</v>
      </c>
    </row>
    <row r="33" spans="1:15" ht="7.5" customHeight="1">
      <c r="A33" s="481"/>
      <c r="B33" s="145" t="s">
        <v>502</v>
      </c>
      <c r="C33" s="483" t="s">
        <v>215</v>
      </c>
      <c r="D33" s="474">
        <v>1.1100000000000001</v>
      </c>
      <c r="E33" s="474">
        <v>3.5</v>
      </c>
      <c r="F33" s="482" t="s">
        <v>215</v>
      </c>
      <c r="G33" s="482" t="s">
        <v>215</v>
      </c>
      <c r="H33" s="482" t="s">
        <v>215</v>
      </c>
      <c r="I33" s="482" t="s">
        <v>215</v>
      </c>
      <c r="J33" s="474">
        <v>4.6511627906976747</v>
      </c>
      <c r="K33" s="482" t="s">
        <v>215</v>
      </c>
      <c r="L33" s="482" t="s">
        <v>215</v>
      </c>
      <c r="M33" s="482" t="s">
        <v>215</v>
      </c>
      <c r="N33" s="480">
        <v>0.5534811448924507</v>
      </c>
      <c r="O33" s="479">
        <v>0.92151092128782364</v>
      </c>
    </row>
    <row r="34" spans="1:15" ht="7.5" customHeight="1">
      <c r="A34" s="481"/>
      <c r="B34" s="145" t="s">
        <v>511</v>
      </c>
      <c r="C34" s="483" t="s">
        <v>215</v>
      </c>
      <c r="D34" s="482" t="s">
        <v>215</v>
      </c>
      <c r="E34" s="474">
        <v>0.9</v>
      </c>
      <c r="F34" s="482" t="s">
        <v>215</v>
      </c>
      <c r="G34" s="482" t="s">
        <v>215</v>
      </c>
      <c r="H34" s="482" t="s">
        <v>215</v>
      </c>
      <c r="I34" s="482" t="s">
        <v>215</v>
      </c>
      <c r="J34" s="474">
        <v>3.4883720930232558</v>
      </c>
      <c r="K34" s="474">
        <v>2.9411764705882351</v>
      </c>
      <c r="L34" s="482" t="s">
        <v>215</v>
      </c>
      <c r="M34" s="474">
        <v>1.33</v>
      </c>
      <c r="N34" s="480">
        <v>1.7005021739469506</v>
      </c>
      <c r="O34" s="479">
        <v>0.91661513642445047</v>
      </c>
    </row>
    <row r="35" spans="1:15" ht="7.5" customHeight="1">
      <c r="A35" s="481"/>
      <c r="B35" s="145" t="s">
        <v>503</v>
      </c>
      <c r="C35" s="483" t="s">
        <v>215</v>
      </c>
      <c r="D35" s="474">
        <v>1.1100000000000001</v>
      </c>
      <c r="E35" s="474">
        <v>1.7</v>
      </c>
      <c r="F35" s="482" t="s">
        <v>215</v>
      </c>
      <c r="G35" s="474">
        <v>1.5151515151515151</v>
      </c>
      <c r="H35" s="474">
        <v>1.1363636363636365</v>
      </c>
      <c r="I35" s="474">
        <v>1.4492753623188406</v>
      </c>
      <c r="J35" s="474">
        <v>1.1627906976744187</v>
      </c>
      <c r="K35" s="482" t="s">
        <v>215</v>
      </c>
      <c r="L35" s="482" t="s">
        <v>215</v>
      </c>
      <c r="M35" s="482" t="s">
        <v>215</v>
      </c>
      <c r="N35" s="480">
        <v>0.58223143056135029</v>
      </c>
      <c r="O35" s="479">
        <v>0.83765988291086346</v>
      </c>
    </row>
    <row r="36" spans="1:15" ht="7.5" customHeight="1">
      <c r="A36" s="481"/>
      <c r="B36" s="145" t="s">
        <v>470</v>
      </c>
      <c r="C36" s="483" t="s">
        <v>215</v>
      </c>
      <c r="D36" s="482" t="s">
        <v>215</v>
      </c>
      <c r="E36" s="482" t="s">
        <v>215</v>
      </c>
      <c r="F36" s="482" t="s">
        <v>215</v>
      </c>
      <c r="G36" s="482" t="s">
        <v>215</v>
      </c>
      <c r="H36" s="474">
        <v>1.1363636363636365</v>
      </c>
      <c r="I36" s="474">
        <v>1.4492753623188406</v>
      </c>
      <c r="J36" s="474">
        <v>2.3255813953488373</v>
      </c>
      <c r="K36" s="474">
        <v>1.4705882352941175</v>
      </c>
      <c r="L36" s="482" t="s">
        <v>215</v>
      </c>
      <c r="M36" s="474">
        <v>2.67</v>
      </c>
      <c r="N36" s="480">
        <v>0.35963547316299366</v>
      </c>
      <c r="O36" s="479">
        <v>0.82941426392700124</v>
      </c>
    </row>
    <row r="37" spans="1:15" ht="7.5" customHeight="1">
      <c r="A37" s="481"/>
      <c r="B37" s="145" t="s">
        <v>519</v>
      </c>
      <c r="C37" s="483" t="s">
        <v>215</v>
      </c>
      <c r="D37" s="482" t="s">
        <v>215</v>
      </c>
      <c r="E37" s="474">
        <v>0.9</v>
      </c>
      <c r="F37" s="482" t="s">
        <v>215</v>
      </c>
      <c r="G37" s="474">
        <v>2.2727272727272729</v>
      </c>
      <c r="H37" s="474">
        <v>2.2727272727272729</v>
      </c>
      <c r="I37" s="474">
        <v>2.8985507246376812</v>
      </c>
      <c r="J37" s="482" t="s">
        <v>215</v>
      </c>
      <c r="K37" s="482" t="s">
        <v>215</v>
      </c>
      <c r="L37" s="482" t="s">
        <v>215</v>
      </c>
      <c r="M37" s="482" t="s">
        <v>215</v>
      </c>
      <c r="N37" s="480">
        <v>0.36983884330302608</v>
      </c>
      <c r="O37" s="479">
        <v>0.82706454046699096</v>
      </c>
    </row>
    <row r="38" spans="1:15" ht="7.5" customHeight="1">
      <c r="A38" s="481"/>
      <c r="B38" s="145" t="s">
        <v>462</v>
      </c>
      <c r="C38" s="483" t="s">
        <v>215</v>
      </c>
      <c r="D38" s="482" t="s">
        <v>215</v>
      </c>
      <c r="E38" s="474">
        <v>0.9</v>
      </c>
      <c r="F38" s="474">
        <v>1.3513513513513513</v>
      </c>
      <c r="G38" s="482" t="s">
        <v>215</v>
      </c>
      <c r="H38" s="482" t="s">
        <v>215</v>
      </c>
      <c r="I38" s="474">
        <v>4.3478260869565215</v>
      </c>
      <c r="J38" s="474">
        <v>1.1627906976744187</v>
      </c>
      <c r="K38" s="474">
        <v>2.9411764705882351</v>
      </c>
      <c r="L38" s="482" t="s">
        <v>215</v>
      </c>
      <c r="M38" s="482" t="s">
        <v>215</v>
      </c>
      <c r="N38" s="480">
        <v>0.96324351456747392</v>
      </c>
      <c r="O38" s="479">
        <v>0.79894432624750988</v>
      </c>
    </row>
    <row r="39" spans="1:15" ht="7.5" customHeight="1">
      <c r="A39" s="481"/>
      <c r="B39" s="145" t="s">
        <v>483</v>
      </c>
      <c r="C39" s="483" t="s">
        <v>215</v>
      </c>
      <c r="D39" s="482" t="s">
        <v>215</v>
      </c>
      <c r="E39" s="474">
        <v>1.7</v>
      </c>
      <c r="F39" s="474">
        <v>2.7027027027027026</v>
      </c>
      <c r="G39" s="482" t="s">
        <v>215</v>
      </c>
      <c r="H39" s="474">
        <v>1.1363636363636365</v>
      </c>
      <c r="I39" s="482" t="s">
        <v>215</v>
      </c>
      <c r="J39" s="474">
        <v>1.1627906976744187</v>
      </c>
      <c r="K39" s="474">
        <v>1.4705882352941175</v>
      </c>
      <c r="L39" s="474">
        <v>1.3513513513513513</v>
      </c>
      <c r="M39" s="482" t="s">
        <v>215</v>
      </c>
      <c r="N39" s="480">
        <v>1.7464291412725894</v>
      </c>
      <c r="O39" s="479">
        <v>0.78363888974353813</v>
      </c>
    </row>
    <row r="40" spans="1:15" ht="7.5" customHeight="1">
      <c r="A40" s="481"/>
      <c r="B40" s="145" t="s">
        <v>460</v>
      </c>
      <c r="C40" s="480">
        <v>1.25</v>
      </c>
      <c r="D40" s="474">
        <v>1.1100000000000001</v>
      </c>
      <c r="E40" s="474">
        <v>0.9</v>
      </c>
      <c r="F40" s="482" t="s">
        <v>215</v>
      </c>
      <c r="G40" s="482" t="s">
        <v>215</v>
      </c>
      <c r="H40" s="474" t="s">
        <v>215</v>
      </c>
      <c r="I40" s="482" t="s">
        <v>215</v>
      </c>
      <c r="J40" s="474">
        <v>1.1627906976744187</v>
      </c>
      <c r="K40" s="482" t="s">
        <v>215</v>
      </c>
      <c r="L40" s="482" t="s">
        <v>215</v>
      </c>
      <c r="M40" s="474">
        <v>4</v>
      </c>
      <c r="N40" s="480">
        <v>1.0200080870351269</v>
      </c>
      <c r="O40" s="479">
        <v>0.7560189419391119</v>
      </c>
    </row>
    <row r="41" spans="1:15" ht="7.5" customHeight="1">
      <c r="A41" s="481"/>
      <c r="B41" s="145" t="s">
        <v>416</v>
      </c>
      <c r="C41" s="483" t="s">
        <v>215</v>
      </c>
      <c r="D41" s="482" t="s">
        <v>215</v>
      </c>
      <c r="E41" s="474">
        <v>0.9</v>
      </c>
      <c r="F41" s="482" t="s">
        <v>215</v>
      </c>
      <c r="G41" s="482" t="s">
        <v>215</v>
      </c>
      <c r="H41" s="474">
        <v>3.4090909090909087</v>
      </c>
      <c r="I41" s="482" t="s">
        <v>215</v>
      </c>
      <c r="J41" s="482" t="s">
        <v>215</v>
      </c>
      <c r="K41" s="474">
        <v>2.9411764705882351</v>
      </c>
      <c r="L41" s="482" t="s">
        <v>215</v>
      </c>
      <c r="M41" s="482" t="s">
        <v>215</v>
      </c>
      <c r="N41" s="480">
        <v>0.7032624497397082</v>
      </c>
      <c r="O41" s="479">
        <v>0.39820178950342411</v>
      </c>
    </row>
    <row r="42" spans="1:15" ht="7.5" customHeight="1">
      <c r="A42" s="481"/>
      <c r="B42" s="145" t="s">
        <v>471</v>
      </c>
      <c r="C42" s="480">
        <v>3.75</v>
      </c>
      <c r="D42" s="482" t="s">
        <v>215</v>
      </c>
      <c r="E42" s="474">
        <v>0.9</v>
      </c>
      <c r="F42" s="474">
        <v>1.3513513513513513</v>
      </c>
      <c r="G42" s="482" t="s">
        <v>215</v>
      </c>
      <c r="H42" s="482" t="s">
        <v>215</v>
      </c>
      <c r="I42" s="474">
        <v>1.4492753623188406</v>
      </c>
      <c r="J42" s="474">
        <v>1.1627906976744187</v>
      </c>
      <c r="K42" s="474">
        <v>1.4705882352941175</v>
      </c>
      <c r="L42" s="482" t="s">
        <v>215</v>
      </c>
      <c r="M42" s="482" t="s">
        <v>215</v>
      </c>
      <c r="N42" s="480">
        <v>0.39201581900601773</v>
      </c>
      <c r="O42" s="479">
        <v>0.69039240815324709</v>
      </c>
    </row>
    <row r="43" spans="1:15" ht="7.5" customHeight="1">
      <c r="A43" s="481"/>
      <c r="B43" s="145" t="s">
        <v>475</v>
      </c>
      <c r="C43" s="480">
        <v>2.5</v>
      </c>
      <c r="D43" s="474">
        <v>1.1100000000000001</v>
      </c>
      <c r="E43" s="474">
        <v>0.9</v>
      </c>
      <c r="F43" s="482" t="s">
        <v>215</v>
      </c>
      <c r="G43" s="482" t="s">
        <v>215</v>
      </c>
      <c r="H43" s="482" t="s">
        <v>215</v>
      </c>
      <c r="I43" s="482" t="s">
        <v>215</v>
      </c>
      <c r="J43" s="474">
        <v>3.4883720930232558</v>
      </c>
      <c r="K43" s="482" t="s">
        <v>215</v>
      </c>
      <c r="L43" s="482" t="s">
        <v>215</v>
      </c>
      <c r="M43" s="482" t="s">
        <v>215</v>
      </c>
      <c r="N43" s="480">
        <v>0.4984965154458123</v>
      </c>
      <c r="O43" s="479">
        <v>0.68908507581445055</v>
      </c>
    </row>
    <row r="44" spans="1:15" ht="8.65" customHeight="1">
      <c r="A44" s="481"/>
      <c r="B44" s="145" t="s">
        <v>499</v>
      </c>
      <c r="C44" s="483" t="s">
        <v>215</v>
      </c>
      <c r="D44" s="474">
        <v>1.1100000000000001</v>
      </c>
      <c r="E44" s="474">
        <v>0.9</v>
      </c>
      <c r="F44" s="482" t="s">
        <v>215</v>
      </c>
      <c r="G44" s="482" t="s">
        <v>215</v>
      </c>
      <c r="H44" s="474">
        <v>1.1363636363636365</v>
      </c>
      <c r="I44" s="474">
        <v>2.8985507246376812</v>
      </c>
      <c r="J44" s="482" t="s">
        <v>215</v>
      </c>
      <c r="K44" s="482" t="s">
        <v>215</v>
      </c>
      <c r="L44" s="482" t="s">
        <v>215</v>
      </c>
      <c r="M44" s="474">
        <v>2.67</v>
      </c>
      <c r="N44" s="480">
        <v>0.461342067317279</v>
      </c>
      <c r="O44" s="479">
        <v>0.67517611595844063</v>
      </c>
    </row>
    <row r="45" spans="1:15" ht="8.65" customHeight="1">
      <c r="A45" s="481"/>
      <c r="B45" s="145" t="s">
        <v>452</v>
      </c>
      <c r="C45" s="483" t="s">
        <v>215</v>
      </c>
      <c r="D45" s="482" t="s">
        <v>215</v>
      </c>
      <c r="E45" s="482" t="s">
        <v>215</v>
      </c>
      <c r="F45" s="474">
        <v>1.3513513513513513</v>
      </c>
      <c r="G45" s="482" t="s">
        <v>215</v>
      </c>
      <c r="H45" s="474">
        <v>1.1363636363636365</v>
      </c>
      <c r="I45" s="482" t="s">
        <v>215</v>
      </c>
      <c r="J45" s="474">
        <v>1.1627906976744187</v>
      </c>
      <c r="K45" s="482" t="s">
        <v>215</v>
      </c>
      <c r="L45" s="482" t="s">
        <v>215</v>
      </c>
      <c r="M45" s="474">
        <v>4</v>
      </c>
      <c r="N45" s="480">
        <v>0.30916661876263607</v>
      </c>
      <c r="O45" s="479">
        <v>0.66540146319686799</v>
      </c>
    </row>
    <row r="46" spans="1:15" ht="8.65" customHeight="1">
      <c r="A46" s="481"/>
      <c r="B46" s="145" t="s">
        <v>461</v>
      </c>
      <c r="C46" s="483" t="s">
        <v>215</v>
      </c>
      <c r="D46" s="482" t="s">
        <v>215</v>
      </c>
      <c r="E46" s="474">
        <v>7</v>
      </c>
      <c r="F46" s="482" t="s">
        <v>215</v>
      </c>
      <c r="G46" s="482" t="s">
        <v>215</v>
      </c>
      <c r="H46" s="482" t="s">
        <v>215</v>
      </c>
      <c r="I46" s="482" t="s">
        <v>215</v>
      </c>
      <c r="J46" s="482" t="s">
        <v>215</v>
      </c>
      <c r="K46" s="482" t="s">
        <v>215</v>
      </c>
      <c r="L46" s="482" t="s">
        <v>215</v>
      </c>
      <c r="M46" s="482" t="s">
        <v>215</v>
      </c>
      <c r="N46" s="480">
        <v>0.49403996878185175</v>
      </c>
      <c r="O46" s="479">
        <v>0.63321500391075269</v>
      </c>
    </row>
    <row r="47" spans="1:15" ht="8.65" customHeight="1">
      <c r="A47" s="481"/>
      <c r="B47" s="145" t="s">
        <v>477</v>
      </c>
      <c r="C47" s="483" t="s">
        <v>215</v>
      </c>
      <c r="D47" s="474">
        <v>4.4400000000000004</v>
      </c>
      <c r="E47" s="474">
        <v>0.9</v>
      </c>
      <c r="F47" s="482" t="s">
        <v>215</v>
      </c>
      <c r="G47" s="482" t="s">
        <v>215</v>
      </c>
      <c r="H47" s="482" t="s">
        <v>215</v>
      </c>
      <c r="I47" s="482" t="s">
        <v>215</v>
      </c>
      <c r="J47" s="482" t="s">
        <v>215</v>
      </c>
      <c r="K47" s="482" t="s">
        <v>215</v>
      </c>
      <c r="L47" s="482" t="s">
        <v>215</v>
      </c>
      <c r="M47" s="482" t="s">
        <v>215</v>
      </c>
      <c r="N47" s="480">
        <v>0.88146443296426191</v>
      </c>
      <c r="O47" s="479">
        <v>0.5651716696705501</v>
      </c>
    </row>
    <row r="48" spans="1:15" ht="8.65" customHeight="1">
      <c r="A48" s="481"/>
      <c r="B48" s="145" t="s">
        <v>482</v>
      </c>
      <c r="C48" s="483" t="s">
        <v>215</v>
      </c>
      <c r="D48" s="474">
        <v>1.1100000000000001</v>
      </c>
      <c r="E48" s="474">
        <v>0.9</v>
      </c>
      <c r="F48" s="474">
        <v>2.7027027027027026</v>
      </c>
      <c r="G48" s="474">
        <v>0.75757575757575757</v>
      </c>
      <c r="H48" s="482" t="s">
        <v>215</v>
      </c>
      <c r="I48" s="474">
        <v>1.4492753623188406</v>
      </c>
      <c r="J48" s="482" t="s">
        <v>215</v>
      </c>
      <c r="K48" s="482" t="s">
        <v>215</v>
      </c>
      <c r="L48" s="482" t="s">
        <v>215</v>
      </c>
      <c r="M48" s="482" t="s">
        <v>215</v>
      </c>
      <c r="N48" s="480">
        <v>1.5863659853897081</v>
      </c>
      <c r="O48" s="479">
        <v>0.53649730169359067</v>
      </c>
    </row>
    <row r="49" spans="1:15" ht="8.65" customHeight="1">
      <c r="A49" s="481"/>
      <c r="B49" s="145" t="s">
        <v>508</v>
      </c>
      <c r="C49" s="480">
        <v>1.25</v>
      </c>
      <c r="D49" s="482" t="s">
        <v>215</v>
      </c>
      <c r="E49" s="482" t="s">
        <v>215</v>
      </c>
      <c r="F49" s="482" t="s">
        <v>215</v>
      </c>
      <c r="G49" s="482" t="s">
        <v>215</v>
      </c>
      <c r="H49" s="482" t="s">
        <v>215</v>
      </c>
      <c r="I49" s="482" t="s">
        <v>215</v>
      </c>
      <c r="J49" s="474">
        <v>1.1627906976744187</v>
      </c>
      <c r="K49" s="474">
        <v>2.9411764705882351</v>
      </c>
      <c r="L49" s="482" t="s">
        <v>215</v>
      </c>
      <c r="M49" s="482" t="s">
        <v>215</v>
      </c>
      <c r="N49" s="480">
        <v>0.82216822249198984</v>
      </c>
      <c r="O49" s="479">
        <v>0.53181001175601761</v>
      </c>
    </row>
    <row r="50" spans="1:15" ht="8.65" customHeight="1">
      <c r="A50" s="481"/>
      <c r="B50" s="145" t="s">
        <v>459</v>
      </c>
      <c r="C50" s="483" t="s">
        <v>215</v>
      </c>
      <c r="D50" s="482" t="s">
        <v>215</v>
      </c>
      <c r="E50" s="474">
        <v>0.9</v>
      </c>
      <c r="F50" s="482" t="s">
        <v>215</v>
      </c>
      <c r="G50" s="474">
        <v>0.75757575757575757</v>
      </c>
      <c r="H50" s="482" t="s">
        <v>215</v>
      </c>
      <c r="I50" s="482" t="s">
        <v>215</v>
      </c>
      <c r="J50" s="482" t="s">
        <v>215</v>
      </c>
      <c r="K50" s="482" t="s">
        <v>215</v>
      </c>
      <c r="L50" s="482" t="s">
        <v>215</v>
      </c>
      <c r="M50" s="474">
        <v>2.67</v>
      </c>
      <c r="N50" s="480">
        <v>1.2619344253751672</v>
      </c>
      <c r="O50" s="479">
        <v>0.4671652310705614</v>
      </c>
    </row>
    <row r="51" spans="1:15" ht="8.65" customHeight="1">
      <c r="A51" s="481"/>
      <c r="B51" s="145" t="s">
        <v>509</v>
      </c>
      <c r="C51" s="483" t="s">
        <v>215</v>
      </c>
      <c r="D51" s="482" t="s">
        <v>215</v>
      </c>
      <c r="E51" s="482" t="s">
        <v>215</v>
      </c>
      <c r="F51" s="482" t="s">
        <v>215</v>
      </c>
      <c r="G51" s="474">
        <v>1.5</v>
      </c>
      <c r="H51" s="482" t="s">
        <v>215</v>
      </c>
      <c r="I51" s="482" t="s">
        <v>215</v>
      </c>
      <c r="J51" s="482" t="s">
        <v>215</v>
      </c>
      <c r="K51" s="482" t="s">
        <v>215</v>
      </c>
      <c r="L51" s="474">
        <v>2.7027027027027026</v>
      </c>
      <c r="M51" s="482" t="s">
        <v>215</v>
      </c>
      <c r="N51" s="480">
        <v>0.82340271410517518</v>
      </c>
      <c r="O51" s="479">
        <v>0.45925375291977977</v>
      </c>
    </row>
    <row r="52" spans="1:15" ht="8.65" customHeight="1">
      <c r="A52" s="481"/>
      <c r="B52" s="145" t="s">
        <v>518</v>
      </c>
      <c r="C52" s="483" t="s">
        <v>215</v>
      </c>
      <c r="D52" s="482" t="s">
        <v>215</v>
      </c>
      <c r="E52" s="482" t="s">
        <v>215</v>
      </c>
      <c r="F52" s="482" t="s">
        <v>215</v>
      </c>
      <c r="G52" s="474">
        <v>1.5151515151515151</v>
      </c>
      <c r="H52" s="482" t="s">
        <v>215</v>
      </c>
      <c r="I52" s="482" t="s">
        <v>215</v>
      </c>
      <c r="J52" s="482" t="s">
        <v>215</v>
      </c>
      <c r="K52" s="474">
        <v>1.4705882352941175</v>
      </c>
      <c r="L52" s="482" t="s">
        <v>215</v>
      </c>
      <c r="M52" s="482" t="s">
        <v>215</v>
      </c>
      <c r="N52" s="480">
        <v>0.14129425107053953</v>
      </c>
      <c r="O52" s="479">
        <v>0.4509615769137969</v>
      </c>
    </row>
    <row r="53" spans="1:15" ht="7.5" customHeight="1">
      <c r="A53" s="481"/>
      <c r="B53" s="145" t="s">
        <v>445</v>
      </c>
      <c r="C53" s="480">
        <v>21.25</v>
      </c>
      <c r="D53" s="474">
        <v>11.140000000000015</v>
      </c>
      <c r="E53" s="474">
        <v>19.699999999999946</v>
      </c>
      <c r="F53" s="474">
        <v>10.810810810810779</v>
      </c>
      <c r="G53" s="474">
        <v>6.8333333333333997</v>
      </c>
      <c r="H53" s="474">
        <v>7.9545454545454675</v>
      </c>
      <c r="I53" s="474">
        <v>13.043478260869534</v>
      </c>
      <c r="J53" s="474">
        <v>10.465116279069747</v>
      </c>
      <c r="K53" s="474">
        <v>10.294117647058854</v>
      </c>
      <c r="L53" s="474">
        <v>14.864864864864842</v>
      </c>
      <c r="M53" s="474">
        <v>8</v>
      </c>
      <c r="N53" s="480">
        <v>21.443433934053019</v>
      </c>
      <c r="O53" s="479">
        <v>9.0010538008525316</v>
      </c>
    </row>
    <row r="54" spans="1:15" ht="1.1499999999999999" customHeight="1">
      <c r="A54" s="478"/>
      <c r="B54" s="166"/>
      <c r="C54" s="477"/>
      <c r="D54" s="476"/>
      <c r="E54" s="476"/>
      <c r="F54" s="476"/>
      <c r="G54" s="476"/>
      <c r="H54" s="476"/>
      <c r="I54" s="476"/>
      <c r="J54" s="475"/>
      <c r="K54" s="475"/>
      <c r="L54" s="475"/>
      <c r="M54" s="475"/>
      <c r="N54" s="475"/>
      <c r="O54" s="475"/>
    </row>
    <row r="55" spans="1:15">
      <c r="A55" s="320"/>
    </row>
    <row r="56" spans="1:15">
      <c r="C56" s="474"/>
    </row>
    <row r="57" spans="1:15">
      <c r="B57" s="473" t="s">
        <v>444</v>
      </c>
    </row>
    <row r="58" spans="1:15">
      <c r="B58" s="473" t="s">
        <v>203</v>
      </c>
    </row>
    <row r="59" spans="1:15" ht="11.25">
      <c r="B59" s="2564" t="s">
        <v>642</v>
      </c>
    </row>
  </sheetData>
  <mergeCells count="3">
    <mergeCell ref="A3:O3"/>
    <mergeCell ref="A4:O4"/>
    <mergeCell ref="A7:O7"/>
  </mergeCells>
  <hyperlinks>
    <hyperlink ref="B59" location="'Inhaltsverzeichnis '!A1" display="Zurück zum Inhaltsverzeichnis" xr:uid="{EF1A88BE-F7CA-4273-A3E2-7236286CD52C}"/>
  </hyperlinks>
  <printOptions horizontalCentered="1"/>
  <pageMargins left="0.70866141732283472" right="0.70866141732283472" top="0.74803149606299213" bottom="0.74803149606299213" header="0.31496062992125984" footer="0.31496062992125984"/>
  <pageSetup paperSize="9" orientation="landscape" r:id="rId1"/>
  <headerFooter alignWithMargins="0">
    <oddFooter>&amp;R&amp;A</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EBC9B-F90E-418C-AF00-A5F3CEC20A96}">
  <sheetPr>
    <tabColor rgb="FF00854A"/>
    <pageSetUpPr fitToPage="1"/>
  </sheetPr>
  <dimension ref="A1:O66"/>
  <sheetViews>
    <sheetView showGridLines="0" showRowColHeaders="0" showZeros="0" zoomScale="130" zoomScaleNormal="130" workbookViewId="0"/>
  </sheetViews>
  <sheetFormatPr baseColWidth="10" defaultColWidth="10" defaultRowHeight="9"/>
  <cols>
    <col min="1" max="1" width="2" style="473" customWidth="1"/>
    <col min="2" max="2" width="8.125" style="473" customWidth="1"/>
    <col min="3" max="15" width="6.75" style="473" customWidth="1"/>
    <col min="16" max="16384" width="10" style="473"/>
  </cols>
  <sheetData>
    <row r="1" spans="1:15" ht="16.5" customHeight="1">
      <c r="A1" s="508" t="s">
        <v>496</v>
      </c>
      <c r="B1" s="507"/>
    </row>
    <row r="2" spans="1:15" ht="4.5" customHeight="1">
      <c r="A2" s="508"/>
      <c r="B2" s="507"/>
      <c r="I2" s="506"/>
    </row>
    <row r="3" spans="1:15" ht="15.6" customHeight="1">
      <c r="A3" s="2644" t="s">
        <v>517</v>
      </c>
      <c r="B3" s="2644"/>
      <c r="C3" s="2644"/>
      <c r="D3" s="2644"/>
      <c r="E3" s="2644"/>
      <c r="F3" s="2644"/>
      <c r="G3" s="2644"/>
      <c r="H3" s="2644"/>
      <c r="I3" s="2644"/>
      <c r="J3" s="2644"/>
      <c r="K3" s="2644"/>
      <c r="L3" s="2644"/>
      <c r="M3" s="2644"/>
      <c r="N3" s="2644"/>
      <c r="O3" s="2644"/>
    </row>
    <row r="4" spans="1:15" ht="12" customHeight="1">
      <c r="A4" s="2645" t="s">
        <v>494</v>
      </c>
      <c r="B4" s="2645"/>
      <c r="C4" s="2645"/>
      <c r="D4" s="2645"/>
      <c r="E4" s="2645"/>
      <c r="F4" s="2645"/>
      <c r="G4" s="2645"/>
      <c r="H4" s="2645"/>
      <c r="I4" s="2645"/>
      <c r="J4" s="2645"/>
      <c r="K4" s="2645"/>
      <c r="L4" s="2645"/>
      <c r="M4" s="2645"/>
      <c r="N4" s="2645"/>
      <c r="O4" s="2645"/>
    </row>
    <row r="5" spans="1:15" ht="12" customHeight="1">
      <c r="A5" s="505"/>
      <c r="B5" s="509" t="s">
        <v>516</v>
      </c>
      <c r="C5" s="509"/>
      <c r="D5" s="509"/>
      <c r="E5" s="509"/>
      <c r="F5" s="509"/>
      <c r="G5" s="509"/>
      <c r="H5" s="509"/>
      <c r="I5" s="509"/>
      <c r="J5" s="509"/>
      <c r="K5" s="509"/>
      <c r="L5" s="509"/>
      <c r="M5" s="509"/>
      <c r="N5" s="509"/>
      <c r="O5" s="509"/>
    </row>
    <row r="6" spans="1:15" ht="12" customHeight="1">
      <c r="A6" s="505"/>
      <c r="B6" s="509" t="s">
        <v>515</v>
      </c>
      <c r="C6" s="509"/>
      <c r="D6" s="509"/>
      <c r="E6" s="509"/>
      <c r="F6" s="509"/>
      <c r="G6" s="509"/>
      <c r="H6" s="509"/>
      <c r="I6" s="509"/>
      <c r="J6" s="509"/>
      <c r="K6" s="509"/>
      <c r="L6" s="509"/>
      <c r="M6" s="509"/>
      <c r="N6" s="509"/>
      <c r="O6" s="509"/>
    </row>
    <row r="7" spans="1:15" ht="14.1" customHeight="1">
      <c r="A7" s="2646" t="s">
        <v>491</v>
      </c>
      <c r="B7" s="2646"/>
      <c r="C7" s="2646"/>
      <c r="D7" s="2646"/>
      <c r="E7" s="2646"/>
      <c r="F7" s="2646"/>
      <c r="G7" s="2646"/>
      <c r="H7" s="2646"/>
      <c r="I7" s="2646"/>
      <c r="J7" s="2646"/>
      <c r="K7" s="2646"/>
      <c r="L7" s="2646"/>
      <c r="M7" s="2646"/>
      <c r="N7" s="2646"/>
      <c r="O7" s="2646"/>
    </row>
    <row r="8" spans="1:15" ht="3" customHeight="1">
      <c r="A8" s="503"/>
      <c r="B8" s="503"/>
      <c r="C8" s="503"/>
      <c r="D8" s="503"/>
      <c r="E8" s="503"/>
      <c r="F8" s="503"/>
      <c r="G8" s="503"/>
      <c r="H8" s="503"/>
      <c r="I8" s="503"/>
      <c r="J8" s="475"/>
      <c r="K8" s="475"/>
      <c r="L8" s="475"/>
      <c r="M8" s="475"/>
      <c r="N8" s="475"/>
      <c r="O8" s="475"/>
    </row>
    <row r="9" spans="1:15" ht="12" customHeight="1">
      <c r="A9" s="502"/>
      <c r="B9" s="501" t="s">
        <v>347</v>
      </c>
      <c r="C9" s="500" t="s">
        <v>214</v>
      </c>
      <c r="D9" s="500" t="s">
        <v>216</v>
      </c>
      <c r="E9" s="500" t="s">
        <v>218</v>
      </c>
      <c r="F9" s="500" t="s">
        <v>221</v>
      </c>
      <c r="G9" s="500" t="s">
        <v>222</v>
      </c>
      <c r="H9" s="500" t="s">
        <v>277</v>
      </c>
      <c r="I9" s="499" t="s">
        <v>225</v>
      </c>
      <c r="J9" s="495" t="s">
        <v>490</v>
      </c>
      <c r="K9" s="495" t="s">
        <v>228</v>
      </c>
      <c r="L9" s="495" t="s">
        <v>229</v>
      </c>
      <c r="M9" s="495" t="s">
        <v>230</v>
      </c>
      <c r="N9" s="498" t="s">
        <v>489</v>
      </c>
      <c r="O9" s="497"/>
    </row>
    <row r="10" spans="1:15" ht="12" customHeight="1">
      <c r="A10" s="496"/>
      <c r="B10" s="495"/>
      <c r="C10" s="494">
        <v>2023</v>
      </c>
      <c r="D10" s="493"/>
      <c r="E10" s="493"/>
      <c r="F10" s="493"/>
      <c r="G10" s="493"/>
      <c r="H10" s="493"/>
      <c r="I10" s="493"/>
      <c r="J10" s="493"/>
      <c r="K10" s="493"/>
      <c r="L10" s="493"/>
      <c r="M10" s="492"/>
      <c r="N10" s="491">
        <v>2022</v>
      </c>
      <c r="O10" s="490">
        <v>2023</v>
      </c>
    </row>
    <row r="11" spans="1:15" ht="1.1499999999999999" hidden="1" customHeight="1">
      <c r="A11" s="481"/>
      <c r="B11" s="489"/>
      <c r="C11" s="474"/>
      <c r="D11" s="474"/>
      <c r="E11" s="474"/>
      <c r="F11" s="474"/>
      <c r="G11" s="474"/>
      <c r="H11" s="488"/>
      <c r="I11" s="474"/>
      <c r="J11" s="485"/>
      <c r="K11" s="485"/>
      <c r="L11" s="487"/>
      <c r="M11" s="486"/>
      <c r="N11" s="485"/>
      <c r="O11" s="484"/>
    </row>
    <row r="12" spans="1:15" ht="8.25" customHeight="1">
      <c r="A12" s="481"/>
      <c r="B12" s="145" t="s">
        <v>488</v>
      </c>
      <c r="C12" s="480">
        <v>10</v>
      </c>
      <c r="D12" s="474">
        <v>10</v>
      </c>
      <c r="E12" s="474">
        <v>6.1</v>
      </c>
      <c r="F12" s="474">
        <v>15.1</v>
      </c>
      <c r="G12" s="474">
        <v>16.030534351145036</v>
      </c>
      <c r="H12" s="474">
        <v>11.363636363636363</v>
      </c>
      <c r="I12" s="474">
        <v>24.242424242424242</v>
      </c>
      <c r="J12" s="474">
        <v>3.49</v>
      </c>
      <c r="K12" s="474">
        <v>10.294117647058822</v>
      </c>
      <c r="L12" s="474">
        <v>13.333333333333334</v>
      </c>
      <c r="M12" s="474">
        <v>14.67</v>
      </c>
      <c r="N12" s="480">
        <v>12.438834827836835</v>
      </c>
      <c r="O12" s="479">
        <v>11.730851572370396</v>
      </c>
    </row>
    <row r="13" spans="1:15" ht="7.5" customHeight="1">
      <c r="A13" s="481"/>
      <c r="B13" s="145" t="s">
        <v>486</v>
      </c>
      <c r="C13" s="480">
        <v>2.5</v>
      </c>
      <c r="D13" s="474">
        <v>1.1111111111111101</v>
      </c>
      <c r="E13" s="474">
        <v>6.1</v>
      </c>
      <c r="F13" s="474">
        <v>12.3</v>
      </c>
      <c r="G13" s="474">
        <v>9.9236641221374047</v>
      </c>
      <c r="H13" s="474">
        <v>11.363636363636363</v>
      </c>
      <c r="I13" s="474">
        <v>7.5757575757575761</v>
      </c>
      <c r="J13" s="474">
        <v>3.49</v>
      </c>
      <c r="K13" s="474">
        <v>8.8235294117647065</v>
      </c>
      <c r="L13" s="474">
        <v>2.6666666666666665</v>
      </c>
      <c r="M13" s="474">
        <v>8</v>
      </c>
      <c r="N13" s="480">
        <v>8.719376616944281</v>
      </c>
      <c r="O13" s="479">
        <v>7.0023176320630816</v>
      </c>
    </row>
    <row r="14" spans="1:15" ht="7.5" customHeight="1">
      <c r="A14" s="481"/>
      <c r="B14" s="145" t="s">
        <v>476</v>
      </c>
      <c r="C14" s="480">
        <v>3.75</v>
      </c>
      <c r="D14" s="474">
        <v>11.1111111111111</v>
      </c>
      <c r="E14" s="474">
        <v>3.5</v>
      </c>
      <c r="F14" s="474">
        <v>4.0999999999999996</v>
      </c>
      <c r="G14" s="474">
        <v>5.343511450381679</v>
      </c>
      <c r="H14" s="482" t="s">
        <v>215</v>
      </c>
      <c r="I14" s="474">
        <v>7.5757575757575761</v>
      </c>
      <c r="J14" s="474">
        <v>6.98</v>
      </c>
      <c r="K14" s="474">
        <v>8.8235294117647065</v>
      </c>
      <c r="L14" s="474">
        <v>8</v>
      </c>
      <c r="M14" s="474">
        <v>2.67</v>
      </c>
      <c r="N14" s="480">
        <v>1.6447817001722047</v>
      </c>
      <c r="O14" s="479">
        <v>5.7022215978300475</v>
      </c>
    </row>
    <row r="15" spans="1:15" ht="7.5" customHeight="1">
      <c r="A15" s="481"/>
      <c r="B15" s="145" t="s">
        <v>487</v>
      </c>
      <c r="C15" s="480">
        <v>7.5</v>
      </c>
      <c r="D15" s="474">
        <v>5.5555555555555598</v>
      </c>
      <c r="E15" s="474">
        <v>7</v>
      </c>
      <c r="F15" s="474">
        <v>9.6</v>
      </c>
      <c r="G15" s="474">
        <v>1.5267175572519083</v>
      </c>
      <c r="H15" s="474">
        <v>4.5454545454545459</v>
      </c>
      <c r="I15" s="474">
        <v>6.0606060606060606</v>
      </c>
      <c r="J15" s="474">
        <v>6.98</v>
      </c>
      <c r="K15" s="474">
        <v>8.8235294117647065</v>
      </c>
      <c r="L15" s="482" t="s">
        <v>215</v>
      </c>
      <c r="M15" s="474">
        <v>2.67</v>
      </c>
      <c r="N15" s="480">
        <v>11.984872478522899</v>
      </c>
      <c r="O15" s="479">
        <v>4.9840741071985057</v>
      </c>
    </row>
    <row r="16" spans="1:15" ht="7.5" customHeight="1">
      <c r="A16" s="481"/>
      <c r="B16" s="145" t="s">
        <v>484</v>
      </c>
      <c r="C16" s="483" t="s">
        <v>215</v>
      </c>
      <c r="D16" s="474">
        <v>1.1111111111111101</v>
      </c>
      <c r="E16" s="482" t="s">
        <v>215</v>
      </c>
      <c r="F16" s="482" t="s">
        <v>215</v>
      </c>
      <c r="G16" s="474">
        <v>7.6335877862595423</v>
      </c>
      <c r="H16" s="474">
        <v>3.4090909090909087</v>
      </c>
      <c r="I16" s="482" t="s">
        <v>215</v>
      </c>
      <c r="J16" s="482" t="s">
        <v>215</v>
      </c>
      <c r="K16" s="482" t="s">
        <v>215</v>
      </c>
      <c r="L16" s="474">
        <v>36</v>
      </c>
      <c r="M16" s="482" t="s">
        <v>215</v>
      </c>
      <c r="N16" s="480">
        <v>4.0240949986436085</v>
      </c>
      <c r="O16" s="479">
        <v>4.5865160360979917</v>
      </c>
    </row>
    <row r="17" spans="1:15" ht="7.5" customHeight="1">
      <c r="A17" s="481"/>
      <c r="B17" s="145" t="s">
        <v>485</v>
      </c>
      <c r="C17" s="480">
        <v>5</v>
      </c>
      <c r="D17" s="474">
        <v>11.1111111111111</v>
      </c>
      <c r="E17" s="474">
        <v>1.7</v>
      </c>
      <c r="F17" s="474">
        <v>6.8</v>
      </c>
      <c r="G17" s="474">
        <v>0.76335877862595414</v>
      </c>
      <c r="H17" s="474">
        <v>4.5454545454545459</v>
      </c>
      <c r="I17" s="474">
        <v>6.0606060606060606</v>
      </c>
      <c r="J17" s="474">
        <v>5.81</v>
      </c>
      <c r="K17" s="474">
        <v>4.4117647058823533</v>
      </c>
      <c r="L17" s="474">
        <v>1.3333333333333333</v>
      </c>
      <c r="M17" s="474">
        <v>6.67</v>
      </c>
      <c r="N17" s="480">
        <v>4.1207795243590954</v>
      </c>
      <c r="O17" s="479">
        <v>4.4897818968323033</v>
      </c>
    </row>
    <row r="18" spans="1:15" ht="7.5" customHeight="1">
      <c r="A18" s="481"/>
      <c r="B18" s="145" t="s">
        <v>473</v>
      </c>
      <c r="C18" s="480">
        <v>11.25</v>
      </c>
      <c r="D18" s="474">
        <v>3.3333333333333299</v>
      </c>
      <c r="E18" s="474">
        <v>5.2</v>
      </c>
      <c r="F18" s="474">
        <v>4.0999999999999996</v>
      </c>
      <c r="G18" s="474">
        <v>3.8167938931297711</v>
      </c>
      <c r="H18" s="474">
        <v>4.5454545454545459</v>
      </c>
      <c r="I18" s="474">
        <v>3.0303030303030303</v>
      </c>
      <c r="J18" s="474">
        <v>3.49</v>
      </c>
      <c r="K18" s="474">
        <v>7.3529411764705888</v>
      </c>
      <c r="L18" s="482" t="s">
        <v>215</v>
      </c>
      <c r="M18" s="474">
        <v>4</v>
      </c>
      <c r="N18" s="480">
        <v>1.521446626655796</v>
      </c>
      <c r="O18" s="479">
        <v>4.4352593571461565</v>
      </c>
    </row>
    <row r="19" spans="1:15" ht="8.25" customHeight="1">
      <c r="A19" s="481"/>
      <c r="B19" s="145" t="s">
        <v>474</v>
      </c>
      <c r="C19" s="480">
        <v>7.5</v>
      </c>
      <c r="D19" s="474">
        <v>14.4444444444444</v>
      </c>
      <c r="E19" s="482" t="s">
        <v>215</v>
      </c>
      <c r="F19" s="482" t="s">
        <v>215</v>
      </c>
      <c r="G19" s="482" t="s">
        <v>215</v>
      </c>
      <c r="H19" s="482" t="s">
        <v>215</v>
      </c>
      <c r="I19" s="474">
        <v>1.5151515151515151</v>
      </c>
      <c r="J19" s="474">
        <v>10.47</v>
      </c>
      <c r="K19" s="474">
        <v>1.4705882352941175</v>
      </c>
      <c r="L19" s="482" t="s">
        <v>215</v>
      </c>
      <c r="M19" s="474">
        <v>1.33</v>
      </c>
      <c r="N19" s="480">
        <v>1.5398166014774832</v>
      </c>
      <c r="O19" s="479">
        <v>3.2207900308573447</v>
      </c>
    </row>
    <row r="20" spans="1:15" ht="7.5" customHeight="1">
      <c r="A20" s="481"/>
      <c r="B20" s="145" t="s">
        <v>480</v>
      </c>
      <c r="C20" s="480">
        <v>1.25</v>
      </c>
      <c r="D20" s="474">
        <v>4.4444444444444402</v>
      </c>
      <c r="E20" s="474">
        <v>1.7</v>
      </c>
      <c r="F20" s="474">
        <v>2.7</v>
      </c>
      <c r="G20" s="474">
        <v>1.5267175572519083</v>
      </c>
      <c r="H20" s="474">
        <v>2.2727272727272729</v>
      </c>
      <c r="I20" s="474">
        <v>6.0606060606060606</v>
      </c>
      <c r="J20" s="474">
        <v>6.98</v>
      </c>
      <c r="K20" s="474">
        <v>1.4705882352941175</v>
      </c>
      <c r="L20" s="482" t="s">
        <v>215</v>
      </c>
      <c r="M20" s="474">
        <v>1.33</v>
      </c>
      <c r="N20" s="480">
        <v>2.4892537217423407</v>
      </c>
      <c r="O20" s="479">
        <v>2.5353588924311077</v>
      </c>
    </row>
    <row r="21" spans="1:15" ht="7.5" customHeight="1">
      <c r="A21" s="481"/>
      <c r="B21" s="145" t="s">
        <v>450</v>
      </c>
      <c r="C21" s="480">
        <v>1.25</v>
      </c>
      <c r="D21" s="482" t="s">
        <v>215</v>
      </c>
      <c r="E21" s="474">
        <v>4.3</v>
      </c>
      <c r="F21" s="474">
        <v>1.4</v>
      </c>
      <c r="G21" s="474">
        <v>3.0534351145038165</v>
      </c>
      <c r="H21" s="482" t="s">
        <v>215</v>
      </c>
      <c r="I21" s="482" t="s">
        <v>215</v>
      </c>
      <c r="J21" s="474">
        <v>6.98</v>
      </c>
      <c r="K21" s="474">
        <v>2.9411764705882351</v>
      </c>
      <c r="L21" s="482" t="s">
        <v>215</v>
      </c>
      <c r="M21" s="474">
        <v>2.67</v>
      </c>
      <c r="N21" s="480">
        <v>0.53411153897187724</v>
      </c>
      <c r="O21" s="479">
        <v>2.3918021818805659</v>
      </c>
    </row>
    <row r="22" spans="1:15" ht="7.5" customHeight="1">
      <c r="A22" s="481"/>
      <c r="B22" s="145" t="s">
        <v>514</v>
      </c>
      <c r="C22" s="480">
        <v>2.5</v>
      </c>
      <c r="D22" s="474">
        <v>1.1111111111111101</v>
      </c>
      <c r="E22" s="474">
        <v>2.6</v>
      </c>
      <c r="F22" s="474">
        <v>5.5</v>
      </c>
      <c r="G22" s="474">
        <v>5.343511450381679</v>
      </c>
      <c r="H22" s="474">
        <v>1.1363636363636365</v>
      </c>
      <c r="I22" s="474">
        <v>1.5151515151515151</v>
      </c>
      <c r="J22" s="482" t="s">
        <v>215</v>
      </c>
      <c r="K22" s="482" t="s">
        <v>215</v>
      </c>
      <c r="L22" s="474">
        <v>1.3333333333333333</v>
      </c>
      <c r="M22" s="474">
        <v>4</v>
      </c>
      <c r="N22" s="480">
        <v>0.20979394092936954</v>
      </c>
      <c r="O22" s="479">
        <v>2.5016908556608684</v>
      </c>
    </row>
    <row r="23" spans="1:15" ht="7.5" customHeight="1">
      <c r="A23" s="481"/>
      <c r="B23" s="145" t="s">
        <v>513</v>
      </c>
      <c r="C23" s="483" t="s">
        <v>215</v>
      </c>
      <c r="D23" s="482" t="s">
        <v>215</v>
      </c>
      <c r="E23" s="482" t="s">
        <v>215</v>
      </c>
      <c r="F23" s="482" t="s">
        <v>215</v>
      </c>
      <c r="G23" s="482" t="s">
        <v>215</v>
      </c>
      <c r="H23" s="474">
        <v>20.454545454545457</v>
      </c>
      <c r="I23" s="482" t="s">
        <v>215</v>
      </c>
      <c r="J23" s="482" t="s">
        <v>215</v>
      </c>
      <c r="K23" s="482" t="s">
        <v>215</v>
      </c>
      <c r="L23" s="482" t="s">
        <v>215</v>
      </c>
      <c r="M23" s="482" t="s">
        <v>215</v>
      </c>
      <c r="N23" s="480">
        <v>0.32496170734407231</v>
      </c>
      <c r="O23" s="479">
        <v>2.1209489665469667</v>
      </c>
    </row>
    <row r="24" spans="1:15" ht="7.5" customHeight="1">
      <c r="A24" s="481"/>
      <c r="B24" s="145" t="s">
        <v>478</v>
      </c>
      <c r="C24" s="483" t="s">
        <v>215</v>
      </c>
      <c r="D24" s="482" t="s">
        <v>215</v>
      </c>
      <c r="E24" s="474">
        <v>2.6</v>
      </c>
      <c r="F24" s="474">
        <v>2.7</v>
      </c>
      <c r="G24" s="474">
        <v>3.0534351145038165</v>
      </c>
      <c r="H24" s="474">
        <v>4.5454545454545459</v>
      </c>
      <c r="I24" s="482" t="s">
        <v>215</v>
      </c>
      <c r="J24" s="474">
        <v>3.49</v>
      </c>
      <c r="K24" s="482" t="s">
        <v>215</v>
      </c>
      <c r="L24" s="474">
        <v>2.6666666666666665</v>
      </c>
      <c r="M24" s="474">
        <v>1.33</v>
      </c>
      <c r="N24" s="480">
        <v>2.3920786579508744</v>
      </c>
      <c r="O24" s="479">
        <v>2.0659659341351864</v>
      </c>
    </row>
    <row r="25" spans="1:15" ht="7.5" customHeight="1">
      <c r="A25" s="481"/>
      <c r="B25" s="145" t="s">
        <v>512</v>
      </c>
      <c r="C25" s="480">
        <v>2.5</v>
      </c>
      <c r="D25" s="482" t="s">
        <v>215</v>
      </c>
      <c r="E25" s="474">
        <v>3.5</v>
      </c>
      <c r="F25" s="482" t="s">
        <v>215</v>
      </c>
      <c r="G25" s="474">
        <v>1.5267175572519083</v>
      </c>
      <c r="H25" s="482" t="s">
        <v>215</v>
      </c>
      <c r="I25" s="482" t="s">
        <v>215</v>
      </c>
      <c r="J25" s="474">
        <v>3.49</v>
      </c>
      <c r="K25" s="474">
        <v>2.9411764705882351</v>
      </c>
      <c r="L25" s="482" t="s">
        <v>215</v>
      </c>
      <c r="M25" s="474">
        <v>5.33</v>
      </c>
      <c r="N25" s="480">
        <v>0.11932180275979996</v>
      </c>
      <c r="O25" s="479">
        <v>1.9276411178595119</v>
      </c>
    </row>
    <row r="26" spans="1:15" ht="7.5" customHeight="1">
      <c r="A26" s="481"/>
      <c r="B26" s="145" t="s">
        <v>479</v>
      </c>
      <c r="C26" s="483" t="s">
        <v>215</v>
      </c>
      <c r="D26" s="474">
        <v>2.2222222222222201</v>
      </c>
      <c r="E26" s="474">
        <v>1.7</v>
      </c>
      <c r="F26" s="474">
        <v>1.4</v>
      </c>
      <c r="G26" s="474">
        <v>3.8167938931297711</v>
      </c>
      <c r="H26" s="474">
        <v>2.2727272727272729</v>
      </c>
      <c r="I26" s="482" t="s">
        <v>215</v>
      </c>
      <c r="J26" s="482" t="s">
        <v>215</v>
      </c>
      <c r="K26" s="474">
        <v>4.4117647058823533</v>
      </c>
      <c r="L26" s="474">
        <v>1.3333333333333333</v>
      </c>
      <c r="M26" s="474">
        <v>1.33</v>
      </c>
      <c r="N26" s="480">
        <v>2.4155622616322638</v>
      </c>
      <c r="O26" s="479">
        <v>2.1451882549738652</v>
      </c>
    </row>
    <row r="27" spans="1:15" ht="7.5" customHeight="1">
      <c r="A27" s="481"/>
      <c r="B27" s="145" t="s">
        <v>483</v>
      </c>
      <c r="C27" s="483" t="s">
        <v>215</v>
      </c>
      <c r="D27" s="482" t="s">
        <v>215</v>
      </c>
      <c r="E27" s="474">
        <v>4.3</v>
      </c>
      <c r="F27" s="474">
        <v>1.4</v>
      </c>
      <c r="G27" s="474">
        <v>1.5267175572519083</v>
      </c>
      <c r="H27" s="474">
        <v>1.1363636363636365</v>
      </c>
      <c r="I27" s="474">
        <v>1.5151515151515151</v>
      </c>
      <c r="J27" s="474">
        <v>2.33</v>
      </c>
      <c r="K27" s="474">
        <v>1.4705882352941175</v>
      </c>
      <c r="L27" s="474">
        <v>4</v>
      </c>
      <c r="M27" s="474">
        <v>1.33</v>
      </c>
      <c r="N27" s="480">
        <v>3.8370078769796048</v>
      </c>
      <c r="O27" s="479">
        <v>1.7464291412725894</v>
      </c>
    </row>
    <row r="28" spans="1:15" ht="7.5" customHeight="1">
      <c r="A28" s="481"/>
      <c r="B28" s="145" t="s">
        <v>511</v>
      </c>
      <c r="C28" s="483" t="s">
        <v>215</v>
      </c>
      <c r="D28" s="482" t="s">
        <v>215</v>
      </c>
      <c r="E28" s="474">
        <v>2.6</v>
      </c>
      <c r="F28" s="474">
        <v>1.4</v>
      </c>
      <c r="G28" s="474">
        <v>1.5267175572519083</v>
      </c>
      <c r="H28" s="482" t="s">
        <v>215</v>
      </c>
      <c r="I28" s="482" t="s">
        <v>215</v>
      </c>
      <c r="J28" s="474">
        <v>3.49</v>
      </c>
      <c r="K28" s="474">
        <v>4.4117647058823533</v>
      </c>
      <c r="L28" s="474">
        <v>1.3333333333333333</v>
      </c>
      <c r="M28" s="474">
        <v>1.33</v>
      </c>
      <c r="N28" s="480">
        <v>5.9646843906750388E-2</v>
      </c>
      <c r="O28" s="479">
        <v>1.7005021739469506</v>
      </c>
    </row>
    <row r="29" spans="1:15" ht="7.5" customHeight="1">
      <c r="A29" s="481"/>
      <c r="B29" s="145" t="s">
        <v>482</v>
      </c>
      <c r="C29" s="480">
        <v>5</v>
      </c>
      <c r="D29" s="482" t="s">
        <v>215</v>
      </c>
      <c r="E29" s="474">
        <v>2.6</v>
      </c>
      <c r="F29" s="474">
        <v>9.6</v>
      </c>
      <c r="G29" s="474">
        <v>1.5267175572519083</v>
      </c>
      <c r="H29" s="474">
        <v>1.1363636363636365</v>
      </c>
      <c r="I29" s="474">
        <v>1.5151515151515151</v>
      </c>
      <c r="J29" s="474">
        <v>1.1599999999999999</v>
      </c>
      <c r="K29" s="482" t="s">
        <v>215</v>
      </c>
      <c r="L29" s="482" t="s">
        <v>215</v>
      </c>
      <c r="M29" s="474">
        <v>1.33</v>
      </c>
      <c r="N29" s="480">
        <v>3.5170475129125798</v>
      </c>
      <c r="O29" s="479">
        <v>1.5863659853897081</v>
      </c>
    </row>
    <row r="30" spans="1:15" ht="7.5" customHeight="1">
      <c r="A30" s="481"/>
      <c r="B30" s="145" t="s">
        <v>510</v>
      </c>
      <c r="C30" s="483" t="s">
        <v>215</v>
      </c>
      <c r="D30" s="474">
        <v>1.1111111111111101</v>
      </c>
      <c r="E30" s="474" t="s">
        <v>215</v>
      </c>
      <c r="F30" s="482" t="s">
        <v>215</v>
      </c>
      <c r="G30" s="474">
        <v>3.0534351145038165</v>
      </c>
      <c r="H30" s="474">
        <v>1.1363636363636365</v>
      </c>
      <c r="I30" s="482" t="s">
        <v>215</v>
      </c>
      <c r="J30" s="482" t="s">
        <v>215</v>
      </c>
      <c r="K30" s="474">
        <v>1.4705882352941175</v>
      </c>
      <c r="L30" s="474">
        <v>2.6666666666666665</v>
      </c>
      <c r="M30" s="474">
        <v>4</v>
      </c>
      <c r="N30" s="483" t="s">
        <v>215</v>
      </c>
      <c r="O30" s="479">
        <v>1.5478246568039447</v>
      </c>
    </row>
    <row r="31" spans="1:15" ht="7.5" customHeight="1">
      <c r="A31" s="481"/>
      <c r="B31" s="145" t="s">
        <v>454</v>
      </c>
      <c r="C31" s="480">
        <v>1.25</v>
      </c>
      <c r="D31" s="474">
        <v>2.2222222222222201</v>
      </c>
      <c r="E31" s="474" t="s">
        <v>215</v>
      </c>
      <c r="F31" s="474">
        <v>1.4</v>
      </c>
      <c r="G31" s="474">
        <v>3.0534351145038165</v>
      </c>
      <c r="H31" s="482" t="s">
        <v>215</v>
      </c>
      <c r="I31" s="474">
        <v>1.5151515151515151</v>
      </c>
      <c r="J31" s="474">
        <v>2.33</v>
      </c>
      <c r="K31" s="474">
        <v>1.4705882352941175</v>
      </c>
      <c r="L31" s="482" t="s">
        <v>215</v>
      </c>
      <c r="M31" s="482" t="s">
        <v>215</v>
      </c>
      <c r="N31" s="480">
        <v>0.62043857756697962</v>
      </c>
      <c r="O31" s="479">
        <v>1.3830088985614517</v>
      </c>
    </row>
    <row r="32" spans="1:15" ht="7.5" customHeight="1">
      <c r="A32" s="481"/>
      <c r="B32" s="145" t="s">
        <v>459</v>
      </c>
      <c r="C32" s="483" t="s">
        <v>215</v>
      </c>
      <c r="D32" s="482" t="s">
        <v>215</v>
      </c>
      <c r="E32" s="474">
        <v>0.9</v>
      </c>
      <c r="F32" s="474">
        <v>4.0999999999999996</v>
      </c>
      <c r="G32" s="474">
        <v>1.5267175572519083</v>
      </c>
      <c r="H32" s="474">
        <v>1.1363636363636365</v>
      </c>
      <c r="I32" s="474">
        <v>4.5454545454545459</v>
      </c>
      <c r="J32" s="482" t="s">
        <v>215</v>
      </c>
      <c r="K32" s="474">
        <v>1.4705882352941175</v>
      </c>
      <c r="L32" s="482" t="s">
        <v>215</v>
      </c>
      <c r="M32" s="474">
        <v>2.67</v>
      </c>
      <c r="N32" s="480">
        <v>0.71621937827732296</v>
      </c>
      <c r="O32" s="479">
        <v>1.2619344253751672</v>
      </c>
    </row>
    <row r="33" spans="1:15" ht="7.5" customHeight="1">
      <c r="A33" s="481"/>
      <c r="B33" s="145" t="s">
        <v>463</v>
      </c>
      <c r="C33" s="483" t="s">
        <v>215</v>
      </c>
      <c r="D33" s="482" t="s">
        <v>215</v>
      </c>
      <c r="E33" s="474">
        <v>12.2</v>
      </c>
      <c r="F33" s="482" t="s">
        <v>215</v>
      </c>
      <c r="G33" s="482" t="s">
        <v>215</v>
      </c>
      <c r="H33" s="482" t="s">
        <v>215</v>
      </c>
      <c r="I33" s="482" t="s">
        <v>215</v>
      </c>
      <c r="J33" s="482" t="s">
        <v>215</v>
      </c>
      <c r="K33" s="482" t="s">
        <v>215</v>
      </c>
      <c r="L33" s="482" t="s">
        <v>215</v>
      </c>
      <c r="M33" s="482" t="s">
        <v>215</v>
      </c>
      <c r="N33" s="480">
        <v>0.82293420498533343</v>
      </c>
      <c r="O33" s="479">
        <v>1.0883359913535884</v>
      </c>
    </row>
    <row r="34" spans="1:15" ht="7.5" customHeight="1">
      <c r="A34" s="481"/>
      <c r="B34" s="145" t="s">
        <v>460</v>
      </c>
      <c r="C34" s="480">
        <v>1.25</v>
      </c>
      <c r="D34" s="474">
        <v>1.1111111111111101</v>
      </c>
      <c r="E34" s="474">
        <v>0.9</v>
      </c>
      <c r="F34" s="482" t="s">
        <v>215</v>
      </c>
      <c r="G34" s="474">
        <v>1.5267175572519083</v>
      </c>
      <c r="H34" s="482" t="s">
        <v>215</v>
      </c>
      <c r="I34" s="474">
        <v>1.5151515151515151</v>
      </c>
      <c r="J34" s="482" t="s">
        <v>215</v>
      </c>
      <c r="K34" s="474">
        <v>1.4705882352941175</v>
      </c>
      <c r="L34" s="482" t="s">
        <v>215</v>
      </c>
      <c r="M34" s="474">
        <v>2.67</v>
      </c>
      <c r="N34" s="480">
        <v>0.72317064089629646</v>
      </c>
      <c r="O34" s="479">
        <v>1.0200080870351269</v>
      </c>
    </row>
    <row r="35" spans="1:15" ht="7.5" customHeight="1">
      <c r="A35" s="481"/>
      <c r="B35" s="145" t="s">
        <v>467</v>
      </c>
      <c r="C35" s="480">
        <v>1.25</v>
      </c>
      <c r="D35" s="474">
        <v>1.1111111111111101</v>
      </c>
      <c r="E35" s="482" t="s">
        <v>215</v>
      </c>
      <c r="F35" s="482" t="s">
        <v>215</v>
      </c>
      <c r="G35" s="474">
        <v>0.76335877862595414</v>
      </c>
      <c r="H35" s="482" t="s">
        <v>215</v>
      </c>
      <c r="I35" s="482" t="s">
        <v>215</v>
      </c>
      <c r="J35" s="474">
        <v>2.33</v>
      </c>
      <c r="K35" s="474">
        <v>1.4705882352941175</v>
      </c>
      <c r="L35" s="482" t="s">
        <v>215</v>
      </c>
      <c r="M35" s="474">
        <v>2.67</v>
      </c>
      <c r="N35" s="480">
        <v>1.0037717077122812</v>
      </c>
      <c r="O35" s="479">
        <v>0.79645762082930249</v>
      </c>
    </row>
    <row r="36" spans="1:15" ht="7.5" customHeight="1">
      <c r="A36" s="481"/>
      <c r="B36" s="145" t="s">
        <v>462</v>
      </c>
      <c r="C36" s="483" t="s">
        <v>215</v>
      </c>
      <c r="D36" s="482" t="s">
        <v>215</v>
      </c>
      <c r="E36" s="482" t="s">
        <v>215</v>
      </c>
      <c r="F36" s="474">
        <v>1.4</v>
      </c>
      <c r="G36" s="482" t="s">
        <v>215</v>
      </c>
      <c r="H36" s="474">
        <v>1.1363636363636365</v>
      </c>
      <c r="I36" s="474">
        <v>4.5454545454545459</v>
      </c>
      <c r="J36" s="482" t="s">
        <v>215</v>
      </c>
      <c r="K36" s="474">
        <v>2.9411764705882351</v>
      </c>
      <c r="L36" s="482" t="s">
        <v>215</v>
      </c>
      <c r="M36" s="474">
        <v>2.67</v>
      </c>
      <c r="N36" s="480">
        <v>0.76300573833138119</v>
      </c>
      <c r="O36" s="479">
        <v>0.96324351456747392</v>
      </c>
    </row>
    <row r="37" spans="1:15" ht="7.5" customHeight="1">
      <c r="A37" s="481"/>
      <c r="B37" s="145" t="s">
        <v>477</v>
      </c>
      <c r="C37" s="480">
        <v>3.75</v>
      </c>
      <c r="D37" s="474">
        <v>5.5555555555555598</v>
      </c>
      <c r="E37" s="474">
        <v>1.7</v>
      </c>
      <c r="F37" s="482" t="s">
        <v>215</v>
      </c>
      <c r="G37" s="482" t="s">
        <v>215</v>
      </c>
      <c r="H37" s="482" t="s">
        <v>215</v>
      </c>
      <c r="I37" s="482" t="s">
        <v>215</v>
      </c>
      <c r="J37" s="482" t="s">
        <v>215</v>
      </c>
      <c r="K37" s="482" t="s">
        <v>215</v>
      </c>
      <c r="L37" s="482" t="s">
        <v>215</v>
      </c>
      <c r="M37" s="482" t="s">
        <v>215</v>
      </c>
      <c r="N37" s="480">
        <v>1.8768396600545747</v>
      </c>
      <c r="O37" s="479">
        <v>0.88146443296426191</v>
      </c>
    </row>
    <row r="38" spans="1:15" ht="7.5" customHeight="1">
      <c r="A38" s="481"/>
      <c r="B38" s="145" t="s">
        <v>509</v>
      </c>
      <c r="C38" s="480">
        <v>1.25</v>
      </c>
      <c r="D38" s="482" t="s">
        <v>215</v>
      </c>
      <c r="E38" s="474">
        <v>0.9</v>
      </c>
      <c r="F38" s="482" t="s">
        <v>215</v>
      </c>
      <c r="G38" s="474">
        <v>1.5267175572519083</v>
      </c>
      <c r="H38" s="482" t="s">
        <v>215</v>
      </c>
      <c r="I38" s="482" t="s">
        <v>215</v>
      </c>
      <c r="J38" s="482" t="s">
        <v>215</v>
      </c>
      <c r="K38" s="482" t="s">
        <v>215</v>
      </c>
      <c r="L38" s="474">
        <v>5.333333333333333</v>
      </c>
      <c r="M38" s="482" t="s">
        <v>215</v>
      </c>
      <c r="N38" s="483" t="s">
        <v>215</v>
      </c>
      <c r="O38" s="479">
        <v>0.82340271410517518</v>
      </c>
    </row>
    <row r="39" spans="1:15" ht="7.5" customHeight="1">
      <c r="A39" s="481"/>
      <c r="B39" s="145" t="s">
        <v>508</v>
      </c>
      <c r="C39" s="480">
        <v>1.25</v>
      </c>
      <c r="D39" s="474">
        <v>2.2222222222222201</v>
      </c>
      <c r="E39" s="482" t="s">
        <v>215</v>
      </c>
      <c r="F39" s="482" t="s">
        <v>215</v>
      </c>
      <c r="G39" s="474">
        <v>2.2900763358778624</v>
      </c>
      <c r="H39" s="482" t="s">
        <v>215</v>
      </c>
      <c r="I39" s="482" t="s">
        <v>215</v>
      </c>
      <c r="J39" s="474">
        <v>1.1599999999999999</v>
      </c>
      <c r="K39" s="482" t="s">
        <v>215</v>
      </c>
      <c r="L39" s="482" t="s">
        <v>215</v>
      </c>
      <c r="M39" s="482" t="s">
        <v>215</v>
      </c>
      <c r="N39" s="483" t="s">
        <v>215</v>
      </c>
      <c r="O39" s="479">
        <v>0.82216822249198984</v>
      </c>
    </row>
    <row r="40" spans="1:15" ht="7.5" customHeight="1">
      <c r="A40" s="481"/>
      <c r="B40" s="145" t="s">
        <v>481</v>
      </c>
      <c r="C40" s="483" t="s">
        <v>215</v>
      </c>
      <c r="D40" s="482" t="s">
        <v>215</v>
      </c>
      <c r="E40" s="482" t="s">
        <v>215</v>
      </c>
      <c r="F40" s="482" t="s">
        <v>215</v>
      </c>
      <c r="G40" s="482" t="s">
        <v>215</v>
      </c>
      <c r="H40" s="482" t="s">
        <v>215</v>
      </c>
      <c r="I40" s="474">
        <v>6.0606060606060606</v>
      </c>
      <c r="J40" s="482" t="s">
        <v>215</v>
      </c>
      <c r="K40" s="474">
        <v>1.4705882352941175</v>
      </c>
      <c r="L40" s="482" t="s">
        <v>215</v>
      </c>
      <c r="M40" s="474">
        <v>4</v>
      </c>
      <c r="N40" s="480">
        <v>3.2274443266472232</v>
      </c>
      <c r="O40" s="479">
        <v>0.78377140581596549</v>
      </c>
    </row>
    <row r="41" spans="1:15" ht="7.5" customHeight="1">
      <c r="A41" s="481"/>
      <c r="B41" s="145" t="s">
        <v>457</v>
      </c>
      <c r="C41" s="483" t="s">
        <v>215</v>
      </c>
      <c r="D41" s="482" t="s">
        <v>215</v>
      </c>
      <c r="E41" s="482" t="s">
        <v>215</v>
      </c>
      <c r="F41" s="482" t="s">
        <v>215</v>
      </c>
      <c r="G41" s="482" t="s">
        <v>215</v>
      </c>
      <c r="H41" s="474">
        <v>4.5454545454545459</v>
      </c>
      <c r="I41" s="482" t="s">
        <v>215</v>
      </c>
      <c r="J41" s="474">
        <v>1.1599999999999999</v>
      </c>
      <c r="K41" s="474">
        <v>1.4705882352941175</v>
      </c>
      <c r="L41" s="482" t="s">
        <v>215</v>
      </c>
      <c r="M41" s="482" t="s">
        <v>215</v>
      </c>
      <c r="N41" s="480">
        <v>0.68010459964939918</v>
      </c>
      <c r="O41" s="479">
        <v>0.77131691995037988</v>
      </c>
    </row>
    <row r="42" spans="1:15" ht="7.5" customHeight="1">
      <c r="A42" s="481"/>
      <c r="B42" s="145" t="s">
        <v>458</v>
      </c>
      <c r="C42" s="480">
        <v>5</v>
      </c>
      <c r="D42" s="474">
        <v>1.1111111111111101</v>
      </c>
      <c r="E42" s="482" t="s">
        <v>215</v>
      </c>
      <c r="F42" s="482" t="s">
        <v>215</v>
      </c>
      <c r="G42" s="474">
        <v>0.76335877862595414</v>
      </c>
      <c r="H42" s="482" t="s">
        <v>215</v>
      </c>
      <c r="I42" s="482" t="s">
        <v>215</v>
      </c>
      <c r="J42" s="482" t="s">
        <v>215</v>
      </c>
      <c r="K42" s="474">
        <v>1.4705882352941175</v>
      </c>
      <c r="L42" s="474">
        <v>1.3333333333333333</v>
      </c>
      <c r="M42" s="482" t="s">
        <v>215</v>
      </c>
      <c r="N42" s="480">
        <v>0.68915744145195235</v>
      </c>
      <c r="O42" s="479">
        <v>0.77038852353497522</v>
      </c>
    </row>
    <row r="43" spans="1:15" ht="7.5" customHeight="1">
      <c r="A43" s="481"/>
      <c r="B43" s="145" t="s">
        <v>416</v>
      </c>
      <c r="C43" s="483" t="s">
        <v>215</v>
      </c>
      <c r="D43" s="482" t="s">
        <v>215</v>
      </c>
      <c r="E43" s="474">
        <v>2.6</v>
      </c>
      <c r="F43" s="482" t="s">
        <v>215</v>
      </c>
      <c r="G43" s="482" t="s">
        <v>215</v>
      </c>
      <c r="H43" s="474">
        <v>4.5454545454545459</v>
      </c>
      <c r="I43" s="482" t="s">
        <v>215</v>
      </c>
      <c r="J43" s="482" t="s">
        <v>215</v>
      </c>
      <c r="K43" s="482" t="s">
        <v>215</v>
      </c>
      <c r="L43" s="482" t="s">
        <v>215</v>
      </c>
      <c r="M43" s="482" t="s">
        <v>215</v>
      </c>
      <c r="N43" s="480">
        <v>0.73254963285877639</v>
      </c>
      <c r="O43" s="479">
        <v>0.7032624497397082</v>
      </c>
    </row>
    <row r="44" spans="1:15" ht="8.65" customHeight="1">
      <c r="A44" s="481"/>
      <c r="B44" s="145" t="s">
        <v>507</v>
      </c>
      <c r="C44" s="480">
        <v>1.25</v>
      </c>
      <c r="D44" s="482" t="s">
        <v>215</v>
      </c>
      <c r="E44" s="474">
        <v>3.5</v>
      </c>
      <c r="F44" s="474">
        <v>1.4</v>
      </c>
      <c r="G44" s="474">
        <v>0.76335877862595414</v>
      </c>
      <c r="H44" s="482" t="s">
        <v>215</v>
      </c>
      <c r="I44" s="482" t="s">
        <v>215</v>
      </c>
      <c r="J44" s="482" t="s">
        <v>215</v>
      </c>
      <c r="K44" s="482" t="s">
        <v>215</v>
      </c>
      <c r="L44" s="482" t="s">
        <v>215</v>
      </c>
      <c r="M44" s="474">
        <v>1.33</v>
      </c>
      <c r="N44" s="480">
        <v>0.33945755058402305</v>
      </c>
      <c r="O44" s="479">
        <v>0.69724369147124698</v>
      </c>
    </row>
    <row r="45" spans="1:15" ht="8.65" customHeight="1">
      <c r="A45" s="481"/>
      <c r="B45" s="145" t="s">
        <v>464</v>
      </c>
      <c r="C45" s="480">
        <v>1.25</v>
      </c>
      <c r="D45" s="482" t="s">
        <v>215</v>
      </c>
      <c r="E45" s="482" t="s">
        <v>215</v>
      </c>
      <c r="F45" s="474">
        <v>2.7</v>
      </c>
      <c r="G45" s="482" t="s">
        <v>215</v>
      </c>
      <c r="H45" s="474">
        <v>1.1363636363636365</v>
      </c>
      <c r="I45" s="474">
        <v>4.5454545454545459</v>
      </c>
      <c r="J45" s="482" t="s">
        <v>215</v>
      </c>
      <c r="K45" s="474">
        <v>1.4705882352941175</v>
      </c>
      <c r="L45" s="482" t="s">
        <v>215</v>
      </c>
      <c r="M45" s="482" t="s">
        <v>215</v>
      </c>
      <c r="N45" s="480">
        <v>0.84591149372543328</v>
      </c>
      <c r="O45" s="479">
        <v>0.64899947650812007</v>
      </c>
    </row>
    <row r="46" spans="1:15" ht="8.65" customHeight="1">
      <c r="A46" s="481"/>
      <c r="B46" s="145" t="s">
        <v>506</v>
      </c>
      <c r="C46" s="483" t="s">
        <v>215</v>
      </c>
      <c r="D46" s="482" t="s">
        <v>215</v>
      </c>
      <c r="E46" s="474">
        <v>1.7</v>
      </c>
      <c r="F46" s="482" t="s">
        <v>215</v>
      </c>
      <c r="G46" s="474">
        <v>0.76335877862595414</v>
      </c>
      <c r="H46" s="482" t="s">
        <v>215</v>
      </c>
      <c r="I46" s="482" t="s">
        <v>215</v>
      </c>
      <c r="J46" s="482" t="s">
        <v>215</v>
      </c>
      <c r="K46" s="474">
        <v>1.4705882352941175</v>
      </c>
      <c r="L46" s="482" t="s">
        <v>215</v>
      </c>
      <c r="M46" s="474">
        <v>1.33</v>
      </c>
      <c r="N46" s="480">
        <v>0.2853889772991392</v>
      </c>
      <c r="O46" s="479">
        <v>0.59838253510954653</v>
      </c>
    </row>
    <row r="47" spans="1:15" ht="8.65" customHeight="1">
      <c r="A47" s="481"/>
      <c r="B47" s="145" t="s">
        <v>505</v>
      </c>
      <c r="C47" s="483" t="s">
        <v>215</v>
      </c>
      <c r="D47" s="482" t="s">
        <v>215</v>
      </c>
      <c r="E47" s="482" t="s">
        <v>215</v>
      </c>
      <c r="F47" s="482" t="s">
        <v>215</v>
      </c>
      <c r="G47" s="482" t="s">
        <v>215</v>
      </c>
      <c r="H47" s="474">
        <v>5.6818181818181817</v>
      </c>
      <c r="I47" s="482" t="s">
        <v>215</v>
      </c>
      <c r="J47" s="482" t="s">
        <v>215</v>
      </c>
      <c r="K47" s="482" t="s">
        <v>215</v>
      </c>
      <c r="L47" s="482" t="s">
        <v>215</v>
      </c>
      <c r="M47" s="482" t="s">
        <v>215</v>
      </c>
      <c r="N47" s="480">
        <v>0.10832056911469078</v>
      </c>
      <c r="O47" s="479">
        <v>0.58915249070749076</v>
      </c>
    </row>
    <row r="48" spans="1:15" ht="8.65" customHeight="1">
      <c r="A48" s="481"/>
      <c r="B48" s="145" t="s">
        <v>504</v>
      </c>
      <c r="C48" s="483" t="s">
        <v>215</v>
      </c>
      <c r="D48" s="474">
        <v>2.2222222222222201</v>
      </c>
      <c r="E48" s="482" t="s">
        <v>215</v>
      </c>
      <c r="F48" s="474">
        <v>1.4</v>
      </c>
      <c r="G48" s="482" t="s">
        <v>215</v>
      </c>
      <c r="H48" s="482" t="s">
        <v>215</v>
      </c>
      <c r="I48" s="482" t="s">
        <v>215</v>
      </c>
      <c r="J48" s="482" t="s">
        <v>215</v>
      </c>
      <c r="K48" s="474">
        <v>1.4705882352941175</v>
      </c>
      <c r="L48" s="482" t="s">
        <v>215</v>
      </c>
      <c r="M48" s="474">
        <v>1.33</v>
      </c>
      <c r="N48" s="480">
        <v>0.1431966379622307</v>
      </c>
      <c r="O48" s="479">
        <v>0.58742279761909699</v>
      </c>
    </row>
    <row r="49" spans="1:15" ht="8.65" customHeight="1">
      <c r="A49" s="481"/>
      <c r="B49" s="145" t="s">
        <v>503</v>
      </c>
      <c r="C49" s="483" t="s">
        <v>215</v>
      </c>
      <c r="D49" s="482" t="s">
        <v>215</v>
      </c>
      <c r="E49" s="482" t="s">
        <v>215</v>
      </c>
      <c r="F49" s="482" t="s">
        <v>215</v>
      </c>
      <c r="G49" s="474">
        <v>1.5267175572519083</v>
      </c>
      <c r="H49" s="474">
        <v>1.1363636363636365</v>
      </c>
      <c r="I49" s="482" t="s">
        <v>215</v>
      </c>
      <c r="J49" s="482" t="s">
        <v>215</v>
      </c>
      <c r="K49" s="474">
        <v>1.4705882352941175</v>
      </c>
      <c r="L49" s="482" t="s">
        <v>215</v>
      </c>
      <c r="M49" s="482" t="s">
        <v>215</v>
      </c>
      <c r="N49" s="480">
        <v>5.5259133856091415E-2</v>
      </c>
      <c r="O49" s="479">
        <v>0.58223143056135029</v>
      </c>
    </row>
    <row r="50" spans="1:15" ht="8.65" customHeight="1">
      <c r="A50" s="481"/>
      <c r="B50" s="145" t="s">
        <v>471</v>
      </c>
      <c r="C50" s="483" t="s">
        <v>215</v>
      </c>
      <c r="D50" s="474">
        <v>1.1111111111111101</v>
      </c>
      <c r="E50" s="482" t="s">
        <v>215</v>
      </c>
      <c r="F50" s="482" t="s">
        <v>215</v>
      </c>
      <c r="G50" s="482" t="s">
        <v>215</v>
      </c>
      <c r="H50" s="482" t="s">
        <v>215</v>
      </c>
      <c r="I50" s="474">
        <v>1.5151515151515151</v>
      </c>
      <c r="J50" s="482" t="s">
        <v>215</v>
      </c>
      <c r="K50" s="482" t="s">
        <v>215</v>
      </c>
      <c r="L50" s="474">
        <v>1.3333333333333333</v>
      </c>
      <c r="M50" s="474">
        <v>1.33</v>
      </c>
      <c r="N50" s="480">
        <v>1.2586629374292704</v>
      </c>
      <c r="O50" s="479">
        <v>0.39201581900601773</v>
      </c>
    </row>
    <row r="51" spans="1:15" ht="8.65" customHeight="1">
      <c r="A51" s="481"/>
      <c r="B51" s="145" t="s">
        <v>502</v>
      </c>
      <c r="C51" s="483" t="s">
        <v>215</v>
      </c>
      <c r="D51" s="482" t="s">
        <v>215</v>
      </c>
      <c r="E51" s="474">
        <v>0.9</v>
      </c>
      <c r="F51" s="474">
        <v>2.7</v>
      </c>
      <c r="G51" s="482" t="s">
        <v>215</v>
      </c>
      <c r="H51" s="482" t="s">
        <v>215</v>
      </c>
      <c r="I51" s="482" t="s">
        <v>215</v>
      </c>
      <c r="J51" s="474">
        <v>3.49</v>
      </c>
      <c r="K51" s="482" t="s">
        <v>215</v>
      </c>
      <c r="L51" s="482" t="s">
        <v>215</v>
      </c>
      <c r="M51" s="482" t="s">
        <v>215</v>
      </c>
      <c r="N51" s="480">
        <v>8.2293420498533346E-2</v>
      </c>
      <c r="O51" s="479">
        <v>0.5534811448924507</v>
      </c>
    </row>
    <row r="52" spans="1:15" ht="8.65" customHeight="1">
      <c r="A52" s="481"/>
      <c r="B52" s="145" t="s">
        <v>501</v>
      </c>
      <c r="C52" s="483" t="s">
        <v>215</v>
      </c>
      <c r="D52" s="482" t="s">
        <v>215</v>
      </c>
      <c r="E52" s="482" t="s">
        <v>215</v>
      </c>
      <c r="F52" s="482" t="s">
        <v>215</v>
      </c>
      <c r="G52" s="482" t="s">
        <v>215</v>
      </c>
      <c r="H52" s="474">
        <v>1.1363636363636365</v>
      </c>
      <c r="I52" s="482" t="s">
        <v>215</v>
      </c>
      <c r="J52" s="474">
        <v>1.1599999999999999</v>
      </c>
      <c r="K52" s="474">
        <v>1.4705882352941175</v>
      </c>
      <c r="L52" s="482" t="s">
        <v>215</v>
      </c>
      <c r="M52" s="474">
        <v>1.33</v>
      </c>
      <c r="N52" s="480">
        <v>0.24587312346931553</v>
      </c>
      <c r="O52" s="479">
        <v>0.54144790344176685</v>
      </c>
    </row>
    <row r="53" spans="1:15" ht="7.5" customHeight="1">
      <c r="A53" s="481"/>
      <c r="B53" s="145" t="s">
        <v>475</v>
      </c>
      <c r="C53" s="480">
        <v>2.5</v>
      </c>
      <c r="D53" s="482" t="s">
        <v>215</v>
      </c>
      <c r="E53" s="474">
        <v>0.9</v>
      </c>
      <c r="F53" s="482" t="s">
        <v>215</v>
      </c>
      <c r="G53" s="482" t="s">
        <v>215</v>
      </c>
      <c r="H53" s="482" t="s">
        <v>215</v>
      </c>
      <c r="I53" s="482" t="s">
        <v>215</v>
      </c>
      <c r="J53" s="474">
        <v>1.1599999999999999</v>
      </c>
      <c r="K53" s="474">
        <v>1.4705882352941175</v>
      </c>
      <c r="L53" s="482" t="s">
        <v>215</v>
      </c>
      <c r="M53" s="482" t="s">
        <v>215</v>
      </c>
      <c r="N53" s="480">
        <v>1.5429042374134931</v>
      </c>
      <c r="O53" s="479">
        <v>0.4984965154458123</v>
      </c>
    </row>
    <row r="54" spans="1:15" ht="8.25" customHeight="1">
      <c r="A54" s="481"/>
      <c r="B54" s="145" t="s">
        <v>461</v>
      </c>
      <c r="C54" s="483" t="s">
        <v>215</v>
      </c>
      <c r="D54" s="482" t="s">
        <v>215</v>
      </c>
      <c r="E54" s="474">
        <v>3.5</v>
      </c>
      <c r="F54" s="482" t="s">
        <v>215</v>
      </c>
      <c r="G54" s="482" t="s">
        <v>215</v>
      </c>
      <c r="H54" s="482" t="s">
        <v>215</v>
      </c>
      <c r="I54" s="482" t="s">
        <v>215</v>
      </c>
      <c r="J54" s="482" t="s">
        <v>215</v>
      </c>
      <c r="K54" s="474">
        <v>1.4705882352941175</v>
      </c>
      <c r="L54" s="482" t="s">
        <v>215</v>
      </c>
      <c r="M54" s="482" t="s">
        <v>215</v>
      </c>
      <c r="N54" s="480">
        <v>0.73240412851080006</v>
      </c>
      <c r="O54" s="479">
        <v>0.49403996878185175</v>
      </c>
    </row>
    <row r="55" spans="1:15" ht="7.5" customHeight="1">
      <c r="A55" s="481"/>
      <c r="B55" s="145" t="s">
        <v>500</v>
      </c>
      <c r="C55" s="483" t="s">
        <v>215</v>
      </c>
      <c r="D55" s="482" t="s">
        <v>215</v>
      </c>
      <c r="E55" s="482" t="s">
        <v>215</v>
      </c>
      <c r="F55" s="482" t="s">
        <v>215</v>
      </c>
      <c r="G55" s="474">
        <v>1.5267175572519083</v>
      </c>
      <c r="H55" s="482" t="s">
        <v>215</v>
      </c>
      <c r="I55" s="482" t="s">
        <v>215</v>
      </c>
      <c r="J55" s="482" t="s">
        <v>215</v>
      </c>
      <c r="K55" s="482" t="s">
        <v>215</v>
      </c>
      <c r="L55" s="474">
        <v>2.6666666666666665</v>
      </c>
      <c r="M55" s="482" t="s">
        <v>215</v>
      </c>
      <c r="N55" s="480">
        <v>6.0574227318671049E-2</v>
      </c>
      <c r="O55" s="479">
        <v>0.48329844077543005</v>
      </c>
    </row>
    <row r="56" spans="1:15" ht="7.5" customHeight="1">
      <c r="A56" s="481"/>
      <c r="B56" s="145" t="s">
        <v>466</v>
      </c>
      <c r="C56" s="483" t="s">
        <v>215</v>
      </c>
      <c r="D56" s="474">
        <v>1.1111111111111101</v>
      </c>
      <c r="E56" s="482" t="s">
        <v>215</v>
      </c>
      <c r="F56" s="482" t="s">
        <v>215</v>
      </c>
      <c r="G56" s="482" t="s">
        <v>215</v>
      </c>
      <c r="H56" s="482" t="s">
        <v>215</v>
      </c>
      <c r="I56" s="482" t="s">
        <v>215</v>
      </c>
      <c r="J56" s="474">
        <v>1.1599999999999999</v>
      </c>
      <c r="K56" s="482" t="s">
        <v>215</v>
      </c>
      <c r="L56" s="482" t="s">
        <v>215</v>
      </c>
      <c r="M56" s="474">
        <v>2.67</v>
      </c>
      <c r="N56" s="480">
        <v>0.8876995435883992</v>
      </c>
      <c r="O56" s="479">
        <v>0.476854804656897</v>
      </c>
    </row>
    <row r="57" spans="1:15" ht="7.5" customHeight="1">
      <c r="A57" s="481"/>
      <c r="B57" s="145" t="s">
        <v>499</v>
      </c>
      <c r="C57" s="483" t="s">
        <v>215</v>
      </c>
      <c r="D57" s="482" t="s">
        <v>215</v>
      </c>
      <c r="E57" s="482" t="s">
        <v>215</v>
      </c>
      <c r="F57" s="474">
        <v>1.4</v>
      </c>
      <c r="G57" s="482" t="s">
        <v>215</v>
      </c>
      <c r="H57" s="482" t="s">
        <v>215</v>
      </c>
      <c r="I57" s="482" t="s">
        <v>215</v>
      </c>
      <c r="J57" s="474">
        <v>1.1599999999999999</v>
      </c>
      <c r="K57" s="474">
        <v>1.4705882352941175</v>
      </c>
      <c r="L57" s="474">
        <v>1.3333333333333333</v>
      </c>
      <c r="M57" s="482" t="s">
        <v>215</v>
      </c>
      <c r="N57" s="480">
        <v>5.9646843906750388E-2</v>
      </c>
      <c r="O57" s="479">
        <v>0.461342067317279</v>
      </c>
    </row>
    <row r="58" spans="1:15" ht="8.25" customHeight="1">
      <c r="A58" s="481"/>
      <c r="B58" s="145" t="s">
        <v>498</v>
      </c>
      <c r="C58" s="483" t="s">
        <v>215</v>
      </c>
      <c r="D58" s="474">
        <v>2.2222222222222201</v>
      </c>
      <c r="E58" s="482" t="s">
        <v>215</v>
      </c>
      <c r="F58" s="482" t="s">
        <v>215</v>
      </c>
      <c r="G58" s="482" t="s">
        <v>215</v>
      </c>
      <c r="H58" s="482" t="s">
        <v>215</v>
      </c>
      <c r="I58" s="482" t="s">
        <v>215</v>
      </c>
      <c r="J58" s="474">
        <v>2.33</v>
      </c>
      <c r="K58" s="482" t="s">
        <v>215</v>
      </c>
      <c r="L58" s="482" t="s">
        <v>215</v>
      </c>
      <c r="M58" s="482" t="s">
        <v>215</v>
      </c>
      <c r="N58" s="483" t="s">
        <v>215</v>
      </c>
      <c r="O58" s="479">
        <v>0.45837952765017526</v>
      </c>
    </row>
    <row r="59" spans="1:15" ht="8.25" customHeight="1">
      <c r="A59" s="481"/>
      <c r="B59" s="145" t="s">
        <v>497</v>
      </c>
      <c r="C59" s="483" t="s">
        <v>215</v>
      </c>
      <c r="D59" s="482" t="s">
        <v>215</v>
      </c>
      <c r="E59" s="474">
        <v>0.9</v>
      </c>
      <c r="F59" s="482" t="s">
        <v>215</v>
      </c>
      <c r="G59" s="474">
        <v>0.76335877862595414</v>
      </c>
      <c r="H59" s="474">
        <v>2.2727272727272729</v>
      </c>
      <c r="I59" s="482" t="s">
        <v>215</v>
      </c>
      <c r="J59" s="482" t="s">
        <v>215</v>
      </c>
      <c r="K59" s="482" t="s">
        <v>215</v>
      </c>
      <c r="L59" s="482" t="s">
        <v>215</v>
      </c>
      <c r="M59" s="482" t="s">
        <v>215</v>
      </c>
      <c r="N59" s="483" t="s">
        <v>215</v>
      </c>
      <c r="O59" s="479">
        <v>0.45724232868289894</v>
      </c>
    </row>
    <row r="60" spans="1:15" ht="7.5" customHeight="1">
      <c r="A60" s="481"/>
      <c r="B60" s="145" t="s">
        <v>445</v>
      </c>
      <c r="C60" s="474">
        <v>20</v>
      </c>
      <c r="D60" s="474">
        <v>13.333333333333414</v>
      </c>
      <c r="E60" s="474">
        <v>13.899999999999977</v>
      </c>
      <c r="F60" s="474">
        <v>5.3999999999999631</v>
      </c>
      <c r="G60" s="474">
        <v>12.213740458015238</v>
      </c>
      <c r="H60" s="474">
        <v>3.4090909090908781</v>
      </c>
      <c r="I60" s="474">
        <v>9.0909090909090793</v>
      </c>
      <c r="J60" s="474">
        <v>13.930000000000035</v>
      </c>
      <c r="K60" s="474">
        <v>5.8823529411765065</v>
      </c>
      <c r="L60" s="474">
        <v>13.333333333333343</v>
      </c>
      <c r="M60" s="474">
        <v>12.010000000000005</v>
      </c>
      <c r="N60" s="480">
        <v>19.603982027149911</v>
      </c>
      <c r="O60" s="479">
        <v>10.989675459750913</v>
      </c>
    </row>
    <row r="61" spans="1:15" ht="1.1499999999999999" customHeight="1">
      <c r="A61" s="478"/>
      <c r="B61" s="166"/>
      <c r="C61" s="477"/>
      <c r="D61" s="476"/>
      <c r="E61" s="476"/>
      <c r="F61" s="476"/>
      <c r="G61" s="476"/>
      <c r="H61" s="476"/>
      <c r="I61" s="476"/>
      <c r="J61" s="475"/>
      <c r="K61" s="475"/>
      <c r="L61" s="475"/>
      <c r="M61" s="475"/>
      <c r="N61" s="475"/>
      <c r="O61" s="475"/>
    </row>
    <row r="62" spans="1:15">
      <c r="A62" s="320"/>
    </row>
    <row r="63" spans="1:15">
      <c r="C63" s="474"/>
    </row>
    <row r="64" spans="1:15">
      <c r="B64" s="473" t="s">
        <v>444</v>
      </c>
    </row>
    <row r="65" spans="2:2">
      <c r="B65" s="473" t="s">
        <v>203</v>
      </c>
    </row>
    <row r="66" spans="2:2" ht="11.25">
      <c r="B66" s="2564" t="s">
        <v>642</v>
      </c>
    </row>
  </sheetData>
  <mergeCells count="3">
    <mergeCell ref="A3:O3"/>
    <mergeCell ref="A4:O4"/>
    <mergeCell ref="A7:O7"/>
  </mergeCells>
  <hyperlinks>
    <hyperlink ref="B66" location="'Inhaltsverzeichnis '!A1" display="Zurück zum Inhaltsverzeichnis" xr:uid="{7BE3D400-2BF5-4D67-B7C7-99732F1678F9}"/>
  </hyperlinks>
  <printOptions horizontalCentered="1"/>
  <pageMargins left="0.70866141732283472" right="0.70866141732283472" top="0.74803149606299213" bottom="0.74803149606299213" header="0.31496062992125984" footer="0.31496062992125984"/>
  <pageSetup paperSize="9" scale="99" orientation="landscape" r:id="rId1"/>
  <headerFooter alignWithMargins="0">
    <oddFooter>&amp;R&amp;A</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8DE9B-23EB-4FF2-A534-5547AFB20BA8}">
  <sheetPr>
    <tabColor rgb="FF00854A"/>
    <pageSetUpPr fitToPage="1"/>
  </sheetPr>
  <dimension ref="A1:O62"/>
  <sheetViews>
    <sheetView showGridLines="0" showRowColHeaders="0" showZeros="0" zoomScale="130" zoomScaleNormal="130" workbookViewId="0"/>
  </sheetViews>
  <sheetFormatPr baseColWidth="10" defaultColWidth="10" defaultRowHeight="9"/>
  <cols>
    <col min="1" max="1" width="1.5" style="473" customWidth="1"/>
    <col min="2" max="2" width="8.125" style="473" customWidth="1"/>
    <col min="3" max="15" width="6.75" style="473" customWidth="1"/>
    <col min="16" max="16384" width="10" style="473"/>
  </cols>
  <sheetData>
    <row r="1" spans="1:15" ht="16.5" customHeight="1">
      <c r="A1" s="508" t="s">
        <v>496</v>
      </c>
      <c r="B1" s="507"/>
    </row>
    <row r="2" spans="1:15" ht="4.5" customHeight="1">
      <c r="A2" s="508"/>
      <c r="B2" s="507"/>
      <c r="I2" s="506"/>
    </row>
    <row r="3" spans="1:15" ht="15.6" customHeight="1">
      <c r="A3" s="2644" t="s">
        <v>495</v>
      </c>
      <c r="B3" s="2644"/>
      <c r="C3" s="2644"/>
      <c r="D3" s="2644"/>
      <c r="E3" s="2644"/>
      <c r="F3" s="2644"/>
      <c r="G3" s="2644"/>
      <c r="H3" s="2644"/>
      <c r="I3" s="2644"/>
      <c r="J3" s="2644"/>
      <c r="K3" s="2644"/>
      <c r="L3" s="2644"/>
      <c r="M3" s="2644"/>
      <c r="N3" s="2644"/>
      <c r="O3" s="2644"/>
    </row>
    <row r="4" spans="1:15" ht="12" customHeight="1">
      <c r="A4" s="2645" t="s">
        <v>494</v>
      </c>
      <c r="B4" s="2645"/>
      <c r="C4" s="2645"/>
      <c r="D4" s="2645"/>
      <c r="E4" s="2645"/>
      <c r="F4" s="2645"/>
      <c r="G4" s="2645"/>
      <c r="H4" s="2645"/>
      <c r="I4" s="2645"/>
      <c r="J4" s="2645"/>
      <c r="K4" s="2645"/>
      <c r="L4" s="2645"/>
      <c r="M4" s="2645"/>
      <c r="N4" s="2645"/>
      <c r="O4" s="2645"/>
    </row>
    <row r="5" spans="1:15" ht="12" customHeight="1">
      <c r="A5" s="505"/>
      <c r="B5" s="504" t="s">
        <v>493</v>
      </c>
      <c r="C5" s="504"/>
      <c r="D5" s="504"/>
      <c r="E5" s="504"/>
      <c r="F5" s="504"/>
      <c r="G5" s="504"/>
      <c r="H5" s="504"/>
      <c r="I5" s="504"/>
      <c r="J5" s="504"/>
      <c r="K5" s="504"/>
      <c r="L5" s="504"/>
      <c r="M5" s="504"/>
      <c r="N5" s="504"/>
      <c r="O5" s="504"/>
    </row>
    <row r="6" spans="1:15" ht="12" customHeight="1">
      <c r="A6" s="505"/>
      <c r="B6" s="504" t="s">
        <v>492</v>
      </c>
      <c r="C6" s="504"/>
      <c r="D6" s="504"/>
      <c r="E6" s="504"/>
      <c r="F6" s="504"/>
      <c r="G6" s="504"/>
      <c r="H6" s="504"/>
      <c r="I6" s="504"/>
      <c r="J6" s="504"/>
      <c r="K6" s="504"/>
      <c r="L6" s="504"/>
      <c r="M6" s="504"/>
      <c r="N6" s="504"/>
      <c r="O6" s="504"/>
    </row>
    <row r="7" spans="1:15" ht="14.1" customHeight="1">
      <c r="A7" s="2646" t="s">
        <v>491</v>
      </c>
      <c r="B7" s="2646"/>
      <c r="C7" s="2646"/>
      <c r="D7" s="2646"/>
      <c r="E7" s="2646"/>
      <c r="F7" s="2646"/>
      <c r="G7" s="2646"/>
      <c r="H7" s="2646"/>
      <c r="I7" s="2646"/>
      <c r="J7" s="2646"/>
      <c r="K7" s="2646"/>
      <c r="L7" s="2646"/>
      <c r="M7" s="2646"/>
      <c r="N7" s="2646"/>
      <c r="O7" s="2646"/>
    </row>
    <row r="8" spans="1:15" ht="3" customHeight="1">
      <c r="A8" s="503"/>
      <c r="B8" s="503"/>
      <c r="C8" s="503"/>
      <c r="D8" s="503"/>
      <c r="E8" s="503"/>
      <c r="F8" s="503"/>
      <c r="G8" s="503"/>
      <c r="H8" s="503"/>
      <c r="I8" s="503"/>
      <c r="J8" s="475"/>
      <c r="K8" s="475"/>
      <c r="L8" s="475"/>
      <c r="M8" s="475"/>
      <c r="N8" s="475"/>
      <c r="O8" s="475"/>
    </row>
    <row r="9" spans="1:15" ht="12" customHeight="1">
      <c r="A9" s="502"/>
      <c r="B9" s="501" t="s">
        <v>347</v>
      </c>
      <c r="C9" s="500" t="s">
        <v>214</v>
      </c>
      <c r="D9" s="500" t="s">
        <v>216</v>
      </c>
      <c r="E9" s="500" t="s">
        <v>218</v>
      </c>
      <c r="F9" s="500" t="s">
        <v>221</v>
      </c>
      <c r="G9" s="500" t="s">
        <v>222</v>
      </c>
      <c r="H9" s="500" t="s">
        <v>277</v>
      </c>
      <c r="I9" s="499" t="s">
        <v>225</v>
      </c>
      <c r="J9" s="495" t="s">
        <v>490</v>
      </c>
      <c r="K9" s="495" t="s">
        <v>228</v>
      </c>
      <c r="L9" s="495" t="s">
        <v>229</v>
      </c>
      <c r="M9" s="495" t="s">
        <v>230</v>
      </c>
      <c r="N9" s="498" t="s">
        <v>489</v>
      </c>
      <c r="O9" s="497"/>
    </row>
    <row r="10" spans="1:15" ht="12" customHeight="1">
      <c r="A10" s="496"/>
      <c r="B10" s="495"/>
      <c r="C10" s="494">
        <v>2022</v>
      </c>
      <c r="D10" s="493"/>
      <c r="E10" s="493"/>
      <c r="F10" s="493"/>
      <c r="G10" s="493"/>
      <c r="H10" s="493"/>
      <c r="I10" s="493"/>
      <c r="J10" s="493"/>
      <c r="K10" s="493"/>
      <c r="L10" s="493"/>
      <c r="M10" s="492"/>
      <c r="N10" s="491">
        <v>2021</v>
      </c>
      <c r="O10" s="490">
        <v>2022</v>
      </c>
    </row>
    <row r="11" spans="1:15" ht="1.1499999999999999" hidden="1" customHeight="1">
      <c r="A11" s="481"/>
      <c r="B11" s="489"/>
      <c r="C11" s="474"/>
      <c r="D11" s="474"/>
      <c r="E11" s="474"/>
      <c r="F11" s="474"/>
      <c r="G11" s="474"/>
      <c r="H11" s="488"/>
      <c r="I11" s="474"/>
      <c r="J11" s="485"/>
      <c r="K11" s="485"/>
      <c r="L11" s="487"/>
      <c r="M11" s="486"/>
      <c r="N11" s="485"/>
      <c r="O11" s="484"/>
    </row>
    <row r="12" spans="1:15" ht="8.25" customHeight="1">
      <c r="A12" s="481"/>
      <c r="B12" s="145" t="s">
        <v>488</v>
      </c>
      <c r="C12" s="480">
        <v>10.526315789473699</v>
      </c>
      <c r="D12" s="474">
        <v>12.6760563380282</v>
      </c>
      <c r="E12" s="474">
        <v>9.5652173913043477</v>
      </c>
      <c r="F12" s="474">
        <v>16.216216216216218</v>
      </c>
      <c r="G12" s="474">
        <v>19.626168224299064</v>
      </c>
      <c r="H12" s="474">
        <v>10.465116279069768</v>
      </c>
      <c r="I12" s="474">
        <v>11.594202898550725</v>
      </c>
      <c r="J12" s="474">
        <v>3.4883720930232598</v>
      </c>
      <c r="K12" s="474">
        <v>8.8235294117647065</v>
      </c>
      <c r="L12" s="474">
        <v>13.333333333333334</v>
      </c>
      <c r="M12" s="474">
        <v>16</v>
      </c>
      <c r="N12" s="480">
        <v>6.125670755297314</v>
      </c>
      <c r="O12" s="479">
        <v>12.438834827836835</v>
      </c>
    </row>
    <row r="13" spans="1:15" ht="7.5" customHeight="1">
      <c r="A13" s="481"/>
      <c r="B13" s="145" t="s">
        <v>487</v>
      </c>
      <c r="C13" s="480">
        <v>7.8947368421052602</v>
      </c>
      <c r="D13" s="474">
        <v>18.309859154929601</v>
      </c>
      <c r="E13" s="474">
        <v>9.5652173913043477</v>
      </c>
      <c r="F13" s="474">
        <v>10.810810810810811</v>
      </c>
      <c r="G13" s="474">
        <v>7.4766355140186915</v>
      </c>
      <c r="H13" s="474">
        <v>15.116279069767442</v>
      </c>
      <c r="I13" s="474">
        <v>8.695652173913043</v>
      </c>
      <c r="J13" s="474">
        <v>11.6279069767442</v>
      </c>
      <c r="K13" s="474">
        <v>17.647058823529413</v>
      </c>
      <c r="L13" s="474">
        <v>8</v>
      </c>
      <c r="M13" s="474">
        <v>13.33</v>
      </c>
      <c r="N13" s="480">
        <v>11.308986267885281</v>
      </c>
      <c r="O13" s="479">
        <v>11.984872478522899</v>
      </c>
    </row>
    <row r="14" spans="1:15" ht="7.5" customHeight="1">
      <c r="A14" s="481"/>
      <c r="B14" s="145" t="s">
        <v>486</v>
      </c>
      <c r="C14" s="480">
        <v>10.526315789473699</v>
      </c>
      <c r="D14" s="474">
        <v>2.8169014084507</v>
      </c>
      <c r="E14" s="474">
        <v>7.8260869565217392</v>
      </c>
      <c r="F14" s="474">
        <v>12.162162162162161</v>
      </c>
      <c r="G14" s="474">
        <v>13.084112149532709</v>
      </c>
      <c r="H14" s="474">
        <v>16.279069767441861</v>
      </c>
      <c r="I14" s="474">
        <v>10.144927536231885</v>
      </c>
      <c r="J14" s="474">
        <v>3.4883720930232598</v>
      </c>
      <c r="K14" s="474">
        <v>8.8235294117647065</v>
      </c>
      <c r="L14" s="474">
        <v>6.666666666666667</v>
      </c>
      <c r="M14" s="474">
        <v>4</v>
      </c>
      <c r="N14" s="480">
        <v>7.896497509462951</v>
      </c>
      <c r="O14" s="479">
        <v>8.719376616944281</v>
      </c>
    </row>
    <row r="15" spans="1:15" ht="7.5" customHeight="1">
      <c r="A15" s="481"/>
      <c r="B15" s="145" t="s">
        <v>485</v>
      </c>
      <c r="C15" s="480">
        <v>1.31578947368421</v>
      </c>
      <c r="D15" s="474">
        <v>4.2253521126760596</v>
      </c>
      <c r="E15" s="474">
        <v>1.7391304347826086</v>
      </c>
      <c r="F15" s="474">
        <v>8.1081081081081088</v>
      </c>
      <c r="G15" s="474">
        <v>1.8691588785046729</v>
      </c>
      <c r="H15" s="474">
        <v>2.3255813953488373</v>
      </c>
      <c r="I15" s="474" t="s">
        <v>215</v>
      </c>
      <c r="J15" s="474">
        <v>11.6279069767442</v>
      </c>
      <c r="K15" s="474">
        <v>8.8235294117647065</v>
      </c>
      <c r="L15" s="482" t="s">
        <v>215</v>
      </c>
      <c r="M15" s="474">
        <v>2.67</v>
      </c>
      <c r="N15" s="480">
        <v>2.1132130560121585</v>
      </c>
      <c r="O15" s="479">
        <v>4.1207795243590954</v>
      </c>
    </row>
    <row r="16" spans="1:15" ht="7.5" customHeight="1">
      <c r="A16" s="481"/>
      <c r="B16" s="145" t="s">
        <v>484</v>
      </c>
      <c r="C16" s="480">
        <v>1.31578947368421</v>
      </c>
      <c r="D16" s="474" t="s">
        <v>215</v>
      </c>
      <c r="E16" s="474">
        <v>0.86956521739130432</v>
      </c>
      <c r="F16" s="482" t="s">
        <v>215</v>
      </c>
      <c r="G16" s="474">
        <v>5.6074766355140184</v>
      </c>
      <c r="H16" s="474">
        <v>4.6511627906976747</v>
      </c>
      <c r="I16" s="474">
        <v>4.3478260869565215</v>
      </c>
      <c r="J16" s="482" t="s">
        <v>215</v>
      </c>
      <c r="K16" s="482" t="s">
        <v>215</v>
      </c>
      <c r="L16" s="474">
        <v>30.666666666666668</v>
      </c>
      <c r="M16" s="482" t="s">
        <v>215</v>
      </c>
      <c r="N16" s="480">
        <v>3.5424707373078332</v>
      </c>
      <c r="O16" s="479">
        <v>4.0240949986436085</v>
      </c>
    </row>
    <row r="17" spans="1:15" ht="7.5" customHeight="1">
      <c r="A17" s="481"/>
      <c r="B17" s="145" t="s">
        <v>483</v>
      </c>
      <c r="C17" s="483" t="s">
        <v>215</v>
      </c>
      <c r="D17" s="474">
        <v>2.8169014084507</v>
      </c>
      <c r="E17" s="474">
        <v>2.6086956521739131</v>
      </c>
      <c r="F17" s="474">
        <v>2.7027027027027026</v>
      </c>
      <c r="G17" s="474">
        <v>4.6728971962616823</v>
      </c>
      <c r="H17" s="474">
        <v>4.6511627906976747</v>
      </c>
      <c r="I17" s="474">
        <v>5.7971014492753623</v>
      </c>
      <c r="J17" s="474">
        <v>4.6511627906976702</v>
      </c>
      <c r="K17" s="474">
        <v>1.4705882352941175</v>
      </c>
      <c r="L17" s="474">
        <v>6.666666666666667</v>
      </c>
      <c r="M17" s="474">
        <v>5.33</v>
      </c>
      <c r="N17" s="480">
        <v>2.0739898767040135</v>
      </c>
      <c r="O17" s="479">
        <v>3.8370078769796048</v>
      </c>
    </row>
    <row r="18" spans="1:15" ht="7.5" customHeight="1">
      <c r="A18" s="481"/>
      <c r="B18" s="145" t="s">
        <v>482</v>
      </c>
      <c r="C18" s="480">
        <v>5.2631578947368398</v>
      </c>
      <c r="D18" s="474">
        <v>2.8169014084507</v>
      </c>
      <c r="E18" s="474">
        <v>6.9565217391304346</v>
      </c>
      <c r="F18" s="474">
        <v>12.162162162162161</v>
      </c>
      <c r="G18" s="474">
        <v>2.8037383177570092</v>
      </c>
      <c r="H18" s="474">
        <v>1.1627906976744187</v>
      </c>
      <c r="I18" s="474">
        <v>4.3478260869565215</v>
      </c>
      <c r="J18" s="474">
        <v>1.16279069767442</v>
      </c>
      <c r="K18" s="474">
        <v>2.9411764705882351</v>
      </c>
      <c r="L18" s="482" t="s">
        <v>215</v>
      </c>
      <c r="M18" s="474">
        <v>5.33</v>
      </c>
      <c r="N18" s="480">
        <v>9.3804949267666373</v>
      </c>
      <c r="O18" s="479">
        <v>3.5170475129125798</v>
      </c>
    </row>
    <row r="19" spans="1:15" ht="8.25" customHeight="1">
      <c r="A19" s="481"/>
      <c r="B19" s="145" t="s">
        <v>481</v>
      </c>
      <c r="C19" s="483" t="s">
        <v>215</v>
      </c>
      <c r="D19" s="482" t="s">
        <v>215</v>
      </c>
      <c r="E19" s="474">
        <v>4.3478260869565215</v>
      </c>
      <c r="F19" s="474">
        <v>4.0540540540540544</v>
      </c>
      <c r="G19" s="474">
        <v>3.7383177570093458</v>
      </c>
      <c r="H19" s="474">
        <v>2.3255813953488373</v>
      </c>
      <c r="I19" s="474">
        <v>10.144927536231885</v>
      </c>
      <c r="J19" s="474">
        <v>4.6511627906976702</v>
      </c>
      <c r="K19" s="474">
        <v>1.4705882352941175</v>
      </c>
      <c r="L19" s="474">
        <v>4</v>
      </c>
      <c r="M19" s="474">
        <v>4</v>
      </c>
      <c r="N19" s="480">
        <v>6.2925417071115346</v>
      </c>
      <c r="O19" s="479">
        <v>3.2274443266472232</v>
      </c>
    </row>
    <row r="20" spans="1:15" ht="7.5" customHeight="1">
      <c r="A20" s="481"/>
      <c r="B20" s="145" t="s">
        <v>480</v>
      </c>
      <c r="C20" s="480">
        <v>2.6315789473684199</v>
      </c>
      <c r="D20" s="482" t="s">
        <v>215</v>
      </c>
      <c r="E20" s="474">
        <v>2.6086956521739131</v>
      </c>
      <c r="F20" s="474">
        <v>2.7027027027027026</v>
      </c>
      <c r="G20" s="474">
        <v>4.6728971962616823</v>
      </c>
      <c r="H20" s="474" t="s">
        <v>215</v>
      </c>
      <c r="I20" s="474">
        <v>8.695652173913043</v>
      </c>
      <c r="J20" s="474">
        <v>3.4883720930232598</v>
      </c>
      <c r="K20" s="474">
        <v>1.4705882352941175</v>
      </c>
      <c r="L20" s="482" t="s">
        <v>215</v>
      </c>
      <c r="M20" s="474">
        <v>2.67</v>
      </c>
      <c r="N20" s="480">
        <v>1.0246590180141171</v>
      </c>
      <c r="O20" s="479">
        <v>2.4892537217423407</v>
      </c>
    </row>
    <row r="21" spans="1:15" ht="7.5" customHeight="1">
      <c r="A21" s="481"/>
      <c r="B21" s="145" t="s">
        <v>479</v>
      </c>
      <c r="C21" s="480">
        <v>1.31578947368421</v>
      </c>
      <c r="D21" s="474">
        <v>7.0422535211267601</v>
      </c>
      <c r="E21" s="474">
        <v>2.6086956521739131</v>
      </c>
      <c r="F21" s="474" t="s">
        <v>215</v>
      </c>
      <c r="G21" s="474">
        <v>3.7383177570093458</v>
      </c>
      <c r="H21" s="474">
        <v>2.3255813953488373</v>
      </c>
      <c r="I21" s="474">
        <v>1.4492753623188406</v>
      </c>
      <c r="J21" s="474">
        <v>2.32558139534884</v>
      </c>
      <c r="K21" s="474">
        <v>1.4705882352941175</v>
      </c>
      <c r="L21" s="482" t="s">
        <v>215</v>
      </c>
      <c r="M21" s="482" t="s">
        <v>215</v>
      </c>
      <c r="N21" s="480">
        <v>2.4415480118138917</v>
      </c>
      <c r="O21" s="479">
        <v>2.4155622616322638</v>
      </c>
    </row>
    <row r="22" spans="1:15" ht="7.5" customHeight="1">
      <c r="A22" s="481"/>
      <c r="B22" s="145" t="s">
        <v>478</v>
      </c>
      <c r="C22" s="480">
        <v>1.31578947368421</v>
      </c>
      <c r="D22" s="474" t="s">
        <v>215</v>
      </c>
      <c r="E22" s="474">
        <v>2.6086956521739131</v>
      </c>
      <c r="F22" s="474">
        <v>1.3513513513513513</v>
      </c>
      <c r="G22" s="474">
        <v>1.8691588785046729</v>
      </c>
      <c r="H22" s="474">
        <v>8.1395348837209305</v>
      </c>
      <c r="I22" s="474">
        <v>1.4492753623188406</v>
      </c>
      <c r="J22" s="474">
        <v>3.4883720930232598</v>
      </c>
      <c r="K22" s="474">
        <v>1.4705882352941175</v>
      </c>
      <c r="L22" s="474">
        <v>2.6666666666666665</v>
      </c>
      <c r="M22" s="474">
        <v>1.33</v>
      </c>
      <c r="N22" s="480">
        <v>1.1907212533413569</v>
      </c>
      <c r="O22" s="479">
        <v>2.3920786579508744</v>
      </c>
    </row>
    <row r="23" spans="1:15" ht="7.5" customHeight="1">
      <c r="A23" s="481"/>
      <c r="B23" s="145" t="s">
        <v>477</v>
      </c>
      <c r="C23" s="480">
        <v>2.6315789473684199</v>
      </c>
      <c r="D23" s="474">
        <v>5.6338028169014098</v>
      </c>
      <c r="E23" s="474">
        <v>0.86956521739130432</v>
      </c>
      <c r="F23" s="474" t="s">
        <v>215</v>
      </c>
      <c r="G23" s="482" t="s">
        <v>215</v>
      </c>
      <c r="H23" s="474">
        <v>2.3255813953488373</v>
      </c>
      <c r="I23" s="482" t="s">
        <v>215</v>
      </c>
      <c r="J23" s="474">
        <v>4.6511627906976702</v>
      </c>
      <c r="K23" s="474">
        <v>1.4705882352941175</v>
      </c>
      <c r="L23" s="474">
        <v>1.3333333333333333</v>
      </c>
      <c r="M23" s="474">
        <v>1.33</v>
      </c>
      <c r="N23" s="480">
        <v>1.6008207673741222</v>
      </c>
      <c r="O23" s="479">
        <v>1.8768396600545747</v>
      </c>
    </row>
    <row r="24" spans="1:15" ht="7.5" customHeight="1">
      <c r="A24" s="481"/>
      <c r="B24" s="145" t="s">
        <v>476</v>
      </c>
      <c r="C24" s="480" t="s">
        <v>215</v>
      </c>
      <c r="D24" s="474">
        <v>1.40845070422535</v>
      </c>
      <c r="E24" s="474">
        <v>1.7391304347826086</v>
      </c>
      <c r="F24" s="474">
        <v>2.7027027027027026</v>
      </c>
      <c r="G24" s="474">
        <v>1.8691588785046729</v>
      </c>
      <c r="H24" s="482" t="s">
        <v>215</v>
      </c>
      <c r="I24" s="482" t="s">
        <v>215</v>
      </c>
      <c r="J24" s="482" t="s">
        <v>215</v>
      </c>
      <c r="K24" s="474">
        <v>4.4117647058823533</v>
      </c>
      <c r="L24" s="474">
        <v>2.6666666666666665</v>
      </c>
      <c r="M24" s="474">
        <v>1.33</v>
      </c>
      <c r="N24" s="483" t="s">
        <v>215</v>
      </c>
      <c r="O24" s="479">
        <v>1.6447817001722047</v>
      </c>
    </row>
    <row r="25" spans="1:15" ht="7.5" customHeight="1">
      <c r="A25" s="481"/>
      <c r="B25" s="145" t="s">
        <v>475</v>
      </c>
      <c r="C25" s="480">
        <v>10.526315789473699</v>
      </c>
      <c r="D25" s="474">
        <v>5.6338028169014098</v>
      </c>
      <c r="E25" s="474">
        <v>2.6086956521739131</v>
      </c>
      <c r="F25" s="482" t="s">
        <v>215</v>
      </c>
      <c r="G25" s="482" t="s">
        <v>215</v>
      </c>
      <c r="H25" s="482" t="s">
        <v>215</v>
      </c>
      <c r="I25" s="482" t="s">
        <v>215</v>
      </c>
      <c r="J25" s="474">
        <v>2.32558139534884</v>
      </c>
      <c r="K25" s="482" t="s">
        <v>215</v>
      </c>
      <c r="L25" s="482" t="s">
        <v>215</v>
      </c>
      <c r="M25" s="482" t="s">
        <v>215</v>
      </c>
      <c r="N25" s="480">
        <v>2.4098040133626797</v>
      </c>
      <c r="O25" s="479">
        <v>1.5429042374134931</v>
      </c>
    </row>
    <row r="26" spans="1:15" ht="7.5" customHeight="1">
      <c r="A26" s="481"/>
      <c r="B26" s="145" t="s">
        <v>474</v>
      </c>
      <c r="C26" s="480">
        <v>5.2631578947368398</v>
      </c>
      <c r="D26" s="474">
        <v>5.6338028169014098</v>
      </c>
      <c r="E26" s="482" t="s">
        <v>215</v>
      </c>
      <c r="F26" s="482" t="s">
        <v>215</v>
      </c>
      <c r="G26" s="474">
        <v>0.93457943925233644</v>
      </c>
      <c r="H26" s="482" t="s">
        <v>215</v>
      </c>
      <c r="I26" s="474">
        <v>1.4492753623188406</v>
      </c>
      <c r="J26" s="474">
        <v>2.32558139534884</v>
      </c>
      <c r="K26" s="482" t="s">
        <v>215</v>
      </c>
      <c r="L26" s="482" t="s">
        <v>215</v>
      </c>
      <c r="M26" s="474">
        <v>2.67</v>
      </c>
      <c r="N26" s="483" t="s">
        <v>215</v>
      </c>
      <c r="O26" s="479">
        <v>1.5398166014774832</v>
      </c>
    </row>
    <row r="27" spans="1:15" ht="7.5" customHeight="1">
      <c r="A27" s="481"/>
      <c r="B27" s="145" t="s">
        <v>473</v>
      </c>
      <c r="C27" s="480">
        <v>2.6315789473684199</v>
      </c>
      <c r="D27" s="474">
        <v>1.40845070422535</v>
      </c>
      <c r="E27" s="482" t="s">
        <v>215</v>
      </c>
      <c r="F27" s="474">
        <v>1.3513513513513513</v>
      </c>
      <c r="G27" s="474">
        <v>1.8691588785046729</v>
      </c>
      <c r="H27" s="482" t="s">
        <v>215</v>
      </c>
      <c r="I27" s="482" t="s">
        <v>215</v>
      </c>
      <c r="J27" s="474">
        <v>1.16279069767442</v>
      </c>
      <c r="K27" s="474">
        <v>5.8823529411764701</v>
      </c>
      <c r="L27" s="482" t="s">
        <v>215</v>
      </c>
      <c r="M27" s="482" t="s">
        <v>215</v>
      </c>
      <c r="N27" s="483" t="s">
        <v>215</v>
      </c>
      <c r="O27" s="479">
        <v>1.521446626655796</v>
      </c>
    </row>
    <row r="28" spans="1:15" ht="7.5" customHeight="1">
      <c r="A28" s="481"/>
      <c r="B28" s="145" t="s">
        <v>472</v>
      </c>
      <c r="C28" s="483" t="s">
        <v>215</v>
      </c>
      <c r="D28" s="482" t="s">
        <v>215</v>
      </c>
      <c r="E28" s="482" t="s">
        <v>215</v>
      </c>
      <c r="F28" s="482" t="s">
        <v>215</v>
      </c>
      <c r="G28" s="474">
        <v>3.7383177570093458</v>
      </c>
      <c r="H28" s="482" t="s">
        <v>215</v>
      </c>
      <c r="I28" s="474" t="s">
        <v>215</v>
      </c>
      <c r="J28" s="482" t="s">
        <v>215</v>
      </c>
      <c r="K28" s="482" t="s">
        <v>215</v>
      </c>
      <c r="L28" s="474">
        <v>8</v>
      </c>
      <c r="M28" s="482" t="s">
        <v>215</v>
      </c>
      <c r="N28" s="480">
        <v>0.34218194276337188</v>
      </c>
      <c r="O28" s="479">
        <v>1.2819898162463372</v>
      </c>
    </row>
    <row r="29" spans="1:15" ht="7.5" customHeight="1">
      <c r="A29" s="481"/>
      <c r="B29" s="145" t="s">
        <v>471</v>
      </c>
      <c r="C29" s="483" t="s">
        <v>215</v>
      </c>
      <c r="D29" s="482" t="s">
        <v>215</v>
      </c>
      <c r="E29" s="474">
        <v>0.86956521739130432</v>
      </c>
      <c r="F29" s="482" t="s">
        <v>215</v>
      </c>
      <c r="G29" s="482" t="s">
        <v>215</v>
      </c>
      <c r="H29" s="474">
        <v>1.1627906976744187</v>
      </c>
      <c r="I29" s="474">
        <v>4.3478260869565215</v>
      </c>
      <c r="J29" s="474">
        <v>1.16279069767442</v>
      </c>
      <c r="K29" s="474">
        <v>2.9411764705882351</v>
      </c>
      <c r="L29" s="474">
        <v>4</v>
      </c>
      <c r="M29" s="474">
        <v>1.33</v>
      </c>
      <c r="N29" s="480">
        <v>1.9211153242952226</v>
      </c>
      <c r="O29" s="479">
        <v>1.2586629374292704</v>
      </c>
    </row>
    <row r="30" spans="1:15" ht="7.5" customHeight="1">
      <c r="A30" s="481"/>
      <c r="B30" s="145" t="s">
        <v>470</v>
      </c>
      <c r="C30" s="483" t="s">
        <v>215</v>
      </c>
      <c r="D30" s="474">
        <v>4.2253521126760596</v>
      </c>
      <c r="E30" s="474" t="s">
        <v>215</v>
      </c>
      <c r="F30" s="482" t="s">
        <v>215</v>
      </c>
      <c r="G30" s="474">
        <v>0.93457943925233644</v>
      </c>
      <c r="H30" s="474">
        <v>1.1627906976744187</v>
      </c>
      <c r="I30" s="482" t="s">
        <v>215</v>
      </c>
      <c r="J30" s="474">
        <v>1.16279069767442</v>
      </c>
      <c r="K30" s="482" t="s">
        <v>215</v>
      </c>
      <c r="L30" s="482" t="s">
        <v>215</v>
      </c>
      <c r="M30" s="474">
        <v>4</v>
      </c>
      <c r="N30" s="480">
        <v>3.2942119856272205</v>
      </c>
      <c r="O30" s="479">
        <v>1.2155632071702038</v>
      </c>
    </row>
    <row r="31" spans="1:15" ht="7.5" customHeight="1">
      <c r="A31" s="481"/>
      <c r="B31" s="145" t="s">
        <v>469</v>
      </c>
      <c r="C31" s="483" t="s">
        <v>215</v>
      </c>
      <c r="D31" s="482" t="s">
        <v>215</v>
      </c>
      <c r="E31" s="474">
        <v>0.86956521739130432</v>
      </c>
      <c r="F31" s="482" t="s">
        <v>215</v>
      </c>
      <c r="G31" s="474">
        <v>0.93457943925233644</v>
      </c>
      <c r="H31" s="482" t="s">
        <v>215</v>
      </c>
      <c r="I31" s="482" t="s">
        <v>215</v>
      </c>
      <c r="J31" s="474">
        <v>2.32558139534884</v>
      </c>
      <c r="K31" s="474">
        <v>4.4117647058823533</v>
      </c>
      <c r="L31" s="482" t="s">
        <v>215</v>
      </c>
      <c r="M31" s="474">
        <v>1.33</v>
      </c>
      <c r="N31" s="480">
        <v>1.7533280793802255</v>
      </c>
      <c r="O31" s="479">
        <v>1.169601857197746</v>
      </c>
    </row>
    <row r="32" spans="1:15" ht="7.5" customHeight="1">
      <c r="A32" s="481"/>
      <c r="B32" s="145" t="s">
        <v>468</v>
      </c>
      <c r="C32" s="480">
        <v>1.31578947368421</v>
      </c>
      <c r="D32" s="474">
        <v>1.40845070422535</v>
      </c>
      <c r="E32" s="474">
        <v>1.7391304347826086</v>
      </c>
      <c r="F32" s="474">
        <v>1.3513513513513513</v>
      </c>
      <c r="G32" s="482" t="s">
        <v>215</v>
      </c>
      <c r="H32" s="482" t="s">
        <v>215</v>
      </c>
      <c r="I32" s="482" t="s">
        <v>215</v>
      </c>
      <c r="J32" s="474">
        <v>3.4883720930232598</v>
      </c>
      <c r="K32" s="474">
        <v>2.9411764705882351</v>
      </c>
      <c r="L32" s="482" t="s">
        <v>215</v>
      </c>
      <c r="M32" s="482" t="s">
        <v>215</v>
      </c>
      <c r="N32" s="480">
        <v>1.3403361513261942</v>
      </c>
      <c r="O32" s="479">
        <v>1.1501656925719987</v>
      </c>
    </row>
    <row r="33" spans="1:15" ht="7.5" customHeight="1">
      <c r="A33" s="481"/>
      <c r="B33" s="145" t="s">
        <v>467</v>
      </c>
      <c r="C33" s="483" t="s">
        <v>215</v>
      </c>
      <c r="D33" s="474">
        <v>1.40845070422535</v>
      </c>
      <c r="E33" s="474" t="s">
        <v>215</v>
      </c>
      <c r="F33" s="482" t="s">
        <v>215</v>
      </c>
      <c r="G33" s="474">
        <v>2.8037383177570092</v>
      </c>
      <c r="H33" s="474">
        <v>2.3255813953488373</v>
      </c>
      <c r="I33" s="482" t="s">
        <v>215</v>
      </c>
      <c r="J33" s="474">
        <v>1.16279069767442</v>
      </c>
      <c r="K33" s="482" t="s">
        <v>215</v>
      </c>
      <c r="L33" s="482" t="s">
        <v>215</v>
      </c>
      <c r="M33" s="482" t="s">
        <v>215</v>
      </c>
      <c r="N33" s="483" t="s">
        <v>215</v>
      </c>
      <c r="O33" s="479">
        <v>1.0037717077122812</v>
      </c>
    </row>
    <row r="34" spans="1:15" ht="7.5" customHeight="1">
      <c r="A34" s="481"/>
      <c r="B34" s="145" t="s">
        <v>466</v>
      </c>
      <c r="C34" s="483" t="s">
        <v>215</v>
      </c>
      <c r="D34" s="482" t="s">
        <v>215</v>
      </c>
      <c r="E34" s="474">
        <v>1.7391304347826086</v>
      </c>
      <c r="F34" s="482" t="s">
        <v>215</v>
      </c>
      <c r="G34" s="474">
        <v>0.93457943925233644</v>
      </c>
      <c r="H34" s="482" t="s">
        <v>215</v>
      </c>
      <c r="I34" s="482" t="s">
        <v>215</v>
      </c>
      <c r="J34" s="474">
        <v>2.32558139534884</v>
      </c>
      <c r="K34" s="474">
        <v>1.4705882352941175</v>
      </c>
      <c r="L34" s="482" t="s">
        <v>215</v>
      </c>
      <c r="M34" s="474">
        <v>1.33</v>
      </c>
      <c r="N34" s="480">
        <v>2.8717143372569227</v>
      </c>
      <c r="O34" s="479">
        <v>0.8876995435883992</v>
      </c>
    </row>
    <row r="35" spans="1:15" ht="7.5" customHeight="1">
      <c r="A35" s="481"/>
      <c r="B35" s="145" t="s">
        <v>465</v>
      </c>
      <c r="C35" s="483" t="s">
        <v>215</v>
      </c>
      <c r="D35" s="474">
        <v>2.8169014084507</v>
      </c>
      <c r="E35" s="474">
        <v>0.86956521739130432</v>
      </c>
      <c r="F35" s="482" t="s">
        <v>215</v>
      </c>
      <c r="G35" s="482" t="s">
        <v>215</v>
      </c>
      <c r="H35" s="482" t="s">
        <v>215</v>
      </c>
      <c r="I35" s="482" t="s">
        <v>215</v>
      </c>
      <c r="J35" s="474">
        <v>2.32558139534884</v>
      </c>
      <c r="K35" s="482" t="s">
        <v>215</v>
      </c>
      <c r="L35" s="482" t="s">
        <v>215</v>
      </c>
      <c r="M35" s="474">
        <v>2.67</v>
      </c>
      <c r="N35" s="480">
        <v>0.25447845186785167</v>
      </c>
      <c r="O35" s="479">
        <v>0.86328999333382206</v>
      </c>
    </row>
    <row r="36" spans="1:15" ht="7.5" customHeight="1">
      <c r="A36" s="481"/>
      <c r="B36" s="145" t="s">
        <v>464</v>
      </c>
      <c r="C36" s="480">
        <v>2.6315789473684199</v>
      </c>
      <c r="D36" s="482" t="s">
        <v>215</v>
      </c>
      <c r="E36" s="474">
        <v>3.4782608695652173</v>
      </c>
      <c r="F36" s="474">
        <v>2.7027027027027026</v>
      </c>
      <c r="G36" s="482" t="s">
        <v>215</v>
      </c>
      <c r="H36" s="482" t="s">
        <v>215</v>
      </c>
      <c r="I36" s="474">
        <v>7.2463768115942031</v>
      </c>
      <c r="J36" s="482" t="s">
        <v>215</v>
      </c>
      <c r="K36" s="482" t="s">
        <v>215</v>
      </c>
      <c r="L36" s="482" t="s">
        <v>215</v>
      </c>
      <c r="M36" s="482" t="s">
        <v>215</v>
      </c>
      <c r="N36" s="480">
        <v>3.483567490520123</v>
      </c>
      <c r="O36" s="479">
        <v>0.84591149372543328</v>
      </c>
    </row>
    <row r="37" spans="1:15" ht="7.5" customHeight="1">
      <c r="A37" s="481"/>
      <c r="B37" s="145" t="s">
        <v>463</v>
      </c>
      <c r="C37" s="480" t="s">
        <v>215</v>
      </c>
      <c r="D37" s="482" t="s">
        <v>215</v>
      </c>
      <c r="E37" s="474">
        <v>8.695652173913043</v>
      </c>
      <c r="F37" s="482" t="s">
        <v>215</v>
      </c>
      <c r="G37" s="482" t="s">
        <v>215</v>
      </c>
      <c r="H37" s="482" t="s">
        <v>215</v>
      </c>
      <c r="I37" s="482" t="s">
        <v>215</v>
      </c>
      <c r="J37" s="482" t="s">
        <v>215</v>
      </c>
      <c r="K37" s="482" t="s">
        <v>215</v>
      </c>
      <c r="L37" s="482" t="s">
        <v>215</v>
      </c>
      <c r="M37" s="482" t="s">
        <v>215</v>
      </c>
      <c r="N37" s="480">
        <v>1.5904986301786834</v>
      </c>
      <c r="O37" s="479">
        <v>0.82293420498533343</v>
      </c>
    </row>
    <row r="38" spans="1:15" ht="7.5" customHeight="1">
      <c r="A38" s="481"/>
      <c r="B38" s="145" t="s">
        <v>462</v>
      </c>
      <c r="C38" s="480">
        <v>1.31578947368421</v>
      </c>
      <c r="D38" s="474">
        <v>2.8169014084507</v>
      </c>
      <c r="E38" s="474">
        <v>0.86956521739130432</v>
      </c>
      <c r="F38" s="474">
        <v>1.3513513513513513</v>
      </c>
      <c r="G38" s="482" t="s">
        <v>215</v>
      </c>
      <c r="H38" s="474">
        <v>1.1627906976744187</v>
      </c>
      <c r="I38" s="474">
        <v>4.3478260869565215</v>
      </c>
      <c r="J38" s="482" t="s">
        <v>215</v>
      </c>
      <c r="K38" s="482" t="s">
        <v>215</v>
      </c>
      <c r="L38" s="482" t="s">
        <v>215</v>
      </c>
      <c r="M38" s="482" t="s">
        <v>215</v>
      </c>
      <c r="N38" s="480">
        <v>1.7134922588828503</v>
      </c>
      <c r="O38" s="479">
        <v>0.76300573833138119</v>
      </c>
    </row>
    <row r="39" spans="1:15" ht="7.5" customHeight="1">
      <c r="A39" s="481"/>
      <c r="B39" s="145" t="s">
        <v>416</v>
      </c>
      <c r="C39" s="483" t="s">
        <v>215</v>
      </c>
      <c r="D39" s="474">
        <v>1.40845070422535</v>
      </c>
      <c r="E39" s="474">
        <v>0.86956521739130432</v>
      </c>
      <c r="F39" s="482" t="s">
        <v>215</v>
      </c>
      <c r="G39" s="482" t="s">
        <v>215</v>
      </c>
      <c r="H39" s="474">
        <v>3.4883720930232558</v>
      </c>
      <c r="I39" s="482" t="s">
        <v>215</v>
      </c>
      <c r="J39" s="482" t="s">
        <v>215</v>
      </c>
      <c r="K39" s="474">
        <v>1.4705882352941175</v>
      </c>
      <c r="L39" s="482" t="s">
        <v>215</v>
      </c>
      <c r="M39" s="482" t="s">
        <v>215</v>
      </c>
      <c r="N39" s="480">
        <v>0.82146073176921208</v>
      </c>
      <c r="O39" s="479">
        <v>0.73254963285877639</v>
      </c>
    </row>
    <row r="40" spans="1:15" ht="8.65" customHeight="1">
      <c r="A40" s="481"/>
      <c r="B40" s="145" t="s">
        <v>461</v>
      </c>
      <c r="C40" s="483" t="s">
        <v>215</v>
      </c>
      <c r="D40" s="482" t="s">
        <v>215</v>
      </c>
      <c r="E40" s="474">
        <v>5.2173913043478262</v>
      </c>
      <c r="F40" s="482" t="s">
        <v>215</v>
      </c>
      <c r="G40" s="482" t="s">
        <v>215</v>
      </c>
      <c r="H40" s="482" t="s">
        <v>215</v>
      </c>
      <c r="I40" s="482" t="s">
        <v>215</v>
      </c>
      <c r="J40" s="474">
        <v>2.32558139534884</v>
      </c>
      <c r="K40" s="482" t="s">
        <v>215</v>
      </c>
      <c r="L40" s="482" t="s">
        <v>215</v>
      </c>
      <c r="M40" s="482" t="s">
        <v>215</v>
      </c>
      <c r="N40" s="480">
        <v>7.9524931508934166E-2</v>
      </c>
      <c r="O40" s="479">
        <v>0.73240412851080006</v>
      </c>
    </row>
    <row r="41" spans="1:15" ht="8.65" customHeight="1">
      <c r="A41" s="481"/>
      <c r="B41" s="145" t="s">
        <v>460</v>
      </c>
      <c r="C41" s="483" t="s">
        <v>215</v>
      </c>
      <c r="D41" s="482" t="s">
        <v>215</v>
      </c>
      <c r="E41" s="474">
        <v>2.6086956521739131</v>
      </c>
      <c r="F41" s="482" t="s">
        <v>215</v>
      </c>
      <c r="G41" s="474">
        <v>0.93457943925233644</v>
      </c>
      <c r="H41" s="482" t="s">
        <v>215</v>
      </c>
      <c r="I41" s="482" t="s">
        <v>215</v>
      </c>
      <c r="J41" s="474">
        <v>1.16279069767442</v>
      </c>
      <c r="K41" s="474">
        <v>1.4705882352941175</v>
      </c>
      <c r="L41" s="482" t="s">
        <v>215</v>
      </c>
      <c r="M41" s="482" t="s">
        <v>215</v>
      </c>
      <c r="N41" s="483" t="s">
        <v>215</v>
      </c>
      <c r="O41" s="479">
        <v>0.72317064089629646</v>
      </c>
    </row>
    <row r="42" spans="1:15" ht="8.65" customHeight="1">
      <c r="A42" s="481"/>
      <c r="B42" s="145" t="s">
        <v>459</v>
      </c>
      <c r="C42" s="483" t="s">
        <v>215</v>
      </c>
      <c r="D42" s="482" t="s">
        <v>215</v>
      </c>
      <c r="E42" s="474" t="s">
        <v>215</v>
      </c>
      <c r="F42" s="482" t="s">
        <v>215</v>
      </c>
      <c r="G42" s="474">
        <v>1.8691588785046729</v>
      </c>
      <c r="H42" s="482" t="s">
        <v>215</v>
      </c>
      <c r="I42" s="474">
        <v>2.8985507246376812</v>
      </c>
      <c r="J42" s="482" t="s">
        <v>215</v>
      </c>
      <c r="K42" s="482" t="s">
        <v>215</v>
      </c>
      <c r="L42" s="482" t="s">
        <v>215</v>
      </c>
      <c r="M42" s="474">
        <v>2.67</v>
      </c>
      <c r="N42" s="480">
        <v>0.1092618053795758</v>
      </c>
      <c r="O42" s="479">
        <v>0.71621937827732296</v>
      </c>
    </row>
    <row r="43" spans="1:15" ht="8.65" customHeight="1">
      <c r="A43" s="481"/>
      <c r="B43" s="145" t="s">
        <v>458</v>
      </c>
      <c r="C43" s="483" t="s">
        <v>215</v>
      </c>
      <c r="D43" s="482" t="s">
        <v>215</v>
      </c>
      <c r="E43" s="474" t="s">
        <v>215</v>
      </c>
      <c r="F43" s="482" t="s">
        <v>215</v>
      </c>
      <c r="G43" s="482" t="s">
        <v>215</v>
      </c>
      <c r="H43" s="474">
        <v>3.4883720930232558</v>
      </c>
      <c r="I43" s="482" t="s">
        <v>215</v>
      </c>
      <c r="J43" s="482" t="s">
        <v>215</v>
      </c>
      <c r="K43" s="474">
        <v>2.9411764705882351</v>
      </c>
      <c r="L43" s="482" t="s">
        <v>215</v>
      </c>
      <c r="M43" s="482" t="s">
        <v>215</v>
      </c>
      <c r="N43" s="480">
        <v>0.97007805961808136</v>
      </c>
      <c r="O43" s="479">
        <v>0.68915744145195235</v>
      </c>
    </row>
    <row r="44" spans="1:15" ht="8.65" customHeight="1">
      <c r="A44" s="481"/>
      <c r="B44" s="145" t="s">
        <v>457</v>
      </c>
      <c r="C44" s="483" t="s">
        <v>215</v>
      </c>
      <c r="D44" s="482" t="s">
        <v>215</v>
      </c>
      <c r="E44" s="474" t="s">
        <v>215</v>
      </c>
      <c r="F44" s="482" t="s">
        <v>215</v>
      </c>
      <c r="G44" s="482" t="s">
        <v>215</v>
      </c>
      <c r="H44" s="474">
        <v>4.6511627906976747</v>
      </c>
      <c r="I44" s="482" t="s">
        <v>215</v>
      </c>
      <c r="J44" s="474">
        <v>1.16279069767442</v>
      </c>
      <c r="K44" s="482" t="s">
        <v>215</v>
      </c>
      <c r="L44" s="482" t="s">
        <v>215</v>
      </c>
      <c r="M44" s="474">
        <v>1.33</v>
      </c>
      <c r="N44" s="480">
        <v>0.38707945504838892</v>
      </c>
      <c r="O44" s="479">
        <v>0.68010459964939918</v>
      </c>
    </row>
    <row r="45" spans="1:15" ht="8.65" customHeight="1">
      <c r="A45" s="481"/>
      <c r="B45" s="145" t="s">
        <v>456</v>
      </c>
      <c r="C45" s="483" t="s">
        <v>215</v>
      </c>
      <c r="D45" s="482" t="s">
        <v>215</v>
      </c>
      <c r="E45" s="474">
        <v>0.86956521739130432</v>
      </c>
      <c r="F45" s="482" t="s">
        <v>215</v>
      </c>
      <c r="G45" s="482" t="s">
        <v>215</v>
      </c>
      <c r="H45" s="474">
        <v>1.1627906976744187</v>
      </c>
      <c r="I45" s="482" t="s">
        <v>215</v>
      </c>
      <c r="J45" s="474">
        <v>4.6511627906976702</v>
      </c>
      <c r="K45" s="482" t="s">
        <v>215</v>
      </c>
      <c r="L45" s="482" t="s">
        <v>215</v>
      </c>
      <c r="M45" s="482" t="s">
        <v>215</v>
      </c>
      <c r="N45" s="480">
        <v>1.1492944208265223</v>
      </c>
      <c r="O45" s="479">
        <v>0.66790120065242298</v>
      </c>
    </row>
    <row r="46" spans="1:15" ht="8.65" customHeight="1">
      <c r="A46" s="481"/>
      <c r="B46" s="145" t="s">
        <v>455</v>
      </c>
      <c r="C46" s="483" t="s">
        <v>215</v>
      </c>
      <c r="D46" s="474">
        <v>1.40845070422535</v>
      </c>
      <c r="E46" s="474" t="s">
        <v>215</v>
      </c>
      <c r="F46" s="482" t="s">
        <v>215</v>
      </c>
      <c r="G46" s="474">
        <v>0.93457943925233644</v>
      </c>
      <c r="H46" s="482" t="s">
        <v>215</v>
      </c>
      <c r="I46" s="474">
        <v>1.4492753623188406</v>
      </c>
      <c r="J46" s="482" t="s">
        <v>215</v>
      </c>
      <c r="K46" s="482" t="s">
        <v>215</v>
      </c>
      <c r="L46" s="474">
        <v>4</v>
      </c>
      <c r="M46" s="482" t="s">
        <v>215</v>
      </c>
      <c r="N46" s="480">
        <v>0.67185510273404614</v>
      </c>
      <c r="O46" s="479">
        <v>0.66457997035453442</v>
      </c>
    </row>
    <row r="47" spans="1:15" ht="8.65" customHeight="1">
      <c r="A47" s="481"/>
      <c r="B47" s="145" t="s">
        <v>454</v>
      </c>
      <c r="C47" s="483" t="s">
        <v>215</v>
      </c>
      <c r="D47" s="474">
        <v>1.40845070422535</v>
      </c>
      <c r="E47" s="474" t="s">
        <v>215</v>
      </c>
      <c r="F47" s="482" t="s">
        <v>215</v>
      </c>
      <c r="G47" s="474">
        <v>1.8691588785046729</v>
      </c>
      <c r="H47" s="482" t="s">
        <v>215</v>
      </c>
      <c r="I47" s="482" t="s">
        <v>215</v>
      </c>
      <c r="J47" s="482" t="s">
        <v>215</v>
      </c>
      <c r="K47" s="482" t="s">
        <v>215</v>
      </c>
      <c r="L47" s="482" t="s">
        <v>215</v>
      </c>
      <c r="M47" s="474">
        <v>1.33</v>
      </c>
      <c r="N47" s="480">
        <v>0.48872302298854264</v>
      </c>
      <c r="O47" s="479">
        <v>0.62043857756697962</v>
      </c>
    </row>
    <row r="48" spans="1:15" ht="8.65" customHeight="1">
      <c r="A48" s="481"/>
      <c r="B48" s="145" t="s">
        <v>453</v>
      </c>
      <c r="C48" s="483" t="s">
        <v>215</v>
      </c>
      <c r="D48" s="474">
        <v>2.8169014084507</v>
      </c>
      <c r="E48" s="474" t="s">
        <v>215</v>
      </c>
      <c r="F48" s="482" t="s">
        <v>215</v>
      </c>
      <c r="G48" s="482" t="s">
        <v>215</v>
      </c>
      <c r="H48" s="474">
        <v>1.1627906976744187</v>
      </c>
      <c r="I48" s="482" t="s">
        <v>215</v>
      </c>
      <c r="J48" s="482" t="s">
        <v>215</v>
      </c>
      <c r="K48" s="482" t="s">
        <v>215</v>
      </c>
      <c r="L48" s="474">
        <v>2.6666666666666665</v>
      </c>
      <c r="M48" s="482" t="s">
        <v>215</v>
      </c>
      <c r="N48" s="480">
        <v>0.66288621434635986</v>
      </c>
      <c r="O48" s="479">
        <v>0.58888283767198946</v>
      </c>
    </row>
    <row r="49" spans="1:15" ht="7.5" customHeight="1">
      <c r="A49" s="481"/>
      <c r="B49" s="145" t="s">
        <v>452</v>
      </c>
      <c r="C49" s="480" t="s">
        <v>215</v>
      </c>
      <c r="D49" s="482" t="s">
        <v>215</v>
      </c>
      <c r="E49" s="482" t="s">
        <v>215</v>
      </c>
      <c r="F49" s="482" t="s">
        <v>215</v>
      </c>
      <c r="G49" s="474">
        <v>0.93457943925233644</v>
      </c>
      <c r="H49" s="482" t="s">
        <v>215</v>
      </c>
      <c r="I49" s="482" t="s">
        <v>215</v>
      </c>
      <c r="J49" s="474">
        <v>1.16279069767442</v>
      </c>
      <c r="K49" s="482" t="s">
        <v>215</v>
      </c>
      <c r="L49" s="482" t="s">
        <v>215</v>
      </c>
      <c r="M49" s="474">
        <v>2.67</v>
      </c>
      <c r="N49" s="480">
        <v>1.0945573173444612</v>
      </c>
      <c r="O49" s="479">
        <v>0.55015220373798379</v>
      </c>
    </row>
    <row r="50" spans="1:15" ht="8.25" customHeight="1">
      <c r="A50" s="481"/>
      <c r="B50" s="145" t="s">
        <v>451</v>
      </c>
      <c r="C50" s="483" t="s">
        <v>215</v>
      </c>
      <c r="D50" s="474" t="s">
        <v>215</v>
      </c>
      <c r="E50" s="474">
        <v>4.3478260869565215</v>
      </c>
      <c r="F50" s="482" t="s">
        <v>215</v>
      </c>
      <c r="G50" s="482" t="s">
        <v>215</v>
      </c>
      <c r="H50" s="482" t="s">
        <v>215</v>
      </c>
      <c r="I50" s="482" t="s">
        <v>215</v>
      </c>
      <c r="J50" s="482" t="s">
        <v>215</v>
      </c>
      <c r="K50" s="482" t="s">
        <v>215</v>
      </c>
      <c r="L50" s="482" t="s">
        <v>215</v>
      </c>
      <c r="M50" s="474">
        <v>1.33</v>
      </c>
      <c r="N50" s="480">
        <v>0.39762465754467086</v>
      </c>
      <c r="O50" s="479">
        <v>0.53896762292350286</v>
      </c>
    </row>
    <row r="51" spans="1:15" ht="7.5" customHeight="1">
      <c r="A51" s="481"/>
      <c r="B51" s="145" t="s">
        <v>450</v>
      </c>
      <c r="C51" s="483" t="s">
        <v>215</v>
      </c>
      <c r="D51" s="474" t="s">
        <v>215</v>
      </c>
      <c r="E51" s="482" t="s">
        <v>215</v>
      </c>
      <c r="F51" s="474">
        <v>1.3513513513513513</v>
      </c>
      <c r="G51" s="482" t="s">
        <v>215</v>
      </c>
      <c r="H51" s="474">
        <v>1.1627906976744187</v>
      </c>
      <c r="I51" s="482" t="s">
        <v>215</v>
      </c>
      <c r="J51" s="474">
        <v>2.32558139534884</v>
      </c>
      <c r="K51" s="482" t="s">
        <v>215</v>
      </c>
      <c r="L51" s="482" t="s">
        <v>215</v>
      </c>
      <c r="M51" s="474">
        <v>1.33</v>
      </c>
      <c r="N51" s="483" t="s">
        <v>215</v>
      </c>
      <c r="O51" s="479">
        <v>0.53411153897187724</v>
      </c>
    </row>
    <row r="52" spans="1:15" ht="7.5" customHeight="1">
      <c r="A52" s="481"/>
      <c r="B52" s="145" t="s">
        <v>449</v>
      </c>
      <c r="C52" s="483" t="s">
        <v>215</v>
      </c>
      <c r="D52" s="474">
        <v>2.8169014084507</v>
      </c>
      <c r="E52" s="482" t="s">
        <v>215</v>
      </c>
      <c r="F52" s="482" t="s">
        <v>215</v>
      </c>
      <c r="G52" s="482" t="s">
        <v>215</v>
      </c>
      <c r="H52" s="482" t="s">
        <v>215</v>
      </c>
      <c r="I52" s="482" t="s">
        <v>215</v>
      </c>
      <c r="J52" s="474">
        <v>2.32558139534884</v>
      </c>
      <c r="K52" s="482" t="s">
        <v>215</v>
      </c>
      <c r="L52" s="482" t="s">
        <v>215</v>
      </c>
      <c r="M52" s="482" t="s">
        <v>215</v>
      </c>
      <c r="N52" s="480">
        <v>0.88715103990422362</v>
      </c>
      <c r="O52" s="479">
        <v>0.52503688144406135</v>
      </c>
    </row>
    <row r="53" spans="1:15" ht="7.5" customHeight="1">
      <c r="A53" s="481"/>
      <c r="B53" s="145" t="s">
        <v>448</v>
      </c>
      <c r="C53" s="483" t="s">
        <v>215</v>
      </c>
      <c r="D53" s="482" t="s">
        <v>215</v>
      </c>
      <c r="E53" s="482" t="s">
        <v>215</v>
      </c>
      <c r="F53" s="482" t="s">
        <v>215</v>
      </c>
      <c r="G53" s="482" t="s">
        <v>215</v>
      </c>
      <c r="H53" s="482" t="s">
        <v>215</v>
      </c>
      <c r="I53" s="482" t="s">
        <v>215</v>
      </c>
      <c r="J53" s="482" t="s">
        <v>215</v>
      </c>
      <c r="K53" s="474">
        <v>2.9411764705882351</v>
      </c>
      <c r="L53" s="482" t="s">
        <v>215</v>
      </c>
      <c r="M53" s="474">
        <v>1.33</v>
      </c>
      <c r="N53" s="480">
        <v>0.14333137815030528</v>
      </c>
      <c r="O53" s="479">
        <v>0.49169625453871624</v>
      </c>
    </row>
    <row r="54" spans="1:15" ht="8.25" customHeight="1">
      <c r="A54" s="481"/>
      <c r="B54" s="145" t="s">
        <v>447</v>
      </c>
      <c r="C54" s="483" t="s">
        <v>215</v>
      </c>
      <c r="D54" s="482" t="s">
        <v>215</v>
      </c>
      <c r="E54" s="474" t="s">
        <v>215</v>
      </c>
      <c r="F54" s="474">
        <v>1.3513513513513513</v>
      </c>
      <c r="G54" s="474">
        <v>0.93457943925233644</v>
      </c>
      <c r="H54" s="482" t="s">
        <v>215</v>
      </c>
      <c r="I54" s="482" t="s">
        <v>215</v>
      </c>
      <c r="J54" s="474">
        <v>2.32558139534884</v>
      </c>
      <c r="K54" s="482" t="s">
        <v>215</v>
      </c>
      <c r="L54" s="482" t="s">
        <v>215</v>
      </c>
      <c r="M54" s="482" t="s">
        <v>215</v>
      </c>
      <c r="N54" s="480">
        <v>0.54460164595138538</v>
      </c>
      <c r="O54" s="479">
        <v>0.47316115901330669</v>
      </c>
    </row>
    <row r="55" spans="1:15" ht="8.25" customHeight="1">
      <c r="A55" s="481"/>
      <c r="B55" s="145" t="s">
        <v>446</v>
      </c>
      <c r="C55" s="480">
        <v>1.31578947368421</v>
      </c>
      <c r="D55" s="482" t="s">
        <v>215</v>
      </c>
      <c r="E55" s="474" t="s">
        <v>215</v>
      </c>
      <c r="F55" s="482" t="s">
        <v>215</v>
      </c>
      <c r="G55" s="474">
        <v>0.93457943925233644</v>
      </c>
      <c r="H55" s="482" t="s">
        <v>215</v>
      </c>
      <c r="I55" s="474">
        <v>1.4492753623188406</v>
      </c>
      <c r="J55" s="482" t="s">
        <v>215</v>
      </c>
      <c r="K55" s="474">
        <v>1.4705882352941175</v>
      </c>
      <c r="L55" s="482" t="s">
        <v>215</v>
      </c>
      <c r="M55" s="482" t="s">
        <v>215</v>
      </c>
      <c r="N55" s="480">
        <v>0.90831295791636013</v>
      </c>
      <c r="O55" s="479">
        <v>0.47280193781565888</v>
      </c>
    </row>
    <row r="56" spans="1:15" ht="7.5" customHeight="1">
      <c r="A56" s="481"/>
      <c r="B56" s="145" t="s">
        <v>445</v>
      </c>
      <c r="C56" s="474">
        <v>30.263157894736821</v>
      </c>
      <c r="D56" s="474">
        <v>7.0422535211267672</v>
      </c>
      <c r="E56" s="474">
        <v>10.43478260869567</v>
      </c>
      <c r="F56" s="474">
        <v>17.567567567567522</v>
      </c>
      <c r="G56" s="474">
        <v>8.4112149532710561</v>
      </c>
      <c r="H56" s="474">
        <v>9.3023255813953227</v>
      </c>
      <c r="I56" s="474">
        <v>10.144927536231876</v>
      </c>
      <c r="J56" s="474">
        <v>8.1395348837208985</v>
      </c>
      <c r="K56" s="474">
        <v>11.76470588235297</v>
      </c>
      <c r="L56" s="474">
        <v>5.3333333333333144</v>
      </c>
      <c r="M56" s="474">
        <v>17.360000000000014</v>
      </c>
      <c r="N56" s="480">
        <v>14.717914706416352</v>
      </c>
      <c r="O56" s="479">
        <v>11.043926171427046</v>
      </c>
    </row>
    <row r="57" spans="1:15" ht="1.1499999999999999" customHeight="1">
      <c r="A57" s="478"/>
      <c r="B57" s="166"/>
      <c r="C57" s="477"/>
      <c r="D57" s="476"/>
      <c r="E57" s="476"/>
      <c r="F57" s="476"/>
      <c r="G57" s="476"/>
      <c r="H57" s="476"/>
      <c r="I57" s="476"/>
      <c r="J57" s="475"/>
      <c r="K57" s="475"/>
      <c r="L57" s="475"/>
      <c r="M57" s="475"/>
      <c r="N57" s="475"/>
      <c r="O57" s="475"/>
    </row>
    <row r="58" spans="1:15">
      <c r="A58" s="320"/>
    </row>
    <row r="59" spans="1:15">
      <c r="C59" s="474"/>
    </row>
    <row r="60" spans="1:15">
      <c r="B60" s="473" t="s">
        <v>444</v>
      </c>
    </row>
    <row r="61" spans="1:15">
      <c r="B61" s="473" t="s">
        <v>203</v>
      </c>
    </row>
    <row r="62" spans="1:15" ht="11.25">
      <c r="B62" s="2564" t="s">
        <v>642</v>
      </c>
    </row>
  </sheetData>
  <mergeCells count="3">
    <mergeCell ref="A3:O3"/>
    <mergeCell ref="A4:O4"/>
    <mergeCell ref="A7:O7"/>
  </mergeCells>
  <hyperlinks>
    <hyperlink ref="B62" location="'Inhaltsverzeichnis '!A1" display="Zurück zum Inhaltsverzeichnis" xr:uid="{9ECB7F8A-5F16-492E-9CCA-52D8507C1514}"/>
  </hyperlinks>
  <printOptions horizontalCentered="1"/>
  <pageMargins left="0.70866141732283472" right="0.70866141732283472" top="0.74803149606299213" bottom="0.74803149606299213" header="0.31496062992125984" footer="0.31496062992125984"/>
  <pageSetup paperSize="9" orientation="landscape" r:id="rId1"/>
  <headerFooter alignWithMargins="0">
    <oddFooter>&amp;R&amp;A</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D348C-CC57-49DD-BB40-BE103F29CEB2}">
  <sheetPr transitionEvaluation="1">
    <tabColor rgb="FF00854A"/>
  </sheetPr>
  <dimension ref="A1:X33"/>
  <sheetViews>
    <sheetView showGridLines="0" showRowColHeaders="0" zoomScaleNormal="100" workbookViewId="0"/>
  </sheetViews>
  <sheetFormatPr baseColWidth="10" defaultColWidth="8.625" defaultRowHeight="9.9499999999999993" customHeight="1"/>
  <cols>
    <col min="1" max="1" width="24.875" style="2320" customWidth="1"/>
    <col min="2" max="2" width="20.375" style="2320" customWidth="1"/>
    <col min="3" max="3" width="12.625" style="2320" customWidth="1"/>
    <col min="4" max="4" width="8.125" style="2320" customWidth="1"/>
    <col min="5" max="14" width="7.125" style="2320" customWidth="1"/>
    <col min="15" max="17" width="7.125" style="2321" customWidth="1"/>
    <col min="18" max="18" width="8.625" style="2321" customWidth="1"/>
    <col min="19" max="24" width="8.625" style="2321"/>
    <col min="25" max="16384" width="8.625" style="2320"/>
  </cols>
  <sheetData>
    <row r="1" spans="1:17" ht="21.75" customHeight="1">
      <c r="A1" s="2340" t="s">
        <v>2541</v>
      </c>
      <c r="B1" s="2339"/>
      <c r="C1" s="2337"/>
      <c r="D1" s="2337"/>
      <c r="E1" s="2337"/>
      <c r="F1" s="2337"/>
      <c r="G1" s="2337"/>
      <c r="H1" s="2337"/>
      <c r="I1" s="2337"/>
      <c r="J1" s="2337"/>
      <c r="K1" s="2337"/>
      <c r="L1" s="2337"/>
      <c r="M1" s="2337"/>
      <c r="N1" s="2337"/>
      <c r="O1" s="2336"/>
      <c r="P1" s="2336"/>
      <c r="Q1" s="2336"/>
    </row>
    <row r="2" spans="1:17" ht="16.5" customHeight="1">
      <c r="A2" s="2338" t="s">
        <v>2540</v>
      </c>
      <c r="B2" s="2339"/>
      <c r="C2" s="2337"/>
      <c r="D2" s="2337"/>
      <c r="E2" s="2337"/>
      <c r="F2" s="2337"/>
      <c r="G2" s="2337"/>
      <c r="H2" s="2337"/>
      <c r="I2" s="2337"/>
      <c r="J2" s="2337"/>
      <c r="K2" s="2337"/>
      <c r="L2" s="2337"/>
      <c r="M2" s="2337"/>
      <c r="N2" s="2337"/>
      <c r="O2" s="2336"/>
      <c r="P2" s="2336"/>
      <c r="Q2" s="2336"/>
    </row>
    <row r="3" spans="1:17" ht="16.5" customHeight="1">
      <c r="A3" s="2338" t="s">
        <v>782</v>
      </c>
      <c r="B3" s="2339"/>
      <c r="C3" s="2337"/>
      <c r="D3" s="2337"/>
      <c r="E3" s="2337"/>
      <c r="F3" s="2337"/>
      <c r="G3" s="2337"/>
      <c r="H3" s="2337"/>
      <c r="I3" s="2337"/>
      <c r="J3" s="2337"/>
      <c r="K3" s="2337"/>
      <c r="L3" s="2337"/>
      <c r="M3" s="2337"/>
      <c r="N3" s="2337"/>
      <c r="O3" s="2336"/>
      <c r="P3" s="2336"/>
      <c r="Q3" s="2336"/>
    </row>
    <row r="4" spans="1:17" ht="16.5" customHeight="1">
      <c r="A4" s="2338" t="s">
        <v>2539</v>
      </c>
      <c r="B4" s="2337"/>
      <c r="C4" s="2337"/>
      <c r="D4" s="2337"/>
      <c r="E4" s="2337"/>
      <c r="F4" s="2337"/>
      <c r="G4" s="2337"/>
      <c r="H4" s="2337"/>
      <c r="I4" s="2337"/>
      <c r="J4" s="2337"/>
      <c r="K4" s="2337"/>
      <c r="L4" s="2337"/>
      <c r="M4" s="2337"/>
      <c r="N4" s="2337"/>
      <c r="O4" s="2336"/>
      <c r="P4" s="2336"/>
      <c r="Q4" s="2336"/>
    </row>
    <row r="5" spans="1:17" ht="26.25" customHeight="1">
      <c r="A5" s="398" t="s">
        <v>1054</v>
      </c>
      <c r="B5" s="2335" t="s">
        <v>2538</v>
      </c>
      <c r="C5" s="398" t="s">
        <v>2472</v>
      </c>
      <c r="D5" s="398" t="s">
        <v>538</v>
      </c>
      <c r="E5" s="398" t="s">
        <v>943</v>
      </c>
      <c r="F5" s="399" t="s">
        <v>944</v>
      </c>
      <c r="G5" s="398" t="s">
        <v>198</v>
      </c>
      <c r="H5" s="398" t="s">
        <v>530</v>
      </c>
      <c r="I5" s="398" t="s">
        <v>531</v>
      </c>
      <c r="J5" s="398" t="s">
        <v>199</v>
      </c>
      <c r="K5" s="398" t="s">
        <v>532</v>
      </c>
      <c r="L5" s="398" t="s">
        <v>533</v>
      </c>
      <c r="M5" s="398" t="s">
        <v>534</v>
      </c>
      <c r="N5" s="398" t="s">
        <v>535</v>
      </c>
      <c r="O5" s="398" t="s">
        <v>536</v>
      </c>
      <c r="P5" s="398" t="s">
        <v>537</v>
      </c>
      <c r="Q5" s="889" t="s">
        <v>2537</v>
      </c>
    </row>
    <row r="6" spans="1:17" ht="13.5" customHeight="1">
      <c r="A6" s="912" t="s">
        <v>2536</v>
      </c>
      <c r="B6" s="2334"/>
      <c r="C6" s="2203" t="s">
        <v>268</v>
      </c>
      <c r="D6" s="2327">
        <v>2024</v>
      </c>
      <c r="E6" s="2331">
        <v>32</v>
      </c>
      <c r="F6" s="2331">
        <v>33</v>
      </c>
      <c r="G6" s="2331">
        <v>37</v>
      </c>
      <c r="H6" s="2331">
        <v>41</v>
      </c>
      <c r="I6" s="2331">
        <v>40</v>
      </c>
      <c r="J6" s="2331">
        <v>40</v>
      </c>
      <c r="K6" s="2331">
        <v>40</v>
      </c>
      <c r="L6" s="2331">
        <v>37</v>
      </c>
      <c r="M6" s="2331">
        <v>34</v>
      </c>
      <c r="N6" s="2331">
        <v>31</v>
      </c>
      <c r="O6" s="2331">
        <v>30</v>
      </c>
      <c r="P6" s="2331">
        <v>29</v>
      </c>
      <c r="Q6" s="2331">
        <v>44</v>
      </c>
    </row>
    <row r="7" spans="1:17" ht="13.5" customHeight="1">
      <c r="A7" s="2283" t="s">
        <v>2535</v>
      </c>
      <c r="B7" s="2334"/>
      <c r="C7" s="2328" t="s">
        <v>268</v>
      </c>
      <c r="D7" s="2327" t="s">
        <v>869</v>
      </c>
      <c r="E7" s="2326">
        <v>30</v>
      </c>
      <c r="F7" s="2326">
        <v>33</v>
      </c>
      <c r="G7" s="2326">
        <v>37</v>
      </c>
      <c r="H7" s="2326">
        <v>41</v>
      </c>
      <c r="I7" s="2326">
        <v>41</v>
      </c>
      <c r="J7" s="2326">
        <v>40</v>
      </c>
      <c r="K7" s="2326">
        <v>40</v>
      </c>
      <c r="L7" s="2326">
        <v>36</v>
      </c>
      <c r="M7" s="2326">
        <v>34</v>
      </c>
      <c r="N7" s="2326"/>
      <c r="O7" s="2326"/>
      <c r="P7" s="2326"/>
      <c r="Q7" s="2326"/>
    </row>
    <row r="8" spans="1:17" ht="13.5" customHeight="1">
      <c r="A8" s="2333" t="s">
        <v>2534</v>
      </c>
      <c r="B8" s="2332" t="s">
        <v>2531</v>
      </c>
      <c r="C8" s="2203" t="s">
        <v>2524</v>
      </c>
      <c r="D8" s="2327">
        <v>2024</v>
      </c>
      <c r="E8" s="2331">
        <v>5031.991</v>
      </c>
      <c r="F8" s="2331">
        <v>4901.5619999999999</v>
      </c>
      <c r="G8" s="2331">
        <v>5046.4589999999998</v>
      </c>
      <c r="H8" s="2331">
        <v>5614.1049999999996</v>
      </c>
      <c r="I8" s="2331">
        <v>7588.7389999999996</v>
      </c>
      <c r="J8" s="2331">
        <v>5479.7089999999998</v>
      </c>
      <c r="K8" s="2331">
        <v>3392.828</v>
      </c>
      <c r="L8" s="2331">
        <v>3895.2710000000002</v>
      </c>
      <c r="M8" s="2331">
        <v>6636.4059999999999</v>
      </c>
      <c r="N8" s="2331">
        <v>4978.8329999999996</v>
      </c>
      <c r="O8" s="2331">
        <v>1765.058</v>
      </c>
      <c r="P8" s="2331">
        <v>3521.0070000000001</v>
      </c>
      <c r="Q8" s="2331">
        <v>57851.968000000001</v>
      </c>
    </row>
    <row r="9" spans="1:17" ht="13.5" customHeight="1">
      <c r="A9" s="2330" t="s">
        <v>2532</v>
      </c>
      <c r="B9" s="2329" t="s">
        <v>2531</v>
      </c>
      <c r="C9" s="2328" t="s">
        <v>2524</v>
      </c>
      <c r="D9" s="2327" t="s">
        <v>869</v>
      </c>
      <c r="E9" s="2326">
        <v>6126.56</v>
      </c>
      <c r="F9" s="2326">
        <v>5727.3410000000003</v>
      </c>
      <c r="G9" s="2326">
        <v>4653.674</v>
      </c>
      <c r="H9" s="2326">
        <v>4513.0209999999997</v>
      </c>
      <c r="I9" s="2326">
        <v>6102.6790000000001</v>
      </c>
      <c r="J9" s="2326">
        <v>6265.5389999999998</v>
      </c>
      <c r="K9" s="2326">
        <v>4190.8919999999998</v>
      </c>
      <c r="L9" s="2326">
        <v>4416.82</v>
      </c>
      <c r="M9" s="2326">
        <v>6293.3760000000002</v>
      </c>
      <c r="N9" s="2326"/>
      <c r="O9" s="2326"/>
      <c r="P9" s="2326"/>
      <c r="Q9" s="2326"/>
    </row>
    <row r="10" spans="1:17" ht="13.5" customHeight="1">
      <c r="A10" s="2330" t="s">
        <v>2532</v>
      </c>
      <c r="B10" s="2332" t="s">
        <v>2533</v>
      </c>
      <c r="C10" s="2203" t="s">
        <v>2524</v>
      </c>
      <c r="D10" s="2327">
        <v>2024</v>
      </c>
      <c r="E10" s="2331">
        <v>67004.061000000002</v>
      </c>
      <c r="F10" s="2331">
        <v>64639.175000000003</v>
      </c>
      <c r="G10" s="2331">
        <v>64084.455999999998</v>
      </c>
      <c r="H10" s="2331">
        <v>66340.411999999997</v>
      </c>
      <c r="I10" s="2331">
        <v>67482.941000000006</v>
      </c>
      <c r="J10" s="2331">
        <v>61518.228000000003</v>
      </c>
      <c r="K10" s="2331">
        <v>70272.673999999999</v>
      </c>
      <c r="L10" s="2331">
        <v>64571.036</v>
      </c>
      <c r="M10" s="2331">
        <v>63252.074999999997</v>
      </c>
      <c r="N10" s="2331">
        <v>64683.050999999999</v>
      </c>
      <c r="O10" s="2331">
        <v>57889.305</v>
      </c>
      <c r="P10" s="2331">
        <v>66413.070999999996</v>
      </c>
      <c r="Q10" s="2331">
        <v>778150.48499999999</v>
      </c>
    </row>
    <row r="11" spans="1:17" ht="13.5" customHeight="1">
      <c r="A11" s="2330" t="s">
        <v>2532</v>
      </c>
      <c r="B11" s="2329" t="s">
        <v>2533</v>
      </c>
      <c r="C11" s="2328" t="s">
        <v>2524</v>
      </c>
      <c r="D11" s="2327" t="s">
        <v>869</v>
      </c>
      <c r="E11" s="2326">
        <v>68544.77</v>
      </c>
      <c r="F11" s="2326">
        <v>60976.796999999999</v>
      </c>
      <c r="G11" s="2326">
        <v>64801.891000000003</v>
      </c>
      <c r="H11" s="2326">
        <v>65651.888999999996</v>
      </c>
      <c r="I11" s="2326">
        <v>67500.657999999996</v>
      </c>
      <c r="J11" s="2326">
        <v>65353.400999999998</v>
      </c>
      <c r="K11" s="2326">
        <v>66458.384000000005</v>
      </c>
      <c r="L11" s="2326">
        <v>62237.84</v>
      </c>
      <c r="M11" s="2326">
        <v>65819.501999999993</v>
      </c>
      <c r="N11" s="2326"/>
      <c r="O11" s="2326"/>
      <c r="P11" s="2326"/>
      <c r="Q11" s="2326"/>
    </row>
    <row r="12" spans="1:17" ht="13.5" customHeight="1">
      <c r="A12" s="2330" t="s">
        <v>2532</v>
      </c>
      <c r="B12" s="2332" t="s">
        <v>2528</v>
      </c>
      <c r="C12" s="2203" t="s">
        <v>2524</v>
      </c>
      <c r="D12" s="2327">
        <v>2024</v>
      </c>
      <c r="E12" s="2331" t="s">
        <v>242</v>
      </c>
      <c r="F12" s="2331" t="s">
        <v>242</v>
      </c>
      <c r="G12" s="2331" t="s">
        <v>242</v>
      </c>
      <c r="H12" s="2331" t="s">
        <v>242</v>
      </c>
      <c r="I12" s="2331" t="s">
        <v>242</v>
      </c>
      <c r="J12" s="2331" t="s">
        <v>242</v>
      </c>
      <c r="K12" s="2331" t="s">
        <v>242</v>
      </c>
      <c r="L12" s="2331" t="s">
        <v>242</v>
      </c>
      <c r="M12" s="2331" t="s">
        <v>242</v>
      </c>
      <c r="N12" s="2331" t="s">
        <v>242</v>
      </c>
      <c r="O12" s="2331" t="s">
        <v>242</v>
      </c>
      <c r="P12" s="2331" t="s">
        <v>242</v>
      </c>
      <c r="Q12" s="2331" t="s">
        <v>242</v>
      </c>
    </row>
    <row r="13" spans="1:17" ht="13.5" customHeight="1">
      <c r="A13" s="2330" t="s">
        <v>2532</v>
      </c>
      <c r="B13" s="2329" t="s">
        <v>2528</v>
      </c>
      <c r="C13" s="2328" t="s">
        <v>2524</v>
      </c>
      <c r="D13" s="2327" t="s">
        <v>869</v>
      </c>
      <c r="E13" s="2326" t="s">
        <v>242</v>
      </c>
      <c r="F13" s="2326" t="s">
        <v>242</v>
      </c>
      <c r="G13" s="2326" t="s">
        <v>242</v>
      </c>
      <c r="H13" s="2331" t="s">
        <v>242</v>
      </c>
      <c r="I13" s="2331" t="s">
        <v>242</v>
      </c>
      <c r="J13" s="2331" t="s">
        <v>242</v>
      </c>
      <c r="K13" s="2331" t="s">
        <v>242</v>
      </c>
      <c r="L13" s="2331" t="s">
        <v>242</v>
      </c>
      <c r="M13" s="2331" t="s">
        <v>242</v>
      </c>
      <c r="N13" s="2326"/>
      <c r="O13" s="2326"/>
      <c r="P13" s="2326"/>
      <c r="Q13" s="2326"/>
    </row>
    <row r="14" spans="1:17" ht="13.5" customHeight="1">
      <c r="A14" s="2330" t="s">
        <v>2532</v>
      </c>
      <c r="B14" s="2332" t="s">
        <v>2527</v>
      </c>
      <c r="C14" s="2203" t="s">
        <v>2524</v>
      </c>
      <c r="D14" s="2327">
        <v>2024</v>
      </c>
      <c r="E14" s="2331" t="s">
        <v>215</v>
      </c>
      <c r="F14" s="2331" t="s">
        <v>242</v>
      </c>
      <c r="G14" s="2331">
        <v>167.74299999999999</v>
      </c>
      <c r="H14" s="2331">
        <v>393.91800000000001</v>
      </c>
      <c r="I14" s="2331">
        <v>386.75299999999999</v>
      </c>
      <c r="J14" s="2331">
        <v>296.94299999999998</v>
      </c>
      <c r="K14" s="2331">
        <v>188.59</v>
      </c>
      <c r="L14" s="2331" t="s">
        <v>242</v>
      </c>
      <c r="M14" s="2331" t="s">
        <v>215</v>
      </c>
      <c r="N14" s="2331" t="s">
        <v>215</v>
      </c>
      <c r="O14" s="2331" t="s">
        <v>215</v>
      </c>
      <c r="P14" s="2331" t="s">
        <v>215</v>
      </c>
      <c r="Q14" s="2331">
        <v>1474.0509999999999</v>
      </c>
    </row>
    <row r="15" spans="1:17" ht="13.5" customHeight="1">
      <c r="A15" s="2330" t="s">
        <v>2532</v>
      </c>
      <c r="B15" s="2329" t="s">
        <v>2527</v>
      </c>
      <c r="C15" s="2328" t="s">
        <v>2524</v>
      </c>
      <c r="D15" s="2327" t="s">
        <v>869</v>
      </c>
      <c r="E15" s="2326" t="s">
        <v>215</v>
      </c>
      <c r="F15" s="2331" t="s">
        <v>242</v>
      </c>
      <c r="G15" s="2326">
        <v>216.32900000000001</v>
      </c>
      <c r="H15" s="2326">
        <v>344.005</v>
      </c>
      <c r="I15" s="2326">
        <v>366.88400000000001</v>
      </c>
      <c r="J15" s="2326">
        <v>308.70100000000002</v>
      </c>
      <c r="K15" s="2326">
        <v>154.44800000000001</v>
      </c>
      <c r="L15" s="2331" t="s">
        <v>242</v>
      </c>
      <c r="M15" s="2331" t="s">
        <v>215</v>
      </c>
      <c r="N15" s="2326"/>
      <c r="O15" s="2326"/>
      <c r="P15" s="2326"/>
      <c r="Q15" s="2326"/>
    </row>
    <row r="16" spans="1:17" ht="13.5" customHeight="1">
      <c r="A16" s="2330" t="s">
        <v>2532</v>
      </c>
      <c r="B16" s="2332" t="s">
        <v>2525</v>
      </c>
      <c r="C16" s="2203" t="s">
        <v>2524</v>
      </c>
      <c r="D16" s="2327">
        <v>2024</v>
      </c>
      <c r="E16" s="2326">
        <v>4986.3249999999998</v>
      </c>
      <c r="F16" s="2326">
        <v>4836.2460000000001</v>
      </c>
      <c r="G16" s="2326">
        <v>4242.0469999999996</v>
      </c>
      <c r="H16" s="2326">
        <v>4744.5770000000002</v>
      </c>
      <c r="I16" s="2326">
        <v>4778.1880000000001</v>
      </c>
      <c r="J16" s="2326">
        <v>4779.4430000000002</v>
      </c>
      <c r="K16" s="2326">
        <v>4584.2079999999996</v>
      </c>
      <c r="L16" s="2326">
        <v>4299.0950000000003</v>
      </c>
      <c r="M16" s="2326">
        <v>4534.875</v>
      </c>
      <c r="N16" s="2326">
        <v>4926.2439999999997</v>
      </c>
      <c r="O16" s="2326">
        <v>4070.7240000000002</v>
      </c>
      <c r="P16" s="2326">
        <v>5047.2690000000002</v>
      </c>
      <c r="Q16" s="2326">
        <v>55829.241000000002</v>
      </c>
    </row>
    <row r="17" spans="1:17" ht="13.5" customHeight="1">
      <c r="A17" s="2330" t="s">
        <v>2532</v>
      </c>
      <c r="B17" s="2329" t="s">
        <v>2525</v>
      </c>
      <c r="C17" s="2328" t="s">
        <v>2524</v>
      </c>
      <c r="D17" s="2327" t="s">
        <v>869</v>
      </c>
      <c r="E17" s="2326">
        <v>4647.2340000000004</v>
      </c>
      <c r="F17" s="2326">
        <v>4250.2139999999999</v>
      </c>
      <c r="G17" s="2326">
        <v>4514.8850000000002</v>
      </c>
      <c r="H17" s="2326">
        <v>4795.24</v>
      </c>
      <c r="I17" s="2326">
        <v>4518.78</v>
      </c>
      <c r="J17" s="2326">
        <v>4718.2529999999997</v>
      </c>
      <c r="K17" s="2326">
        <v>4760.93</v>
      </c>
      <c r="L17" s="2326">
        <v>4335.8140000000003</v>
      </c>
      <c r="M17" s="2326">
        <v>5218.7749999999996</v>
      </c>
      <c r="N17" s="2326"/>
      <c r="O17" s="2326"/>
      <c r="P17" s="2326"/>
      <c r="Q17" s="2326"/>
    </row>
    <row r="18" spans="1:17" ht="13.5" customHeight="1">
      <c r="A18" s="2333" t="s">
        <v>2526</v>
      </c>
      <c r="B18" s="2332" t="s">
        <v>2531</v>
      </c>
      <c r="C18" s="2203" t="s">
        <v>2524</v>
      </c>
      <c r="D18" s="2327">
        <v>2024</v>
      </c>
      <c r="E18" s="2326">
        <v>1751.74</v>
      </c>
      <c r="F18" s="2326">
        <v>1841.134</v>
      </c>
      <c r="G18" s="2326">
        <v>1922.106</v>
      </c>
      <c r="H18" s="2326">
        <v>1863.723</v>
      </c>
      <c r="I18" s="2326">
        <v>2707.7620000000002</v>
      </c>
      <c r="J18" s="2326">
        <v>2163.297</v>
      </c>
      <c r="K18" s="2326">
        <v>1278.3309999999999</v>
      </c>
      <c r="L18" s="2326">
        <v>1365.289</v>
      </c>
      <c r="M18" s="2326">
        <v>2177.8180000000002</v>
      </c>
      <c r="N18" s="2326">
        <v>1925.318</v>
      </c>
      <c r="O18" s="2326">
        <v>1080.327</v>
      </c>
      <c r="P18" s="2326">
        <v>828.14599999999996</v>
      </c>
      <c r="Q18" s="2326">
        <v>20904.991000000002</v>
      </c>
    </row>
    <row r="19" spans="1:17" ht="13.5" customHeight="1">
      <c r="A19" s="2330" t="s">
        <v>2526</v>
      </c>
      <c r="B19" s="2329" t="s">
        <v>2531</v>
      </c>
      <c r="C19" s="2328" t="s">
        <v>2524</v>
      </c>
      <c r="D19" s="2327" t="s">
        <v>869</v>
      </c>
      <c r="E19" s="2326">
        <v>2278.5819999999999</v>
      </c>
      <c r="F19" s="2326">
        <v>2138.0680000000002</v>
      </c>
      <c r="G19" s="2326">
        <v>2045.288</v>
      </c>
      <c r="H19" s="2326">
        <v>1733.181</v>
      </c>
      <c r="I19" s="2326">
        <v>2084.393</v>
      </c>
      <c r="J19" s="2326">
        <v>2431.665</v>
      </c>
      <c r="K19" s="2326">
        <v>1523.2909999999999</v>
      </c>
      <c r="L19" s="2326">
        <v>1596.7470000000001</v>
      </c>
      <c r="M19" s="2326">
        <v>2085.366</v>
      </c>
      <c r="N19" s="2326"/>
      <c r="O19" s="2326"/>
      <c r="P19" s="2326"/>
      <c r="Q19" s="2326"/>
    </row>
    <row r="20" spans="1:17" ht="13.5" customHeight="1">
      <c r="A20" s="2330" t="s">
        <v>2526</v>
      </c>
      <c r="B20" s="2332" t="s">
        <v>2530</v>
      </c>
      <c r="C20" s="2203" t="s">
        <v>2524</v>
      </c>
      <c r="D20" s="2327">
        <v>2024</v>
      </c>
      <c r="E20" s="2326">
        <v>58730.258000000002</v>
      </c>
      <c r="F20" s="2326">
        <v>52155.692000000003</v>
      </c>
      <c r="G20" s="2326">
        <v>57501.567999999999</v>
      </c>
      <c r="H20" s="2326">
        <v>56502.658000000003</v>
      </c>
      <c r="I20" s="2326">
        <v>56610.752</v>
      </c>
      <c r="J20" s="2326">
        <v>53136.707999999999</v>
      </c>
      <c r="K20" s="2326">
        <v>59765.699000000001</v>
      </c>
      <c r="L20" s="2326">
        <v>58567.809000000001</v>
      </c>
      <c r="M20" s="2326">
        <v>55329.351000000002</v>
      </c>
      <c r="N20" s="2326">
        <v>59117.675000000003</v>
      </c>
      <c r="O20" s="2326">
        <v>47868.595000000001</v>
      </c>
      <c r="P20" s="2326">
        <v>57195.184000000001</v>
      </c>
      <c r="Q20" s="2326">
        <v>672481.94900000002</v>
      </c>
    </row>
    <row r="21" spans="1:17" ht="13.5" customHeight="1">
      <c r="A21" s="2330" t="s">
        <v>2526</v>
      </c>
      <c r="B21" s="2329" t="s">
        <v>2529</v>
      </c>
      <c r="C21" s="2328" t="s">
        <v>2524</v>
      </c>
      <c r="D21" s="2327" t="s">
        <v>869</v>
      </c>
      <c r="E21" s="2326">
        <v>59289.73</v>
      </c>
      <c r="F21" s="2326">
        <v>53925.48</v>
      </c>
      <c r="G21" s="2326">
        <v>55491.902000000002</v>
      </c>
      <c r="H21" s="2326">
        <v>57200.875</v>
      </c>
      <c r="I21" s="2326">
        <v>59991.303999999996</v>
      </c>
      <c r="J21" s="2326">
        <v>57011.404999999999</v>
      </c>
      <c r="K21" s="2326">
        <v>58968.15</v>
      </c>
      <c r="L21" s="2326">
        <v>55915.908000000003</v>
      </c>
      <c r="M21" s="2326">
        <v>57915.527999999998</v>
      </c>
      <c r="N21" s="2326"/>
      <c r="O21" s="2326"/>
      <c r="P21" s="2326"/>
      <c r="Q21" s="2326"/>
    </row>
    <row r="22" spans="1:17" ht="13.5" customHeight="1">
      <c r="A22" s="2330" t="s">
        <v>2526</v>
      </c>
      <c r="B22" s="2332" t="s">
        <v>2528</v>
      </c>
      <c r="C22" s="2203" t="s">
        <v>2524</v>
      </c>
      <c r="D22" s="2327">
        <v>2024</v>
      </c>
      <c r="E22" s="2331" t="s">
        <v>242</v>
      </c>
      <c r="F22" s="2331" t="s">
        <v>242</v>
      </c>
      <c r="G22" s="2331" t="s">
        <v>242</v>
      </c>
      <c r="H22" s="2326" t="s">
        <v>242</v>
      </c>
      <c r="I22" s="2326" t="s">
        <v>242</v>
      </c>
      <c r="J22" s="2326" t="s">
        <v>242</v>
      </c>
      <c r="K22" s="2326" t="s">
        <v>242</v>
      </c>
      <c r="L22" s="2331" t="s">
        <v>242</v>
      </c>
      <c r="M22" s="2326" t="s">
        <v>242</v>
      </c>
      <c r="N22" s="2326" t="s">
        <v>242</v>
      </c>
      <c r="O22" s="2326" t="s">
        <v>242</v>
      </c>
      <c r="P22" s="2326" t="s">
        <v>242</v>
      </c>
      <c r="Q22" s="2326" t="s">
        <v>242</v>
      </c>
    </row>
    <row r="23" spans="1:17" ht="13.5" customHeight="1">
      <c r="A23" s="2330" t="s">
        <v>2526</v>
      </c>
      <c r="B23" s="2329" t="s">
        <v>2528</v>
      </c>
      <c r="C23" s="2328" t="s">
        <v>2524</v>
      </c>
      <c r="D23" s="2327" t="s">
        <v>869</v>
      </c>
      <c r="E23" s="2326" t="s">
        <v>242</v>
      </c>
      <c r="F23" s="2326" t="s">
        <v>242</v>
      </c>
      <c r="G23" s="2326" t="s">
        <v>242</v>
      </c>
      <c r="H23" s="2326" t="s">
        <v>242</v>
      </c>
      <c r="I23" s="2326" t="s">
        <v>242</v>
      </c>
      <c r="J23" s="2326" t="s">
        <v>242</v>
      </c>
      <c r="K23" s="2326" t="s">
        <v>242</v>
      </c>
      <c r="L23" s="2326" t="s">
        <v>242</v>
      </c>
      <c r="M23" s="2326" t="s">
        <v>242</v>
      </c>
      <c r="N23" s="2326"/>
      <c r="O23" s="2326"/>
      <c r="P23" s="2326"/>
      <c r="Q23" s="2326"/>
    </row>
    <row r="24" spans="1:17" ht="13.5" customHeight="1">
      <c r="A24" s="2330" t="s">
        <v>2526</v>
      </c>
      <c r="B24" s="2332" t="s">
        <v>2527</v>
      </c>
      <c r="C24" s="2203" t="s">
        <v>2524</v>
      </c>
      <c r="D24" s="2327">
        <v>2024</v>
      </c>
      <c r="E24" s="2331" t="s">
        <v>215</v>
      </c>
      <c r="F24" s="2331" t="s">
        <v>215</v>
      </c>
      <c r="G24" s="2331" t="s">
        <v>242</v>
      </c>
      <c r="H24" s="2326">
        <v>142.535</v>
      </c>
      <c r="I24" s="2326">
        <v>293.851</v>
      </c>
      <c r="J24" s="2326">
        <v>242.614</v>
      </c>
      <c r="K24" s="2326">
        <v>191.54300000000001</v>
      </c>
      <c r="L24" s="2326">
        <v>75.424999999999997</v>
      </c>
      <c r="M24" s="2326" t="s">
        <v>242</v>
      </c>
      <c r="N24" s="2326" t="s">
        <v>215</v>
      </c>
      <c r="O24" s="2326" t="s">
        <v>215</v>
      </c>
      <c r="P24" s="2326" t="s">
        <v>215</v>
      </c>
      <c r="Q24" s="2326">
        <v>963.63800000000003</v>
      </c>
    </row>
    <row r="25" spans="1:17" ht="13.5" customHeight="1">
      <c r="A25" s="2330" t="s">
        <v>2526</v>
      </c>
      <c r="B25" s="2329" t="s">
        <v>2527</v>
      </c>
      <c r="C25" s="2328" t="s">
        <v>2524</v>
      </c>
      <c r="D25" s="2327" t="s">
        <v>869</v>
      </c>
      <c r="E25" s="2326" t="s">
        <v>215</v>
      </c>
      <c r="F25" s="2331" t="s">
        <v>215</v>
      </c>
      <c r="G25" s="2331" t="s">
        <v>242</v>
      </c>
      <c r="H25" s="2326">
        <v>168.13399999999999</v>
      </c>
      <c r="I25" s="2326">
        <v>238.04300000000001</v>
      </c>
      <c r="J25" s="2326">
        <v>248.946</v>
      </c>
      <c r="K25" s="2326">
        <v>164.40100000000001</v>
      </c>
      <c r="L25" s="2326">
        <v>63.399000000000001</v>
      </c>
      <c r="M25" s="2326" t="s">
        <v>242</v>
      </c>
      <c r="N25" s="2326"/>
      <c r="O25" s="2326"/>
      <c r="P25" s="2326"/>
      <c r="Q25" s="2326"/>
    </row>
    <row r="26" spans="1:17" ht="13.5" customHeight="1">
      <c r="A26" s="2330" t="s">
        <v>2526</v>
      </c>
      <c r="B26" s="2332" t="s">
        <v>2525</v>
      </c>
      <c r="C26" s="2203" t="s">
        <v>2524</v>
      </c>
      <c r="D26" s="2327">
        <v>2024</v>
      </c>
      <c r="E26" s="2331">
        <v>4289.6710000000003</v>
      </c>
      <c r="F26" s="2331">
        <v>4076.134</v>
      </c>
      <c r="G26" s="2331">
        <v>3791.3339999999998</v>
      </c>
      <c r="H26" s="2331">
        <v>3901.7660000000001</v>
      </c>
      <c r="I26" s="2331">
        <v>3937.8240000000001</v>
      </c>
      <c r="J26" s="2331">
        <v>3610.33</v>
      </c>
      <c r="K26" s="2331">
        <v>4640.8450000000003</v>
      </c>
      <c r="L26" s="2331">
        <v>3927.7719999999999</v>
      </c>
      <c r="M26" s="2331">
        <v>3544.0720000000001</v>
      </c>
      <c r="N26" s="2331">
        <v>4195.2259999999997</v>
      </c>
      <c r="O26" s="2331">
        <v>3780.9830000000002</v>
      </c>
      <c r="P26" s="2331">
        <v>3683.4090000000001</v>
      </c>
      <c r="Q26" s="2331">
        <v>47379.366000000002</v>
      </c>
    </row>
    <row r="27" spans="1:17" ht="13.5" customHeight="1">
      <c r="A27" s="2330" t="s">
        <v>2526</v>
      </c>
      <c r="B27" s="2329" t="s">
        <v>2525</v>
      </c>
      <c r="C27" s="2328" t="s">
        <v>2524</v>
      </c>
      <c r="D27" s="2327" t="s">
        <v>869</v>
      </c>
      <c r="E27" s="2326">
        <v>4376.1959999999999</v>
      </c>
      <c r="F27" s="2326">
        <v>3521.0740000000001</v>
      </c>
      <c r="G27" s="2326">
        <v>3619.989</v>
      </c>
      <c r="H27" s="2326">
        <v>4262.62</v>
      </c>
      <c r="I27" s="2326">
        <v>3726.5390000000002</v>
      </c>
      <c r="J27" s="2326">
        <v>3780.326</v>
      </c>
      <c r="K27" s="2326">
        <v>4488.22</v>
      </c>
      <c r="L27" s="2326">
        <v>3413.4520000000002</v>
      </c>
      <c r="M27" s="2326">
        <v>4157.2299999999996</v>
      </c>
      <c r="N27" s="2326"/>
      <c r="O27" s="2326"/>
      <c r="P27" s="2326"/>
      <c r="Q27" s="2326"/>
    </row>
    <row r="28" spans="1:17" s="2322" customFormat="1" ht="16.5">
      <c r="A28" s="2325" t="s">
        <v>2523</v>
      </c>
    </row>
    <row r="29" spans="1:17" s="2322" customFormat="1" ht="16.5">
      <c r="A29" s="2325" t="s">
        <v>2522</v>
      </c>
    </row>
    <row r="30" spans="1:17" s="2322" customFormat="1" ht="16.5">
      <c r="A30" s="2325" t="s">
        <v>2521</v>
      </c>
    </row>
    <row r="31" spans="1:17" s="2322" customFormat="1" ht="16.5">
      <c r="A31" s="2324" t="s">
        <v>2520</v>
      </c>
    </row>
    <row r="32" spans="1:17" s="2322" customFormat="1" ht="16.5">
      <c r="A32" s="2323" t="s">
        <v>2519</v>
      </c>
    </row>
    <row r="33" spans="1:1" ht="15" customHeight="1">
      <c r="A33" s="2554" t="s">
        <v>203</v>
      </c>
    </row>
  </sheetData>
  <hyperlinks>
    <hyperlink ref="A33" location="'Inhaltsverzeichnis '!A1" display="Veröffentlicht unter: www.bmel-statistik.de" xr:uid="{79E8B7C0-E2EE-4AD6-AAD4-3A8180FC6B5C}"/>
  </hyperlinks>
  <pageMargins left="0.78740157480314965" right="0.78740157480314965" top="0.19685039370078741" bottom="0.19685039370078741" header="0.19685039370078741" footer="0.19685039370078741"/>
  <pageSetup paperSize="9" scale="44" orientation="portrait" r:id="rId1"/>
  <headerFooter alignWithMargins="0">
    <oddFooter>&amp;L&amp;D/&amp;T&amp;R&amp;A</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F1753-AEB1-4E51-89BE-77F230290567}">
  <sheetPr>
    <tabColor rgb="FF00B050"/>
    <pageSetUpPr fitToPage="1"/>
  </sheetPr>
  <dimension ref="A1:AJ37"/>
  <sheetViews>
    <sheetView zoomScaleNormal="100" workbookViewId="0"/>
  </sheetViews>
  <sheetFormatPr baseColWidth="10" defaultColWidth="11" defaultRowHeight="15" outlineLevelCol="1"/>
  <cols>
    <col min="1" max="1" width="8.125" style="48" customWidth="1"/>
    <col min="2" max="2" width="110.875" style="48" customWidth="1"/>
    <col min="3" max="7" width="7.375" style="100" customWidth="1"/>
    <col min="8" max="26" width="7.375" style="100" hidden="1" customWidth="1" outlineLevel="1"/>
    <col min="27" max="27" width="7.375" style="100" customWidth="1" collapsed="1"/>
    <col min="28" max="29" width="7.375" style="100" customWidth="1"/>
    <col min="30" max="32" width="7.375" style="48" customWidth="1"/>
    <col min="33" max="33" width="8.75" style="100" customWidth="1"/>
    <col min="34" max="35" width="9.25" style="48" customWidth="1"/>
    <col min="36" max="36" width="8.875" style="48" customWidth="1"/>
    <col min="37" max="16384" width="11" style="48"/>
  </cols>
  <sheetData>
    <row r="1" spans="1:36" ht="20.100000000000001" customHeight="1">
      <c r="A1" s="44" t="s">
        <v>128</v>
      </c>
      <c r="B1" s="45"/>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5"/>
      <c r="AE1" s="45"/>
      <c r="AF1" s="45"/>
      <c r="AG1" s="46"/>
      <c r="AH1" s="45"/>
      <c r="AI1" s="45"/>
      <c r="AJ1" s="47"/>
    </row>
    <row r="2" spans="1:36" ht="20.100000000000001" customHeight="1">
      <c r="A2" s="49" t="s">
        <v>129</v>
      </c>
      <c r="B2" s="45"/>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5"/>
      <c r="AE2" s="45"/>
      <c r="AF2" s="45"/>
      <c r="AG2" s="46"/>
      <c r="AH2" s="45"/>
      <c r="AI2" s="45"/>
      <c r="AJ2" s="47"/>
    </row>
    <row r="3" spans="1:36" ht="20.100000000000001" customHeight="1">
      <c r="A3" s="45" t="s">
        <v>130</v>
      </c>
      <c r="B3" s="50"/>
      <c r="C3" s="51"/>
      <c r="D3" s="51"/>
      <c r="E3" s="51"/>
      <c r="F3" s="51"/>
      <c r="G3" s="51"/>
      <c r="H3" s="51"/>
      <c r="I3" s="51"/>
      <c r="J3" s="51"/>
      <c r="K3" s="51"/>
      <c r="L3" s="51"/>
      <c r="M3" s="51"/>
      <c r="N3" s="51"/>
      <c r="O3" s="51"/>
      <c r="P3" s="51"/>
      <c r="Q3" s="51"/>
      <c r="R3" s="51"/>
      <c r="S3" s="51"/>
      <c r="T3" s="51"/>
      <c r="U3" s="51"/>
      <c r="V3" s="51"/>
      <c r="W3" s="51"/>
      <c r="X3" s="51"/>
      <c r="Y3" s="51"/>
      <c r="Z3" s="51"/>
      <c r="AA3" s="51"/>
      <c r="AB3" s="51"/>
      <c r="AC3" s="51"/>
      <c r="AD3" s="50"/>
      <c r="AE3" s="50"/>
      <c r="AF3" s="50"/>
      <c r="AG3" s="51"/>
      <c r="AH3" s="50"/>
      <c r="AI3" s="50"/>
      <c r="AJ3" s="47"/>
    </row>
    <row r="4" spans="1:36" ht="20.100000000000001" customHeight="1">
      <c r="A4" s="52" t="s">
        <v>131</v>
      </c>
      <c r="B4" s="53"/>
      <c r="C4" s="54">
        <v>1990</v>
      </c>
      <c r="D4" s="55">
        <v>1991</v>
      </c>
      <c r="E4" s="55">
        <v>1992</v>
      </c>
      <c r="F4" s="55">
        <v>1993</v>
      </c>
      <c r="G4" s="55">
        <v>1994</v>
      </c>
      <c r="H4" s="55">
        <v>1995</v>
      </c>
      <c r="I4" s="55">
        <v>1996</v>
      </c>
      <c r="J4" s="55">
        <v>1997</v>
      </c>
      <c r="K4" s="55">
        <v>1998</v>
      </c>
      <c r="L4" s="55">
        <v>1999</v>
      </c>
      <c r="M4" s="55">
        <v>2000</v>
      </c>
      <c r="N4" s="55">
        <v>2001</v>
      </c>
      <c r="O4" s="55">
        <v>2002</v>
      </c>
      <c r="P4" s="55">
        <v>2003</v>
      </c>
      <c r="Q4" s="55">
        <v>2004</v>
      </c>
      <c r="R4" s="55">
        <v>2005</v>
      </c>
      <c r="S4" s="55">
        <v>2006</v>
      </c>
      <c r="T4" s="55">
        <v>2007</v>
      </c>
      <c r="U4" s="55">
        <v>2008</v>
      </c>
      <c r="V4" s="55">
        <v>2009</v>
      </c>
      <c r="W4" s="55">
        <v>2010</v>
      </c>
      <c r="X4" s="55">
        <v>2011</v>
      </c>
      <c r="Y4" s="55">
        <v>2012</v>
      </c>
      <c r="Z4" s="55">
        <v>2013</v>
      </c>
      <c r="AA4" s="55">
        <v>2014</v>
      </c>
      <c r="AB4" s="55">
        <v>2015</v>
      </c>
      <c r="AC4" s="55">
        <v>2016</v>
      </c>
      <c r="AD4" s="56">
        <v>2017</v>
      </c>
      <c r="AE4" s="56">
        <v>2018</v>
      </c>
      <c r="AF4" s="57">
        <v>2019</v>
      </c>
      <c r="AG4" s="58">
        <v>2020</v>
      </c>
      <c r="AH4" s="58">
        <v>2021</v>
      </c>
      <c r="AI4" s="58">
        <v>2022</v>
      </c>
      <c r="AJ4" s="59">
        <v>2023</v>
      </c>
    </row>
    <row r="5" spans="1:36" ht="20.100000000000001" customHeight="1">
      <c r="A5" s="60" t="s">
        <v>132</v>
      </c>
      <c r="B5" s="61"/>
      <c r="C5" s="62">
        <v>203.7</v>
      </c>
      <c r="D5" s="63">
        <v>187.4</v>
      </c>
      <c r="E5" s="63">
        <v>177.8</v>
      </c>
      <c r="F5" s="63">
        <v>175.1</v>
      </c>
      <c r="G5" s="63">
        <v>169.1</v>
      </c>
      <c r="H5" s="63">
        <v>179.2</v>
      </c>
      <c r="I5" s="63">
        <v>178.4</v>
      </c>
      <c r="J5" s="63">
        <v>175.9</v>
      </c>
      <c r="K5" s="63">
        <v>177.4</v>
      </c>
      <c r="L5" s="63">
        <v>185.8</v>
      </c>
      <c r="M5" s="63">
        <v>192.8</v>
      </c>
      <c r="N5" s="63">
        <v>184.8</v>
      </c>
      <c r="O5" s="63">
        <v>181</v>
      </c>
      <c r="P5" s="63">
        <v>180.1</v>
      </c>
      <c r="Q5" s="63">
        <v>181.3</v>
      </c>
      <c r="R5" s="63">
        <v>180.2</v>
      </c>
      <c r="S5" s="63">
        <v>182.8</v>
      </c>
      <c r="T5" s="63">
        <v>176.1</v>
      </c>
      <c r="U5" s="63">
        <v>191</v>
      </c>
      <c r="V5" s="63">
        <v>177.7</v>
      </c>
      <c r="W5" s="63">
        <v>181.7</v>
      </c>
      <c r="X5" s="63">
        <v>195.6</v>
      </c>
      <c r="Y5" s="63">
        <v>192</v>
      </c>
      <c r="Z5" s="63">
        <v>193.9</v>
      </c>
      <c r="AA5" s="63">
        <v>197.1</v>
      </c>
      <c r="AB5" s="63">
        <v>206.9</v>
      </c>
      <c r="AC5" s="63">
        <v>201</v>
      </c>
      <c r="AD5" s="63">
        <v>196.3</v>
      </c>
      <c r="AE5" s="63">
        <v>185.8</v>
      </c>
      <c r="AF5" s="63">
        <v>175.5</v>
      </c>
      <c r="AG5" s="63">
        <v>177.6</v>
      </c>
      <c r="AH5" s="63">
        <v>168.8</v>
      </c>
      <c r="AI5" s="63">
        <v>156.6</v>
      </c>
      <c r="AJ5" s="64">
        <v>149.80000000000001</v>
      </c>
    </row>
    <row r="6" spans="1:36" ht="20.100000000000001" customHeight="1">
      <c r="A6" s="65"/>
      <c r="B6" s="61" t="s">
        <v>133</v>
      </c>
      <c r="C6" s="62">
        <v>121.5</v>
      </c>
      <c r="D6" s="63">
        <v>110.2</v>
      </c>
      <c r="E6" s="63">
        <v>100.8</v>
      </c>
      <c r="F6" s="63">
        <v>98.8</v>
      </c>
      <c r="G6" s="63">
        <v>93.3</v>
      </c>
      <c r="H6" s="63">
        <v>103.2</v>
      </c>
      <c r="I6" s="63">
        <v>102.2</v>
      </c>
      <c r="J6" s="63">
        <v>101.6</v>
      </c>
      <c r="K6" s="63">
        <v>103</v>
      </c>
      <c r="L6" s="63">
        <v>111</v>
      </c>
      <c r="M6" s="63">
        <v>118.1</v>
      </c>
      <c r="N6" s="63">
        <v>108.5</v>
      </c>
      <c r="O6" s="63">
        <v>105.6</v>
      </c>
      <c r="P6" s="63">
        <v>105.2</v>
      </c>
      <c r="Q6" s="63">
        <v>107.4</v>
      </c>
      <c r="R6" s="63">
        <v>104.4</v>
      </c>
      <c r="S6" s="63">
        <v>105.4</v>
      </c>
      <c r="T6" s="63">
        <v>94.5</v>
      </c>
      <c r="U6" s="63">
        <v>106.9</v>
      </c>
      <c r="V6" s="63">
        <v>91.9</v>
      </c>
      <c r="W6" s="63">
        <v>94.1</v>
      </c>
      <c r="X6" s="63">
        <v>107</v>
      </c>
      <c r="Y6" s="63">
        <v>98.5</v>
      </c>
      <c r="Z6" s="63">
        <v>98.9</v>
      </c>
      <c r="AA6" s="63">
        <v>100.3</v>
      </c>
      <c r="AB6" s="63">
        <v>109.1</v>
      </c>
      <c r="AC6" s="63">
        <v>102.8</v>
      </c>
      <c r="AD6" s="63">
        <v>99.5</v>
      </c>
      <c r="AE6" s="63">
        <v>90.2</v>
      </c>
      <c r="AF6" s="63">
        <v>80.599999999999994</v>
      </c>
      <c r="AG6" s="63">
        <v>82.8</v>
      </c>
      <c r="AH6" s="63">
        <v>76.3</v>
      </c>
      <c r="AI6" s="63">
        <v>66.2</v>
      </c>
      <c r="AJ6" s="64">
        <v>60.8</v>
      </c>
    </row>
    <row r="7" spans="1:36" ht="34.5" customHeight="1">
      <c r="A7" s="65"/>
      <c r="B7" s="66" t="s">
        <v>134</v>
      </c>
      <c r="C7" s="67">
        <v>79.7</v>
      </c>
      <c r="D7" s="68">
        <v>74.5</v>
      </c>
      <c r="E7" s="68">
        <v>74.099999999999994</v>
      </c>
      <c r="F7" s="68">
        <v>73.3</v>
      </c>
      <c r="G7" s="68">
        <v>72.599999999999994</v>
      </c>
      <c r="H7" s="68">
        <v>72.2</v>
      </c>
      <c r="I7" s="68">
        <v>72.8</v>
      </c>
      <c r="J7" s="68">
        <v>71</v>
      </c>
      <c r="K7" s="68">
        <v>71.099999999999994</v>
      </c>
      <c r="L7" s="68">
        <v>71</v>
      </c>
      <c r="M7" s="68">
        <v>70.5</v>
      </c>
      <c r="N7" s="68">
        <v>71.599999999999994</v>
      </c>
      <c r="O7" s="68">
        <v>69.8</v>
      </c>
      <c r="P7" s="68">
        <v>69.3</v>
      </c>
      <c r="Q7" s="68">
        <v>67.2</v>
      </c>
      <c r="R7" s="68">
        <v>66.400000000000006</v>
      </c>
      <c r="S7" s="68">
        <v>64.599999999999994</v>
      </c>
      <c r="T7" s="68">
        <v>63.5</v>
      </c>
      <c r="U7" s="68">
        <v>61.9</v>
      </c>
      <c r="V7" s="68">
        <v>61.5</v>
      </c>
      <c r="W7" s="68">
        <v>59.9</v>
      </c>
      <c r="X7" s="68">
        <v>58.7</v>
      </c>
      <c r="Y7" s="68">
        <v>56.9</v>
      </c>
      <c r="Z7" s="68">
        <v>58.2</v>
      </c>
      <c r="AA7" s="68">
        <v>58.3</v>
      </c>
      <c r="AB7" s="68">
        <v>57.1</v>
      </c>
      <c r="AC7" s="68">
        <v>56.5</v>
      </c>
      <c r="AD7" s="68">
        <v>56.4</v>
      </c>
      <c r="AE7" s="68">
        <v>55.7</v>
      </c>
      <c r="AF7" s="68">
        <v>55.7</v>
      </c>
      <c r="AG7" s="68">
        <v>55</v>
      </c>
      <c r="AH7" s="68">
        <v>52.8</v>
      </c>
      <c r="AI7" s="68">
        <v>52.4</v>
      </c>
      <c r="AJ7" s="69">
        <v>53.3</v>
      </c>
    </row>
    <row r="8" spans="1:36" ht="20.100000000000001" customHeight="1">
      <c r="A8" s="60"/>
      <c r="B8" s="61" t="s">
        <v>135</v>
      </c>
      <c r="C8" s="62">
        <v>0.3</v>
      </c>
      <c r="D8" s="63">
        <v>0.3</v>
      </c>
      <c r="E8" s="63">
        <v>0.6</v>
      </c>
      <c r="F8" s="63">
        <v>0.7</v>
      </c>
      <c r="G8" s="63">
        <v>1</v>
      </c>
      <c r="H8" s="63">
        <v>1.1000000000000001</v>
      </c>
      <c r="I8" s="63">
        <v>0.6</v>
      </c>
      <c r="J8" s="63">
        <v>0.5</v>
      </c>
      <c r="K8" s="63">
        <v>0.5</v>
      </c>
      <c r="L8" s="63">
        <v>0.8</v>
      </c>
      <c r="M8" s="63">
        <v>0.9</v>
      </c>
      <c r="N8" s="63">
        <v>1.2</v>
      </c>
      <c r="O8" s="63">
        <v>1.3</v>
      </c>
      <c r="P8" s="63">
        <v>0.7</v>
      </c>
      <c r="Q8" s="63">
        <v>0.8</v>
      </c>
      <c r="R8" s="63">
        <v>1.3</v>
      </c>
      <c r="S8" s="63">
        <v>1</v>
      </c>
      <c r="T8" s="63">
        <v>1.5</v>
      </c>
      <c r="U8" s="63">
        <v>1.8</v>
      </c>
      <c r="V8" s="63">
        <v>1.7</v>
      </c>
      <c r="W8" s="63">
        <v>1.6</v>
      </c>
      <c r="X8" s="63">
        <v>1.3</v>
      </c>
      <c r="Y8" s="63">
        <v>1.3</v>
      </c>
      <c r="Z8" s="63">
        <v>1.4</v>
      </c>
      <c r="AA8" s="63">
        <v>1.6</v>
      </c>
      <c r="AB8" s="63">
        <v>1.6</v>
      </c>
      <c r="AC8" s="63">
        <v>1.8</v>
      </c>
      <c r="AD8" s="63">
        <v>1.6</v>
      </c>
      <c r="AE8" s="63">
        <v>1.3</v>
      </c>
      <c r="AF8" s="63">
        <v>1.3</v>
      </c>
      <c r="AG8" s="63">
        <v>1.1000000000000001</v>
      </c>
      <c r="AH8" s="63">
        <v>0.9</v>
      </c>
      <c r="AI8" s="63">
        <v>0.9</v>
      </c>
      <c r="AJ8" s="64">
        <v>0.9</v>
      </c>
    </row>
    <row r="9" spans="1:36" ht="20.100000000000001" customHeight="1">
      <c r="A9" s="60"/>
      <c r="B9" s="61" t="s">
        <v>136</v>
      </c>
      <c r="C9" s="62">
        <v>0</v>
      </c>
      <c r="D9" s="63">
        <v>0</v>
      </c>
      <c r="E9" s="63">
        <v>0</v>
      </c>
      <c r="F9" s="63">
        <v>0</v>
      </c>
      <c r="G9" s="63">
        <v>0</v>
      </c>
      <c r="H9" s="63">
        <v>0</v>
      </c>
      <c r="I9" s="63">
        <v>0.1</v>
      </c>
      <c r="J9" s="63">
        <v>0.1</v>
      </c>
      <c r="K9" s="63">
        <v>0.2</v>
      </c>
      <c r="L9" s="63">
        <v>0.3</v>
      </c>
      <c r="M9" s="63">
        <v>0.4</v>
      </c>
      <c r="N9" s="63">
        <v>0.8</v>
      </c>
      <c r="O9" s="63">
        <v>1</v>
      </c>
      <c r="P9" s="63">
        <v>1.4</v>
      </c>
      <c r="Q9" s="63">
        <v>2.2000000000000002</v>
      </c>
      <c r="R9" s="63">
        <v>4.4000000000000004</v>
      </c>
      <c r="S9" s="63">
        <v>8.1</v>
      </c>
      <c r="T9" s="63">
        <v>13</v>
      </c>
      <c r="U9" s="63">
        <v>16.8</v>
      </c>
      <c r="V9" s="63">
        <v>18.600000000000001</v>
      </c>
      <c r="W9" s="63">
        <v>22.3</v>
      </c>
      <c r="X9" s="63">
        <v>24.9</v>
      </c>
      <c r="Y9" s="63">
        <v>31.5</v>
      </c>
      <c r="Z9" s="63">
        <v>31.9</v>
      </c>
      <c r="AA9" s="63">
        <v>33.4</v>
      </c>
      <c r="AB9" s="63">
        <v>36</v>
      </c>
      <c r="AC9" s="63">
        <v>36.799999999999997</v>
      </c>
      <c r="AD9" s="63">
        <v>36</v>
      </c>
      <c r="AE9" s="63">
        <v>35.799999999999997</v>
      </c>
      <c r="AF9" s="63">
        <v>35</v>
      </c>
      <c r="AG9" s="63">
        <v>35.700000000000003</v>
      </c>
      <c r="AH9" s="63">
        <v>36.1</v>
      </c>
      <c r="AI9" s="63">
        <v>34.299999999999997</v>
      </c>
      <c r="AJ9" s="64">
        <v>32.299999999999997</v>
      </c>
    </row>
    <row r="10" spans="1:36" ht="20.100000000000001" customHeight="1">
      <c r="A10" s="65"/>
      <c r="B10" s="61" t="s">
        <v>137</v>
      </c>
      <c r="C10" s="62">
        <v>2.2000000000000002</v>
      </c>
      <c r="D10" s="63">
        <v>2.2999999999999998</v>
      </c>
      <c r="E10" s="63">
        <v>2.2999999999999998</v>
      </c>
      <c r="F10" s="63">
        <v>2.2000000000000002</v>
      </c>
      <c r="G10" s="63">
        <v>2.2000000000000002</v>
      </c>
      <c r="H10" s="63">
        <v>2.7</v>
      </c>
      <c r="I10" s="63">
        <v>2.7</v>
      </c>
      <c r="J10" s="63">
        <v>2.7</v>
      </c>
      <c r="K10" s="63">
        <v>2.6</v>
      </c>
      <c r="L10" s="63">
        <v>2.7</v>
      </c>
      <c r="M10" s="63">
        <v>2.9</v>
      </c>
      <c r="N10" s="63">
        <v>2.8</v>
      </c>
      <c r="O10" s="63">
        <v>3.3</v>
      </c>
      <c r="P10" s="63">
        <v>3.6</v>
      </c>
      <c r="Q10" s="63">
        <v>3.7</v>
      </c>
      <c r="R10" s="63">
        <v>3.7</v>
      </c>
      <c r="S10" s="63">
        <v>3.7</v>
      </c>
      <c r="T10" s="63">
        <v>3.6</v>
      </c>
      <c r="U10" s="63">
        <v>3.7</v>
      </c>
      <c r="V10" s="63">
        <v>3.9</v>
      </c>
      <c r="W10" s="63">
        <v>3.8</v>
      </c>
      <c r="X10" s="63">
        <v>3.7</v>
      </c>
      <c r="Y10" s="63">
        <v>3.7</v>
      </c>
      <c r="Z10" s="63">
        <v>3.4</v>
      </c>
      <c r="AA10" s="63">
        <v>3.5</v>
      </c>
      <c r="AB10" s="63">
        <v>3.1</v>
      </c>
      <c r="AC10" s="63">
        <v>3.1</v>
      </c>
      <c r="AD10" s="63">
        <v>2.8</v>
      </c>
      <c r="AE10" s="63">
        <v>2.7</v>
      </c>
      <c r="AF10" s="63">
        <v>2.9</v>
      </c>
      <c r="AG10" s="63">
        <v>3</v>
      </c>
      <c r="AH10" s="63">
        <v>2.7</v>
      </c>
      <c r="AI10" s="63">
        <v>2.8</v>
      </c>
      <c r="AJ10" s="64">
        <v>2.4</v>
      </c>
    </row>
    <row r="11" spans="1:36" ht="20.100000000000001" customHeight="1">
      <c r="A11" s="65" t="s">
        <v>138</v>
      </c>
      <c r="B11" s="61"/>
      <c r="C11" s="62">
        <v>17</v>
      </c>
      <c r="D11" s="63">
        <v>16.5</v>
      </c>
      <c r="E11" s="63">
        <v>16.7</v>
      </c>
      <c r="F11" s="63">
        <v>16.8</v>
      </c>
      <c r="G11" s="63">
        <v>16.7</v>
      </c>
      <c r="H11" s="63">
        <v>16.5</v>
      </c>
      <c r="I11" s="63">
        <v>15.9</v>
      </c>
      <c r="J11" s="63">
        <v>15.8</v>
      </c>
      <c r="K11" s="63">
        <v>16.2</v>
      </c>
      <c r="L11" s="63">
        <v>15.8</v>
      </c>
      <c r="M11" s="63">
        <v>16.5</v>
      </c>
      <c r="N11" s="63">
        <v>16</v>
      </c>
      <c r="O11" s="63">
        <v>16.100000000000001</v>
      </c>
      <c r="P11" s="63">
        <v>13.6</v>
      </c>
      <c r="Q11" s="63">
        <v>14.8</v>
      </c>
      <c r="R11" s="63">
        <v>14.9</v>
      </c>
      <c r="S11" s="63">
        <v>14.7</v>
      </c>
      <c r="T11" s="63">
        <v>15.4</v>
      </c>
      <c r="U11" s="63">
        <v>13.9</v>
      </c>
      <c r="V11" s="63">
        <v>14</v>
      </c>
      <c r="W11" s="63">
        <v>14.1</v>
      </c>
      <c r="X11" s="63">
        <v>13.3</v>
      </c>
      <c r="Y11" s="63">
        <v>13.2</v>
      </c>
      <c r="Z11" s="63">
        <v>13.3</v>
      </c>
      <c r="AA11" s="63">
        <v>13.4</v>
      </c>
      <c r="AB11" s="63">
        <v>15</v>
      </c>
      <c r="AC11" s="63">
        <v>15.3</v>
      </c>
      <c r="AD11" s="63">
        <v>16.100000000000001</v>
      </c>
      <c r="AE11" s="63">
        <v>13.4</v>
      </c>
      <c r="AF11" s="63">
        <v>13.9</v>
      </c>
      <c r="AG11" s="63">
        <v>14.7</v>
      </c>
      <c r="AH11" s="63">
        <v>14.7</v>
      </c>
      <c r="AI11" s="63">
        <v>14.7</v>
      </c>
      <c r="AJ11" s="64">
        <v>14.7</v>
      </c>
    </row>
    <row r="12" spans="1:36" ht="20.100000000000001" customHeight="1">
      <c r="A12" s="60"/>
      <c r="B12" s="61" t="s">
        <v>139</v>
      </c>
      <c r="C12" s="62">
        <v>9.3000000000000007</v>
      </c>
      <c r="D12" s="63">
        <v>9.3000000000000007</v>
      </c>
      <c r="E12" s="63">
        <v>9.3000000000000007</v>
      </c>
      <c r="F12" s="63">
        <v>9.3000000000000007</v>
      </c>
      <c r="G12" s="63">
        <v>9.3000000000000007</v>
      </c>
      <c r="H12" s="63">
        <v>9.3000000000000007</v>
      </c>
      <c r="I12" s="63">
        <v>9.3000000000000007</v>
      </c>
      <c r="J12" s="63">
        <v>9.3000000000000007</v>
      </c>
      <c r="K12" s="63">
        <v>9.3000000000000007</v>
      </c>
      <c r="L12" s="63">
        <v>9.3000000000000007</v>
      </c>
      <c r="M12" s="63">
        <v>9.9</v>
      </c>
      <c r="N12" s="63">
        <v>9.6</v>
      </c>
      <c r="O12" s="63">
        <v>9.5</v>
      </c>
      <c r="P12" s="63">
        <v>8.1999999999999993</v>
      </c>
      <c r="Q12" s="63">
        <v>9.1</v>
      </c>
      <c r="R12" s="63">
        <v>9.3000000000000007</v>
      </c>
      <c r="S12" s="63">
        <v>9.4</v>
      </c>
      <c r="T12" s="63">
        <v>9.6999999999999993</v>
      </c>
      <c r="U12" s="63">
        <v>8.9</v>
      </c>
      <c r="V12" s="63">
        <v>9.1999999999999993</v>
      </c>
      <c r="W12" s="63">
        <v>9.1</v>
      </c>
      <c r="X12" s="63">
        <v>9</v>
      </c>
      <c r="Y12" s="63">
        <v>8.9</v>
      </c>
      <c r="Z12" s="63">
        <v>8.8000000000000007</v>
      </c>
      <c r="AA12" s="63">
        <v>9.1999999999999993</v>
      </c>
      <c r="AB12" s="63">
        <v>9.9</v>
      </c>
      <c r="AC12" s="63">
        <v>10</v>
      </c>
      <c r="AD12" s="63">
        <v>10.6</v>
      </c>
      <c r="AE12" s="63">
        <v>8.8000000000000007</v>
      </c>
      <c r="AF12" s="63">
        <v>9.3000000000000007</v>
      </c>
      <c r="AG12" s="63">
        <v>9.6999999999999993</v>
      </c>
      <c r="AH12" s="63">
        <v>9.6999999999999993</v>
      </c>
      <c r="AI12" s="63">
        <v>9.6999999999999993</v>
      </c>
      <c r="AJ12" s="64">
        <v>9.6999999999999993</v>
      </c>
    </row>
    <row r="13" spans="1:36" ht="20.100000000000001" customHeight="1">
      <c r="A13" s="60"/>
      <c r="B13" s="61" t="s">
        <v>140</v>
      </c>
      <c r="C13" s="62">
        <v>7.7</v>
      </c>
      <c r="D13" s="63">
        <v>7.2</v>
      </c>
      <c r="E13" s="63">
        <v>7.4</v>
      </c>
      <c r="F13" s="63">
        <v>7.5</v>
      </c>
      <c r="G13" s="63">
        <v>7.3</v>
      </c>
      <c r="H13" s="63">
        <v>7.2</v>
      </c>
      <c r="I13" s="63">
        <v>6.6</v>
      </c>
      <c r="J13" s="63">
        <v>6.5</v>
      </c>
      <c r="K13" s="63">
        <v>6.8</v>
      </c>
      <c r="L13" s="63">
        <v>6.5</v>
      </c>
      <c r="M13" s="63">
        <v>6.5</v>
      </c>
      <c r="N13" s="63">
        <v>6.4</v>
      </c>
      <c r="O13" s="63">
        <v>6.6</v>
      </c>
      <c r="P13" s="63">
        <v>5.3</v>
      </c>
      <c r="Q13" s="63">
        <v>5.7</v>
      </c>
      <c r="R13" s="63">
        <v>5.6</v>
      </c>
      <c r="S13" s="63">
        <v>5.4</v>
      </c>
      <c r="T13" s="63">
        <v>5.6</v>
      </c>
      <c r="U13" s="63">
        <v>5</v>
      </c>
      <c r="V13" s="63">
        <v>4.9000000000000004</v>
      </c>
      <c r="W13" s="63">
        <v>4.9000000000000004</v>
      </c>
      <c r="X13" s="63">
        <v>4.3</v>
      </c>
      <c r="Y13" s="63">
        <v>4.3</v>
      </c>
      <c r="Z13" s="63">
        <v>4.5</v>
      </c>
      <c r="AA13" s="63">
        <v>4.0999999999999996</v>
      </c>
      <c r="AB13" s="63">
        <v>5.0999999999999996</v>
      </c>
      <c r="AC13" s="63">
        <v>5.2</v>
      </c>
      <c r="AD13" s="63">
        <v>5.5</v>
      </c>
      <c r="AE13" s="63">
        <v>4.5999999999999996</v>
      </c>
      <c r="AF13" s="63">
        <v>4.5</v>
      </c>
      <c r="AG13" s="63">
        <v>5</v>
      </c>
      <c r="AH13" s="63">
        <v>5</v>
      </c>
      <c r="AI13" s="63">
        <v>5</v>
      </c>
      <c r="AJ13" s="64">
        <v>5</v>
      </c>
    </row>
    <row r="14" spans="1:36" s="70" customFormat="1" ht="20.100000000000001" customHeight="1">
      <c r="A14" s="60" t="s">
        <v>141</v>
      </c>
      <c r="B14" s="61"/>
      <c r="C14" s="62">
        <v>15.2</v>
      </c>
      <c r="D14" s="63">
        <v>13.8</v>
      </c>
      <c r="E14" s="63">
        <v>13.1</v>
      </c>
      <c r="F14" s="63">
        <v>13.1</v>
      </c>
      <c r="G14" s="63">
        <v>13.1</v>
      </c>
      <c r="H14" s="63">
        <v>13.1</v>
      </c>
      <c r="I14" s="63">
        <v>13.2</v>
      </c>
      <c r="J14" s="63">
        <v>13.5</v>
      </c>
      <c r="K14" s="63">
        <v>13.8</v>
      </c>
      <c r="L14" s="63">
        <v>13.3</v>
      </c>
      <c r="M14" s="63">
        <v>12.8</v>
      </c>
      <c r="N14" s="63">
        <v>13</v>
      </c>
      <c r="O14" s="63">
        <v>12.8</v>
      </c>
      <c r="P14" s="63">
        <v>12.7</v>
      </c>
      <c r="Q14" s="63">
        <v>12.4</v>
      </c>
      <c r="R14" s="63">
        <v>12.5</v>
      </c>
      <c r="S14" s="63">
        <v>12.5</v>
      </c>
      <c r="T14" s="63">
        <v>12.1</v>
      </c>
      <c r="U14" s="63">
        <v>11.7</v>
      </c>
      <c r="V14" s="63">
        <v>11.7</v>
      </c>
      <c r="W14" s="63">
        <v>11.6</v>
      </c>
      <c r="X14" s="63">
        <v>11.7</v>
      </c>
      <c r="Y14" s="63">
        <v>11.7</v>
      </c>
      <c r="Z14" s="63">
        <v>11.6</v>
      </c>
      <c r="AA14" s="63">
        <v>11.7</v>
      </c>
      <c r="AB14" s="63">
        <v>12.4</v>
      </c>
      <c r="AC14" s="63">
        <v>12.7</v>
      </c>
      <c r="AD14" s="63">
        <v>12.9</v>
      </c>
      <c r="AE14" s="63">
        <v>13</v>
      </c>
      <c r="AF14" s="63">
        <v>13.3</v>
      </c>
      <c r="AG14" s="63">
        <v>13.8</v>
      </c>
      <c r="AH14" s="63">
        <v>14</v>
      </c>
      <c r="AI14" s="63">
        <v>14.5</v>
      </c>
      <c r="AJ14" s="64">
        <v>14.4</v>
      </c>
    </row>
    <row r="15" spans="1:36" s="70" customFormat="1" ht="20.100000000000001" customHeight="1">
      <c r="A15" s="60" t="s">
        <v>142</v>
      </c>
      <c r="B15" s="61"/>
      <c r="C15" s="62">
        <v>1.6</v>
      </c>
      <c r="D15" s="63">
        <v>1.4</v>
      </c>
      <c r="E15" s="63">
        <v>1.5</v>
      </c>
      <c r="F15" s="63">
        <v>1.4</v>
      </c>
      <c r="G15" s="63">
        <v>1.3</v>
      </c>
      <c r="H15" s="63">
        <v>1.3</v>
      </c>
      <c r="I15" s="63">
        <v>1.3</v>
      </c>
      <c r="J15" s="63">
        <v>1.3</v>
      </c>
      <c r="K15" s="63">
        <v>1.4</v>
      </c>
      <c r="L15" s="63">
        <v>1.4</v>
      </c>
      <c r="M15" s="63">
        <v>1.5</v>
      </c>
      <c r="N15" s="63">
        <v>1.4</v>
      </c>
      <c r="O15" s="63">
        <v>1.4</v>
      </c>
      <c r="P15" s="63">
        <v>1.4</v>
      </c>
      <c r="Q15" s="63">
        <v>1.4</v>
      </c>
      <c r="R15" s="63">
        <v>1.4</v>
      </c>
      <c r="S15" s="63">
        <v>1.3</v>
      </c>
      <c r="T15" s="63">
        <v>1.3</v>
      </c>
      <c r="U15" s="63">
        <v>1.3</v>
      </c>
      <c r="V15" s="63">
        <v>1.3</v>
      </c>
      <c r="W15" s="63">
        <v>1.3</v>
      </c>
      <c r="X15" s="63">
        <v>1.3</v>
      </c>
      <c r="Y15" s="63">
        <v>1.4</v>
      </c>
      <c r="Z15" s="63">
        <v>1.2</v>
      </c>
      <c r="AA15" s="63">
        <v>1.2</v>
      </c>
      <c r="AB15" s="63">
        <v>1.3</v>
      </c>
      <c r="AC15" s="63">
        <v>1.3</v>
      </c>
      <c r="AD15" s="63">
        <v>1.2</v>
      </c>
      <c r="AE15" s="63">
        <v>1.1000000000000001</v>
      </c>
      <c r="AF15" s="63">
        <v>1.2</v>
      </c>
      <c r="AG15" s="63">
        <v>1.1000000000000001</v>
      </c>
      <c r="AH15" s="63">
        <v>1.1000000000000001</v>
      </c>
      <c r="AI15" s="63">
        <v>1.1000000000000001</v>
      </c>
      <c r="AJ15" s="64">
        <v>1.1000000000000001</v>
      </c>
    </row>
    <row r="16" spans="1:36" ht="20.100000000000001" customHeight="1">
      <c r="A16" s="71" t="s">
        <v>143</v>
      </c>
      <c r="B16" s="61"/>
      <c r="C16" s="72">
        <v>237.5</v>
      </c>
      <c r="D16" s="73">
        <v>219.1</v>
      </c>
      <c r="E16" s="73">
        <v>209.1</v>
      </c>
      <c r="F16" s="73">
        <v>206.3</v>
      </c>
      <c r="G16" s="73">
        <v>200.1</v>
      </c>
      <c r="H16" s="73">
        <v>210.1</v>
      </c>
      <c r="I16" s="73">
        <v>208.9</v>
      </c>
      <c r="J16" s="73">
        <v>206.5</v>
      </c>
      <c r="K16" s="73">
        <v>208.8</v>
      </c>
      <c r="L16" s="73">
        <v>216.3</v>
      </c>
      <c r="M16" s="73">
        <v>223.5</v>
      </c>
      <c r="N16" s="73">
        <v>215.2</v>
      </c>
      <c r="O16" s="73">
        <v>211.4</v>
      </c>
      <c r="P16" s="73">
        <v>207.7</v>
      </c>
      <c r="Q16" s="73">
        <v>209.9</v>
      </c>
      <c r="R16" s="73">
        <v>209</v>
      </c>
      <c r="S16" s="73">
        <v>211.3</v>
      </c>
      <c r="T16" s="73">
        <v>204.8</v>
      </c>
      <c r="U16" s="73">
        <v>217.9</v>
      </c>
      <c r="V16" s="73">
        <v>204.7</v>
      </c>
      <c r="W16" s="73">
        <v>208.7</v>
      </c>
      <c r="X16" s="73">
        <v>221.9</v>
      </c>
      <c r="Y16" s="73">
        <v>218.2</v>
      </c>
      <c r="Z16" s="73">
        <v>219.9</v>
      </c>
      <c r="AA16" s="73">
        <v>223.4</v>
      </c>
      <c r="AB16" s="73">
        <v>235.6</v>
      </c>
      <c r="AC16" s="73">
        <v>230.2</v>
      </c>
      <c r="AD16" s="73">
        <v>226.6</v>
      </c>
      <c r="AE16" s="73">
        <v>213.3</v>
      </c>
      <c r="AF16" s="73">
        <v>203.8</v>
      </c>
      <c r="AG16" s="73">
        <v>207.2</v>
      </c>
      <c r="AH16" s="73">
        <v>198.7</v>
      </c>
      <c r="AI16" s="73">
        <v>186.9</v>
      </c>
      <c r="AJ16" s="74">
        <v>180</v>
      </c>
    </row>
    <row r="17" spans="1:36" ht="20.100000000000001" customHeight="1">
      <c r="A17" s="75" t="s">
        <v>144</v>
      </c>
      <c r="B17" s="76"/>
      <c r="C17" s="77">
        <v>47.7</v>
      </c>
      <c r="D17" s="78">
        <v>52.6</v>
      </c>
      <c r="E17" s="78">
        <v>49.2</v>
      </c>
      <c r="F17" s="78">
        <v>48.8</v>
      </c>
      <c r="G17" s="78">
        <v>49.6</v>
      </c>
      <c r="H17" s="78">
        <v>52.6</v>
      </c>
      <c r="I17" s="78">
        <v>53.9</v>
      </c>
      <c r="J17" s="78">
        <v>58.3</v>
      </c>
      <c r="K17" s="78">
        <v>59.2</v>
      </c>
      <c r="L17" s="78">
        <v>60.7</v>
      </c>
      <c r="M17" s="78">
        <v>61.9</v>
      </c>
      <c r="N17" s="78">
        <v>66.099999999999994</v>
      </c>
      <c r="O17" s="78">
        <v>59.7</v>
      </c>
      <c r="P17" s="78">
        <v>55.3</v>
      </c>
      <c r="Q17" s="78">
        <v>69.900000000000006</v>
      </c>
      <c r="R17" s="78">
        <v>64.7</v>
      </c>
      <c r="S17" s="78">
        <v>62.7</v>
      </c>
      <c r="T17" s="78">
        <v>58.9</v>
      </c>
      <c r="U17" s="78">
        <v>66.3</v>
      </c>
      <c r="V17" s="78">
        <v>68.7</v>
      </c>
      <c r="W17" s="78">
        <v>65.599999999999994</v>
      </c>
      <c r="X17" s="78">
        <v>60</v>
      </c>
      <c r="Y17" s="78">
        <v>63.6</v>
      </c>
      <c r="Z17" s="78">
        <v>67.2</v>
      </c>
      <c r="AA17" s="78">
        <v>72.599999999999994</v>
      </c>
      <c r="AB17" s="78">
        <v>67.7</v>
      </c>
      <c r="AC17" s="78">
        <v>63.7</v>
      </c>
      <c r="AD17" s="78">
        <v>65.400000000000006</v>
      </c>
      <c r="AE17" s="78">
        <v>54.3</v>
      </c>
      <c r="AF17" s="78">
        <v>59.4</v>
      </c>
      <c r="AG17" s="78">
        <v>59.5</v>
      </c>
      <c r="AH17" s="78">
        <v>59.6</v>
      </c>
      <c r="AI17" s="78">
        <v>60.7</v>
      </c>
      <c r="AJ17" s="79">
        <v>59.5</v>
      </c>
    </row>
    <row r="18" spans="1:36" ht="20.100000000000001" customHeight="1">
      <c r="A18" s="60"/>
      <c r="B18" s="61" t="s">
        <v>145</v>
      </c>
      <c r="C18" s="62">
        <v>36.799999999999997</v>
      </c>
      <c r="D18" s="63">
        <v>40.4</v>
      </c>
      <c r="E18" s="63">
        <v>37</v>
      </c>
      <c r="F18" s="63">
        <v>36.799999999999997</v>
      </c>
      <c r="G18" s="63">
        <v>37.4</v>
      </c>
      <c r="H18" s="63">
        <v>40.1</v>
      </c>
      <c r="I18" s="63">
        <v>42.9</v>
      </c>
      <c r="J18" s="63">
        <v>45.6</v>
      </c>
      <c r="K18" s="63">
        <v>45.1</v>
      </c>
      <c r="L18" s="63">
        <v>44.4</v>
      </c>
      <c r="M18" s="63">
        <v>47.2</v>
      </c>
      <c r="N18" s="63">
        <v>50.5</v>
      </c>
      <c r="O18" s="63">
        <v>44.7</v>
      </c>
      <c r="P18" s="63">
        <v>41.5</v>
      </c>
      <c r="Q18" s="63">
        <v>51.6</v>
      </c>
      <c r="R18" s="63">
        <v>47.6</v>
      </c>
      <c r="S18" s="63">
        <v>45.9</v>
      </c>
      <c r="T18" s="63">
        <v>41.6</v>
      </c>
      <c r="U18" s="63">
        <v>49.7</v>
      </c>
      <c r="V18" s="63">
        <v>49.2</v>
      </c>
      <c r="W18" s="63">
        <v>47.7</v>
      </c>
      <c r="X18" s="63">
        <v>44.8</v>
      </c>
      <c r="Y18" s="63">
        <v>47</v>
      </c>
      <c r="Z18" s="63">
        <v>49.5</v>
      </c>
      <c r="AA18" s="63">
        <v>52.6</v>
      </c>
      <c r="AB18" s="63">
        <v>50.9</v>
      </c>
      <c r="AC18" s="63">
        <v>47.1</v>
      </c>
      <c r="AD18" s="63">
        <v>48.2</v>
      </c>
      <c r="AE18" s="63">
        <v>40.1</v>
      </c>
      <c r="AF18" s="63">
        <v>46</v>
      </c>
      <c r="AG18" s="63">
        <v>44.3</v>
      </c>
      <c r="AH18" s="63">
        <v>43.8</v>
      </c>
      <c r="AI18" s="63">
        <v>43.8</v>
      </c>
      <c r="AJ18" s="64">
        <v>42.6</v>
      </c>
    </row>
    <row r="19" spans="1:36" ht="20.100000000000001" customHeight="1">
      <c r="A19" s="60"/>
      <c r="B19" s="61" t="s">
        <v>146</v>
      </c>
      <c r="C19" s="62">
        <v>0.5</v>
      </c>
      <c r="D19" s="63">
        <v>0.4</v>
      </c>
      <c r="E19" s="63">
        <v>0.3</v>
      </c>
      <c r="F19" s="63">
        <v>0.5</v>
      </c>
      <c r="G19" s="63">
        <v>0.5</v>
      </c>
      <c r="H19" s="63">
        <v>0.7</v>
      </c>
      <c r="I19" s="63">
        <v>0.8</v>
      </c>
      <c r="J19" s="63">
        <v>1</v>
      </c>
      <c r="K19" s="63">
        <v>1.4</v>
      </c>
      <c r="L19" s="63">
        <v>1.5</v>
      </c>
      <c r="M19" s="63">
        <v>1</v>
      </c>
      <c r="N19" s="63">
        <v>1.4</v>
      </c>
      <c r="O19" s="63">
        <v>1</v>
      </c>
      <c r="P19" s="63">
        <v>1</v>
      </c>
      <c r="Q19" s="63">
        <v>1.3</v>
      </c>
      <c r="R19" s="63">
        <v>1</v>
      </c>
      <c r="S19" s="63">
        <v>0.8</v>
      </c>
      <c r="T19" s="63">
        <v>0.5</v>
      </c>
      <c r="U19" s="63">
        <v>0.5</v>
      </c>
      <c r="V19" s="63">
        <v>0.6</v>
      </c>
      <c r="W19" s="63">
        <v>0.6</v>
      </c>
      <c r="X19" s="63">
        <v>0.6</v>
      </c>
      <c r="Y19" s="63">
        <v>0.5</v>
      </c>
      <c r="Z19" s="63">
        <v>0.5</v>
      </c>
      <c r="AA19" s="63">
        <v>0.7</v>
      </c>
      <c r="AB19" s="63">
        <v>1</v>
      </c>
      <c r="AC19" s="63">
        <v>1.1000000000000001</v>
      </c>
      <c r="AD19" s="63">
        <v>1.3</v>
      </c>
      <c r="AE19" s="63">
        <v>0.9</v>
      </c>
      <c r="AF19" s="63">
        <v>1</v>
      </c>
      <c r="AG19" s="63">
        <v>1.3</v>
      </c>
      <c r="AH19" s="63">
        <v>1.4</v>
      </c>
      <c r="AI19" s="63">
        <v>1.5</v>
      </c>
      <c r="AJ19" s="64">
        <v>1.1000000000000001</v>
      </c>
    </row>
    <row r="20" spans="1:36" ht="20.100000000000001" customHeight="1">
      <c r="A20" s="60"/>
      <c r="B20" s="61" t="s">
        <v>147</v>
      </c>
      <c r="C20" s="62">
        <v>5.0999999999999996</v>
      </c>
      <c r="D20" s="63">
        <v>4.5</v>
      </c>
      <c r="E20" s="63">
        <v>5</v>
      </c>
      <c r="F20" s="63">
        <v>5.0999999999999996</v>
      </c>
      <c r="G20" s="63">
        <v>4.3</v>
      </c>
      <c r="H20" s="63">
        <v>4.5</v>
      </c>
      <c r="I20" s="63">
        <v>5</v>
      </c>
      <c r="J20" s="63">
        <v>4.8</v>
      </c>
      <c r="K20" s="63">
        <v>4.8</v>
      </c>
      <c r="L20" s="63">
        <v>5</v>
      </c>
      <c r="M20" s="63">
        <v>5.3</v>
      </c>
      <c r="N20" s="63">
        <v>4.8</v>
      </c>
      <c r="O20" s="63">
        <v>5</v>
      </c>
      <c r="P20" s="63">
        <v>4.4000000000000004</v>
      </c>
      <c r="Q20" s="63">
        <v>5.2</v>
      </c>
      <c r="R20" s="63">
        <v>4.9000000000000004</v>
      </c>
      <c r="S20" s="63">
        <v>4.2</v>
      </c>
      <c r="T20" s="63">
        <v>4.9000000000000004</v>
      </c>
      <c r="U20" s="63">
        <v>4.5999999999999996</v>
      </c>
      <c r="V20" s="63">
        <v>5</v>
      </c>
      <c r="W20" s="63">
        <v>4.5</v>
      </c>
      <c r="X20" s="63">
        <v>5.5</v>
      </c>
      <c r="Y20" s="63">
        <v>5.0999999999999996</v>
      </c>
      <c r="Z20" s="63">
        <v>4.4000000000000004</v>
      </c>
      <c r="AA20" s="63">
        <v>5.6</v>
      </c>
      <c r="AB20" s="63">
        <v>4.5</v>
      </c>
      <c r="AC20" s="63">
        <v>4.9000000000000004</v>
      </c>
      <c r="AD20" s="63">
        <v>6</v>
      </c>
      <c r="AE20" s="63">
        <v>4.5999999999999996</v>
      </c>
      <c r="AF20" s="63">
        <v>5.4</v>
      </c>
      <c r="AG20" s="63">
        <v>5.5</v>
      </c>
      <c r="AH20" s="63">
        <v>5.8</v>
      </c>
      <c r="AI20" s="63">
        <v>5.2</v>
      </c>
      <c r="AJ20" s="64">
        <v>5.8</v>
      </c>
    </row>
    <row r="21" spans="1:36" ht="20.100000000000001" customHeight="1">
      <c r="A21" s="80"/>
      <c r="B21" s="81" t="s">
        <v>148</v>
      </c>
      <c r="C21" s="62">
        <v>4</v>
      </c>
      <c r="D21" s="63">
        <v>5.9</v>
      </c>
      <c r="E21" s="63">
        <v>5.2</v>
      </c>
      <c r="F21" s="63">
        <v>5.7</v>
      </c>
      <c r="G21" s="63">
        <v>6.2</v>
      </c>
      <c r="H21" s="63">
        <v>6.3</v>
      </c>
      <c r="I21" s="63">
        <v>4.0999999999999996</v>
      </c>
      <c r="J21" s="63">
        <v>5.8</v>
      </c>
      <c r="K21" s="63">
        <v>6.8</v>
      </c>
      <c r="L21" s="63">
        <v>8.6</v>
      </c>
      <c r="M21" s="63">
        <v>7.2</v>
      </c>
      <c r="N21" s="63">
        <v>8.3000000000000007</v>
      </c>
      <c r="O21" s="63">
        <v>7.8</v>
      </c>
      <c r="P21" s="63">
        <v>7.4</v>
      </c>
      <c r="Q21" s="63">
        <v>10.6</v>
      </c>
      <c r="R21" s="63">
        <v>10.1</v>
      </c>
      <c r="S21" s="63">
        <v>10.7</v>
      </c>
      <c r="T21" s="63">
        <v>10.7</v>
      </c>
      <c r="U21" s="63">
        <v>10.4</v>
      </c>
      <c r="V21" s="63">
        <v>12.7</v>
      </c>
      <c r="W21" s="63">
        <v>11.6</v>
      </c>
      <c r="X21" s="63">
        <v>7.9</v>
      </c>
      <c r="Y21" s="63">
        <v>9.9</v>
      </c>
      <c r="Z21" s="63">
        <v>11.7</v>
      </c>
      <c r="AA21" s="63">
        <v>12.7</v>
      </c>
      <c r="AB21" s="63">
        <v>10.199999999999999</v>
      </c>
      <c r="AC21" s="63">
        <v>9.4</v>
      </c>
      <c r="AD21" s="63">
        <v>8.6999999999999993</v>
      </c>
      <c r="AE21" s="63">
        <v>7.5</v>
      </c>
      <c r="AF21" s="63">
        <v>5.9</v>
      </c>
      <c r="AG21" s="63">
        <v>7.3</v>
      </c>
      <c r="AH21" s="63">
        <v>7.3</v>
      </c>
      <c r="AI21" s="63">
        <v>9</v>
      </c>
      <c r="AJ21" s="64">
        <v>8.9</v>
      </c>
    </row>
    <row r="22" spans="1:36" ht="20.100000000000001" customHeight="1">
      <c r="A22" s="80"/>
      <c r="B22" s="81" t="s">
        <v>149</v>
      </c>
      <c r="C22" s="62">
        <v>0.9</v>
      </c>
      <c r="D22" s="63">
        <v>1</v>
      </c>
      <c r="E22" s="63">
        <v>1.1000000000000001</v>
      </c>
      <c r="F22" s="63">
        <v>0.3</v>
      </c>
      <c r="G22" s="63">
        <v>0.7</v>
      </c>
      <c r="H22" s="63">
        <v>0.6</v>
      </c>
      <c r="I22" s="63">
        <v>0.5</v>
      </c>
      <c r="J22" s="63">
        <v>0.5</v>
      </c>
      <c r="K22" s="63">
        <v>0.5</v>
      </c>
      <c r="L22" s="63">
        <v>0.6</v>
      </c>
      <c r="M22" s="63">
        <v>0.6</v>
      </c>
      <c r="N22" s="63">
        <v>0.6</v>
      </c>
      <c r="O22" s="63">
        <v>0.6</v>
      </c>
      <c r="P22" s="63">
        <v>0.4</v>
      </c>
      <c r="Q22" s="63">
        <v>0.5</v>
      </c>
      <c r="R22" s="63">
        <v>0.5</v>
      </c>
      <c r="S22" s="63">
        <v>0.4</v>
      </c>
      <c r="T22" s="63">
        <v>0.5</v>
      </c>
      <c r="U22" s="63">
        <v>0.4</v>
      </c>
      <c r="V22" s="63">
        <v>0.4</v>
      </c>
      <c r="W22" s="63">
        <v>0.4</v>
      </c>
      <c r="X22" s="63">
        <v>0.4</v>
      </c>
      <c r="Y22" s="63">
        <v>0.4</v>
      </c>
      <c r="Z22" s="63">
        <v>0.3</v>
      </c>
      <c r="AA22" s="63">
        <v>0.3</v>
      </c>
      <c r="AB22" s="63">
        <v>0.4</v>
      </c>
      <c r="AC22" s="63">
        <v>0.4</v>
      </c>
      <c r="AD22" s="63">
        <v>0.4</v>
      </c>
      <c r="AE22" s="63">
        <v>0.4</v>
      </c>
      <c r="AF22" s="63">
        <v>0.4</v>
      </c>
      <c r="AG22" s="63">
        <v>0.4</v>
      </c>
      <c r="AH22" s="63">
        <v>0.4</v>
      </c>
      <c r="AI22" s="63">
        <v>0.4</v>
      </c>
      <c r="AJ22" s="64">
        <v>0.4</v>
      </c>
    </row>
    <row r="23" spans="1:36" s="70" customFormat="1" ht="20.100000000000001" customHeight="1">
      <c r="A23" s="82"/>
      <c r="B23" s="81" t="s">
        <v>150</v>
      </c>
      <c r="C23" s="62">
        <v>0.5</v>
      </c>
      <c r="D23" s="63">
        <v>0.4</v>
      </c>
      <c r="E23" s="63">
        <v>0.6</v>
      </c>
      <c r="F23" s="63">
        <v>0.5</v>
      </c>
      <c r="G23" s="63">
        <v>0.5</v>
      </c>
      <c r="H23" s="63">
        <v>0.5</v>
      </c>
      <c r="I23" s="63">
        <v>0.6</v>
      </c>
      <c r="J23" s="63">
        <v>0.5</v>
      </c>
      <c r="K23" s="63">
        <v>0.6</v>
      </c>
      <c r="L23" s="63">
        <v>0.6</v>
      </c>
      <c r="M23" s="63">
        <v>0.6</v>
      </c>
      <c r="N23" s="63">
        <v>0.6</v>
      </c>
      <c r="O23" s="63">
        <v>0.6</v>
      </c>
      <c r="P23" s="63">
        <v>0.6</v>
      </c>
      <c r="Q23" s="63">
        <v>0.7</v>
      </c>
      <c r="R23" s="63">
        <v>0.6</v>
      </c>
      <c r="S23" s="63">
        <v>0.7</v>
      </c>
      <c r="T23" s="63">
        <v>0.7</v>
      </c>
      <c r="U23" s="63">
        <v>0.7</v>
      </c>
      <c r="V23" s="63">
        <v>0.7</v>
      </c>
      <c r="W23" s="63">
        <v>0.7</v>
      </c>
      <c r="X23" s="63">
        <v>0.7</v>
      </c>
      <c r="Y23" s="63">
        <v>0.7</v>
      </c>
      <c r="Z23" s="63">
        <v>0.7</v>
      </c>
      <c r="AA23" s="63">
        <v>0.8</v>
      </c>
      <c r="AB23" s="63">
        <v>0.7</v>
      </c>
      <c r="AC23" s="63">
        <v>0.7</v>
      </c>
      <c r="AD23" s="63">
        <v>0.7</v>
      </c>
      <c r="AE23" s="63">
        <v>0.7</v>
      </c>
      <c r="AF23" s="63">
        <v>0.8</v>
      </c>
      <c r="AG23" s="63">
        <v>0.8</v>
      </c>
      <c r="AH23" s="63">
        <v>0.8</v>
      </c>
      <c r="AI23" s="63">
        <v>0.8</v>
      </c>
      <c r="AJ23" s="64">
        <v>0.8</v>
      </c>
    </row>
    <row r="24" spans="1:36" ht="20.100000000000001" customHeight="1">
      <c r="A24" s="65" t="s">
        <v>151</v>
      </c>
      <c r="B24" s="83"/>
      <c r="C24" s="62">
        <v>78.8</v>
      </c>
      <c r="D24" s="63">
        <v>71</v>
      </c>
      <c r="E24" s="63">
        <v>67.599999999999994</v>
      </c>
      <c r="F24" s="63">
        <v>74.3</v>
      </c>
      <c r="G24" s="63">
        <v>68.5</v>
      </c>
      <c r="H24" s="63">
        <v>69.2</v>
      </c>
      <c r="I24" s="63">
        <v>70.2</v>
      </c>
      <c r="J24" s="63">
        <v>70.3</v>
      </c>
      <c r="K24" s="63">
        <v>70.8</v>
      </c>
      <c r="L24" s="63">
        <v>68.8</v>
      </c>
      <c r="M24" s="63">
        <v>70.5</v>
      </c>
      <c r="N24" s="63">
        <v>68.7</v>
      </c>
      <c r="O24" s="63">
        <v>68.7</v>
      </c>
      <c r="P24" s="63">
        <v>53.9</v>
      </c>
      <c r="Q24" s="63">
        <v>66.8</v>
      </c>
      <c r="R24" s="63">
        <v>68</v>
      </c>
      <c r="S24" s="63">
        <v>60.6</v>
      </c>
      <c r="T24" s="63">
        <v>66.3</v>
      </c>
      <c r="U24" s="63">
        <v>62.7</v>
      </c>
      <c r="V24" s="63">
        <v>63.3</v>
      </c>
      <c r="W24" s="63">
        <v>57.8</v>
      </c>
      <c r="X24" s="63">
        <v>64.3</v>
      </c>
      <c r="Y24" s="63">
        <v>62.9</v>
      </c>
      <c r="Z24" s="63">
        <v>54.1</v>
      </c>
      <c r="AA24" s="63">
        <v>65.599999999999994</v>
      </c>
      <c r="AB24" s="63">
        <v>53.6</v>
      </c>
      <c r="AC24" s="63">
        <v>58.9</v>
      </c>
      <c r="AD24" s="63">
        <v>61.6</v>
      </c>
      <c r="AE24" s="63">
        <v>42.1</v>
      </c>
      <c r="AF24" s="63">
        <v>51.8</v>
      </c>
      <c r="AG24" s="63">
        <v>56</v>
      </c>
      <c r="AH24" s="63">
        <v>64.5</v>
      </c>
      <c r="AI24" s="63">
        <v>48.9</v>
      </c>
      <c r="AJ24" s="64">
        <v>57.3</v>
      </c>
    </row>
    <row r="25" spans="1:36" s="70" customFormat="1" ht="20.100000000000001" customHeight="1">
      <c r="A25" s="84"/>
      <c r="B25" s="85" t="s">
        <v>152</v>
      </c>
      <c r="C25" s="62">
        <v>45.2</v>
      </c>
      <c r="D25" s="63">
        <v>42.4</v>
      </c>
      <c r="E25" s="63">
        <v>41.1</v>
      </c>
      <c r="F25" s="63">
        <v>44.1</v>
      </c>
      <c r="G25" s="63">
        <v>43.2</v>
      </c>
      <c r="H25" s="63">
        <v>43.4</v>
      </c>
      <c r="I25" s="63">
        <v>42.4</v>
      </c>
      <c r="J25" s="63">
        <v>42.9</v>
      </c>
      <c r="K25" s="63">
        <v>44.6</v>
      </c>
      <c r="L25" s="63">
        <v>43.2</v>
      </c>
      <c r="M25" s="63">
        <v>45.1</v>
      </c>
      <c r="N25" s="63">
        <v>44.3</v>
      </c>
      <c r="O25" s="63">
        <v>44.4</v>
      </c>
      <c r="P25" s="63">
        <v>33.5</v>
      </c>
      <c r="Q25" s="63">
        <v>41.9</v>
      </c>
      <c r="R25" s="63">
        <v>42.5</v>
      </c>
      <c r="S25" s="63">
        <v>38.799999999999997</v>
      </c>
      <c r="T25" s="63">
        <v>40.9</v>
      </c>
      <c r="U25" s="63">
        <v>38</v>
      </c>
      <c r="V25" s="63">
        <v>38.200000000000003</v>
      </c>
      <c r="W25" s="63">
        <v>34.4</v>
      </c>
      <c r="X25" s="63">
        <v>34.6</v>
      </c>
      <c r="Y25" s="63">
        <v>36</v>
      </c>
      <c r="Z25" s="63">
        <v>33.6</v>
      </c>
      <c r="AA25" s="63">
        <v>38.6</v>
      </c>
      <c r="AB25" s="63">
        <v>32.9</v>
      </c>
      <c r="AC25" s="63">
        <v>36.299999999999997</v>
      </c>
      <c r="AD25" s="63">
        <v>36</v>
      </c>
      <c r="AE25" s="63">
        <v>25.1</v>
      </c>
      <c r="AF25" s="63">
        <v>30.2</v>
      </c>
      <c r="AG25" s="63">
        <v>30.8</v>
      </c>
      <c r="AH25" s="63">
        <v>36</v>
      </c>
      <c r="AI25" s="63">
        <v>30.7</v>
      </c>
      <c r="AJ25" s="64">
        <v>34.4</v>
      </c>
    </row>
    <row r="26" spans="1:36" ht="20.100000000000001" customHeight="1">
      <c r="A26" s="86"/>
      <c r="B26" s="85" t="s">
        <v>153</v>
      </c>
      <c r="C26" s="62">
        <v>27</v>
      </c>
      <c r="D26" s="63">
        <v>23.2</v>
      </c>
      <c r="E26" s="63">
        <v>21.2</v>
      </c>
      <c r="F26" s="63">
        <v>24.8</v>
      </c>
      <c r="G26" s="63">
        <v>20.6</v>
      </c>
      <c r="H26" s="63">
        <v>20.9</v>
      </c>
      <c r="I26" s="63">
        <v>22.8</v>
      </c>
      <c r="J26" s="63">
        <v>22.7</v>
      </c>
      <c r="K26" s="63">
        <v>21.7</v>
      </c>
      <c r="L26" s="63">
        <v>21.1</v>
      </c>
      <c r="M26" s="63">
        <v>20.6</v>
      </c>
      <c r="N26" s="63">
        <v>19.899999999999999</v>
      </c>
      <c r="O26" s="63">
        <v>19.600000000000001</v>
      </c>
      <c r="P26" s="63">
        <v>16.100000000000001</v>
      </c>
      <c r="Q26" s="63">
        <v>20.399999999999999</v>
      </c>
      <c r="R26" s="63">
        <v>21.2</v>
      </c>
      <c r="S26" s="63">
        <v>18.600000000000001</v>
      </c>
      <c r="T26" s="63">
        <v>22.1</v>
      </c>
      <c r="U26" s="63">
        <v>21.4</v>
      </c>
      <c r="V26" s="63">
        <v>21.8</v>
      </c>
      <c r="W26" s="63">
        <v>20.2</v>
      </c>
      <c r="X26" s="63">
        <v>26.4</v>
      </c>
      <c r="Y26" s="63">
        <v>23.7</v>
      </c>
      <c r="Z26" s="63">
        <v>17.3</v>
      </c>
      <c r="AA26" s="63">
        <v>23.9</v>
      </c>
      <c r="AB26" s="63">
        <v>17.5</v>
      </c>
      <c r="AC26" s="63">
        <v>19.5</v>
      </c>
      <c r="AD26" s="63">
        <v>22.5</v>
      </c>
      <c r="AE26" s="63">
        <v>14</v>
      </c>
      <c r="AF26" s="63">
        <v>18.5</v>
      </c>
      <c r="AG26" s="63">
        <v>22.3</v>
      </c>
      <c r="AH26" s="63">
        <v>25.5</v>
      </c>
      <c r="AI26" s="63">
        <v>15.3</v>
      </c>
      <c r="AJ26" s="64">
        <v>19.899999999999999</v>
      </c>
    </row>
    <row r="27" spans="1:36" ht="20.100000000000001" customHeight="1">
      <c r="A27" s="86"/>
      <c r="B27" s="81" t="s">
        <v>154</v>
      </c>
      <c r="C27" s="62">
        <v>0.6</v>
      </c>
      <c r="D27" s="63">
        <v>0.4</v>
      </c>
      <c r="E27" s="63">
        <v>0.4</v>
      </c>
      <c r="F27" s="63">
        <v>0.3</v>
      </c>
      <c r="G27" s="63">
        <v>0.2</v>
      </c>
      <c r="H27" s="63">
        <v>0.2</v>
      </c>
      <c r="I27" s="63">
        <v>0.2</v>
      </c>
      <c r="J27" s="63">
        <v>0.2</v>
      </c>
      <c r="K27" s="63">
        <v>0.1</v>
      </c>
      <c r="L27" s="63">
        <v>0.1</v>
      </c>
      <c r="M27" s="63">
        <v>0.1</v>
      </c>
      <c r="N27" s="63">
        <v>0.1</v>
      </c>
      <c r="O27" s="63">
        <v>0.1</v>
      </c>
      <c r="P27" s="63">
        <v>0.1</v>
      </c>
      <c r="Q27" s="63">
        <v>0.1</v>
      </c>
      <c r="R27" s="63">
        <v>0.1</v>
      </c>
      <c r="S27" s="63">
        <v>0.1</v>
      </c>
      <c r="T27" s="63">
        <v>0.1</v>
      </c>
      <c r="U27" s="63">
        <v>0.1</v>
      </c>
      <c r="V27" s="63">
        <v>0.1</v>
      </c>
      <c r="W27" s="63">
        <v>0</v>
      </c>
      <c r="X27" s="63">
        <v>0.1</v>
      </c>
      <c r="Y27" s="63">
        <v>0</v>
      </c>
      <c r="Z27" s="63">
        <v>0</v>
      </c>
      <c r="AA27" s="63">
        <v>0</v>
      </c>
      <c r="AB27" s="63">
        <v>0</v>
      </c>
      <c r="AC27" s="63">
        <v>0</v>
      </c>
      <c r="AD27" s="63">
        <v>0</v>
      </c>
      <c r="AE27" s="63">
        <v>0</v>
      </c>
      <c r="AF27" s="63">
        <v>0</v>
      </c>
      <c r="AG27" s="63">
        <v>0</v>
      </c>
      <c r="AH27" s="63">
        <v>0</v>
      </c>
      <c r="AI27" s="63">
        <v>0</v>
      </c>
      <c r="AJ27" s="64">
        <v>0</v>
      </c>
    </row>
    <row r="28" spans="1:36" ht="20.100000000000001" customHeight="1">
      <c r="A28" s="86"/>
      <c r="B28" s="81" t="s">
        <v>155</v>
      </c>
      <c r="C28" s="62">
        <v>6</v>
      </c>
      <c r="D28" s="63">
        <v>5.0999999999999996</v>
      </c>
      <c r="E28" s="63">
        <v>4.9000000000000004</v>
      </c>
      <c r="F28" s="63">
        <v>5</v>
      </c>
      <c r="G28" s="63">
        <v>4.5999999999999996</v>
      </c>
      <c r="H28" s="63">
        <v>4.7</v>
      </c>
      <c r="I28" s="63">
        <v>4.8</v>
      </c>
      <c r="J28" s="63">
        <v>4.5</v>
      </c>
      <c r="K28" s="63">
        <v>4.4000000000000004</v>
      </c>
      <c r="L28" s="63">
        <v>4.4000000000000004</v>
      </c>
      <c r="M28" s="63">
        <v>4.7</v>
      </c>
      <c r="N28" s="63">
        <v>4.4000000000000004</v>
      </c>
      <c r="O28" s="63">
        <v>4.5</v>
      </c>
      <c r="P28" s="63">
        <v>4.3</v>
      </c>
      <c r="Q28" s="63">
        <v>4.5</v>
      </c>
      <c r="R28" s="63">
        <v>4.2</v>
      </c>
      <c r="S28" s="63">
        <v>3.1</v>
      </c>
      <c r="T28" s="63">
        <v>3.3</v>
      </c>
      <c r="U28" s="63">
        <v>3.3</v>
      </c>
      <c r="V28" s="63">
        <v>3.2</v>
      </c>
      <c r="W28" s="63">
        <v>3.1</v>
      </c>
      <c r="X28" s="63">
        <v>3.1</v>
      </c>
      <c r="Y28" s="63">
        <v>3.1</v>
      </c>
      <c r="Z28" s="63">
        <v>3.1</v>
      </c>
      <c r="AA28" s="63">
        <v>3.1</v>
      </c>
      <c r="AB28" s="63">
        <v>3.1</v>
      </c>
      <c r="AC28" s="63">
        <v>3.1</v>
      </c>
      <c r="AD28" s="63">
        <v>3.1</v>
      </c>
      <c r="AE28" s="63">
        <v>3</v>
      </c>
      <c r="AF28" s="63">
        <v>3</v>
      </c>
      <c r="AG28" s="63">
        <v>3</v>
      </c>
      <c r="AH28" s="63">
        <v>2.9</v>
      </c>
      <c r="AI28" s="63">
        <v>2.9</v>
      </c>
      <c r="AJ28" s="64">
        <v>3</v>
      </c>
    </row>
    <row r="29" spans="1:36" s="88" customFormat="1" ht="20.100000000000001" customHeight="1">
      <c r="A29" s="87" t="s">
        <v>156</v>
      </c>
      <c r="B29" s="85"/>
      <c r="C29" s="62">
        <v>0</v>
      </c>
      <c r="D29" s="63">
        <v>0</v>
      </c>
      <c r="E29" s="63">
        <v>0</v>
      </c>
      <c r="F29" s="63">
        <v>0</v>
      </c>
      <c r="G29" s="63">
        <v>0</v>
      </c>
      <c r="H29" s="63">
        <v>0</v>
      </c>
      <c r="I29" s="63">
        <v>0</v>
      </c>
      <c r="J29" s="63">
        <v>0</v>
      </c>
      <c r="K29" s="63">
        <v>0.1</v>
      </c>
      <c r="L29" s="63">
        <v>0.1</v>
      </c>
      <c r="M29" s="63">
        <v>0.2</v>
      </c>
      <c r="N29" s="63">
        <v>0.3</v>
      </c>
      <c r="O29" s="63">
        <v>0.5</v>
      </c>
      <c r="P29" s="63">
        <v>0.6</v>
      </c>
      <c r="Q29" s="63">
        <v>1</v>
      </c>
      <c r="R29" s="63">
        <v>2.2000000000000002</v>
      </c>
      <c r="S29" s="63">
        <v>4.4000000000000004</v>
      </c>
      <c r="T29" s="63">
        <v>7.1</v>
      </c>
      <c r="U29" s="63">
        <v>9</v>
      </c>
      <c r="V29" s="63">
        <v>9.8000000000000007</v>
      </c>
      <c r="W29" s="63">
        <v>11.8</v>
      </c>
      <c r="X29" s="63">
        <v>13.3</v>
      </c>
      <c r="Y29" s="63">
        <v>16.899999999999999</v>
      </c>
      <c r="Z29" s="63">
        <v>17.899999999999999</v>
      </c>
      <c r="AA29" s="63">
        <v>18.600000000000001</v>
      </c>
      <c r="AB29" s="63">
        <v>19.8</v>
      </c>
      <c r="AC29" s="63">
        <v>20.2</v>
      </c>
      <c r="AD29" s="63">
        <v>19.7</v>
      </c>
      <c r="AE29" s="63">
        <v>19.7</v>
      </c>
      <c r="AF29" s="63">
        <v>19.399999999999999</v>
      </c>
      <c r="AG29" s="63">
        <v>19.8</v>
      </c>
      <c r="AH29" s="63">
        <v>19.5</v>
      </c>
      <c r="AI29" s="63">
        <v>19</v>
      </c>
      <c r="AJ29" s="64">
        <v>17.899999999999999</v>
      </c>
    </row>
    <row r="30" spans="1:36" s="88" customFormat="1" ht="20.100000000000001" customHeight="1">
      <c r="A30" s="87" t="s">
        <v>157</v>
      </c>
      <c r="B30" s="85"/>
      <c r="C30" s="62">
        <v>6.18</v>
      </c>
      <c r="D30" s="63">
        <v>6.27</v>
      </c>
      <c r="E30" s="63">
        <v>6.22</v>
      </c>
      <c r="F30" s="63">
        <v>6.19</v>
      </c>
      <c r="G30" s="63">
        <v>6.2</v>
      </c>
      <c r="H30" s="63">
        <v>6.22</v>
      </c>
      <c r="I30" s="63">
        <v>6.22</v>
      </c>
      <c r="J30" s="63">
        <v>6.21</v>
      </c>
      <c r="K30" s="63">
        <v>6.21</v>
      </c>
      <c r="L30" s="63">
        <v>6.27</v>
      </c>
      <c r="M30" s="63">
        <v>6.69</v>
      </c>
      <c r="N30" s="63">
        <v>6.45</v>
      </c>
      <c r="O30" s="63">
        <v>6.36</v>
      </c>
      <c r="P30" s="63">
        <v>5.48</v>
      </c>
      <c r="Q30" s="63">
        <v>6.06</v>
      </c>
      <c r="R30" s="63">
        <v>6.17</v>
      </c>
      <c r="S30" s="63">
        <v>6.21</v>
      </c>
      <c r="T30" s="63">
        <v>6.48</v>
      </c>
      <c r="U30" s="63">
        <v>5.97</v>
      </c>
      <c r="V30" s="63">
        <v>6.14</v>
      </c>
      <c r="W30" s="63">
        <v>6.2</v>
      </c>
      <c r="X30" s="63">
        <v>6.13</v>
      </c>
      <c r="Y30" s="63">
        <v>6.11</v>
      </c>
      <c r="Z30" s="63">
        <v>6.04</v>
      </c>
      <c r="AA30" s="63">
        <v>6.41</v>
      </c>
      <c r="AB30" s="63">
        <v>6.91</v>
      </c>
      <c r="AC30" s="63">
        <v>7.03</v>
      </c>
      <c r="AD30" s="63">
        <v>7.38</v>
      </c>
      <c r="AE30" s="63">
        <v>6.08</v>
      </c>
      <c r="AF30" s="63">
        <v>6.42</v>
      </c>
      <c r="AG30" s="63">
        <v>6.36</v>
      </c>
      <c r="AH30" s="63">
        <v>6.39</v>
      </c>
      <c r="AI30" s="63">
        <v>6.43</v>
      </c>
      <c r="AJ30" s="64">
        <v>6.37</v>
      </c>
    </row>
    <row r="31" spans="1:36" s="88" customFormat="1" ht="20.100000000000001" customHeight="1">
      <c r="A31" s="71" t="s">
        <v>158</v>
      </c>
      <c r="B31" s="85"/>
      <c r="C31" s="89">
        <v>132.6</v>
      </c>
      <c r="D31" s="90">
        <v>129.9</v>
      </c>
      <c r="E31" s="90">
        <v>123</v>
      </c>
      <c r="F31" s="90">
        <v>129.30000000000001</v>
      </c>
      <c r="G31" s="90">
        <v>124.3</v>
      </c>
      <c r="H31" s="90">
        <v>128.1</v>
      </c>
      <c r="I31" s="90">
        <v>130.30000000000001</v>
      </c>
      <c r="J31" s="90">
        <v>134.9</v>
      </c>
      <c r="K31" s="90">
        <v>136.30000000000001</v>
      </c>
      <c r="L31" s="90">
        <v>135.9</v>
      </c>
      <c r="M31" s="90">
        <v>139.30000000000001</v>
      </c>
      <c r="N31" s="90">
        <v>141.6</v>
      </c>
      <c r="O31" s="90">
        <v>135.19999999999999</v>
      </c>
      <c r="P31" s="90">
        <v>115.3</v>
      </c>
      <c r="Q31" s="90">
        <v>143.80000000000001</v>
      </c>
      <c r="R31" s="90">
        <v>141.1</v>
      </c>
      <c r="S31" s="90">
        <v>133.9</v>
      </c>
      <c r="T31" s="90">
        <v>138.9</v>
      </c>
      <c r="U31" s="90">
        <v>144</v>
      </c>
      <c r="V31" s="90">
        <v>148</v>
      </c>
      <c r="W31" s="90">
        <v>141.30000000000001</v>
      </c>
      <c r="X31" s="90">
        <v>143.69999999999999</v>
      </c>
      <c r="Y31" s="90">
        <v>149.5</v>
      </c>
      <c r="Z31" s="90">
        <v>145.30000000000001</v>
      </c>
      <c r="AA31" s="90">
        <v>163.19999999999999</v>
      </c>
      <c r="AB31" s="90">
        <v>148.1</v>
      </c>
      <c r="AC31" s="90">
        <v>149.9</v>
      </c>
      <c r="AD31" s="90">
        <v>154.1</v>
      </c>
      <c r="AE31" s="90">
        <v>122.2</v>
      </c>
      <c r="AF31" s="90">
        <v>137</v>
      </c>
      <c r="AG31" s="90">
        <v>141.69999999999999</v>
      </c>
      <c r="AH31" s="90">
        <v>150</v>
      </c>
      <c r="AI31" s="90">
        <v>135</v>
      </c>
      <c r="AJ31" s="91">
        <v>141</v>
      </c>
    </row>
    <row r="32" spans="1:36" ht="20.100000000000001" customHeight="1">
      <c r="A32" s="92" t="s">
        <v>159</v>
      </c>
      <c r="B32" s="93"/>
      <c r="C32" s="94">
        <v>104.9</v>
      </c>
      <c r="D32" s="95">
        <v>89.2</v>
      </c>
      <c r="E32" s="95">
        <v>86.1</v>
      </c>
      <c r="F32" s="95">
        <v>77.099999999999994</v>
      </c>
      <c r="G32" s="95">
        <v>75.8</v>
      </c>
      <c r="H32" s="95">
        <v>82</v>
      </c>
      <c r="I32" s="95">
        <v>78.599999999999994</v>
      </c>
      <c r="J32" s="95">
        <v>71.599999999999994</v>
      </c>
      <c r="K32" s="95">
        <v>72.5</v>
      </c>
      <c r="L32" s="95">
        <v>80.5</v>
      </c>
      <c r="M32" s="95">
        <v>84.2</v>
      </c>
      <c r="N32" s="95">
        <v>73.599999999999994</v>
      </c>
      <c r="O32" s="95">
        <v>76.2</v>
      </c>
      <c r="P32" s="95">
        <v>92.4</v>
      </c>
      <c r="Q32" s="95">
        <v>66.099999999999994</v>
      </c>
      <c r="R32" s="95">
        <v>68</v>
      </c>
      <c r="S32" s="95">
        <v>77.400000000000006</v>
      </c>
      <c r="T32" s="95">
        <v>66</v>
      </c>
      <c r="U32" s="95">
        <v>73.900000000000006</v>
      </c>
      <c r="V32" s="95">
        <v>56.8</v>
      </c>
      <c r="W32" s="95">
        <v>67.400000000000006</v>
      </c>
      <c r="X32" s="95">
        <v>78.2</v>
      </c>
      <c r="Y32" s="95">
        <v>68.7</v>
      </c>
      <c r="Z32" s="95">
        <v>74.7</v>
      </c>
      <c r="AA32" s="95">
        <v>60.3</v>
      </c>
      <c r="AB32" s="95">
        <v>87.5</v>
      </c>
      <c r="AC32" s="95">
        <v>80.400000000000006</v>
      </c>
      <c r="AD32" s="95">
        <v>72.5</v>
      </c>
      <c r="AE32" s="95">
        <v>91.2</v>
      </c>
      <c r="AF32" s="95">
        <v>66.8</v>
      </c>
      <c r="AG32" s="95">
        <v>65.5</v>
      </c>
      <c r="AH32" s="95">
        <v>48.7</v>
      </c>
      <c r="AI32" s="95">
        <v>51.9</v>
      </c>
      <c r="AJ32" s="96">
        <v>38.9</v>
      </c>
    </row>
    <row r="33" spans="1:35" s="100" customFormat="1" ht="20.100000000000001" customHeight="1">
      <c r="A33" s="97" t="s">
        <v>160</v>
      </c>
      <c r="B33" s="98"/>
      <c r="C33" s="98"/>
      <c r="D33" s="98"/>
      <c r="E33" s="98"/>
      <c r="F33" s="98"/>
      <c r="G33" s="98"/>
      <c r="H33" s="98"/>
      <c r="I33" s="98"/>
      <c r="J33" s="98"/>
      <c r="K33" s="98"/>
      <c r="L33" s="98"/>
      <c r="M33" s="98"/>
      <c r="N33" s="98"/>
      <c r="O33" s="98"/>
      <c r="P33" s="98"/>
      <c r="Q33" s="98"/>
      <c r="R33" s="98"/>
      <c r="S33" s="98"/>
      <c r="T33" s="98"/>
      <c r="U33" s="98"/>
      <c r="V33" s="98"/>
      <c r="W33" s="98"/>
      <c r="X33" s="98"/>
      <c r="Y33" s="98"/>
      <c r="Z33" s="98"/>
      <c r="AA33" s="98"/>
      <c r="AB33" s="98"/>
      <c r="AC33" s="98"/>
      <c r="AD33" s="81"/>
      <c r="AE33" s="81"/>
      <c r="AF33" s="81"/>
      <c r="AG33" s="98"/>
      <c r="AH33" s="81"/>
      <c r="AI33" s="99"/>
    </row>
    <row r="34" spans="1:35" s="100" customFormat="1" ht="20.100000000000001" customHeight="1">
      <c r="A34" s="101" t="s">
        <v>161</v>
      </c>
      <c r="B34" s="98"/>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81"/>
      <c r="AE34" s="81"/>
      <c r="AF34" s="81"/>
      <c r="AG34" s="98"/>
      <c r="AH34" s="81"/>
      <c r="AI34" s="81"/>
    </row>
    <row r="35" spans="1:35" s="100" customFormat="1" ht="20.100000000000001" customHeight="1">
      <c r="A35" s="101" t="s">
        <v>162</v>
      </c>
      <c r="B35" s="98"/>
      <c r="C35" s="98"/>
      <c r="D35" s="98"/>
      <c r="E35" s="98"/>
      <c r="F35" s="98"/>
      <c r="G35" s="98"/>
      <c r="H35" s="98"/>
      <c r="I35" s="98"/>
      <c r="J35" s="98"/>
      <c r="K35" s="98"/>
      <c r="L35" s="98"/>
      <c r="M35" s="98"/>
      <c r="N35" s="98"/>
      <c r="O35" s="98"/>
      <c r="P35" s="98"/>
      <c r="Q35" s="98"/>
      <c r="R35" s="98"/>
      <c r="S35" s="98"/>
      <c r="T35" s="98"/>
      <c r="U35" s="98"/>
      <c r="V35" s="98"/>
      <c r="W35" s="98"/>
      <c r="X35" s="98"/>
      <c r="Y35" s="98"/>
      <c r="Z35" s="98"/>
      <c r="AA35" s="98"/>
      <c r="AB35" s="98"/>
      <c r="AC35" s="98"/>
      <c r="AD35" s="81"/>
      <c r="AE35" s="81"/>
      <c r="AF35" s="81"/>
      <c r="AG35" s="98"/>
      <c r="AH35" s="81"/>
      <c r="AI35" s="81"/>
    </row>
    <row r="36" spans="1:35" s="100" customFormat="1" ht="20.100000000000001" customHeight="1">
      <c r="A36" s="102" t="s">
        <v>163</v>
      </c>
      <c r="B36" s="48"/>
      <c r="AD36" s="48"/>
      <c r="AE36" s="48"/>
      <c r="AF36" s="48"/>
      <c r="AH36" s="48"/>
      <c r="AI36" s="48"/>
    </row>
    <row r="37" spans="1:35" s="100" customFormat="1" ht="20.100000000000001" customHeight="1">
      <c r="A37" s="103" t="s">
        <v>164</v>
      </c>
      <c r="B37" s="48"/>
      <c r="AD37" s="48"/>
      <c r="AE37" s="48"/>
      <c r="AF37" s="48"/>
      <c r="AH37" s="48"/>
      <c r="AI37" s="48"/>
    </row>
  </sheetData>
  <printOptions horizontalCentered="1"/>
  <pageMargins left="0.11811023622047245" right="0.19685039370078741" top="0.78740157480314965" bottom="0.78740157480314965" header="0.31496062992125984" footer="0.31496062992125984"/>
  <pageSetup scale="54" orientation="landscape" r:id="rId1"/>
  <rowBreaks count="1" manualBreakCount="1">
    <brk id="37" max="34"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3B3F7-6051-47F8-92FA-E418F7999773}">
  <sheetPr>
    <tabColor rgb="FF00854A"/>
  </sheetPr>
  <dimension ref="A1:Q39"/>
  <sheetViews>
    <sheetView showGridLines="0" showRowColHeaders="0" zoomScale="90" zoomScaleNormal="90" zoomScaleSheetLayoutView="140" workbookViewId="0"/>
  </sheetViews>
  <sheetFormatPr baseColWidth="10" defaultRowHeight="15"/>
  <cols>
    <col min="1" max="1" width="1.75" style="2549" customWidth="1"/>
    <col min="2" max="2" width="39" style="2549" customWidth="1"/>
    <col min="3" max="3" width="5" style="529" customWidth="1"/>
    <col min="4" max="15" width="5" style="2547" customWidth="1"/>
    <col min="16" max="16" width="5.25" style="2547" customWidth="1"/>
    <col min="17" max="17" width="3.5" style="2527" customWidth="1"/>
    <col min="18" max="18" width="1.625" style="2527" customWidth="1"/>
    <col min="19" max="19" width="0.5" style="2527" customWidth="1"/>
    <col min="20" max="16384" width="11" style="2527"/>
  </cols>
  <sheetData>
    <row r="1" spans="2:17" ht="14.25">
      <c r="B1" s="2525" t="s">
        <v>525</v>
      </c>
      <c r="C1" s="2525"/>
      <c r="D1" s="2525"/>
      <c r="E1" s="2526"/>
      <c r="F1" s="2526"/>
      <c r="G1" s="2525"/>
      <c r="H1" s="2525"/>
      <c r="I1" s="2525"/>
      <c r="J1" s="2525"/>
      <c r="K1" s="2525"/>
      <c r="L1" s="2525"/>
      <c r="M1" s="2525"/>
      <c r="N1" s="2525"/>
      <c r="O1" s="2525"/>
      <c r="P1" s="2525"/>
    </row>
    <row r="2" spans="2:17" ht="14.25">
      <c r="B2" s="510"/>
      <c r="C2" s="511"/>
      <c r="D2" s="511"/>
      <c r="E2" s="511" t="s">
        <v>526</v>
      </c>
      <c r="F2" s="511"/>
      <c r="G2" s="511"/>
      <c r="H2" s="511"/>
      <c r="I2" s="511"/>
      <c r="J2" s="511"/>
      <c r="K2" s="511"/>
      <c r="L2" s="511"/>
      <c r="M2" s="511"/>
      <c r="N2" s="511"/>
      <c r="O2" s="511"/>
      <c r="P2" s="511"/>
    </row>
    <row r="3" spans="2:17" ht="14.25">
      <c r="B3" s="2528" t="s">
        <v>2643</v>
      </c>
      <c r="C3" s="512"/>
      <c r="D3" s="512"/>
      <c r="E3" s="512"/>
      <c r="F3" s="512"/>
      <c r="G3" s="512"/>
      <c r="H3" s="512"/>
      <c r="I3" s="512"/>
      <c r="J3" s="512"/>
      <c r="K3" s="512"/>
      <c r="L3" s="512"/>
      <c r="M3" s="512"/>
      <c r="N3" s="512"/>
      <c r="O3" s="512"/>
      <c r="P3" s="512"/>
    </row>
    <row r="4" spans="2:17" ht="14.25">
      <c r="B4" s="2529" t="s">
        <v>527</v>
      </c>
      <c r="C4" s="2530"/>
      <c r="D4" s="2530"/>
      <c r="E4" s="2530"/>
      <c r="F4" s="2530"/>
      <c r="G4" s="2530"/>
      <c r="H4" s="2531"/>
      <c r="I4" s="2530"/>
      <c r="J4" s="2532"/>
      <c r="K4" s="2533"/>
      <c r="L4" s="2534"/>
      <c r="M4" s="2532"/>
      <c r="N4" s="2534"/>
      <c r="O4" s="2534"/>
      <c r="P4" s="2534"/>
      <c r="Q4" s="2535"/>
    </row>
    <row r="5" spans="2:17" ht="14.25">
      <c r="B5" s="2536"/>
      <c r="C5" s="513" t="s">
        <v>528</v>
      </c>
      <c r="D5" s="513" t="s">
        <v>529</v>
      </c>
      <c r="E5" s="513" t="s">
        <v>198</v>
      </c>
      <c r="F5" s="513" t="s">
        <v>530</v>
      </c>
      <c r="G5" s="513" t="s">
        <v>531</v>
      </c>
      <c r="H5" s="513" t="s">
        <v>199</v>
      </c>
      <c r="I5" s="513" t="s">
        <v>532</v>
      </c>
      <c r="J5" s="513" t="s">
        <v>533</v>
      </c>
      <c r="K5" s="513" t="s">
        <v>534</v>
      </c>
      <c r="L5" s="513" t="s">
        <v>535</v>
      </c>
      <c r="M5" s="513" t="s">
        <v>536</v>
      </c>
      <c r="N5" s="514" t="s">
        <v>537</v>
      </c>
      <c r="O5" s="515" t="s">
        <v>538</v>
      </c>
      <c r="P5" s="514"/>
    </row>
    <row r="6" spans="2:17" ht="14.25">
      <c r="B6" s="2537"/>
      <c r="C6" s="516">
        <v>2025</v>
      </c>
      <c r="D6" s="517"/>
      <c r="E6" s="517"/>
      <c r="F6" s="517"/>
      <c r="G6" s="517"/>
      <c r="H6" s="517"/>
      <c r="I6" s="517"/>
      <c r="J6" s="517"/>
      <c r="K6" s="517"/>
      <c r="L6" s="517"/>
      <c r="M6" s="517"/>
      <c r="N6" s="518"/>
      <c r="O6" s="519">
        <v>2025</v>
      </c>
      <c r="P6" s="520">
        <v>2024</v>
      </c>
    </row>
    <row r="7" spans="2:17" ht="15.75" customHeight="1">
      <c r="B7" s="2538" t="s">
        <v>539</v>
      </c>
      <c r="C7" s="521">
        <v>341</v>
      </c>
      <c r="D7" s="521">
        <v>320</v>
      </c>
      <c r="E7" s="521">
        <v>224</v>
      </c>
      <c r="F7" s="522">
        <v>422</v>
      </c>
      <c r="G7" s="522">
        <v>198</v>
      </c>
      <c r="H7" s="522">
        <v>118</v>
      </c>
      <c r="I7" s="522">
        <v>79</v>
      </c>
      <c r="J7" s="522">
        <v>92</v>
      </c>
      <c r="K7" s="522">
        <v>53</v>
      </c>
      <c r="L7" s="522">
        <v>41</v>
      </c>
      <c r="M7" s="522">
        <v>42</v>
      </c>
      <c r="N7" s="523"/>
      <c r="O7" s="2539">
        <f>SUM(C7:N7)</f>
        <v>1930</v>
      </c>
      <c r="P7" s="2540">
        <v>967</v>
      </c>
    </row>
    <row r="8" spans="2:17" ht="15.75" customHeight="1">
      <c r="B8" s="2538" t="s">
        <v>540</v>
      </c>
      <c r="C8" s="521" t="s">
        <v>215</v>
      </c>
      <c r="D8" s="521" t="s">
        <v>215</v>
      </c>
      <c r="E8" s="521" t="s">
        <v>215</v>
      </c>
      <c r="F8" s="522" t="s">
        <v>215</v>
      </c>
      <c r="G8" s="522" t="s">
        <v>215</v>
      </c>
      <c r="H8" s="522" t="s">
        <v>215</v>
      </c>
      <c r="I8" s="522" t="s">
        <v>215</v>
      </c>
      <c r="J8" s="522" t="s">
        <v>215</v>
      </c>
      <c r="K8" s="522" t="s">
        <v>215</v>
      </c>
      <c r="L8" s="522" t="s">
        <v>215</v>
      </c>
      <c r="M8" s="522"/>
      <c r="N8" s="523"/>
      <c r="O8" s="2539"/>
      <c r="P8" s="2541">
        <v>10</v>
      </c>
    </row>
    <row r="9" spans="2:17" ht="15.75" customHeight="1">
      <c r="B9" s="2538" t="s">
        <v>541</v>
      </c>
      <c r="C9" s="521" t="s">
        <v>215</v>
      </c>
      <c r="D9" s="521">
        <v>1</v>
      </c>
      <c r="E9" s="521">
        <v>6</v>
      </c>
      <c r="F9" s="522">
        <v>36</v>
      </c>
      <c r="G9" s="522">
        <v>23</v>
      </c>
      <c r="H9" s="522">
        <v>18</v>
      </c>
      <c r="I9" s="522">
        <v>9</v>
      </c>
      <c r="J9" s="522">
        <v>4</v>
      </c>
      <c r="K9" s="522">
        <v>4</v>
      </c>
      <c r="L9" s="522">
        <v>7</v>
      </c>
      <c r="M9" s="522">
        <v>1</v>
      </c>
      <c r="N9" s="523"/>
      <c r="O9" s="2539">
        <f>SUM(D9:N9)</f>
        <v>109</v>
      </c>
      <c r="P9" s="2541">
        <v>104</v>
      </c>
    </row>
    <row r="10" spans="2:17" ht="15.75" customHeight="1">
      <c r="B10" s="2538" t="s">
        <v>542</v>
      </c>
      <c r="C10" s="521" t="s">
        <v>215</v>
      </c>
      <c r="D10" s="521" t="s">
        <v>215</v>
      </c>
      <c r="E10" s="521" t="s">
        <v>215</v>
      </c>
      <c r="F10" s="522" t="s">
        <v>215</v>
      </c>
      <c r="G10" s="522" t="s">
        <v>215</v>
      </c>
      <c r="H10" s="522" t="s">
        <v>215</v>
      </c>
      <c r="I10" s="522" t="s">
        <v>215</v>
      </c>
      <c r="J10" s="522">
        <v>1</v>
      </c>
      <c r="K10" s="522" t="s">
        <v>215</v>
      </c>
      <c r="L10" s="522" t="s">
        <v>215</v>
      </c>
      <c r="M10" s="522"/>
      <c r="N10" s="523"/>
      <c r="O10" s="2539">
        <f>SUM(J10:N10)</f>
        <v>1</v>
      </c>
      <c r="P10" s="2541">
        <v>1</v>
      </c>
    </row>
    <row r="11" spans="2:17" ht="15.75" customHeight="1">
      <c r="B11" s="2542" t="s">
        <v>543</v>
      </c>
      <c r="C11" s="521">
        <v>908</v>
      </c>
      <c r="D11" s="521">
        <v>605</v>
      </c>
      <c r="E11" s="521">
        <v>345</v>
      </c>
      <c r="F11" s="522">
        <v>178</v>
      </c>
      <c r="G11" s="522">
        <v>82</v>
      </c>
      <c r="H11" s="522">
        <v>48</v>
      </c>
      <c r="I11" s="522">
        <v>57</v>
      </c>
      <c r="J11" s="522">
        <v>121</v>
      </c>
      <c r="K11" s="522">
        <v>409</v>
      </c>
      <c r="L11" s="522">
        <v>332</v>
      </c>
      <c r="M11" s="522">
        <v>138</v>
      </c>
      <c r="N11" s="523"/>
      <c r="O11" s="2539">
        <f>SUM(C11:N11)</f>
        <v>3223</v>
      </c>
      <c r="P11" s="2541">
        <v>15833</v>
      </c>
    </row>
    <row r="12" spans="2:17" ht="15.75" customHeight="1">
      <c r="B12" s="2538" t="s">
        <v>544</v>
      </c>
      <c r="C12" s="521">
        <v>2</v>
      </c>
      <c r="D12" s="521">
        <v>2</v>
      </c>
      <c r="E12" s="521">
        <v>3</v>
      </c>
      <c r="F12" s="522">
        <v>1</v>
      </c>
      <c r="G12" s="522">
        <v>3</v>
      </c>
      <c r="H12" s="522">
        <v>1</v>
      </c>
      <c r="I12" s="522" t="s">
        <v>215</v>
      </c>
      <c r="J12" s="522" t="s">
        <v>215</v>
      </c>
      <c r="K12" s="522" t="s">
        <v>215</v>
      </c>
      <c r="L12" s="522">
        <v>1</v>
      </c>
      <c r="M12" s="522"/>
      <c r="N12" s="523"/>
      <c r="O12" s="2539">
        <f>SUM(C12:N12)</f>
        <v>13</v>
      </c>
      <c r="P12" s="2541">
        <v>44</v>
      </c>
    </row>
    <row r="13" spans="2:17" ht="15.75" customHeight="1">
      <c r="B13" s="2538" t="s">
        <v>545</v>
      </c>
      <c r="C13" s="521">
        <v>3</v>
      </c>
      <c r="D13" s="521">
        <v>2</v>
      </c>
      <c r="E13" s="521" t="s">
        <v>215</v>
      </c>
      <c r="F13" s="522">
        <v>1</v>
      </c>
      <c r="G13" s="522">
        <v>2</v>
      </c>
      <c r="H13" s="522" t="s">
        <v>215</v>
      </c>
      <c r="I13" s="522" t="s">
        <v>215</v>
      </c>
      <c r="J13" s="522" t="s">
        <v>215</v>
      </c>
      <c r="K13" s="522" t="s">
        <v>215</v>
      </c>
      <c r="L13" s="522">
        <v>1</v>
      </c>
      <c r="M13" s="522"/>
      <c r="N13" s="523"/>
      <c r="O13" s="2539">
        <f>SUM(C13:N13)</f>
        <v>9</v>
      </c>
      <c r="P13" s="2541">
        <v>10</v>
      </c>
    </row>
    <row r="14" spans="2:17" ht="15.75" customHeight="1">
      <c r="B14" s="2538" t="s">
        <v>546</v>
      </c>
      <c r="C14" s="521" t="s">
        <v>215</v>
      </c>
      <c r="D14" s="521" t="s">
        <v>215</v>
      </c>
      <c r="E14" s="521" t="s">
        <v>215</v>
      </c>
      <c r="F14" s="522" t="s">
        <v>215</v>
      </c>
      <c r="G14" s="522" t="s">
        <v>215</v>
      </c>
      <c r="H14" s="522" t="s">
        <v>215</v>
      </c>
      <c r="I14" s="522" t="s">
        <v>215</v>
      </c>
      <c r="J14" s="522" t="s">
        <v>215</v>
      </c>
      <c r="K14" s="522" t="s">
        <v>215</v>
      </c>
      <c r="L14" s="522" t="s">
        <v>215</v>
      </c>
      <c r="M14" s="522"/>
      <c r="N14" s="523"/>
      <c r="O14" s="2543"/>
      <c r="P14" s="2541">
        <v>4</v>
      </c>
    </row>
    <row r="15" spans="2:17" ht="15.75" customHeight="1">
      <c r="B15" s="2538" t="s">
        <v>547</v>
      </c>
      <c r="C15" s="521" t="s">
        <v>215</v>
      </c>
      <c r="D15" s="521" t="s">
        <v>215</v>
      </c>
      <c r="E15" s="521" t="s">
        <v>215</v>
      </c>
      <c r="F15" s="522" t="s">
        <v>215</v>
      </c>
      <c r="G15" s="522" t="s">
        <v>215</v>
      </c>
      <c r="H15" s="522" t="s">
        <v>215</v>
      </c>
      <c r="I15" s="522" t="s">
        <v>215</v>
      </c>
      <c r="J15" s="522" t="s">
        <v>215</v>
      </c>
      <c r="K15" s="522" t="s">
        <v>215</v>
      </c>
      <c r="L15" s="522">
        <v>1</v>
      </c>
      <c r="M15" s="522"/>
      <c r="N15" s="523"/>
      <c r="O15" s="2543"/>
      <c r="P15" s="2541" t="s">
        <v>215</v>
      </c>
    </row>
    <row r="16" spans="2:17" ht="15.75" customHeight="1">
      <c r="B16" s="2538" t="s">
        <v>548</v>
      </c>
      <c r="C16" s="522" t="s">
        <v>549</v>
      </c>
      <c r="D16" s="521" t="s">
        <v>550</v>
      </c>
      <c r="E16" s="522" t="s">
        <v>551</v>
      </c>
      <c r="F16" s="522" t="s">
        <v>552</v>
      </c>
      <c r="G16" s="522" t="s">
        <v>553</v>
      </c>
      <c r="H16" s="522" t="s">
        <v>554</v>
      </c>
      <c r="I16" s="522" t="s">
        <v>215</v>
      </c>
      <c r="J16" s="522" t="s">
        <v>555</v>
      </c>
      <c r="K16" s="522" t="s">
        <v>556</v>
      </c>
      <c r="L16" s="522" t="s">
        <v>2644</v>
      </c>
      <c r="M16" s="522" t="s">
        <v>557</v>
      </c>
      <c r="N16" s="523"/>
      <c r="O16" s="2543">
        <v>1813</v>
      </c>
      <c r="P16" s="2541" t="s">
        <v>558</v>
      </c>
    </row>
    <row r="17" spans="2:16" ht="15.75" customHeight="1">
      <c r="B17" s="2538" t="s">
        <v>559</v>
      </c>
      <c r="C17" s="522" t="s">
        <v>215</v>
      </c>
      <c r="D17" s="521" t="s">
        <v>215</v>
      </c>
      <c r="E17" s="522" t="s">
        <v>215</v>
      </c>
      <c r="F17" s="522" t="s">
        <v>215</v>
      </c>
      <c r="G17" s="522" t="s">
        <v>215</v>
      </c>
      <c r="H17" s="522" t="s">
        <v>215</v>
      </c>
      <c r="I17" s="522">
        <v>1</v>
      </c>
      <c r="J17" s="522" t="s">
        <v>215</v>
      </c>
      <c r="K17" s="522" t="s">
        <v>215</v>
      </c>
      <c r="L17" s="522" t="s">
        <v>215</v>
      </c>
      <c r="M17" s="522"/>
      <c r="N17" s="523"/>
      <c r="O17" s="2543"/>
      <c r="P17" s="2541">
        <v>1</v>
      </c>
    </row>
    <row r="18" spans="2:16" ht="15.75" customHeight="1">
      <c r="B18" s="2542" t="s">
        <v>560</v>
      </c>
      <c r="C18" s="521">
        <v>1</v>
      </c>
      <c r="D18" s="521" t="s">
        <v>215</v>
      </c>
      <c r="E18" s="521">
        <v>1</v>
      </c>
      <c r="F18" s="522" t="s">
        <v>215</v>
      </c>
      <c r="G18" s="522">
        <v>1</v>
      </c>
      <c r="H18" s="522">
        <v>1</v>
      </c>
      <c r="I18" s="522" t="s">
        <v>215</v>
      </c>
      <c r="J18" s="522">
        <v>1</v>
      </c>
      <c r="K18" s="522" t="s">
        <v>215</v>
      </c>
      <c r="L18" s="522">
        <v>1</v>
      </c>
      <c r="M18" s="522"/>
      <c r="N18" s="523"/>
      <c r="O18" s="2539">
        <f>SUM(C18:N18)</f>
        <v>6</v>
      </c>
      <c r="P18" s="2541">
        <v>14</v>
      </c>
    </row>
    <row r="19" spans="2:16" ht="15.75" customHeight="1">
      <c r="B19" s="2538" t="s">
        <v>561</v>
      </c>
      <c r="C19" s="521" t="s">
        <v>215</v>
      </c>
      <c r="D19" s="521" t="s">
        <v>215</v>
      </c>
      <c r="E19" s="521" t="s">
        <v>215</v>
      </c>
      <c r="F19" s="522">
        <v>2</v>
      </c>
      <c r="G19" s="522" t="s">
        <v>215</v>
      </c>
      <c r="H19" s="522">
        <v>3</v>
      </c>
      <c r="I19" s="522">
        <v>6</v>
      </c>
      <c r="J19" s="522">
        <v>15</v>
      </c>
      <c r="K19" s="522">
        <v>13</v>
      </c>
      <c r="L19" s="522">
        <v>1</v>
      </c>
      <c r="M19" s="522"/>
      <c r="N19" s="523"/>
      <c r="O19" s="2539">
        <f>SUM(F19:N19)</f>
        <v>40</v>
      </c>
      <c r="P19" s="2541">
        <v>44</v>
      </c>
    </row>
    <row r="20" spans="2:16" ht="15.75" customHeight="1">
      <c r="B20" s="2538" t="s">
        <v>562</v>
      </c>
      <c r="C20" s="521">
        <v>1</v>
      </c>
      <c r="D20" s="521" t="s">
        <v>215</v>
      </c>
      <c r="E20" s="521" t="s">
        <v>215</v>
      </c>
      <c r="F20" s="522" t="s">
        <v>215</v>
      </c>
      <c r="G20" s="522" t="s">
        <v>215</v>
      </c>
      <c r="H20" s="522" t="s">
        <v>215</v>
      </c>
      <c r="I20" s="522" t="s">
        <v>215</v>
      </c>
      <c r="J20" s="522" t="s">
        <v>215</v>
      </c>
      <c r="K20" s="522" t="s">
        <v>215</v>
      </c>
      <c r="L20" s="522" t="s">
        <v>215</v>
      </c>
      <c r="M20" s="522"/>
      <c r="N20" s="523"/>
      <c r="O20" s="2539">
        <f>SUM(C20:N20)</f>
        <v>1</v>
      </c>
      <c r="P20" s="2541" t="s">
        <v>215</v>
      </c>
    </row>
    <row r="21" spans="2:16" ht="15.75" customHeight="1">
      <c r="B21" s="2538" t="s">
        <v>563</v>
      </c>
      <c r="C21" s="521" t="s">
        <v>215</v>
      </c>
      <c r="D21" s="521" t="s">
        <v>215</v>
      </c>
      <c r="E21" s="521" t="s">
        <v>215</v>
      </c>
      <c r="F21" s="522" t="s">
        <v>215</v>
      </c>
      <c r="G21" s="522" t="s">
        <v>215</v>
      </c>
      <c r="H21" s="522">
        <v>1</v>
      </c>
      <c r="I21" s="522">
        <v>1</v>
      </c>
      <c r="J21" s="522" t="s">
        <v>215</v>
      </c>
      <c r="K21" s="522" t="s">
        <v>215</v>
      </c>
      <c r="L21" s="522" t="s">
        <v>215</v>
      </c>
      <c r="M21" s="522"/>
      <c r="N21" s="523"/>
      <c r="O21" s="2539">
        <f>SUM(C21:N21)</f>
        <v>2</v>
      </c>
      <c r="P21" s="2541" t="s">
        <v>215</v>
      </c>
    </row>
    <row r="22" spans="2:16" ht="15.75" customHeight="1">
      <c r="B22" s="2542" t="s">
        <v>564</v>
      </c>
      <c r="C22" s="521" t="s">
        <v>215</v>
      </c>
      <c r="D22" s="521" t="s">
        <v>215</v>
      </c>
      <c r="E22" s="521" t="s">
        <v>215</v>
      </c>
      <c r="F22" s="522" t="s">
        <v>215</v>
      </c>
      <c r="G22" s="522" t="s">
        <v>215</v>
      </c>
      <c r="H22" s="522" t="s">
        <v>215</v>
      </c>
      <c r="I22" s="522" t="s">
        <v>215</v>
      </c>
      <c r="J22" s="522" t="s">
        <v>215</v>
      </c>
      <c r="K22" s="522" t="s">
        <v>215</v>
      </c>
      <c r="L22" s="522">
        <v>1</v>
      </c>
      <c r="M22" s="522"/>
      <c r="N22" s="523"/>
      <c r="O22" s="2539">
        <f>SUM(L22:N22)</f>
        <v>1</v>
      </c>
      <c r="P22" s="2541" t="s">
        <v>215</v>
      </c>
    </row>
    <row r="23" spans="2:16" ht="15.75" customHeight="1">
      <c r="B23" s="2542" t="s">
        <v>565</v>
      </c>
      <c r="C23" s="521">
        <v>4</v>
      </c>
      <c r="D23" s="521">
        <v>2</v>
      </c>
      <c r="E23" s="521">
        <v>5</v>
      </c>
      <c r="F23" s="522">
        <v>1</v>
      </c>
      <c r="G23" s="522">
        <v>4</v>
      </c>
      <c r="H23" s="522" t="s">
        <v>215</v>
      </c>
      <c r="I23" s="522">
        <v>1</v>
      </c>
      <c r="J23" s="522" t="s">
        <v>215</v>
      </c>
      <c r="K23" s="522">
        <v>2</v>
      </c>
      <c r="L23" s="522">
        <v>4</v>
      </c>
      <c r="M23" s="522">
        <v>3</v>
      </c>
      <c r="N23" s="523"/>
      <c r="O23" s="2539">
        <f>SUM(C23:N23)</f>
        <v>26</v>
      </c>
      <c r="P23" s="2541">
        <v>15</v>
      </c>
    </row>
    <row r="24" spans="2:16" ht="15.75" customHeight="1">
      <c r="B24" s="2538" t="s">
        <v>566</v>
      </c>
      <c r="C24" s="521" t="s">
        <v>215</v>
      </c>
      <c r="D24" s="521">
        <v>1</v>
      </c>
      <c r="E24" s="521" t="s">
        <v>215</v>
      </c>
      <c r="F24" s="522" t="s">
        <v>215</v>
      </c>
      <c r="G24" s="522" t="s">
        <v>215</v>
      </c>
      <c r="H24" s="522" t="s">
        <v>215</v>
      </c>
      <c r="I24" s="522" t="s">
        <v>215</v>
      </c>
      <c r="J24" s="522">
        <v>1</v>
      </c>
      <c r="K24" s="522">
        <v>1</v>
      </c>
      <c r="L24" s="522" t="s">
        <v>215</v>
      </c>
      <c r="M24" s="522"/>
      <c r="N24" s="523"/>
      <c r="O24" s="2539">
        <f>SUM(C24:N24)</f>
        <v>3</v>
      </c>
      <c r="P24" s="2541">
        <v>2</v>
      </c>
    </row>
    <row r="25" spans="2:16" ht="15.75" customHeight="1">
      <c r="B25" s="2538" t="s">
        <v>567</v>
      </c>
      <c r="C25" s="521">
        <v>7</v>
      </c>
      <c r="D25" s="521">
        <v>7</v>
      </c>
      <c r="E25" s="521">
        <v>7</v>
      </c>
      <c r="F25" s="522">
        <v>2</v>
      </c>
      <c r="G25" s="522">
        <v>5</v>
      </c>
      <c r="H25" s="522">
        <v>6</v>
      </c>
      <c r="I25" s="522">
        <v>6</v>
      </c>
      <c r="J25" s="522">
        <v>15</v>
      </c>
      <c r="K25" s="522">
        <v>12</v>
      </c>
      <c r="L25" s="522">
        <v>14</v>
      </c>
      <c r="M25" s="522">
        <v>10</v>
      </c>
      <c r="N25" s="523"/>
      <c r="O25" s="2539">
        <f>SUM(C25:N25)</f>
        <v>91</v>
      </c>
      <c r="P25" s="2541">
        <v>115</v>
      </c>
    </row>
    <row r="26" spans="2:16" ht="15.75" customHeight="1">
      <c r="B26" s="2538" t="s">
        <v>568</v>
      </c>
      <c r="C26" s="521" t="s">
        <v>215</v>
      </c>
      <c r="D26" s="521" t="s">
        <v>215</v>
      </c>
      <c r="E26" s="521" t="s">
        <v>215</v>
      </c>
      <c r="F26" s="522" t="s">
        <v>215</v>
      </c>
      <c r="G26" s="522">
        <v>3</v>
      </c>
      <c r="H26" s="522">
        <v>3</v>
      </c>
      <c r="I26" s="522">
        <v>5</v>
      </c>
      <c r="J26" s="522">
        <v>6</v>
      </c>
      <c r="K26" s="522">
        <v>4</v>
      </c>
      <c r="L26" s="522" t="s">
        <v>215</v>
      </c>
      <c r="M26" s="522"/>
      <c r="N26" s="523"/>
      <c r="O26" s="2539">
        <f>SUM(G26:N26)</f>
        <v>21</v>
      </c>
      <c r="P26" s="2541">
        <v>14</v>
      </c>
    </row>
    <row r="27" spans="2:16" ht="15.75" customHeight="1">
      <c r="B27" s="2538" t="s">
        <v>569</v>
      </c>
      <c r="C27" s="521">
        <v>1</v>
      </c>
      <c r="D27" s="521" t="s">
        <v>215</v>
      </c>
      <c r="E27" s="521" t="s">
        <v>215</v>
      </c>
      <c r="F27" s="522" t="s">
        <v>215</v>
      </c>
      <c r="G27" s="522" t="s">
        <v>215</v>
      </c>
      <c r="H27" s="522" t="s">
        <v>215</v>
      </c>
      <c r="I27" s="522" t="s">
        <v>215</v>
      </c>
      <c r="J27" s="522">
        <v>2</v>
      </c>
      <c r="K27" s="522" t="s">
        <v>215</v>
      </c>
      <c r="L27" s="522">
        <v>1</v>
      </c>
      <c r="M27" s="522"/>
      <c r="N27" s="523"/>
      <c r="O27" s="2539">
        <f>SUM(C27:N27)</f>
        <v>4</v>
      </c>
      <c r="P27" s="2541">
        <v>11</v>
      </c>
    </row>
    <row r="28" spans="2:16" ht="24" customHeight="1">
      <c r="B28" s="2542" t="s">
        <v>570</v>
      </c>
      <c r="C28" s="521" t="s">
        <v>215</v>
      </c>
      <c r="D28" s="521" t="s">
        <v>215</v>
      </c>
      <c r="E28" s="521" t="s">
        <v>215</v>
      </c>
      <c r="F28" s="522">
        <v>2</v>
      </c>
      <c r="G28" s="522">
        <v>1</v>
      </c>
      <c r="H28" s="522" t="s">
        <v>215</v>
      </c>
      <c r="I28" s="522">
        <v>1</v>
      </c>
      <c r="J28" s="522" t="s">
        <v>215</v>
      </c>
      <c r="K28" s="522" t="s">
        <v>215</v>
      </c>
      <c r="L28" s="522">
        <v>2</v>
      </c>
      <c r="M28" s="522">
        <v>1</v>
      </c>
      <c r="N28" s="523"/>
      <c r="O28" s="2539">
        <f>SUM(F28:N28)</f>
        <v>7</v>
      </c>
      <c r="P28" s="2541">
        <v>9</v>
      </c>
    </row>
    <row r="29" spans="2:16" ht="16.5" customHeight="1">
      <c r="B29" s="2542" t="s">
        <v>571</v>
      </c>
      <c r="C29" s="521">
        <v>1</v>
      </c>
      <c r="D29" s="521">
        <v>1</v>
      </c>
      <c r="E29" s="521" t="s">
        <v>215</v>
      </c>
      <c r="F29" s="522">
        <v>4</v>
      </c>
      <c r="G29" s="522" t="s">
        <v>215</v>
      </c>
      <c r="H29" s="522" t="s">
        <v>215</v>
      </c>
      <c r="I29" s="522" t="s">
        <v>215</v>
      </c>
      <c r="J29" s="522" t="s">
        <v>215</v>
      </c>
      <c r="K29" s="522" t="s">
        <v>215</v>
      </c>
      <c r="L29" s="522" t="s">
        <v>215</v>
      </c>
      <c r="M29" s="522"/>
      <c r="N29" s="523"/>
      <c r="O29" s="2543">
        <f>SUM(C29:N29)</f>
        <v>6</v>
      </c>
      <c r="P29" s="2541">
        <v>3</v>
      </c>
    </row>
    <row r="30" spans="2:16" ht="15.75" customHeight="1">
      <c r="B30" s="2544" t="s">
        <v>572</v>
      </c>
      <c r="C30" s="524" t="s">
        <v>215</v>
      </c>
      <c r="D30" s="525" t="s">
        <v>215</v>
      </c>
      <c r="E30" s="526" t="s">
        <v>215</v>
      </c>
      <c r="F30" s="527" t="s">
        <v>215</v>
      </c>
      <c r="G30" s="527" t="s">
        <v>215</v>
      </c>
      <c r="H30" s="527" t="s">
        <v>215</v>
      </c>
      <c r="I30" s="527">
        <v>1</v>
      </c>
      <c r="J30" s="527">
        <v>11</v>
      </c>
      <c r="K30" s="527">
        <v>8</v>
      </c>
      <c r="L30" s="527" t="s">
        <v>215</v>
      </c>
      <c r="M30" s="527"/>
      <c r="N30" s="528"/>
      <c r="O30" s="2545">
        <f>SUM(I30:N30)</f>
        <v>20</v>
      </c>
      <c r="P30" s="2545">
        <v>256</v>
      </c>
    </row>
    <row r="31" spans="2:16" ht="9.9499999999999993" customHeight="1">
      <c r="B31" s="2546" t="s">
        <v>573</v>
      </c>
      <c r="O31" s="2548"/>
    </row>
    <row r="32" spans="2:16" ht="9.9499999999999993" customHeight="1">
      <c r="B32" s="2546" t="s">
        <v>574</v>
      </c>
    </row>
    <row r="33" spans="1:2" ht="9.9499999999999993" customHeight="1">
      <c r="B33" s="2546" t="s">
        <v>575</v>
      </c>
    </row>
    <row r="34" spans="1:2" s="2550" customFormat="1" ht="9.9499999999999993" customHeight="1">
      <c r="B34" s="2546" t="s">
        <v>576</v>
      </c>
    </row>
    <row r="35" spans="1:2" s="2550" customFormat="1" ht="11.25">
      <c r="B35" s="2546" t="s">
        <v>203</v>
      </c>
    </row>
    <row r="36" spans="1:2" ht="12.75" customHeight="1">
      <c r="A36" s="2550"/>
      <c r="B36" s="2564" t="s">
        <v>642</v>
      </c>
    </row>
    <row r="37" spans="1:2" ht="12" customHeight="1">
      <c r="A37" s="2550"/>
      <c r="B37" s="2550"/>
    </row>
    <row r="38" spans="1:2" ht="12" customHeight="1">
      <c r="A38" s="2550"/>
      <c r="B38" s="2550"/>
    </row>
    <row r="39" spans="1:2" ht="11.25" customHeight="1">
      <c r="B39" s="2550"/>
    </row>
  </sheetData>
  <hyperlinks>
    <hyperlink ref="B36" location="'Inhaltsverzeichnis '!A1" display="Zurück zum Inhaltsverzeichnis" xr:uid="{E46DD5E8-1243-4FD3-98DE-DE3084E8B558}"/>
  </hyperlinks>
  <pageMargins left="0.78740157480314965" right="0.78740157480314965" top="0.98425196850393704" bottom="0.98425196850393704" header="0.51181102362204722" footer="0.51181102362204722"/>
  <pageSetup paperSize="9" scale="87" orientation="landscape" r:id="rId1"/>
  <headerFooter scaleWithDoc="0"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1C4AB-990F-4275-A3BB-3F648C8061E5}">
  <sheetPr>
    <tabColor rgb="FFF9E03A"/>
  </sheetPr>
  <dimension ref="A1:A4"/>
  <sheetViews>
    <sheetView showGridLines="0" showRowColHeaders="0" workbookViewId="0"/>
  </sheetViews>
  <sheetFormatPr baseColWidth="10" defaultRowHeight="16.5"/>
  <cols>
    <col min="1" max="1" width="103.125" style="1" customWidth="1"/>
    <col min="2" max="16384" width="11" style="1"/>
  </cols>
  <sheetData>
    <row r="1" spans="1:1" ht="25.5">
      <c r="A1" s="2551" t="s">
        <v>58</v>
      </c>
    </row>
    <row r="2" spans="1:1" ht="20.25">
      <c r="A2" s="2552" t="s">
        <v>57</v>
      </c>
    </row>
    <row r="3" spans="1:1" ht="106.5" customHeight="1">
      <c r="A3" s="2553" t="s">
        <v>2647</v>
      </c>
    </row>
    <row r="4" spans="1:1">
      <c r="A4" s="2555" t="s">
        <v>642</v>
      </c>
    </row>
  </sheetData>
  <hyperlinks>
    <hyperlink ref="A4" location="'Inhaltsverzeichnis '!A1" display="Zurück zum Inhaltsverzeichnis" xr:uid="{59ED108F-17E6-46B6-84D1-F5CD35AFA443}"/>
  </hyperlinks>
  <pageMargins left="0.7" right="0.7" top="0.78740157499999996" bottom="0.78740157499999996"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1B6F0-0515-41A4-814B-14614D657529}">
  <sheetPr>
    <tabColor rgb="FFF9E03A"/>
    <pageSetUpPr fitToPage="1"/>
  </sheetPr>
  <dimension ref="A1:AG46"/>
  <sheetViews>
    <sheetView showGridLines="0" showRowColHeaders="0" showZeros="0" zoomScale="140" zoomScaleNormal="140" workbookViewId="0">
      <pane ySplit="7" topLeftCell="A24" activePane="bottomLeft" state="frozen"/>
      <selection pane="bottomLeft"/>
    </sheetView>
  </sheetViews>
  <sheetFormatPr baseColWidth="10" defaultRowHeight="12.75"/>
  <cols>
    <col min="1" max="1" width="9" style="113" customWidth="1"/>
    <col min="2" max="2" width="6.125" style="113" customWidth="1"/>
    <col min="3" max="10" width="6.375" style="113" customWidth="1"/>
    <col min="11" max="11" width="6.875" style="113" customWidth="1"/>
    <col min="12" max="12" width="6.625" style="113" customWidth="1"/>
    <col min="13" max="14" width="6.875" style="113" customWidth="1"/>
    <col min="15" max="16" width="8.125" style="113" customWidth="1"/>
    <col min="17" max="17" width="10" style="923" customWidth="1"/>
    <col min="18" max="19" width="5" style="923" customWidth="1"/>
    <col min="20" max="33" width="5" style="113" customWidth="1"/>
    <col min="34" max="16384" width="11" style="113"/>
  </cols>
  <sheetData>
    <row r="1" spans="1:33" ht="18.75" customHeight="1">
      <c r="A1" s="530" t="s">
        <v>937</v>
      </c>
      <c r="B1" s="115"/>
      <c r="C1" s="115"/>
      <c r="D1" s="115"/>
      <c r="E1" s="115"/>
      <c r="F1" s="115"/>
      <c r="G1" s="115"/>
      <c r="H1" s="115"/>
      <c r="I1" s="115"/>
      <c r="J1" s="115"/>
      <c r="K1" s="115"/>
      <c r="L1" s="115"/>
      <c r="M1" s="115"/>
      <c r="N1" s="115"/>
      <c r="O1" s="115"/>
    </row>
    <row r="2" spans="1:33" s="924" customFormat="1" ht="11.25">
      <c r="A2" s="504" t="s">
        <v>938</v>
      </c>
      <c r="B2" s="504"/>
      <c r="C2" s="504"/>
      <c r="D2" s="504"/>
      <c r="E2" s="504"/>
      <c r="F2" s="504"/>
      <c r="G2" s="504"/>
      <c r="H2" s="504"/>
      <c r="I2" s="504"/>
      <c r="J2" s="504"/>
      <c r="K2" s="504"/>
      <c r="L2" s="504"/>
      <c r="M2" s="504"/>
      <c r="N2" s="504"/>
      <c r="O2" s="504"/>
      <c r="Q2" s="925"/>
      <c r="R2" s="925"/>
      <c r="S2" s="925"/>
    </row>
    <row r="3" spans="1:33" s="924" customFormat="1" ht="13.5" customHeight="1">
      <c r="B3" s="504" t="s">
        <v>782</v>
      </c>
      <c r="C3" s="504"/>
      <c r="D3" s="504"/>
      <c r="E3" s="504"/>
      <c r="F3" s="504"/>
      <c r="G3" s="504"/>
      <c r="H3" s="504"/>
      <c r="I3" s="504"/>
      <c r="J3" s="504"/>
      <c r="K3" s="504"/>
      <c r="L3" s="504"/>
      <c r="M3" s="504"/>
      <c r="N3" s="504"/>
      <c r="Q3" s="925"/>
      <c r="R3" s="925"/>
      <c r="S3" s="925"/>
    </row>
    <row r="4" spans="1:33" s="924" customFormat="1" ht="13.5" customHeight="1">
      <c r="A4" s="504" t="s">
        <v>939</v>
      </c>
      <c r="B4" s="504"/>
      <c r="C4" s="504"/>
      <c r="D4" s="504"/>
      <c r="E4" s="504"/>
      <c r="F4" s="504"/>
      <c r="G4" s="504"/>
      <c r="H4" s="504"/>
      <c r="I4" s="504"/>
      <c r="J4" s="504"/>
      <c r="K4" s="504"/>
      <c r="L4" s="504"/>
      <c r="M4" s="504"/>
      <c r="N4" s="504"/>
      <c r="O4" s="504"/>
      <c r="Q4" s="925"/>
      <c r="R4" s="925"/>
      <c r="S4" s="925"/>
    </row>
    <row r="5" spans="1:33" s="924" customFormat="1" ht="13.5" customHeight="1">
      <c r="B5" s="504" t="s">
        <v>940</v>
      </c>
      <c r="C5" s="504"/>
      <c r="D5" s="504"/>
      <c r="E5" s="504"/>
      <c r="F5" s="504"/>
      <c r="G5" s="504"/>
      <c r="H5" s="504"/>
      <c r="I5" s="504"/>
      <c r="J5" s="504"/>
      <c r="K5" s="504"/>
      <c r="L5" s="504"/>
      <c r="M5" s="504"/>
      <c r="N5" s="504"/>
      <c r="Q5" s="925"/>
      <c r="R5" s="925"/>
      <c r="S5" s="925"/>
    </row>
    <row r="6" spans="1:33" s="924" customFormat="1" ht="13.5" customHeight="1">
      <c r="A6" s="824" t="s">
        <v>941</v>
      </c>
      <c r="B6" s="824"/>
      <c r="C6" s="824"/>
      <c r="D6" s="824"/>
      <c r="E6" s="824"/>
      <c r="F6" s="824"/>
      <c r="G6" s="824"/>
      <c r="H6" s="824"/>
      <c r="I6" s="824"/>
      <c r="J6" s="824"/>
      <c r="K6" s="824"/>
      <c r="L6" s="824"/>
      <c r="M6" s="824"/>
      <c r="N6" s="824"/>
      <c r="O6" s="824"/>
      <c r="Q6" s="925"/>
      <c r="R6" s="925"/>
      <c r="S6" s="925"/>
    </row>
    <row r="7" spans="1:33" ht="30" customHeight="1">
      <c r="A7" s="926" t="s">
        <v>942</v>
      </c>
      <c r="B7" s="495" t="s">
        <v>532</v>
      </c>
      <c r="C7" s="927" t="s">
        <v>533</v>
      </c>
      <c r="D7" s="927" t="s">
        <v>534</v>
      </c>
      <c r="E7" s="927" t="s">
        <v>535</v>
      </c>
      <c r="F7" s="927" t="s">
        <v>536</v>
      </c>
      <c r="G7" s="927" t="s">
        <v>537</v>
      </c>
      <c r="H7" s="927" t="s">
        <v>943</v>
      </c>
      <c r="I7" s="927" t="s">
        <v>944</v>
      </c>
      <c r="J7" s="927" t="s">
        <v>198</v>
      </c>
      <c r="K7" s="928" t="s">
        <v>530</v>
      </c>
      <c r="L7" s="929" t="s">
        <v>531</v>
      </c>
      <c r="M7" s="495" t="s">
        <v>199</v>
      </c>
      <c r="N7" s="927" t="s">
        <v>945</v>
      </c>
      <c r="O7" s="930" t="s">
        <v>946</v>
      </c>
      <c r="Q7" s="925"/>
      <c r="T7" s="931"/>
    </row>
    <row r="8" spans="1:33" ht="11.25" customHeight="1">
      <c r="A8" s="932" t="s">
        <v>878</v>
      </c>
      <c r="B8" s="932"/>
      <c r="C8" s="932"/>
      <c r="D8" s="932"/>
      <c r="E8" s="932"/>
      <c r="F8" s="932"/>
      <c r="G8" s="932"/>
      <c r="H8" s="932"/>
      <c r="I8" s="932"/>
      <c r="J8" s="932"/>
      <c r="K8" s="932"/>
      <c r="L8" s="932"/>
      <c r="M8" s="932"/>
      <c r="N8" s="932"/>
      <c r="O8" s="932"/>
      <c r="T8" s="933"/>
      <c r="U8" s="933"/>
      <c r="V8" s="933"/>
      <c r="W8" s="933"/>
      <c r="X8" s="933"/>
      <c r="Y8" s="933"/>
      <c r="Z8" s="933"/>
      <c r="AA8" s="933"/>
      <c r="AB8" s="933"/>
      <c r="AC8" s="933"/>
      <c r="AD8" s="320"/>
      <c r="AE8" s="547"/>
      <c r="AF8" s="124"/>
      <c r="AG8" s="124"/>
    </row>
    <row r="9" spans="1:33" ht="11.25" customHeight="1">
      <c r="A9" s="171" t="s">
        <v>634</v>
      </c>
      <c r="B9" s="934">
        <v>2986.4369999999999</v>
      </c>
      <c r="C9" s="934">
        <v>2733.2719999999999</v>
      </c>
      <c r="D9" s="934">
        <v>886.73699999999997</v>
      </c>
      <c r="E9" s="934">
        <v>606.43799999999999</v>
      </c>
      <c r="F9" s="934">
        <v>724.28300000000002</v>
      </c>
      <c r="G9" s="934">
        <v>645.70299999999997</v>
      </c>
      <c r="H9" s="934">
        <v>677.42899999999997</v>
      </c>
      <c r="I9" s="934">
        <v>782.70699999999999</v>
      </c>
      <c r="J9" s="934">
        <v>853.36599999999999</v>
      </c>
      <c r="K9" s="934">
        <v>710.91200000000003</v>
      </c>
      <c r="L9" s="934">
        <v>712.10900000000004</v>
      </c>
      <c r="M9" s="934">
        <v>664.81</v>
      </c>
      <c r="N9" s="935">
        <v>285.29599999999999</v>
      </c>
      <c r="O9" s="936">
        <v>6606.4459999999999</v>
      </c>
      <c r="P9" s="937"/>
      <c r="T9" s="923"/>
      <c r="U9" s="923"/>
      <c r="V9" s="830"/>
      <c r="W9" s="830"/>
      <c r="X9" s="830"/>
      <c r="Y9" s="830"/>
      <c r="Z9" s="830"/>
      <c r="AA9" s="830"/>
      <c r="AB9" s="830"/>
      <c r="AC9" s="830"/>
      <c r="AD9" s="124"/>
      <c r="AE9" s="124"/>
      <c r="AF9" s="830"/>
      <c r="AG9" s="830"/>
    </row>
    <row r="10" spans="1:33" ht="11.25" customHeight="1">
      <c r="A10" s="171" t="s">
        <v>635</v>
      </c>
      <c r="B10" s="934">
        <v>2019.316</v>
      </c>
      <c r="C10" s="934">
        <v>4647.8100000000004</v>
      </c>
      <c r="D10" s="934">
        <v>1267.327</v>
      </c>
      <c r="E10" s="934"/>
      <c r="F10" s="934"/>
      <c r="G10" s="934"/>
      <c r="H10" s="934"/>
      <c r="I10" s="934"/>
      <c r="J10" s="934"/>
      <c r="K10" s="934"/>
      <c r="L10" s="934"/>
      <c r="M10" s="934"/>
      <c r="N10" s="934"/>
      <c r="O10" s="936">
        <v>7934.4530000000004</v>
      </c>
      <c r="P10" s="937"/>
      <c r="T10" s="933"/>
      <c r="U10" s="923"/>
      <c r="V10" s="933"/>
      <c r="W10" s="933"/>
      <c r="X10" s="933"/>
      <c r="Y10" s="933"/>
      <c r="Z10" s="933"/>
      <c r="AA10" s="933"/>
      <c r="AB10" s="933"/>
      <c r="AC10" s="933"/>
      <c r="AD10" s="320"/>
      <c r="AE10" s="547"/>
      <c r="AF10" s="938"/>
      <c r="AG10" s="124"/>
    </row>
    <row r="11" spans="1:33" ht="11.25" customHeight="1">
      <c r="A11" s="932" t="s">
        <v>947</v>
      </c>
      <c r="B11" s="939"/>
      <c r="C11" s="939"/>
      <c r="D11" s="939"/>
      <c r="E11" s="939"/>
      <c r="F11" s="939"/>
      <c r="G11" s="939"/>
      <c r="H11" s="939"/>
      <c r="I11" s="939"/>
      <c r="J11" s="939"/>
      <c r="K11" s="939"/>
      <c r="L11" s="939"/>
      <c r="M11" s="939"/>
      <c r="N11" s="940"/>
      <c r="O11" s="941"/>
      <c r="P11" s="320"/>
      <c r="T11" s="830"/>
      <c r="U11" s="923"/>
      <c r="V11" s="830"/>
      <c r="W11" s="830"/>
      <c r="X11" s="830"/>
      <c r="Y11" s="830"/>
      <c r="Z11" s="830"/>
      <c r="AA11" s="830"/>
      <c r="AB11" s="830"/>
      <c r="AC11" s="830"/>
      <c r="AD11" s="124"/>
      <c r="AE11" s="124"/>
      <c r="AF11" s="830"/>
      <c r="AG11" s="830"/>
    </row>
    <row r="12" spans="1:33" ht="11.25" customHeight="1">
      <c r="A12" s="171" t="s">
        <v>634</v>
      </c>
      <c r="B12" s="934">
        <v>107.626</v>
      </c>
      <c r="C12" s="934">
        <v>54.148000000000003</v>
      </c>
      <c r="D12" s="934">
        <v>20.812000000000001</v>
      </c>
      <c r="E12" s="934">
        <v>14.738</v>
      </c>
      <c r="F12" s="934">
        <v>15.973000000000001</v>
      </c>
      <c r="G12" s="934">
        <v>8.5980000000000008</v>
      </c>
      <c r="H12" s="934">
        <v>9.7509999999999994</v>
      </c>
      <c r="I12" s="934">
        <v>11.579000000000001</v>
      </c>
      <c r="J12" s="934">
        <v>14.625999999999999</v>
      </c>
      <c r="K12" s="934">
        <v>6.25</v>
      </c>
      <c r="L12" s="934">
        <v>3.9849999999999999</v>
      </c>
      <c r="M12" s="934">
        <v>5.0860000000000003</v>
      </c>
      <c r="N12" s="935">
        <v>0.26500000000000001</v>
      </c>
      <c r="O12" s="936">
        <v>182.58600000000001</v>
      </c>
      <c r="P12" s="320"/>
      <c r="T12" s="933"/>
      <c r="U12" s="923"/>
      <c r="V12" s="933"/>
      <c r="W12" s="933"/>
      <c r="X12" s="933"/>
      <c r="Y12" s="933"/>
      <c r="Z12" s="933"/>
      <c r="AA12" s="933"/>
      <c r="AB12" s="933"/>
      <c r="AC12" s="933"/>
      <c r="AD12" s="320"/>
      <c r="AE12" s="547"/>
      <c r="AF12" s="124"/>
      <c r="AG12" s="124"/>
    </row>
    <row r="13" spans="1:33" ht="11.25" customHeight="1">
      <c r="A13" s="171" t="s">
        <v>635</v>
      </c>
      <c r="B13" s="934">
        <v>119.295</v>
      </c>
      <c r="C13" s="934">
        <v>68.287000000000006</v>
      </c>
      <c r="D13" s="934">
        <v>20.236000000000001</v>
      </c>
      <c r="E13" s="934"/>
      <c r="F13" s="934"/>
      <c r="G13" s="934"/>
      <c r="H13" s="934"/>
      <c r="I13" s="934"/>
      <c r="J13" s="934"/>
      <c r="K13" s="934"/>
      <c r="L13" s="934"/>
      <c r="M13" s="934"/>
      <c r="N13" s="934"/>
      <c r="O13" s="936">
        <v>207.81799999999998</v>
      </c>
      <c r="P13" s="320"/>
      <c r="T13" s="830"/>
      <c r="U13" s="923"/>
      <c r="V13" s="830"/>
      <c r="W13" s="830"/>
      <c r="X13" s="830"/>
      <c r="Y13" s="830"/>
      <c r="Z13" s="830"/>
      <c r="AA13" s="830"/>
      <c r="AB13" s="830"/>
      <c r="AC13" s="830"/>
      <c r="AD13" s="124"/>
      <c r="AE13" s="124"/>
      <c r="AF13" s="830"/>
      <c r="AG13" s="830"/>
    </row>
    <row r="14" spans="1:33" ht="11.25" customHeight="1">
      <c r="A14" s="932" t="s">
        <v>930</v>
      </c>
      <c r="B14" s="939"/>
      <c r="C14" s="939"/>
      <c r="D14" s="939"/>
      <c r="E14" s="939"/>
      <c r="F14" s="939"/>
      <c r="G14" s="939"/>
      <c r="H14" s="939"/>
      <c r="I14" s="939"/>
      <c r="J14" s="939"/>
      <c r="K14" s="939"/>
      <c r="L14" s="939"/>
      <c r="M14" s="939"/>
      <c r="N14" s="940"/>
      <c r="O14" s="941"/>
      <c r="T14" s="933"/>
      <c r="U14" s="933"/>
      <c r="V14" s="933"/>
      <c r="W14" s="933"/>
      <c r="X14" s="933"/>
      <c r="Y14" s="933"/>
      <c r="Z14" s="933"/>
      <c r="AA14" s="933"/>
      <c r="AB14" s="933"/>
      <c r="AC14" s="933"/>
      <c r="AD14" s="320"/>
      <c r="AE14" s="547"/>
      <c r="AF14" s="124"/>
      <c r="AG14" s="124"/>
    </row>
    <row r="15" spans="1:33" ht="11.25" customHeight="1">
      <c r="A15" s="171" t="s">
        <v>634</v>
      </c>
      <c r="B15" s="934">
        <v>429.81700000000001</v>
      </c>
      <c r="C15" s="934">
        <v>642.61199999999997</v>
      </c>
      <c r="D15" s="934">
        <v>89.846999999999994</v>
      </c>
      <c r="E15" s="934">
        <v>63.73</v>
      </c>
      <c r="F15" s="934">
        <v>58.991</v>
      </c>
      <c r="G15" s="934">
        <v>52.585000000000001</v>
      </c>
      <c r="H15" s="934">
        <v>57.23</v>
      </c>
      <c r="I15" s="934">
        <v>50.98</v>
      </c>
      <c r="J15" s="934">
        <v>56.186</v>
      </c>
      <c r="K15" s="934">
        <v>34.295999999999999</v>
      </c>
      <c r="L15" s="934">
        <v>37.040999999999997</v>
      </c>
      <c r="M15" s="934">
        <v>29.891999999999999</v>
      </c>
      <c r="N15" s="935">
        <v>53.896999999999998</v>
      </c>
      <c r="O15" s="936">
        <v>1162.2760000000001</v>
      </c>
      <c r="T15" s="933"/>
      <c r="U15" s="933"/>
      <c r="V15" s="933"/>
      <c r="W15" s="933"/>
      <c r="X15" s="933"/>
      <c r="Y15" s="933"/>
      <c r="Z15" s="933"/>
      <c r="AA15" s="933"/>
      <c r="AB15" s="933"/>
      <c r="AC15" s="933"/>
      <c r="AD15" s="124"/>
      <c r="AE15" s="547"/>
      <c r="AF15" s="124"/>
      <c r="AG15" s="124"/>
    </row>
    <row r="16" spans="1:33" ht="11.25" customHeight="1">
      <c r="A16" s="171" t="s">
        <v>635</v>
      </c>
      <c r="B16" s="934">
        <v>198.71199999999999</v>
      </c>
      <c r="C16" s="934">
        <v>944.13599999999997</v>
      </c>
      <c r="D16" s="934">
        <v>140.45599999999999</v>
      </c>
      <c r="E16" s="934"/>
      <c r="F16" s="934"/>
      <c r="G16" s="934"/>
      <c r="H16" s="934"/>
      <c r="I16" s="934"/>
      <c r="J16" s="934"/>
      <c r="K16" s="934"/>
      <c r="L16" s="934"/>
      <c r="M16" s="934"/>
      <c r="N16" s="934"/>
      <c r="O16" s="936">
        <v>1283.3039999999999</v>
      </c>
      <c r="T16" s="933"/>
      <c r="U16" s="933"/>
      <c r="V16" s="933"/>
      <c r="W16" s="933"/>
      <c r="X16" s="933"/>
      <c r="Y16" s="933"/>
      <c r="Z16" s="933"/>
      <c r="AA16" s="933"/>
      <c r="AB16" s="933"/>
      <c r="AC16" s="933"/>
      <c r="AD16" s="124"/>
      <c r="AE16" s="547"/>
      <c r="AF16" s="124"/>
      <c r="AG16" s="124"/>
    </row>
    <row r="17" spans="1:33" ht="11.25" customHeight="1">
      <c r="A17" s="932" t="s">
        <v>639</v>
      </c>
      <c r="B17" s="939"/>
      <c r="C17" s="939"/>
      <c r="D17" s="939"/>
      <c r="E17" s="939"/>
      <c r="F17" s="939"/>
      <c r="G17" s="939"/>
      <c r="H17" s="939"/>
      <c r="I17" s="939"/>
      <c r="J17" s="939"/>
      <c r="K17" s="939"/>
      <c r="L17" s="939"/>
      <c r="M17" s="939"/>
      <c r="N17" s="940"/>
      <c r="O17" s="942"/>
      <c r="T17" s="933"/>
      <c r="U17" s="933"/>
      <c r="V17" s="933"/>
      <c r="W17" s="933"/>
      <c r="X17" s="933"/>
      <c r="Y17" s="933"/>
      <c r="Z17" s="933"/>
      <c r="AA17" s="933"/>
      <c r="AB17" s="933"/>
      <c r="AC17" s="933"/>
      <c r="AD17" s="320"/>
      <c r="AE17" s="547"/>
      <c r="AF17" s="124"/>
      <c r="AG17" s="124"/>
    </row>
    <row r="18" spans="1:33" ht="11.25" customHeight="1">
      <c r="A18" s="171" t="s">
        <v>634</v>
      </c>
      <c r="B18" s="934">
        <v>567.70899999999995</v>
      </c>
      <c r="C18" s="934">
        <v>280.40699999999998</v>
      </c>
      <c r="D18" s="934">
        <v>118.471</v>
      </c>
      <c r="E18" s="934">
        <v>46.314999999999998</v>
      </c>
      <c r="F18" s="934">
        <v>41.917999999999999</v>
      </c>
      <c r="G18" s="934">
        <v>34.040999999999997</v>
      </c>
      <c r="H18" s="934">
        <v>39.527999999999999</v>
      </c>
      <c r="I18" s="934">
        <v>31.933</v>
      </c>
      <c r="J18" s="934">
        <v>35.917999999999999</v>
      </c>
      <c r="K18" s="934">
        <v>27.187000000000001</v>
      </c>
      <c r="L18" s="934">
        <v>29.681000000000001</v>
      </c>
      <c r="M18" s="934">
        <v>47.625999999999998</v>
      </c>
      <c r="N18" s="935">
        <v>60.71</v>
      </c>
      <c r="O18" s="936">
        <v>966.58699999999999</v>
      </c>
      <c r="T18" s="830"/>
      <c r="U18" s="830"/>
      <c r="V18" s="830"/>
      <c r="W18" s="830"/>
      <c r="X18" s="830"/>
      <c r="Y18" s="830"/>
      <c r="Z18" s="830"/>
      <c r="AA18" s="830"/>
      <c r="AB18" s="830"/>
      <c r="AC18" s="830"/>
      <c r="AD18" s="124"/>
      <c r="AE18" s="124"/>
      <c r="AF18" s="830"/>
      <c r="AG18" s="830"/>
    </row>
    <row r="19" spans="1:33" ht="11.25" customHeight="1">
      <c r="A19" s="171" t="s">
        <v>635</v>
      </c>
      <c r="B19" s="934">
        <v>544.73199999999997</v>
      </c>
      <c r="C19" s="934">
        <v>284.762</v>
      </c>
      <c r="D19" s="934">
        <v>91.433999999999997</v>
      </c>
      <c r="E19" s="934"/>
      <c r="F19" s="934"/>
      <c r="G19" s="934"/>
      <c r="H19" s="934"/>
      <c r="I19" s="934"/>
      <c r="J19" s="934"/>
      <c r="K19" s="934"/>
      <c r="L19" s="934"/>
      <c r="M19" s="934"/>
      <c r="N19" s="934"/>
      <c r="O19" s="936">
        <v>920.92799999999988</v>
      </c>
      <c r="T19" s="933"/>
      <c r="U19" s="933"/>
      <c r="V19" s="933"/>
      <c r="W19" s="933"/>
      <c r="X19" s="933"/>
      <c r="Y19" s="933"/>
      <c r="Z19" s="933"/>
      <c r="AA19" s="933"/>
      <c r="AB19" s="933"/>
      <c r="AC19" s="933"/>
      <c r="AD19" s="320"/>
      <c r="AE19" s="547"/>
      <c r="AF19" s="124"/>
      <c r="AG19" s="124"/>
    </row>
    <row r="20" spans="1:33" ht="11.25" customHeight="1">
      <c r="A20" s="932" t="s">
        <v>948</v>
      </c>
      <c r="B20" s="939"/>
      <c r="C20" s="939"/>
      <c r="D20" s="939"/>
      <c r="E20" s="939"/>
      <c r="F20" s="939"/>
      <c r="G20" s="939"/>
      <c r="H20" s="939"/>
      <c r="I20" s="939"/>
      <c r="J20" s="939"/>
      <c r="K20" s="939"/>
      <c r="L20" s="939"/>
      <c r="M20" s="939"/>
      <c r="N20" s="940"/>
      <c r="O20" s="942"/>
      <c r="T20" s="830"/>
      <c r="U20" s="830"/>
      <c r="V20" s="830"/>
      <c r="W20" s="830"/>
      <c r="X20" s="830"/>
      <c r="Y20" s="830"/>
      <c r="Z20" s="830"/>
      <c r="AA20" s="830"/>
      <c r="AB20" s="830"/>
      <c r="AC20" s="830"/>
      <c r="AD20" s="124"/>
      <c r="AE20" s="124"/>
      <c r="AF20" s="830"/>
      <c r="AG20" s="830"/>
    </row>
    <row r="21" spans="1:33" ht="11.25" customHeight="1">
      <c r="A21" s="171" t="s">
        <v>634</v>
      </c>
      <c r="B21" s="934">
        <v>2608.998</v>
      </c>
      <c r="C21" s="934">
        <v>391.322</v>
      </c>
      <c r="D21" s="934">
        <v>164.11699999999999</v>
      </c>
      <c r="E21" s="934">
        <v>140.17400000000001</v>
      </c>
      <c r="F21" s="934">
        <v>179.22300000000001</v>
      </c>
      <c r="G21" s="934">
        <v>164.86600000000001</v>
      </c>
      <c r="H21" s="934">
        <v>292.27100000000002</v>
      </c>
      <c r="I21" s="934">
        <v>273.08999999999997</v>
      </c>
      <c r="J21" s="934">
        <v>208.72800000000001</v>
      </c>
      <c r="K21" s="934">
        <v>122.492</v>
      </c>
      <c r="L21" s="934">
        <v>101.21</v>
      </c>
      <c r="M21" s="934">
        <v>278.81099999999998</v>
      </c>
      <c r="N21" s="935">
        <v>91.685000000000002</v>
      </c>
      <c r="O21" s="936">
        <v>3164.4370000000004</v>
      </c>
      <c r="T21" s="933"/>
      <c r="U21" s="933"/>
      <c r="V21" s="933"/>
      <c r="W21" s="933"/>
      <c r="X21" s="933"/>
      <c r="Y21" s="933"/>
      <c r="Z21" s="933"/>
      <c r="AA21" s="933"/>
      <c r="AB21" s="933"/>
      <c r="AC21" s="933"/>
      <c r="AD21" s="320"/>
      <c r="AE21" s="547"/>
      <c r="AF21" s="938"/>
      <c r="AG21" s="124"/>
    </row>
    <row r="22" spans="1:33" ht="11.25" customHeight="1">
      <c r="A22" s="171" t="s">
        <v>635</v>
      </c>
      <c r="B22" s="934">
        <v>2928.61</v>
      </c>
      <c r="C22" s="934">
        <v>413.12299999999999</v>
      </c>
      <c r="D22" s="934">
        <v>234.3</v>
      </c>
      <c r="E22" s="934"/>
      <c r="F22" s="934"/>
      <c r="G22" s="934"/>
      <c r="H22" s="934"/>
      <c r="I22" s="934"/>
      <c r="J22" s="934"/>
      <c r="K22" s="934"/>
      <c r="L22" s="934"/>
      <c r="M22" s="934"/>
      <c r="N22" s="934"/>
      <c r="O22" s="936">
        <v>3576.0330000000004</v>
      </c>
      <c r="T22" s="830"/>
      <c r="U22" s="830"/>
      <c r="V22" s="830"/>
      <c r="W22" s="830"/>
      <c r="X22" s="830"/>
      <c r="Y22" s="830"/>
      <c r="Z22" s="830"/>
      <c r="AA22" s="830"/>
      <c r="AB22" s="830"/>
      <c r="AC22" s="830"/>
      <c r="AD22" s="124"/>
      <c r="AE22" s="124"/>
      <c r="AF22" s="124"/>
      <c r="AG22" s="124"/>
    </row>
    <row r="23" spans="1:33" ht="11.25" customHeight="1">
      <c r="A23" s="932" t="s">
        <v>884</v>
      </c>
      <c r="B23" s="939"/>
      <c r="C23" s="939"/>
      <c r="D23" s="939"/>
      <c r="E23" s="939"/>
      <c r="F23" s="939"/>
      <c r="G23" s="939"/>
      <c r="H23" s="939"/>
      <c r="I23" s="939"/>
      <c r="J23" s="939"/>
      <c r="K23" s="939"/>
      <c r="L23" s="939"/>
      <c r="M23" s="939"/>
      <c r="N23" s="940"/>
      <c r="O23" s="942"/>
      <c r="T23" s="943"/>
      <c r="U23" s="943"/>
      <c r="V23" s="943"/>
      <c r="W23" s="943"/>
      <c r="X23" s="943"/>
      <c r="Y23" s="943"/>
      <c r="Z23" s="943"/>
      <c r="AA23" s="943"/>
      <c r="AB23" s="943"/>
      <c r="AC23" s="943"/>
      <c r="AD23" s="944"/>
      <c r="AE23" s="945"/>
      <c r="AF23" s="820"/>
      <c r="AG23" s="820"/>
    </row>
    <row r="24" spans="1:33" ht="11.25" customHeight="1">
      <c r="A24" s="171" t="s">
        <v>634</v>
      </c>
      <c r="B24" s="934">
        <v>51.418999999999997</v>
      </c>
      <c r="C24" s="934">
        <v>137.108</v>
      </c>
      <c r="D24" s="934">
        <v>30.373000000000001</v>
      </c>
      <c r="E24" s="934">
        <v>13.528</v>
      </c>
      <c r="F24" s="934">
        <v>14.984999999999999</v>
      </c>
      <c r="G24" s="934">
        <v>10.895</v>
      </c>
      <c r="H24" s="934">
        <v>11.361000000000001</v>
      </c>
      <c r="I24" s="934">
        <v>14.542999999999999</v>
      </c>
      <c r="J24" s="934">
        <v>17.806999999999999</v>
      </c>
      <c r="K24" s="934">
        <v>13.885999999999999</v>
      </c>
      <c r="L24" s="934">
        <v>14.494</v>
      </c>
      <c r="M24" s="934">
        <v>12.772</v>
      </c>
      <c r="N24" s="935">
        <v>29.532</v>
      </c>
      <c r="O24" s="936">
        <v>218.89999999999998</v>
      </c>
    </row>
    <row r="25" spans="1:33" ht="11.25" customHeight="1">
      <c r="A25" s="171" t="s">
        <v>635</v>
      </c>
      <c r="B25" s="934">
        <v>76.929000000000002</v>
      </c>
      <c r="C25" s="934">
        <v>170.27699999999999</v>
      </c>
      <c r="D25" s="934">
        <v>45.628999999999998</v>
      </c>
      <c r="E25" s="934"/>
      <c r="F25" s="934"/>
      <c r="G25" s="934"/>
      <c r="H25" s="934"/>
      <c r="I25" s="934"/>
      <c r="J25" s="934"/>
      <c r="K25" s="934"/>
      <c r="L25" s="934"/>
      <c r="M25" s="934"/>
      <c r="N25" s="934"/>
      <c r="O25" s="936">
        <v>292.83499999999998</v>
      </c>
    </row>
    <row r="26" spans="1:33" ht="11.25" customHeight="1">
      <c r="A26" s="932" t="s">
        <v>885</v>
      </c>
      <c r="B26" s="939"/>
      <c r="C26" s="939"/>
      <c r="D26" s="939"/>
      <c r="E26" s="939"/>
      <c r="F26" s="939"/>
      <c r="G26" s="939"/>
      <c r="H26" s="939"/>
      <c r="I26" s="939"/>
      <c r="J26" s="939"/>
      <c r="K26" s="939"/>
      <c r="L26" s="939"/>
      <c r="M26" s="939"/>
      <c r="N26" s="940"/>
      <c r="O26" s="942"/>
    </row>
    <row r="27" spans="1:33" ht="11.25" customHeight="1">
      <c r="A27" s="171" t="s">
        <v>634</v>
      </c>
      <c r="B27" s="934">
        <v>30.181000000000001</v>
      </c>
      <c r="C27" s="934">
        <v>26.805</v>
      </c>
      <c r="D27" s="934">
        <v>130.17099999999999</v>
      </c>
      <c r="E27" s="934">
        <v>931.31</v>
      </c>
      <c r="F27" s="934">
        <v>531.72799999999995</v>
      </c>
      <c r="G27" s="934">
        <v>99.912000000000006</v>
      </c>
      <c r="H27" s="934">
        <v>59.466999999999999</v>
      </c>
      <c r="I27" s="934">
        <v>44.32</v>
      </c>
      <c r="J27" s="934">
        <v>53.82</v>
      </c>
      <c r="K27" s="934">
        <v>47.216000000000001</v>
      </c>
      <c r="L27" s="934">
        <v>52.847999999999999</v>
      </c>
      <c r="M27" s="934">
        <v>56.511000000000003</v>
      </c>
      <c r="N27" s="935">
        <v>79.381</v>
      </c>
      <c r="O27" s="936">
        <v>187.15699999999998</v>
      </c>
    </row>
    <row r="28" spans="1:33" ht="11.25" customHeight="1">
      <c r="A28" s="171" t="s">
        <v>635</v>
      </c>
      <c r="B28" s="934">
        <v>43.088999999999999</v>
      </c>
      <c r="C28" s="934">
        <v>28.466000000000001</v>
      </c>
      <c r="D28" s="934">
        <v>103.78700000000001</v>
      </c>
      <c r="E28" s="934"/>
      <c r="F28" s="934"/>
      <c r="G28" s="934"/>
      <c r="H28" s="934"/>
      <c r="I28" s="934"/>
      <c r="J28" s="934"/>
      <c r="K28" s="934"/>
      <c r="L28" s="934"/>
      <c r="M28" s="934"/>
      <c r="N28" s="934"/>
      <c r="O28" s="936">
        <v>175.34200000000001</v>
      </c>
    </row>
    <row r="29" spans="1:33" ht="11.25" customHeight="1">
      <c r="A29" s="932" t="s">
        <v>949</v>
      </c>
      <c r="B29" s="939"/>
      <c r="C29" s="939"/>
      <c r="D29" s="939"/>
      <c r="E29" s="939"/>
      <c r="F29" s="939"/>
      <c r="G29" s="939"/>
      <c r="H29" s="939"/>
      <c r="I29" s="939"/>
      <c r="J29" s="939"/>
      <c r="K29" s="939"/>
      <c r="L29" s="939"/>
      <c r="M29" s="939"/>
      <c r="N29" s="940"/>
      <c r="O29" s="942"/>
    </row>
    <row r="30" spans="1:33" ht="11.25" customHeight="1">
      <c r="A30" s="171" t="s">
        <v>634</v>
      </c>
      <c r="B30" s="934">
        <v>177.529</v>
      </c>
      <c r="C30" s="934">
        <v>189.43799999999999</v>
      </c>
      <c r="D30" s="934">
        <v>29.988</v>
      </c>
      <c r="E30" s="934">
        <v>20.456</v>
      </c>
      <c r="F30" s="934">
        <v>18.562999999999999</v>
      </c>
      <c r="G30" s="934">
        <v>17.143000000000001</v>
      </c>
      <c r="H30" s="934">
        <v>17.483000000000001</v>
      </c>
      <c r="I30" s="934">
        <v>20.329999999999998</v>
      </c>
      <c r="J30" s="934">
        <v>14.643000000000001</v>
      </c>
      <c r="K30" s="934">
        <v>12.582000000000001</v>
      </c>
      <c r="L30" s="934">
        <v>13.673999999999999</v>
      </c>
      <c r="M30" s="934">
        <v>9.5449999999999999</v>
      </c>
      <c r="N30" s="935">
        <v>16.388000000000002</v>
      </c>
      <c r="O30" s="936">
        <v>396.95499999999998</v>
      </c>
    </row>
    <row r="31" spans="1:33" ht="11.25" customHeight="1">
      <c r="A31" s="171" t="s">
        <v>635</v>
      </c>
      <c r="B31" s="934">
        <v>140.191</v>
      </c>
      <c r="C31" s="934">
        <v>304.40699999999998</v>
      </c>
      <c r="D31" s="934">
        <v>45.871000000000002</v>
      </c>
      <c r="E31" s="934"/>
      <c r="F31" s="934"/>
      <c r="G31" s="934"/>
      <c r="H31" s="934"/>
      <c r="I31" s="934"/>
      <c r="J31" s="934"/>
      <c r="K31" s="934"/>
      <c r="L31" s="934"/>
      <c r="M31" s="934"/>
      <c r="N31" s="934"/>
      <c r="O31" s="936">
        <v>490.46899999999994</v>
      </c>
    </row>
    <row r="32" spans="1:33" ht="11.25" customHeight="1">
      <c r="A32" s="932" t="s">
        <v>950</v>
      </c>
      <c r="B32" s="939"/>
      <c r="C32" s="939"/>
      <c r="D32" s="939"/>
      <c r="E32" s="939"/>
      <c r="F32" s="939"/>
      <c r="G32" s="939"/>
      <c r="H32" s="939"/>
      <c r="I32" s="939"/>
      <c r="J32" s="939"/>
      <c r="K32" s="939"/>
      <c r="L32" s="939"/>
      <c r="M32" s="939"/>
      <c r="N32" s="940"/>
      <c r="O32" s="942"/>
    </row>
    <row r="33" spans="1:16" ht="11.25" customHeight="1">
      <c r="A33" s="171" t="s">
        <v>634</v>
      </c>
      <c r="B33" s="934">
        <v>6959.7159999999985</v>
      </c>
      <c r="C33" s="934">
        <v>4455.112000000001</v>
      </c>
      <c r="D33" s="934">
        <v>1470.5160000000001</v>
      </c>
      <c r="E33" s="934">
        <v>1836.6889999999999</v>
      </c>
      <c r="F33" s="934">
        <v>1585.6639999999998</v>
      </c>
      <c r="G33" s="934">
        <v>1033.7429999999999</v>
      </c>
      <c r="H33" s="934">
        <v>1164.5200000000002</v>
      </c>
      <c r="I33" s="934">
        <v>1229.4819999999997</v>
      </c>
      <c r="J33" s="934">
        <v>1255.0940000000001</v>
      </c>
      <c r="K33" s="934">
        <v>974.82100000000003</v>
      </c>
      <c r="L33" s="934">
        <v>965.04200000000003</v>
      </c>
      <c r="M33" s="934">
        <v>1105.0529999999999</v>
      </c>
      <c r="N33" s="935">
        <v>617.154</v>
      </c>
      <c r="O33" s="936">
        <v>12885.343999999999</v>
      </c>
      <c r="P33" s="924"/>
    </row>
    <row r="34" spans="1:16" ht="11.25" customHeight="1">
      <c r="A34" s="171" t="s">
        <v>635</v>
      </c>
      <c r="B34" s="934">
        <v>6070.8739999999998</v>
      </c>
      <c r="C34" s="934">
        <v>6861.268</v>
      </c>
      <c r="D34" s="934">
        <v>1949.04</v>
      </c>
      <c r="E34" s="934"/>
      <c r="F34" s="934"/>
      <c r="G34" s="934"/>
      <c r="H34" s="934"/>
      <c r="I34" s="934"/>
      <c r="J34" s="934"/>
      <c r="K34" s="934"/>
      <c r="L34" s="934"/>
      <c r="M34" s="934"/>
      <c r="N34" s="934"/>
      <c r="O34" s="936">
        <v>14881.182000000001</v>
      </c>
      <c r="P34" s="946"/>
    </row>
    <row r="35" spans="1:16" ht="9" customHeight="1">
      <c r="A35" s="944" t="s">
        <v>951</v>
      </c>
    </row>
    <row r="36" spans="1:16" ht="9" customHeight="1">
      <c r="A36" s="320" t="s">
        <v>952</v>
      </c>
    </row>
    <row r="37" spans="1:16" ht="9" customHeight="1">
      <c r="A37" s="320" t="s">
        <v>953</v>
      </c>
      <c r="K37" s="320"/>
    </row>
    <row r="38" spans="1:16" ht="9" customHeight="1">
      <c r="A38" s="547" t="s">
        <v>444</v>
      </c>
    </row>
    <row r="39" spans="1:16">
      <c r="A39" s="2546" t="s">
        <v>203</v>
      </c>
      <c r="B39" s="560"/>
      <c r="C39" s="560"/>
      <c r="D39" s="560"/>
      <c r="E39" s="560"/>
      <c r="F39" s="560"/>
      <c r="G39" s="560"/>
      <c r="H39" s="560"/>
      <c r="I39" s="560"/>
      <c r="J39" s="560"/>
      <c r="K39" s="560"/>
      <c r="L39" s="560"/>
      <c r="M39" s="947">
        <v>0</v>
      </c>
      <c r="N39" s="947">
        <v>0</v>
      </c>
    </row>
    <row r="40" spans="1:16">
      <c r="A40" s="2564" t="s">
        <v>642</v>
      </c>
    </row>
    <row r="41" spans="1:16">
      <c r="A41" s="320" t="s">
        <v>1</v>
      </c>
    </row>
    <row r="46" spans="1:16">
      <c r="A46" s="944"/>
    </row>
  </sheetData>
  <hyperlinks>
    <hyperlink ref="A40" location="'Inhaltsverzeichnis '!A1" display="Zurück zum Inhaltsverzeichnis" xr:uid="{A87F5177-88DB-4E7A-BDAC-54022C4DE2D2}"/>
  </hyperlinks>
  <pageMargins left="0.78740157480314965" right="0.78740157480314965" top="0.39370078740157483" bottom="0.19685039370078741" header="0.19685039370078741" footer="0.19685039370078741"/>
  <pageSetup paperSize="9" scale="89" orientation="portrait" horizontalDpi="300" verticalDpi="300" r:id="rId1"/>
  <headerFooter alignWithMargins="0">
    <oddFooter>&amp;L&amp;D / &amp;T&amp;R&amp;F / &amp;A</oddFooter>
  </headerFooter>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624F2-6680-4F01-8FB1-10528B0EB2B8}">
  <sheetPr>
    <tabColor rgb="FFF9E03A"/>
  </sheetPr>
  <dimension ref="A1:Z3242"/>
  <sheetViews>
    <sheetView showGridLines="0" showRowColHeaders="0" zoomScale="110" zoomScaleNormal="110" workbookViewId="0"/>
  </sheetViews>
  <sheetFormatPr baseColWidth="10" defaultRowHeight="12.75"/>
  <cols>
    <col min="1" max="1" width="11" style="113"/>
    <col min="2" max="2" width="5.375" style="113" customWidth="1"/>
    <col min="3" max="3" width="1.375" style="113" customWidth="1"/>
    <col min="4" max="4" width="5.375" style="113" customWidth="1"/>
    <col min="5" max="5" width="1.25" style="113" customWidth="1"/>
    <col min="6" max="6" width="5.375" style="113" customWidth="1"/>
    <col min="7" max="7" width="1.25" style="113" customWidth="1"/>
    <col min="8" max="8" width="5.375" style="113" customWidth="1"/>
    <col min="9" max="9" width="1.25" style="113" customWidth="1"/>
    <col min="10" max="10" width="5.375" style="113" customWidth="1"/>
    <col min="11" max="11" width="1.25" style="113" customWidth="1"/>
    <col min="12" max="12" width="5.375" style="113" customWidth="1"/>
    <col min="13" max="13" width="1.25" style="113" customWidth="1"/>
    <col min="14" max="14" width="5.125" style="113" customWidth="1"/>
    <col min="15" max="15" width="1.25" style="113" customWidth="1"/>
    <col min="16" max="16" width="5.375" style="113" customWidth="1"/>
    <col min="17" max="17" width="1.25" style="113" customWidth="1"/>
    <col min="18" max="18" width="5.375" style="113" customWidth="1"/>
    <col min="19" max="19" width="1.25" style="113" customWidth="1"/>
    <col min="20" max="20" width="5.375" style="113" customWidth="1"/>
    <col min="21" max="21" width="1.25" style="113" customWidth="1"/>
    <col min="22" max="22" width="11" style="113"/>
    <col min="23" max="23" width="9.75" style="113" customWidth="1"/>
    <col min="24" max="16384" width="11" style="113"/>
  </cols>
  <sheetData>
    <row r="1" spans="1:26" ht="15.75" customHeight="1">
      <c r="A1" s="2523" t="s">
        <v>2642</v>
      </c>
      <c r="B1" s="951"/>
      <c r="C1" s="951"/>
      <c r="D1" s="951"/>
      <c r="E1" s="951"/>
      <c r="F1" s="951"/>
      <c r="G1" s="951"/>
      <c r="H1" s="951"/>
      <c r="I1" s="951"/>
      <c r="J1" s="951"/>
      <c r="K1" s="951"/>
      <c r="L1" s="951"/>
      <c r="M1" s="951"/>
      <c r="N1" s="951"/>
      <c r="O1" s="951"/>
      <c r="P1" s="952"/>
      <c r="Q1" s="952"/>
      <c r="R1" s="952"/>
      <c r="S1" s="951"/>
      <c r="T1" s="364"/>
      <c r="U1" s="364"/>
      <c r="V1" s="364"/>
      <c r="W1" s="364"/>
      <c r="X1" s="364"/>
    </row>
    <row r="2" spans="1:26" ht="15.75" customHeight="1">
      <c r="A2" s="294" t="s">
        <v>2661</v>
      </c>
      <c r="B2" s="951"/>
      <c r="C2" s="951"/>
      <c r="D2" s="951"/>
      <c r="E2" s="951"/>
      <c r="F2" s="951"/>
      <c r="G2" s="951"/>
      <c r="H2" s="951"/>
      <c r="I2" s="951"/>
      <c r="J2" s="951"/>
      <c r="K2" s="951"/>
      <c r="L2" s="951"/>
      <c r="M2" s="951"/>
      <c r="N2" s="951"/>
      <c r="O2" s="951"/>
      <c r="P2" s="952"/>
      <c r="Q2" s="952"/>
      <c r="R2" s="952"/>
      <c r="S2" s="951"/>
      <c r="T2" s="364"/>
      <c r="U2" s="364"/>
      <c r="V2" s="364"/>
      <c r="W2" s="364"/>
      <c r="X2" s="364"/>
    </row>
    <row r="3" spans="1:26" ht="15.75" customHeight="1">
      <c r="A3" s="294" t="s">
        <v>2662</v>
      </c>
      <c r="B3" s="951"/>
      <c r="C3" s="951"/>
      <c r="D3" s="951"/>
      <c r="E3" s="951"/>
      <c r="F3" s="951"/>
      <c r="G3" s="951"/>
      <c r="H3" s="951"/>
      <c r="I3" s="951"/>
      <c r="J3" s="951"/>
      <c r="K3" s="951"/>
      <c r="L3" s="951"/>
      <c r="M3" s="951"/>
      <c r="N3" s="951"/>
      <c r="O3" s="951"/>
      <c r="P3" s="952"/>
      <c r="Q3" s="952"/>
      <c r="R3" s="952"/>
      <c r="S3" s="951"/>
      <c r="T3" s="364"/>
      <c r="U3" s="364"/>
      <c r="V3" s="364"/>
      <c r="W3" s="364"/>
      <c r="X3" s="364"/>
    </row>
    <row r="4" spans="1:26" ht="15.75" customHeight="1">
      <c r="A4" s="308" t="s">
        <v>938</v>
      </c>
      <c r="B4" s="308"/>
      <c r="C4" s="308"/>
      <c r="D4" s="308"/>
      <c r="E4" s="308"/>
      <c r="F4" s="308"/>
      <c r="G4" s="308"/>
      <c r="H4" s="308"/>
      <c r="I4" s="308"/>
      <c r="J4" s="308"/>
      <c r="K4" s="308"/>
      <c r="L4" s="308"/>
      <c r="M4" s="308"/>
      <c r="N4" s="308"/>
      <c r="O4" s="308"/>
      <c r="P4" s="308"/>
      <c r="Q4" s="308"/>
      <c r="R4" s="308"/>
      <c r="S4" s="308"/>
      <c r="T4" s="308"/>
      <c r="U4" s="308"/>
      <c r="V4" s="364"/>
      <c r="W4" s="364"/>
      <c r="X4" s="364"/>
    </row>
    <row r="5" spans="1:26" ht="3" customHeight="1">
      <c r="A5" s="953"/>
      <c r="B5" s="953"/>
      <c r="C5" s="953"/>
      <c r="D5" s="953"/>
      <c r="E5" s="953"/>
      <c r="F5" s="953"/>
      <c r="G5" s="953"/>
      <c r="H5" s="953"/>
      <c r="I5" s="953"/>
      <c r="J5" s="953"/>
      <c r="K5" s="953"/>
      <c r="L5" s="953"/>
      <c r="M5" s="953"/>
      <c r="N5" s="953"/>
      <c r="O5" s="953"/>
      <c r="P5" s="953"/>
      <c r="Q5" s="953"/>
      <c r="R5" s="953"/>
      <c r="S5" s="953"/>
      <c r="T5" s="953"/>
      <c r="U5" s="953"/>
      <c r="V5" s="364"/>
      <c r="W5" s="364"/>
      <c r="X5" s="364"/>
    </row>
    <row r="6" spans="1:26" ht="3" customHeight="1">
      <c r="A6" s="954"/>
      <c r="B6" s="955"/>
      <c r="C6" s="955"/>
      <c r="D6" s="955"/>
      <c r="E6" s="955"/>
      <c r="F6" s="955"/>
      <c r="G6" s="955"/>
      <c r="H6" s="955"/>
      <c r="I6" s="955"/>
      <c r="J6" s="955"/>
      <c r="K6" s="955"/>
      <c r="L6" s="955"/>
      <c r="M6" s="955"/>
      <c r="N6" s="955"/>
      <c r="O6" s="955"/>
      <c r="P6" s="955"/>
      <c r="Q6" s="955"/>
      <c r="R6" s="955"/>
      <c r="S6" s="955"/>
      <c r="T6" s="955"/>
      <c r="U6" s="956"/>
      <c r="V6" s="364"/>
      <c r="W6" s="364"/>
      <c r="X6" s="364"/>
    </row>
    <row r="7" spans="1:26" ht="12" customHeight="1">
      <c r="A7" s="957" t="s">
        <v>955</v>
      </c>
      <c r="B7" s="951"/>
      <c r="C7" s="951"/>
      <c r="D7" s="951"/>
      <c r="E7" s="951"/>
      <c r="F7" s="951"/>
      <c r="G7" s="951"/>
      <c r="H7" s="951"/>
      <c r="I7" s="951"/>
      <c r="J7" s="951"/>
      <c r="K7" s="951"/>
      <c r="L7" s="951"/>
      <c r="M7" s="951"/>
      <c r="N7" s="951"/>
      <c r="O7" s="951"/>
      <c r="P7" s="951"/>
      <c r="Q7" s="951"/>
      <c r="R7" s="951"/>
      <c r="S7" s="951"/>
      <c r="T7" s="951"/>
      <c r="U7" s="958"/>
      <c r="V7" s="364"/>
      <c r="W7" s="364"/>
      <c r="X7" s="364"/>
    </row>
    <row r="8" spans="1:26" ht="3" customHeight="1">
      <c r="A8" s="959"/>
      <c r="B8" s="960"/>
      <c r="C8" s="960"/>
      <c r="D8" s="960"/>
      <c r="E8" s="960"/>
      <c r="F8" s="960"/>
      <c r="G8" s="960"/>
      <c r="H8" s="960"/>
      <c r="I8" s="960"/>
      <c r="J8" s="960"/>
      <c r="K8" s="960"/>
      <c r="L8" s="960"/>
      <c r="M8" s="960"/>
      <c r="N8" s="960"/>
      <c r="O8" s="960"/>
      <c r="P8" s="960"/>
      <c r="Q8" s="960"/>
      <c r="R8" s="960"/>
      <c r="S8" s="960"/>
      <c r="T8" s="960"/>
      <c r="U8" s="961"/>
      <c r="V8" s="364"/>
      <c r="W8" s="364"/>
      <c r="X8" s="364"/>
    </row>
    <row r="9" spans="1:26" ht="12" customHeight="1">
      <c r="A9" s="2647" t="s">
        <v>956</v>
      </c>
      <c r="B9" s="962" t="s">
        <v>878</v>
      </c>
      <c r="C9" s="962"/>
      <c r="D9" s="963"/>
      <c r="E9" s="964"/>
      <c r="F9" s="962" t="s">
        <v>877</v>
      </c>
      <c r="G9" s="962"/>
      <c r="H9" s="963"/>
      <c r="I9" s="964"/>
      <c r="J9" s="962" t="s">
        <v>930</v>
      </c>
      <c r="K9" s="962"/>
      <c r="L9" s="963"/>
      <c r="M9" s="964"/>
      <c r="N9" s="962" t="s">
        <v>957</v>
      </c>
      <c r="O9" s="962"/>
      <c r="P9" s="963"/>
      <c r="Q9" s="964"/>
      <c r="R9" s="962" t="s">
        <v>950</v>
      </c>
      <c r="S9" s="962"/>
      <c r="T9" s="962"/>
      <c r="U9" s="963"/>
      <c r="V9" s="364"/>
      <c r="W9" s="364"/>
      <c r="X9" s="364"/>
    </row>
    <row r="10" spans="1:26" ht="12" customHeight="1">
      <c r="A10" s="2648"/>
      <c r="B10" s="965" t="s">
        <v>634</v>
      </c>
      <c r="C10" s="966"/>
      <c r="D10" s="965" t="s">
        <v>635</v>
      </c>
      <c r="E10" s="967"/>
      <c r="F10" s="965" t="s">
        <v>634</v>
      </c>
      <c r="G10" s="966"/>
      <c r="H10" s="965" t="s">
        <v>635</v>
      </c>
      <c r="I10" s="968"/>
      <c r="J10" s="965" t="s">
        <v>634</v>
      </c>
      <c r="K10" s="966"/>
      <c r="L10" s="965" t="s">
        <v>635</v>
      </c>
      <c r="M10" s="968"/>
      <c r="N10" s="965" t="s">
        <v>634</v>
      </c>
      <c r="O10" s="966"/>
      <c r="P10" s="965" t="s">
        <v>635</v>
      </c>
      <c r="Q10" s="968"/>
      <c r="R10" s="965" t="s">
        <v>634</v>
      </c>
      <c r="S10" s="966"/>
      <c r="T10" s="965" t="s">
        <v>635</v>
      </c>
      <c r="U10" s="963"/>
      <c r="V10" s="364"/>
      <c r="W10" s="969" t="s">
        <v>958</v>
      </c>
      <c r="X10" s="364"/>
    </row>
    <row r="11" spans="1:26" ht="3" customHeight="1">
      <c r="A11" s="970"/>
      <c r="B11" s="953"/>
      <c r="C11" s="953"/>
      <c r="D11" s="953"/>
      <c r="E11" s="953"/>
      <c r="F11" s="953"/>
      <c r="G11" s="953"/>
      <c r="H11" s="953"/>
      <c r="I11" s="953"/>
      <c r="J11" s="953"/>
      <c r="K11" s="953"/>
      <c r="L11" s="953"/>
      <c r="M11" s="953"/>
      <c r="N11" s="953"/>
      <c r="O11" s="953"/>
      <c r="P11" s="953"/>
      <c r="Q11" s="953"/>
      <c r="R11" s="953"/>
      <c r="S11" s="953"/>
      <c r="T11" s="953"/>
      <c r="U11" s="971"/>
      <c r="V11" s="364"/>
      <c r="W11" s="364"/>
      <c r="X11" s="364"/>
    </row>
    <row r="12" spans="1:26" ht="2.25" customHeight="1">
      <c r="A12" s="972"/>
      <c r="B12" s="973"/>
      <c r="C12" s="973"/>
      <c r="D12" s="973"/>
      <c r="E12" s="973"/>
      <c r="F12" s="973"/>
      <c r="G12" s="973"/>
      <c r="H12" s="973"/>
      <c r="I12" s="973"/>
      <c r="J12" s="973"/>
      <c r="K12" s="973"/>
      <c r="L12" s="973"/>
      <c r="M12" s="973"/>
      <c r="N12" s="973"/>
      <c r="O12" s="973"/>
      <c r="P12" s="973"/>
      <c r="Q12" s="973"/>
      <c r="R12" s="973"/>
      <c r="S12" s="973"/>
      <c r="T12" s="973"/>
      <c r="U12" s="974"/>
      <c r="V12" s="364"/>
      <c r="W12" s="364"/>
      <c r="X12" s="364"/>
      <c r="Y12" s="364"/>
      <c r="Z12" s="364"/>
    </row>
    <row r="13" spans="1:26" ht="3" customHeight="1">
      <c r="A13" s="970"/>
      <c r="B13" s="953"/>
      <c r="C13" s="953"/>
      <c r="D13" s="953"/>
      <c r="E13" s="953"/>
      <c r="F13" s="953"/>
      <c r="G13" s="953"/>
      <c r="H13" s="975"/>
      <c r="I13" s="975"/>
      <c r="J13" s="975"/>
      <c r="K13" s="975"/>
      <c r="L13" s="975"/>
      <c r="M13" s="975"/>
      <c r="N13" s="975"/>
      <c r="O13" s="975"/>
      <c r="P13" s="975"/>
      <c r="Q13" s="975"/>
      <c r="R13" s="975"/>
      <c r="S13" s="975"/>
      <c r="T13" s="975"/>
      <c r="U13" s="971"/>
      <c r="V13" s="364"/>
      <c r="W13" s="364"/>
      <c r="X13" s="364"/>
      <c r="Y13" s="364"/>
      <c r="Z13" s="364"/>
    </row>
    <row r="14" spans="1:26" ht="8.1" customHeight="1">
      <c r="A14" s="976" t="s">
        <v>532</v>
      </c>
      <c r="B14" s="977">
        <v>3442.2487983999999</v>
      </c>
      <c r="C14" s="977"/>
      <c r="D14" s="977">
        <v>2085.1535870000002</v>
      </c>
      <c r="E14" s="977"/>
      <c r="F14" s="977">
        <v>90.391999999999996</v>
      </c>
      <c r="G14" s="977"/>
      <c r="H14" s="977">
        <v>215.10659999999999</v>
      </c>
      <c r="I14" s="977"/>
      <c r="J14" s="977">
        <v>643.16049999999996</v>
      </c>
      <c r="K14" s="977"/>
      <c r="L14" s="977">
        <v>251.87484999999998</v>
      </c>
      <c r="M14" s="977"/>
      <c r="N14" s="977">
        <v>3700.7080000000001</v>
      </c>
      <c r="O14" s="977"/>
      <c r="P14" s="977">
        <v>3993.2220000000002</v>
      </c>
      <c r="Q14" s="977"/>
      <c r="R14" s="977">
        <v>7876.5092984000003</v>
      </c>
      <c r="S14" s="977"/>
      <c r="T14" s="977">
        <v>6545.3570370000007</v>
      </c>
      <c r="U14" s="978"/>
      <c r="V14" s="364"/>
      <c r="W14" s="364"/>
      <c r="X14" s="364"/>
      <c r="Y14" s="364"/>
      <c r="Z14" s="364"/>
    </row>
    <row r="15" spans="1:26" ht="8.1" customHeight="1">
      <c r="A15" s="976" t="s">
        <v>609</v>
      </c>
      <c r="B15" s="977">
        <v>5137.5808668</v>
      </c>
      <c r="C15" s="977"/>
      <c r="D15" s="977">
        <v>5218.3434801999992</v>
      </c>
      <c r="E15" s="977"/>
      <c r="F15" s="977">
        <v>198.41680000000002</v>
      </c>
      <c r="G15" s="977"/>
      <c r="H15" s="977">
        <v>239.45320000000004</v>
      </c>
      <c r="I15" s="977"/>
      <c r="J15" s="977">
        <v>1158.0529000000001</v>
      </c>
      <c r="K15" s="977"/>
      <c r="L15" s="977">
        <v>1091.9826500000001</v>
      </c>
      <c r="M15" s="977"/>
      <c r="N15" s="977">
        <v>3906.3900000000003</v>
      </c>
      <c r="O15" s="977"/>
      <c r="P15" s="977">
        <v>4054.8229999999999</v>
      </c>
      <c r="Q15" s="977"/>
      <c r="R15" s="977">
        <v>10400.4405668</v>
      </c>
      <c r="S15" s="977"/>
      <c r="T15" s="977">
        <v>10604.602330199999</v>
      </c>
      <c r="U15" s="978"/>
      <c r="V15" s="364"/>
      <c r="W15" s="364"/>
      <c r="X15" s="364"/>
      <c r="Y15" s="364"/>
      <c r="Z15" s="364"/>
    </row>
    <row r="16" spans="1:26" ht="8.1" customHeight="1">
      <c r="A16" s="976" t="s">
        <v>200</v>
      </c>
      <c r="B16" s="977">
        <v>5089.5789530000002</v>
      </c>
      <c r="C16" s="977"/>
      <c r="D16" s="977">
        <v>5517.3817089999993</v>
      </c>
      <c r="E16" s="977"/>
      <c r="F16" s="977">
        <v>175.2122</v>
      </c>
      <c r="G16" s="977"/>
      <c r="H16" s="977">
        <v>235.08319999999998</v>
      </c>
      <c r="I16" s="977"/>
      <c r="J16" s="977">
        <v>1087.3952000000002</v>
      </c>
      <c r="K16" s="977"/>
      <c r="L16" s="977">
        <v>1116.4775000000002</v>
      </c>
      <c r="M16" s="977"/>
      <c r="N16" s="977">
        <v>3757.0960000000005</v>
      </c>
      <c r="O16" s="977"/>
      <c r="P16" s="977">
        <v>3882.5679999999998</v>
      </c>
      <c r="Q16" s="977"/>
      <c r="R16" s="977">
        <v>10109.282353000001</v>
      </c>
      <c r="S16" s="977"/>
      <c r="T16" s="977">
        <v>10751.510408999999</v>
      </c>
      <c r="U16" s="978"/>
      <c r="V16" s="364"/>
      <c r="W16" s="364"/>
      <c r="X16" s="364"/>
      <c r="Y16" s="364"/>
      <c r="Z16" s="364"/>
    </row>
    <row r="17" spans="1:26" ht="3" customHeight="1">
      <c r="A17" s="976"/>
      <c r="B17" s="977"/>
      <c r="C17" s="977"/>
      <c r="D17" s="977"/>
      <c r="E17" s="977"/>
      <c r="F17" s="977"/>
      <c r="G17" s="977"/>
      <c r="H17" s="977"/>
      <c r="I17" s="977"/>
      <c r="J17" s="977"/>
      <c r="K17" s="977"/>
      <c r="L17" s="977"/>
      <c r="M17" s="977"/>
      <c r="N17" s="977"/>
      <c r="O17" s="977"/>
      <c r="P17" s="977"/>
      <c r="Q17" s="977"/>
      <c r="R17" s="977"/>
      <c r="S17" s="977"/>
      <c r="T17" s="977"/>
      <c r="U17" s="978"/>
      <c r="V17" s="364"/>
      <c r="W17" s="364"/>
      <c r="X17" s="364"/>
      <c r="Y17" s="364"/>
      <c r="Z17" s="364"/>
    </row>
    <row r="18" spans="1:26" ht="8.1" customHeight="1">
      <c r="A18" s="976" t="s">
        <v>625</v>
      </c>
      <c r="B18" s="977">
        <v>4891.4915524000007</v>
      </c>
      <c r="C18" s="977"/>
      <c r="D18" s="977"/>
      <c r="E18" s="977"/>
      <c r="F18" s="977">
        <v>178.11859999999999</v>
      </c>
      <c r="G18" s="977"/>
      <c r="H18" s="977"/>
      <c r="I18" s="977"/>
      <c r="J18" s="977">
        <v>1010.0586500000001</v>
      </c>
      <c r="K18" s="977"/>
      <c r="L18" s="977"/>
      <c r="M18" s="977"/>
      <c r="N18" s="977">
        <v>4118.9409999999998</v>
      </c>
      <c r="O18" s="977"/>
      <c r="P18" s="977"/>
      <c r="Q18" s="977"/>
      <c r="R18" s="977">
        <v>10198.5818024</v>
      </c>
      <c r="S18" s="977"/>
      <c r="T18" s="977"/>
      <c r="U18" s="978"/>
      <c r="V18" s="364"/>
      <c r="W18" s="364"/>
      <c r="X18" s="364"/>
      <c r="Y18" s="364"/>
      <c r="Z18" s="364"/>
    </row>
    <row r="19" spans="1:26" ht="8.1" customHeight="1">
      <c r="A19" s="976" t="s">
        <v>623</v>
      </c>
      <c r="B19" s="977">
        <v>4530.8329910000002</v>
      </c>
      <c r="C19" s="977"/>
      <c r="D19" s="977"/>
      <c r="E19" s="977"/>
      <c r="F19" s="977">
        <v>164.57840000000002</v>
      </c>
      <c r="G19" s="977"/>
      <c r="H19" s="977"/>
      <c r="I19" s="977"/>
      <c r="J19" s="977">
        <v>928.73959999999988</v>
      </c>
      <c r="K19" s="977"/>
      <c r="L19" s="977"/>
      <c r="M19" s="977"/>
      <c r="N19" s="977">
        <v>4110.7510000000002</v>
      </c>
      <c r="O19" s="977"/>
      <c r="P19" s="977"/>
      <c r="Q19" s="977"/>
      <c r="R19" s="977">
        <v>9734.8689909999994</v>
      </c>
      <c r="S19" s="977"/>
      <c r="T19" s="977"/>
      <c r="U19" s="978"/>
      <c r="V19" s="364"/>
      <c r="W19" s="364"/>
      <c r="X19" s="364"/>
      <c r="Y19" s="364"/>
      <c r="Z19" s="364"/>
    </row>
    <row r="20" spans="1:26" ht="8.1" customHeight="1">
      <c r="A20" s="976" t="s">
        <v>959</v>
      </c>
      <c r="B20" s="977">
        <v>5263.5805836</v>
      </c>
      <c r="C20" s="977"/>
      <c r="D20" s="977"/>
      <c r="E20" s="977"/>
      <c r="F20" s="977">
        <v>203.7174</v>
      </c>
      <c r="G20" s="977"/>
      <c r="H20" s="977"/>
      <c r="I20" s="977"/>
      <c r="J20" s="977">
        <v>930.99594999999999</v>
      </c>
      <c r="K20" s="977"/>
      <c r="L20" s="977"/>
      <c r="M20" s="977"/>
      <c r="N20" s="977">
        <v>4519.9560000000001</v>
      </c>
      <c r="O20" s="977"/>
      <c r="P20" s="977"/>
      <c r="Q20" s="977"/>
      <c r="R20" s="977">
        <v>10918.2499336</v>
      </c>
      <c r="S20" s="977"/>
      <c r="T20" s="977"/>
      <c r="U20" s="978"/>
      <c r="V20" s="364"/>
      <c r="W20" s="364"/>
      <c r="X20" s="364"/>
      <c r="Y20" s="364"/>
      <c r="Z20" s="364"/>
    </row>
    <row r="21" spans="1:26" ht="3" customHeight="1">
      <c r="A21" s="976"/>
      <c r="B21" s="977"/>
      <c r="C21" s="977"/>
      <c r="D21" s="977"/>
      <c r="E21" s="977"/>
      <c r="F21" s="977"/>
      <c r="G21" s="977"/>
      <c r="H21" s="977"/>
      <c r="I21" s="977"/>
      <c r="J21" s="977"/>
      <c r="K21" s="977"/>
      <c r="L21" s="977"/>
      <c r="M21" s="977"/>
      <c r="N21" s="977"/>
      <c r="O21" s="977"/>
      <c r="P21" s="977"/>
      <c r="Q21" s="977"/>
      <c r="R21" s="977"/>
      <c r="S21" s="977"/>
      <c r="T21" s="977"/>
      <c r="U21" s="978"/>
      <c r="V21" s="364"/>
      <c r="W21" s="364"/>
      <c r="X21" s="364"/>
      <c r="Y21" s="364"/>
      <c r="Z21" s="364"/>
    </row>
    <row r="22" spans="1:26" ht="8.1" customHeight="1">
      <c r="A22" s="976" t="s">
        <v>960</v>
      </c>
      <c r="B22" s="977">
        <v>3793.4922223999997</v>
      </c>
      <c r="C22" s="977"/>
      <c r="D22" s="977"/>
      <c r="E22" s="977"/>
      <c r="F22" s="977">
        <v>145.20319999999998</v>
      </c>
      <c r="G22" s="977"/>
      <c r="H22" s="977"/>
      <c r="I22" s="977"/>
      <c r="J22" s="977">
        <v>723.69994999999994</v>
      </c>
      <c r="K22" s="977"/>
      <c r="L22" s="977"/>
      <c r="M22" s="977"/>
      <c r="N22" s="977">
        <v>3292.7269999999999</v>
      </c>
      <c r="O22" s="977"/>
      <c r="P22" s="977"/>
      <c r="Q22" s="977"/>
      <c r="R22" s="977">
        <v>7955.1223723999992</v>
      </c>
      <c r="S22" s="977"/>
      <c r="T22" s="977"/>
      <c r="U22" s="978"/>
      <c r="V22" s="364"/>
      <c r="W22" s="364"/>
      <c r="X22" s="364"/>
      <c r="Y22" s="364"/>
      <c r="Z22" s="364"/>
    </row>
    <row r="23" spans="1:26" ht="8.1" customHeight="1">
      <c r="A23" s="976" t="s">
        <v>616</v>
      </c>
      <c r="B23" s="977">
        <v>3533.1062423999997</v>
      </c>
      <c r="C23" s="977"/>
      <c r="D23" s="977"/>
      <c r="E23" s="977"/>
      <c r="F23" s="977">
        <v>125.178</v>
      </c>
      <c r="G23" s="977"/>
      <c r="H23" s="977"/>
      <c r="I23" s="977"/>
      <c r="J23" s="977">
        <v>645.52265</v>
      </c>
      <c r="K23" s="977"/>
      <c r="L23" s="977"/>
      <c r="M23" s="977"/>
      <c r="N23" s="977">
        <v>2994.3940000000002</v>
      </c>
      <c r="O23" s="977"/>
      <c r="P23" s="977"/>
      <c r="Q23" s="977"/>
      <c r="R23" s="977">
        <v>7298.2008924000002</v>
      </c>
      <c r="S23" s="977"/>
      <c r="T23" s="977"/>
      <c r="U23" s="978"/>
      <c r="V23" s="364"/>
      <c r="W23" s="364"/>
      <c r="X23" s="364"/>
      <c r="Y23" s="364"/>
      <c r="Z23" s="364"/>
    </row>
    <row r="24" spans="1:26" ht="8.1" customHeight="1">
      <c r="A24" s="976" t="s">
        <v>198</v>
      </c>
      <c r="B24" s="977">
        <v>3095.8639776</v>
      </c>
      <c r="C24" s="977"/>
      <c r="D24" s="977"/>
      <c r="E24" s="977"/>
      <c r="F24" s="977">
        <v>132.4546</v>
      </c>
      <c r="G24" s="977"/>
      <c r="H24" s="977"/>
      <c r="I24" s="977"/>
      <c r="J24" s="977">
        <v>516.58489999999995</v>
      </c>
      <c r="K24" s="977"/>
      <c r="L24" s="977"/>
      <c r="M24" s="977"/>
      <c r="N24" s="977">
        <v>2618.12</v>
      </c>
      <c r="O24" s="977"/>
      <c r="P24" s="977"/>
      <c r="Q24" s="977"/>
      <c r="R24" s="977">
        <v>6363.0234775999998</v>
      </c>
      <c r="S24" s="977"/>
      <c r="T24" s="977"/>
      <c r="U24" s="978"/>
      <c r="V24" s="979"/>
      <c r="W24" s="364"/>
      <c r="X24" s="364"/>
      <c r="Y24" s="364"/>
      <c r="Z24" s="364"/>
    </row>
    <row r="25" spans="1:26" ht="3" customHeight="1">
      <c r="A25" s="976"/>
      <c r="B25" s="977"/>
      <c r="C25" s="977"/>
      <c r="D25" s="977"/>
      <c r="E25" s="977"/>
      <c r="F25" s="977"/>
      <c r="G25" s="977"/>
      <c r="H25" s="977"/>
      <c r="I25" s="977"/>
      <c r="J25" s="977"/>
      <c r="K25" s="977"/>
      <c r="L25" s="977"/>
      <c r="M25" s="977"/>
      <c r="N25" s="977"/>
      <c r="O25" s="977"/>
      <c r="P25" s="977"/>
      <c r="Q25" s="977"/>
      <c r="R25" s="977"/>
      <c r="S25" s="977"/>
      <c r="T25" s="977"/>
      <c r="U25" s="978"/>
      <c r="V25" s="979"/>
      <c r="W25" s="364"/>
      <c r="X25" s="364"/>
      <c r="Y25" s="364"/>
      <c r="Z25" s="364"/>
    </row>
    <row r="26" spans="1:26" ht="8.1" customHeight="1">
      <c r="A26" s="976" t="s">
        <v>530</v>
      </c>
      <c r="B26" s="977">
        <v>2741.9542166000001</v>
      </c>
      <c r="C26" s="977"/>
      <c r="D26" s="977"/>
      <c r="E26" s="977"/>
      <c r="F26" s="977">
        <v>119.3064</v>
      </c>
      <c r="G26" s="977"/>
      <c r="H26" s="977"/>
      <c r="I26" s="977"/>
      <c r="J26" s="977">
        <v>422.05554999999998</v>
      </c>
      <c r="K26" s="977"/>
      <c r="L26" s="977"/>
      <c r="M26" s="977"/>
      <c r="N26" s="977">
        <v>2146.067</v>
      </c>
      <c r="O26" s="977"/>
      <c r="P26" s="977"/>
      <c r="Q26" s="977"/>
      <c r="R26" s="977">
        <v>5429.3831666000005</v>
      </c>
      <c r="S26" s="977"/>
      <c r="T26" s="977"/>
      <c r="U26" s="978"/>
      <c r="V26" s="364"/>
      <c r="W26" s="364"/>
      <c r="X26" s="364"/>
      <c r="Y26" s="364"/>
      <c r="Z26" s="364"/>
    </row>
    <row r="27" spans="1:26" ht="8.1" customHeight="1">
      <c r="A27" s="976" t="s">
        <v>531</v>
      </c>
      <c r="B27" s="977">
        <v>2289.3178951999998</v>
      </c>
      <c r="C27" s="977"/>
      <c r="D27" s="977"/>
      <c r="E27" s="977"/>
      <c r="F27" s="977">
        <v>100.7162</v>
      </c>
      <c r="G27" s="977"/>
      <c r="H27" s="977"/>
      <c r="I27" s="977"/>
      <c r="J27" s="977">
        <v>312.16305</v>
      </c>
      <c r="K27" s="977"/>
      <c r="L27" s="977"/>
      <c r="M27" s="977"/>
      <c r="N27" s="977">
        <v>1757.171</v>
      </c>
      <c r="O27" s="977"/>
      <c r="P27" s="977"/>
      <c r="Q27" s="977"/>
      <c r="R27" s="977">
        <v>4459.3681452000001</v>
      </c>
      <c r="S27" s="977"/>
      <c r="T27" s="977"/>
      <c r="U27" s="978"/>
      <c r="V27" s="364"/>
      <c r="W27" s="364"/>
      <c r="X27" s="364"/>
      <c r="Y27" s="364"/>
      <c r="Z27" s="364"/>
    </row>
    <row r="28" spans="1:26" ht="8.1" customHeight="1">
      <c r="A28" s="976" t="s">
        <v>961</v>
      </c>
      <c r="B28" s="977">
        <v>2815.3490788000004</v>
      </c>
      <c r="C28" s="977"/>
      <c r="D28" s="977"/>
      <c r="E28" s="977"/>
      <c r="F28" s="977">
        <v>117.2222</v>
      </c>
      <c r="G28" s="977"/>
      <c r="H28" s="977"/>
      <c r="I28" s="977"/>
      <c r="J28" s="977">
        <v>301.36970000000002</v>
      </c>
      <c r="K28" s="977"/>
      <c r="L28" s="977"/>
      <c r="M28" s="977"/>
      <c r="N28" s="977">
        <v>2072.732</v>
      </c>
      <c r="O28" s="977"/>
      <c r="P28" s="977"/>
      <c r="Q28" s="977"/>
      <c r="R28" s="977">
        <v>5306.6729788000011</v>
      </c>
      <c r="S28" s="977"/>
      <c r="T28" s="977"/>
      <c r="U28" s="978"/>
      <c r="V28" s="364"/>
      <c r="W28" s="364"/>
      <c r="X28" s="364"/>
      <c r="Y28" s="364"/>
      <c r="Z28" s="364"/>
    </row>
    <row r="29" spans="1:26" ht="3" customHeight="1">
      <c r="A29" s="980"/>
      <c r="B29" s="975"/>
      <c r="C29" s="975"/>
      <c r="D29" s="977"/>
      <c r="E29" s="975"/>
      <c r="F29" s="975"/>
      <c r="G29" s="975"/>
      <c r="H29" s="975"/>
      <c r="I29" s="975"/>
      <c r="J29" s="975"/>
      <c r="K29" s="975"/>
      <c r="L29" s="975"/>
      <c r="M29" s="975"/>
      <c r="N29" s="975"/>
      <c r="O29" s="975"/>
      <c r="P29" s="975"/>
      <c r="Q29" s="975"/>
      <c r="R29" s="975"/>
      <c r="S29" s="975"/>
      <c r="T29" s="977"/>
      <c r="U29" s="981"/>
      <c r="V29" s="364"/>
      <c r="W29" s="364"/>
      <c r="X29" s="364"/>
      <c r="Y29" s="364"/>
      <c r="Z29" s="364"/>
    </row>
    <row r="30" spans="1:26" ht="3" customHeight="1">
      <c r="A30" s="980"/>
      <c r="B30" s="975"/>
      <c r="C30" s="975"/>
      <c r="D30" s="975"/>
      <c r="E30" s="975"/>
      <c r="F30" s="975"/>
      <c r="G30" s="975"/>
      <c r="H30" s="975"/>
      <c r="I30" s="975"/>
      <c r="J30" s="975"/>
      <c r="K30" s="975"/>
      <c r="L30" s="975"/>
      <c r="M30" s="975"/>
      <c r="N30" s="975"/>
      <c r="O30" s="975"/>
      <c r="P30" s="975"/>
      <c r="Q30" s="975"/>
      <c r="R30" s="975"/>
      <c r="S30" s="975"/>
      <c r="T30" s="975"/>
      <c r="U30" s="981"/>
      <c r="V30" s="364"/>
      <c r="W30" s="364"/>
      <c r="X30" s="364"/>
      <c r="Y30" s="364"/>
      <c r="Z30" s="364"/>
    </row>
    <row r="31" spans="1:26" ht="12" customHeight="1">
      <c r="A31" s="957" t="s">
        <v>962</v>
      </c>
      <c r="B31" s="951"/>
      <c r="C31" s="951"/>
      <c r="D31" s="951"/>
      <c r="E31" s="951"/>
      <c r="F31" s="951"/>
      <c r="G31" s="951"/>
      <c r="H31" s="951"/>
      <c r="I31" s="951"/>
      <c r="J31" s="951"/>
      <c r="K31" s="951"/>
      <c r="L31" s="951"/>
      <c r="M31" s="951"/>
      <c r="N31" s="951"/>
      <c r="O31" s="951"/>
      <c r="P31" s="951"/>
      <c r="Q31" s="951"/>
      <c r="R31" s="951"/>
      <c r="S31" s="951"/>
      <c r="T31" s="951"/>
      <c r="U31" s="958"/>
      <c r="V31" s="364"/>
      <c r="W31" s="364"/>
      <c r="X31" s="364"/>
      <c r="Y31" s="364"/>
      <c r="Z31" s="364"/>
    </row>
    <row r="32" spans="1:26" ht="3" customHeight="1">
      <c r="A32" s="959"/>
      <c r="B32" s="960"/>
      <c r="C32" s="960"/>
      <c r="D32" s="960"/>
      <c r="E32" s="960"/>
      <c r="F32" s="960"/>
      <c r="G32" s="960"/>
      <c r="H32" s="960"/>
      <c r="I32" s="960"/>
      <c r="J32" s="960"/>
      <c r="K32" s="960"/>
      <c r="L32" s="960"/>
      <c r="M32" s="960"/>
      <c r="N32" s="960"/>
      <c r="O32" s="960"/>
      <c r="P32" s="960"/>
      <c r="Q32" s="960"/>
      <c r="R32" s="960"/>
      <c r="S32" s="960"/>
      <c r="T32" s="960"/>
      <c r="U32" s="961"/>
      <c r="V32" s="364"/>
      <c r="W32" s="364"/>
      <c r="X32" s="364"/>
      <c r="Y32" s="364"/>
      <c r="Z32" s="364"/>
    </row>
    <row r="33" spans="1:24" ht="12" customHeight="1">
      <c r="A33" s="982" t="s">
        <v>629</v>
      </c>
      <c r="B33" s="962"/>
      <c r="C33" s="962"/>
      <c r="D33" s="963"/>
      <c r="E33" s="983"/>
      <c r="F33" s="962">
        <v>2024</v>
      </c>
      <c r="G33" s="983"/>
      <c r="H33" s="962">
        <v>2025</v>
      </c>
      <c r="I33" s="983"/>
      <c r="J33" s="962" t="s">
        <v>629</v>
      </c>
      <c r="K33" s="962"/>
      <c r="L33" s="962"/>
      <c r="M33" s="962"/>
      <c r="N33" s="962"/>
      <c r="O33" s="962"/>
      <c r="P33" s="963"/>
      <c r="Q33" s="983"/>
      <c r="R33" s="962">
        <v>2024</v>
      </c>
      <c r="S33" s="983"/>
      <c r="T33" s="962">
        <v>2025</v>
      </c>
      <c r="U33" s="963"/>
      <c r="V33" s="364"/>
      <c r="W33" s="364"/>
      <c r="X33" s="364"/>
    </row>
    <row r="34" spans="1:24" ht="3" customHeight="1">
      <c r="A34" s="984"/>
      <c r="B34" s="953"/>
      <c r="C34" s="953"/>
      <c r="D34" s="953"/>
      <c r="E34" s="985"/>
      <c r="F34" s="986"/>
      <c r="G34" s="987"/>
      <c r="H34" s="986"/>
      <c r="I34" s="987"/>
      <c r="J34" s="988"/>
      <c r="K34" s="988"/>
      <c r="L34" s="953"/>
      <c r="M34" s="953"/>
      <c r="N34" s="953"/>
      <c r="O34" s="953"/>
      <c r="P34" s="953"/>
      <c r="Q34" s="985"/>
      <c r="R34" s="986"/>
      <c r="S34" s="987"/>
      <c r="T34" s="986"/>
      <c r="U34" s="989"/>
      <c r="V34" s="364"/>
      <c r="W34" s="364"/>
      <c r="X34" s="364"/>
    </row>
    <row r="35" spans="1:24" ht="8.1" customHeight="1">
      <c r="A35" s="990"/>
      <c r="B35" s="364"/>
      <c r="C35" s="364"/>
      <c r="D35" s="364"/>
      <c r="E35" s="991"/>
      <c r="F35" s="986"/>
      <c r="G35" s="987"/>
      <c r="H35" s="986"/>
      <c r="I35" s="987"/>
      <c r="J35" s="992" t="s">
        <v>639</v>
      </c>
      <c r="K35" s="993"/>
      <c r="L35" s="953"/>
      <c r="M35" s="953"/>
      <c r="N35" s="953"/>
      <c r="O35" s="953"/>
      <c r="P35" s="953"/>
      <c r="Q35" s="985"/>
      <c r="R35" s="994">
        <v>507.471</v>
      </c>
      <c r="S35" s="987"/>
      <c r="T35" s="994">
        <v>676.09799999999996</v>
      </c>
      <c r="U35" s="989"/>
      <c r="V35" s="364"/>
      <c r="W35" s="364"/>
      <c r="X35" s="364"/>
    </row>
    <row r="36" spans="1:24" ht="8.1" customHeight="1">
      <c r="A36" s="980" t="s">
        <v>963</v>
      </c>
      <c r="B36" s="953"/>
      <c r="C36" s="953"/>
      <c r="D36" s="953"/>
      <c r="E36" s="985"/>
      <c r="F36" s="975">
        <v>3398.8679999999995</v>
      </c>
      <c r="G36" s="987"/>
      <c r="H36" s="975">
        <v>2614.71</v>
      </c>
      <c r="I36" s="987"/>
      <c r="J36" s="992" t="s">
        <v>964</v>
      </c>
      <c r="K36" s="993"/>
      <c r="L36" s="953"/>
      <c r="M36" s="953"/>
      <c r="N36" s="953"/>
      <c r="O36" s="953"/>
      <c r="P36" s="953"/>
      <c r="Q36" s="985"/>
      <c r="R36" s="994">
        <v>749.13800000000003</v>
      </c>
      <c r="S36" s="987"/>
      <c r="T36" s="994">
        <v>452.02299999999997</v>
      </c>
      <c r="U36" s="989"/>
      <c r="V36" s="364"/>
      <c r="W36" s="364"/>
      <c r="X36" s="364"/>
    </row>
    <row r="37" spans="1:24" ht="8.1" customHeight="1">
      <c r="A37" s="980" t="s">
        <v>965</v>
      </c>
      <c r="B37" s="953"/>
      <c r="C37" s="953"/>
      <c r="D37" s="953"/>
      <c r="E37" s="985"/>
      <c r="F37" s="975">
        <v>107.938</v>
      </c>
      <c r="G37" s="987"/>
      <c r="H37" s="975">
        <v>108.48400000000001</v>
      </c>
      <c r="I37" s="987"/>
      <c r="J37" s="992" t="s">
        <v>884</v>
      </c>
      <c r="K37" s="993"/>
      <c r="L37" s="953"/>
      <c r="M37" s="953"/>
      <c r="N37" s="953"/>
      <c r="O37" s="953"/>
      <c r="P37" s="953"/>
      <c r="Q37" s="985"/>
      <c r="R37" s="994">
        <v>140.86099999999999</v>
      </c>
      <c r="S37" s="987"/>
      <c r="T37" s="994">
        <v>206.54</v>
      </c>
      <c r="U37" s="989"/>
      <c r="V37" s="364"/>
      <c r="W37" s="364"/>
      <c r="X37" s="364"/>
    </row>
    <row r="38" spans="1:24" ht="9.75" customHeight="1">
      <c r="A38" s="980" t="s">
        <v>966</v>
      </c>
      <c r="B38" s="953"/>
      <c r="C38" s="953"/>
      <c r="D38" s="953"/>
      <c r="E38" s="985"/>
      <c r="F38" s="975">
        <v>12.778</v>
      </c>
      <c r="G38" s="987"/>
      <c r="H38" s="975">
        <v>19.356999999999999</v>
      </c>
      <c r="I38" s="987"/>
      <c r="J38" s="992" t="s">
        <v>967</v>
      </c>
      <c r="K38" s="993"/>
      <c r="L38" s="953"/>
      <c r="M38" s="953"/>
      <c r="N38" s="953"/>
      <c r="O38" s="953"/>
      <c r="P38" s="953"/>
      <c r="Q38" s="985"/>
      <c r="R38" s="994">
        <v>450.27800000000002</v>
      </c>
      <c r="S38" s="987"/>
      <c r="T38" s="994">
        <v>662.11300000000006</v>
      </c>
      <c r="U38" s="989"/>
      <c r="V38" s="364"/>
      <c r="W38" s="364"/>
      <c r="X38" s="364"/>
    </row>
    <row r="39" spans="1:24" ht="8.1" customHeight="1">
      <c r="A39" s="980" t="s">
        <v>968</v>
      </c>
      <c r="B39" s="953"/>
      <c r="C39" s="953"/>
      <c r="D39" s="953"/>
      <c r="E39" s="985"/>
      <c r="F39" s="975">
        <v>14.538</v>
      </c>
      <c r="G39" s="987"/>
      <c r="H39" s="975">
        <v>13.507</v>
      </c>
      <c r="I39" s="986"/>
      <c r="J39" s="995" t="s">
        <v>949</v>
      </c>
      <c r="K39" s="993"/>
      <c r="L39" s="953"/>
      <c r="M39" s="953"/>
      <c r="N39" s="953"/>
      <c r="O39" s="953"/>
      <c r="P39" s="953"/>
      <c r="Q39" s="985"/>
      <c r="R39" s="994">
        <v>124.41600000000001</v>
      </c>
      <c r="S39" s="987"/>
      <c r="T39" s="994">
        <v>79.353999999999999</v>
      </c>
      <c r="U39" s="989"/>
      <c r="V39" s="364"/>
      <c r="W39" s="364"/>
      <c r="X39" s="364"/>
    </row>
    <row r="40" spans="1:24" ht="9.75" customHeight="1">
      <c r="A40" s="980" t="s">
        <v>969</v>
      </c>
      <c r="B40" s="953"/>
      <c r="C40" s="953"/>
      <c r="D40" s="996"/>
      <c r="E40" s="985"/>
      <c r="F40" s="975">
        <v>3582.8589203999995</v>
      </c>
      <c r="G40" s="987"/>
      <c r="H40" s="975">
        <v>2811.0035472</v>
      </c>
      <c r="I40" s="986"/>
      <c r="J40" s="995" t="s">
        <v>970</v>
      </c>
      <c r="K40" s="993"/>
      <c r="L40" s="953"/>
      <c r="M40" s="953"/>
      <c r="N40" s="953"/>
      <c r="O40" s="953"/>
      <c r="P40" s="953"/>
      <c r="Q40" s="985"/>
      <c r="R40" s="994">
        <v>22.312999999999999</v>
      </c>
      <c r="S40" s="987"/>
      <c r="T40" s="994">
        <v>16.978999999999999</v>
      </c>
      <c r="U40" s="989"/>
      <c r="V40" s="364"/>
      <c r="W40" s="364"/>
      <c r="X40" s="364"/>
    </row>
    <row r="41" spans="1:24" ht="7.5" customHeight="1">
      <c r="A41" s="997"/>
      <c r="B41" s="364"/>
      <c r="C41" s="364"/>
      <c r="D41" s="364"/>
      <c r="E41" s="364"/>
      <c r="F41" s="998"/>
      <c r="G41" s="364"/>
      <c r="H41" s="998"/>
      <c r="I41" s="364"/>
      <c r="J41" s="995" t="s">
        <v>971</v>
      </c>
      <c r="K41" s="993"/>
      <c r="L41" s="953"/>
      <c r="M41" s="953"/>
      <c r="N41" s="953"/>
      <c r="O41" s="953"/>
      <c r="P41" s="953"/>
      <c r="Q41" s="985"/>
      <c r="R41" s="994">
        <v>170.83599999999998</v>
      </c>
      <c r="S41" s="987"/>
      <c r="T41" s="994">
        <v>191.941</v>
      </c>
      <c r="U41" s="989"/>
      <c r="V41" s="364"/>
      <c r="W41" s="364"/>
      <c r="X41" s="364"/>
    </row>
    <row r="42" spans="1:24" ht="9" customHeight="1">
      <c r="A42" s="980" t="s">
        <v>972</v>
      </c>
      <c r="B42" s="953"/>
      <c r="C42" s="953"/>
      <c r="D42" s="953"/>
      <c r="E42" s="953"/>
      <c r="F42" s="999">
        <v>68.844000000000008</v>
      </c>
      <c r="G42" s="986"/>
      <c r="H42" s="999">
        <v>100.306</v>
      </c>
      <c r="I42" s="986"/>
      <c r="J42" s="995"/>
      <c r="K42" s="993"/>
      <c r="L42" s="953"/>
      <c r="M42" s="953"/>
      <c r="N42" s="953"/>
      <c r="O42" s="953"/>
      <c r="P42" s="953"/>
      <c r="Q42" s="985"/>
      <c r="R42" s="994"/>
      <c r="S42" s="987"/>
      <c r="T42" s="994"/>
      <c r="U42" s="989"/>
      <c r="V42" s="364"/>
      <c r="W42" s="364"/>
      <c r="X42" s="364"/>
    </row>
    <row r="43" spans="1:24" ht="7.5" customHeight="1">
      <c r="A43" s="980" t="s">
        <v>973</v>
      </c>
      <c r="B43" s="953"/>
      <c r="C43" s="953"/>
      <c r="D43" s="953"/>
      <c r="E43" s="953"/>
      <c r="F43" s="999">
        <v>7.956999999999999</v>
      </c>
      <c r="G43" s="986"/>
      <c r="H43" s="999">
        <v>12.083</v>
      </c>
      <c r="I43" s="986"/>
      <c r="J43" s="995"/>
      <c r="K43" s="993"/>
      <c r="L43" s="953"/>
      <c r="M43" s="953"/>
      <c r="N43" s="953"/>
      <c r="O43" s="953"/>
      <c r="P43" s="953"/>
      <c r="Q43" s="985"/>
      <c r="R43" s="994"/>
      <c r="S43" s="987"/>
      <c r="T43" s="994"/>
      <c r="U43" s="989"/>
      <c r="V43" s="364"/>
      <c r="W43" s="364"/>
      <c r="X43" s="364"/>
    </row>
    <row r="44" spans="1:24" ht="9.75" customHeight="1">
      <c r="A44" s="980" t="s">
        <v>974</v>
      </c>
      <c r="B44" s="953"/>
      <c r="C44" s="953"/>
      <c r="D44" s="996"/>
      <c r="E44" s="953"/>
      <c r="F44" s="999">
        <v>79.983799999999988</v>
      </c>
      <c r="G44" s="986"/>
      <c r="H44" s="999">
        <v>117.2222</v>
      </c>
      <c r="I44" s="986"/>
      <c r="J44" s="995" t="s">
        <v>975</v>
      </c>
      <c r="K44" s="993"/>
      <c r="L44" s="953"/>
      <c r="M44" s="953"/>
      <c r="N44" s="953"/>
      <c r="O44" s="953"/>
      <c r="P44" s="996"/>
      <c r="Q44" s="985"/>
      <c r="R44" s="994">
        <v>1974.855</v>
      </c>
      <c r="S44" s="987"/>
      <c r="T44" s="994">
        <v>2079.0729999999999</v>
      </c>
      <c r="U44" s="989"/>
      <c r="V44" s="364"/>
      <c r="W44" s="364"/>
      <c r="X44" s="364"/>
    </row>
    <row r="45" spans="1:24" ht="3" customHeight="1">
      <c r="A45" s="997"/>
      <c r="B45" s="364"/>
      <c r="C45" s="364"/>
      <c r="D45" s="364"/>
      <c r="E45" s="364"/>
      <c r="F45" s="999"/>
      <c r="G45" s="364"/>
      <c r="H45" s="999"/>
      <c r="I45" s="364"/>
      <c r="J45" s="1000"/>
      <c r="K45" s="1001"/>
      <c r="L45" s="364"/>
      <c r="M45" s="364"/>
      <c r="N45" s="364"/>
      <c r="O45" s="364"/>
      <c r="P45" s="364"/>
      <c r="Q45" s="991"/>
      <c r="R45" s="994"/>
      <c r="S45" s="1002"/>
      <c r="T45" s="994"/>
      <c r="U45" s="1003"/>
      <c r="V45" s="364"/>
      <c r="W45" s="364"/>
      <c r="X45" s="364"/>
    </row>
    <row r="46" spans="1:24" ht="7.5" customHeight="1">
      <c r="A46" s="980" t="s">
        <v>930</v>
      </c>
      <c r="B46" s="953"/>
      <c r="C46" s="953"/>
      <c r="D46" s="953"/>
      <c r="E46" s="953"/>
      <c r="F46" s="999">
        <v>442.952</v>
      </c>
      <c r="G46" s="986"/>
      <c r="H46" s="999">
        <v>285.92699999999996</v>
      </c>
      <c r="I46" s="986"/>
      <c r="J46" s="1000"/>
      <c r="K46" s="1001"/>
      <c r="L46" s="364"/>
      <c r="M46" s="364"/>
      <c r="N46" s="364"/>
      <c r="O46" s="364"/>
      <c r="P46" s="364"/>
      <c r="Q46" s="991"/>
      <c r="R46" s="994"/>
      <c r="S46" s="1002"/>
      <c r="T46" s="994"/>
      <c r="U46" s="1003"/>
      <c r="V46" s="364"/>
      <c r="W46" s="364"/>
      <c r="X46" s="364"/>
    </row>
    <row r="47" spans="1:24" ht="7.5" customHeight="1">
      <c r="A47" s="980" t="s">
        <v>976</v>
      </c>
      <c r="B47" s="953"/>
      <c r="C47" s="953"/>
      <c r="D47" s="953"/>
      <c r="E47" s="953"/>
      <c r="F47" s="999">
        <v>14.276</v>
      </c>
      <c r="G47" s="986"/>
      <c r="H47" s="999">
        <v>13.385</v>
      </c>
      <c r="I47" s="986"/>
      <c r="J47" s="995"/>
      <c r="K47" s="993"/>
      <c r="L47" s="953"/>
      <c r="M47" s="953"/>
      <c r="N47" s="953"/>
      <c r="O47" s="953"/>
      <c r="P47" s="953"/>
      <c r="Q47" s="985"/>
      <c r="R47" s="994"/>
      <c r="S47" s="987"/>
      <c r="T47" s="994"/>
      <c r="U47" s="989"/>
      <c r="V47" s="364"/>
      <c r="W47" s="364"/>
      <c r="X47" s="364"/>
    </row>
    <row r="48" spans="1:24" ht="9" customHeight="1">
      <c r="A48" s="980" t="s">
        <v>977</v>
      </c>
      <c r="B48" s="953"/>
      <c r="C48" s="953"/>
      <c r="D48" s="996"/>
      <c r="E48" s="953"/>
      <c r="F48" s="999">
        <v>434.45240000000007</v>
      </c>
      <c r="G48" s="986"/>
      <c r="H48" s="999">
        <v>276.40275000000003</v>
      </c>
      <c r="I48" s="1004"/>
      <c r="J48" s="995"/>
      <c r="K48" s="993"/>
      <c r="L48" s="953"/>
      <c r="M48" s="953"/>
      <c r="N48" s="953"/>
      <c r="O48" s="953"/>
      <c r="P48" s="953"/>
      <c r="Q48" s="985"/>
      <c r="R48" s="994"/>
      <c r="S48" s="987"/>
      <c r="T48" s="994"/>
      <c r="U48" s="989"/>
      <c r="V48" s="364"/>
      <c r="W48" s="364"/>
      <c r="X48" s="364"/>
    </row>
    <row r="49" spans="1:24" ht="5.25" customHeight="1">
      <c r="A49" s="980"/>
      <c r="B49" s="953"/>
      <c r="C49" s="953"/>
      <c r="D49" s="996"/>
      <c r="E49" s="953"/>
      <c r="F49" s="999"/>
      <c r="G49" s="986"/>
      <c r="H49" s="999"/>
      <c r="I49" s="1004"/>
      <c r="J49" s="995"/>
      <c r="K49" s="993"/>
      <c r="L49" s="953"/>
      <c r="M49" s="953"/>
      <c r="N49" s="953"/>
      <c r="O49" s="953"/>
      <c r="P49" s="953"/>
      <c r="Q49" s="985"/>
      <c r="R49" s="994"/>
      <c r="S49" s="987"/>
      <c r="T49" s="994"/>
      <c r="U49" s="989"/>
      <c r="V49" s="364"/>
      <c r="W49" s="364"/>
      <c r="X49" s="364"/>
    </row>
    <row r="50" spans="1:24" ht="9.75" customHeight="1">
      <c r="A50" s="980" t="s">
        <v>978</v>
      </c>
      <c r="B50" s="364"/>
      <c r="C50" s="364"/>
      <c r="D50" s="364"/>
      <c r="E50" s="364"/>
      <c r="F50" s="999">
        <v>30.815000000000001</v>
      </c>
      <c r="G50" s="986"/>
      <c r="H50" s="999">
        <v>45.161999999999999</v>
      </c>
      <c r="I50" s="986"/>
      <c r="J50" s="995"/>
      <c r="K50" s="993"/>
      <c r="L50" s="953"/>
      <c r="M50" s="953"/>
      <c r="N50" s="953"/>
      <c r="O50" s="953"/>
      <c r="P50" s="953"/>
      <c r="Q50" s="985"/>
      <c r="R50" s="994"/>
      <c r="S50" s="987"/>
      <c r="T50" s="994"/>
      <c r="U50" s="989"/>
      <c r="V50" s="364"/>
      <c r="W50" s="364"/>
      <c r="X50" s="364"/>
    </row>
    <row r="51" spans="1:24" ht="3" customHeight="1">
      <c r="A51" s="980"/>
      <c r="B51" s="953"/>
      <c r="C51" s="953"/>
      <c r="D51" s="953"/>
      <c r="E51" s="953"/>
      <c r="F51" s="1005"/>
      <c r="G51" s="364"/>
      <c r="H51" s="1005"/>
      <c r="I51" s="364"/>
      <c r="J51" s="1005"/>
      <c r="K51" s="364"/>
      <c r="L51" s="364"/>
      <c r="M51" s="364"/>
      <c r="N51" s="364"/>
      <c r="O51" s="364"/>
      <c r="P51" s="364"/>
      <c r="Q51" s="991"/>
      <c r="R51" s="994" t="s">
        <v>979</v>
      </c>
      <c r="S51" s="1002"/>
      <c r="T51" s="994" t="s">
        <v>979</v>
      </c>
      <c r="U51" s="1003"/>
      <c r="V51" s="364"/>
      <c r="W51" s="364"/>
      <c r="X51" s="364"/>
    </row>
    <row r="52" spans="1:24" ht="3" customHeight="1">
      <c r="A52" s="1006"/>
      <c r="B52" s="364"/>
      <c r="C52" s="364"/>
      <c r="D52" s="364"/>
      <c r="E52" s="364"/>
      <c r="F52" s="1007"/>
      <c r="G52" s="1004"/>
      <c r="H52" s="1007"/>
      <c r="I52" s="987"/>
      <c r="J52" s="364"/>
      <c r="K52" s="364"/>
      <c r="L52" s="364"/>
      <c r="M52" s="364"/>
      <c r="N52" s="364"/>
      <c r="O52" s="364"/>
      <c r="P52" s="364"/>
      <c r="Q52" s="991"/>
      <c r="R52" s="1004"/>
      <c r="S52" s="1002"/>
      <c r="T52" s="1004"/>
      <c r="U52" s="1003"/>
      <c r="V52" s="364"/>
      <c r="W52" s="364"/>
      <c r="X52" s="364"/>
    </row>
    <row r="53" spans="1:24" ht="3" customHeight="1">
      <c r="A53" s="1008"/>
      <c r="B53" s="1009"/>
      <c r="C53" s="1009"/>
      <c r="D53" s="1009"/>
      <c r="E53" s="1010"/>
      <c r="F53" s="1011"/>
      <c r="G53" s="1012"/>
      <c r="H53" s="1011"/>
      <c r="I53" s="1012"/>
      <c r="J53" s="1013"/>
      <c r="K53" s="1013"/>
      <c r="L53" s="1009"/>
      <c r="M53" s="1009"/>
      <c r="N53" s="1009"/>
      <c r="O53" s="1009"/>
      <c r="P53" s="1009"/>
      <c r="Q53" s="1010"/>
      <c r="R53" s="1011"/>
      <c r="S53" s="1012"/>
      <c r="T53" s="1014"/>
      <c r="U53" s="1015"/>
      <c r="V53" s="364"/>
      <c r="W53" s="364"/>
      <c r="X53" s="364"/>
    </row>
    <row r="54" spans="1:24" ht="3" customHeight="1">
      <c r="A54" s="953"/>
      <c r="B54" s="953"/>
      <c r="C54" s="953"/>
      <c r="D54" s="953"/>
      <c r="E54" s="953"/>
      <c r="F54" s="953"/>
      <c r="G54" s="953"/>
      <c r="H54" s="953"/>
      <c r="I54" s="953"/>
      <c r="J54" s="953"/>
      <c r="K54" s="953"/>
      <c r="L54" s="953"/>
      <c r="M54" s="953"/>
      <c r="N54" s="953"/>
      <c r="O54" s="953"/>
      <c r="P54" s="953"/>
      <c r="Q54" s="953"/>
      <c r="R54" s="953"/>
      <c r="S54" s="953"/>
      <c r="T54" s="953"/>
      <c r="U54" s="953"/>
      <c r="V54" s="364"/>
      <c r="W54" s="364"/>
      <c r="X54" s="364"/>
    </row>
    <row r="55" spans="1:24" ht="13.5" customHeight="1">
      <c r="A55" s="979" t="s">
        <v>980</v>
      </c>
      <c r="B55" s="953"/>
      <c r="C55" s="953"/>
      <c r="D55" s="953"/>
      <c r="E55" s="953"/>
      <c r="F55" s="953"/>
      <c r="G55" s="953"/>
      <c r="H55" s="953"/>
      <c r="I55" s="953"/>
      <c r="J55" s="953"/>
      <c r="K55" s="953"/>
      <c r="L55" s="953"/>
      <c r="M55" s="953"/>
      <c r="N55" s="953"/>
      <c r="O55" s="953"/>
      <c r="P55" s="953"/>
      <c r="Q55" s="953"/>
      <c r="R55" s="953"/>
      <c r="S55" s="953"/>
      <c r="T55" s="364"/>
      <c r="U55" s="364"/>
      <c r="V55" s="364"/>
      <c r="W55" s="364"/>
      <c r="X55" s="364"/>
    </row>
    <row r="56" spans="1:24" s="320" customFormat="1" ht="8.25" customHeight="1">
      <c r="A56" s="979" t="s">
        <v>981</v>
      </c>
      <c r="B56" s="979"/>
      <c r="C56" s="979"/>
      <c r="D56" s="979"/>
      <c r="E56" s="979"/>
      <c r="F56" s="979"/>
      <c r="G56" s="979"/>
      <c r="H56" s="994"/>
      <c r="I56" s="979"/>
      <c r="J56" s="979"/>
      <c r="K56" s="979"/>
      <c r="L56" s="979"/>
      <c r="M56" s="979"/>
      <c r="N56" s="979"/>
      <c r="O56" s="979"/>
      <c r="P56" s="979"/>
      <c r="Q56" s="979"/>
      <c r="R56" s="979"/>
      <c r="S56" s="979"/>
      <c r="T56" s="979"/>
      <c r="U56" s="979"/>
      <c r="V56" s="979"/>
      <c r="W56" s="979"/>
      <c r="X56" s="979"/>
    </row>
    <row r="57" spans="1:24" s="320" customFormat="1" ht="9.75" customHeight="1">
      <c r="A57" s="953" t="s">
        <v>982</v>
      </c>
      <c r="B57" s="979"/>
      <c r="C57" s="979"/>
      <c r="D57" s="979"/>
      <c r="E57" s="979"/>
      <c r="F57" s="979"/>
      <c r="G57" s="979"/>
      <c r="H57" s="994"/>
      <c r="I57" s="979"/>
      <c r="J57" s="979"/>
      <c r="K57" s="979"/>
      <c r="L57" s="979"/>
      <c r="M57" s="979"/>
      <c r="N57" s="979"/>
      <c r="O57" s="979"/>
      <c r="P57" s="979"/>
      <c r="Q57" s="979"/>
      <c r="R57" s="979"/>
      <c r="S57" s="979"/>
      <c r="T57" s="979"/>
      <c r="U57" s="1016" t="s">
        <v>444</v>
      </c>
      <c r="V57" s="979"/>
      <c r="W57" s="979"/>
      <c r="X57" s="979"/>
    </row>
    <row r="58" spans="1:24" s="320" customFormat="1" ht="9.75" customHeight="1">
      <c r="A58" s="2546" t="s">
        <v>203</v>
      </c>
      <c r="B58" s="979"/>
      <c r="C58" s="979"/>
      <c r="D58" s="979"/>
      <c r="E58" s="979"/>
      <c r="F58" s="979"/>
      <c r="G58" s="979"/>
      <c r="H58" s="979"/>
      <c r="I58" s="979"/>
      <c r="J58" s="979"/>
      <c r="K58" s="979"/>
      <c r="L58" s="979"/>
      <c r="M58" s="979"/>
      <c r="N58" s="979"/>
      <c r="O58" s="979"/>
      <c r="P58" s="979"/>
      <c r="Q58" s="979"/>
      <c r="R58" s="979"/>
      <c r="S58" s="979"/>
      <c r="T58" s="979"/>
      <c r="U58" s="979"/>
      <c r="V58" s="979"/>
      <c r="W58" s="979"/>
      <c r="X58" s="979"/>
    </row>
    <row r="59" spans="1:24" s="320" customFormat="1" ht="12" customHeight="1">
      <c r="A59" s="2564" t="s">
        <v>642</v>
      </c>
      <c r="B59" s="979"/>
      <c r="C59" s="979"/>
      <c r="D59" s="979"/>
      <c r="E59" s="979"/>
      <c r="F59" s="979"/>
      <c r="G59" s="979"/>
      <c r="H59" s="979"/>
      <c r="I59" s="979"/>
      <c r="J59" s="979"/>
      <c r="K59" s="979"/>
      <c r="L59" s="979"/>
      <c r="M59" s="979"/>
      <c r="N59" s="979"/>
      <c r="O59" s="979"/>
      <c r="P59" s="979"/>
      <c r="Q59" s="979"/>
      <c r="R59" s="979"/>
      <c r="S59" s="979"/>
      <c r="T59" s="979"/>
      <c r="U59" s="979"/>
      <c r="V59" s="979"/>
      <c r="W59" s="979"/>
      <c r="X59" s="979"/>
    </row>
    <row r="60" spans="1:24" s="320" customFormat="1" ht="8.25">
      <c r="A60" s="979"/>
      <c r="B60" s="979"/>
      <c r="C60" s="979"/>
      <c r="D60" s="979"/>
      <c r="E60" s="979"/>
      <c r="F60" s="979"/>
      <c r="G60" s="979"/>
      <c r="H60" s="979"/>
      <c r="I60" s="979"/>
      <c r="J60" s="979"/>
      <c r="K60" s="979"/>
      <c r="L60" s="979"/>
      <c r="M60" s="979"/>
      <c r="N60" s="979"/>
      <c r="O60" s="979"/>
      <c r="P60" s="979"/>
      <c r="Q60" s="979"/>
      <c r="R60" s="979"/>
      <c r="S60" s="979"/>
      <c r="T60" s="979"/>
      <c r="U60" s="979"/>
      <c r="V60" s="979"/>
      <c r="W60" s="979"/>
      <c r="X60" s="979"/>
    </row>
    <row r="61" spans="1:24" s="320" customFormat="1" ht="8.25" customHeight="1">
      <c r="A61" s="979"/>
      <c r="B61" s="979"/>
      <c r="C61" s="979"/>
      <c r="D61" s="979"/>
      <c r="E61" s="979"/>
      <c r="F61" s="979"/>
      <c r="G61" s="979"/>
      <c r="H61" s="979"/>
      <c r="I61" s="979"/>
      <c r="J61" s="979"/>
      <c r="K61" s="979"/>
      <c r="L61" s="979"/>
      <c r="M61" s="979"/>
      <c r="N61" s="979"/>
      <c r="O61" s="979"/>
      <c r="P61" s="979"/>
      <c r="Q61" s="979"/>
      <c r="R61" s="979"/>
      <c r="S61" s="979"/>
      <c r="T61" s="979"/>
      <c r="U61" s="979"/>
      <c r="V61" s="979"/>
      <c r="W61" s="979"/>
      <c r="X61" s="979"/>
    </row>
    <row r="62" spans="1:24" s="320" customFormat="1" ht="8.25" customHeight="1">
      <c r="A62" s="979"/>
      <c r="B62" s="979"/>
      <c r="C62" s="979"/>
      <c r="D62" s="979"/>
      <c r="E62" s="979"/>
      <c r="F62" s="979"/>
      <c r="G62" s="979"/>
      <c r="H62" s="979"/>
      <c r="I62" s="979"/>
      <c r="J62" s="979"/>
      <c r="K62" s="979"/>
      <c r="L62" s="979"/>
      <c r="M62" s="979"/>
      <c r="N62" s="979"/>
      <c r="O62" s="979"/>
      <c r="P62" s="979"/>
      <c r="Q62" s="979"/>
      <c r="R62" s="979"/>
      <c r="S62" s="979"/>
      <c r="T62" s="979"/>
      <c r="U62" s="979"/>
      <c r="V62" s="979"/>
      <c r="W62" s="979"/>
      <c r="X62" s="979"/>
    </row>
    <row r="63" spans="1:24" s="320" customFormat="1" ht="8.25" customHeight="1">
      <c r="A63" s="979"/>
      <c r="B63" s="979"/>
      <c r="C63" s="979"/>
      <c r="D63" s="979"/>
      <c r="E63" s="979"/>
      <c r="F63" s="979"/>
      <c r="G63" s="979"/>
      <c r="H63" s="979"/>
      <c r="I63" s="979"/>
      <c r="J63" s="979"/>
      <c r="K63" s="979"/>
      <c r="L63" s="979"/>
      <c r="M63" s="979"/>
      <c r="N63" s="979"/>
      <c r="O63" s="979"/>
      <c r="P63" s="979"/>
      <c r="Q63" s="979"/>
      <c r="R63" s="979"/>
      <c r="S63" s="979"/>
      <c r="T63" s="979"/>
      <c r="U63" s="979"/>
      <c r="V63" s="979"/>
      <c r="W63" s="979"/>
      <c r="X63" s="979"/>
    </row>
    <row r="64" spans="1:24" s="320" customFormat="1" ht="8.25" customHeight="1">
      <c r="A64" s="979"/>
      <c r="B64" s="979"/>
      <c r="C64" s="979"/>
      <c r="D64" s="979"/>
      <c r="E64" s="979"/>
      <c r="F64" s="979"/>
      <c r="G64" s="979"/>
      <c r="H64" s="979"/>
      <c r="I64" s="979"/>
      <c r="J64" s="979"/>
      <c r="K64" s="979"/>
      <c r="L64" s="979"/>
      <c r="M64" s="979"/>
      <c r="N64" s="979"/>
      <c r="O64" s="979"/>
      <c r="P64" s="979"/>
      <c r="Q64" s="979"/>
      <c r="R64" s="979"/>
      <c r="S64" s="979"/>
      <c r="T64" s="979"/>
      <c r="U64" s="979"/>
      <c r="V64" s="979"/>
      <c r="W64" s="979"/>
      <c r="X64" s="979"/>
    </row>
    <row r="65" spans="1:24" s="320" customFormat="1" ht="8.25" customHeight="1">
      <c r="A65" s="979"/>
      <c r="B65" s="979"/>
      <c r="C65" s="979"/>
      <c r="D65" s="979"/>
      <c r="E65" s="979"/>
      <c r="F65" s="979"/>
      <c r="G65" s="979"/>
      <c r="H65" s="979"/>
      <c r="I65" s="979"/>
      <c r="J65" s="979"/>
      <c r="K65" s="979"/>
      <c r="L65" s="979"/>
      <c r="M65" s="979"/>
      <c r="N65" s="979"/>
      <c r="O65" s="979"/>
      <c r="P65" s="979"/>
      <c r="Q65" s="979"/>
      <c r="R65" s="979"/>
      <c r="S65" s="979"/>
      <c r="T65" s="979"/>
      <c r="U65" s="979"/>
      <c r="V65" s="979"/>
      <c r="W65" s="979"/>
      <c r="X65" s="979"/>
    </row>
    <row r="66" spans="1:24" s="320" customFormat="1" ht="8.25" customHeight="1">
      <c r="A66" s="979"/>
      <c r="B66" s="979"/>
      <c r="C66" s="979"/>
      <c r="D66" s="979"/>
      <c r="E66" s="979"/>
      <c r="F66" s="979"/>
      <c r="G66" s="979"/>
      <c r="H66" s="979"/>
      <c r="I66" s="979"/>
      <c r="J66" s="979"/>
      <c r="K66" s="979"/>
      <c r="L66" s="979"/>
      <c r="M66" s="979"/>
      <c r="N66" s="979"/>
      <c r="O66" s="979"/>
      <c r="P66" s="979"/>
      <c r="Q66" s="979"/>
      <c r="R66" s="979"/>
      <c r="S66" s="979"/>
      <c r="T66" s="979"/>
      <c r="U66" s="979"/>
      <c r="V66" s="979"/>
      <c r="W66" s="979"/>
      <c r="X66" s="979"/>
    </row>
    <row r="67" spans="1:24" s="320" customFormat="1" ht="8.25" customHeight="1">
      <c r="A67" s="979"/>
      <c r="B67" s="979"/>
      <c r="C67" s="979"/>
      <c r="D67" s="979"/>
      <c r="E67" s="979"/>
      <c r="F67" s="979"/>
      <c r="G67" s="979"/>
      <c r="H67" s="979"/>
      <c r="I67" s="979"/>
      <c r="J67" s="979"/>
      <c r="K67" s="979"/>
      <c r="L67" s="979"/>
      <c r="M67" s="979"/>
      <c r="N67" s="979"/>
      <c r="O67" s="979"/>
      <c r="P67" s="979"/>
      <c r="Q67" s="979"/>
      <c r="R67" s="979"/>
      <c r="S67" s="979"/>
      <c r="T67" s="979"/>
      <c r="U67" s="979"/>
      <c r="V67" s="979"/>
      <c r="W67" s="979"/>
      <c r="X67" s="979"/>
    </row>
    <row r="68" spans="1:24" s="320" customFormat="1" ht="8.25" customHeight="1">
      <c r="A68" s="979"/>
      <c r="B68" s="979"/>
      <c r="C68" s="979"/>
      <c r="D68" s="979"/>
      <c r="E68" s="979"/>
      <c r="F68" s="979"/>
      <c r="G68" s="979"/>
      <c r="H68" s="979"/>
      <c r="I68" s="979"/>
      <c r="J68" s="979"/>
      <c r="K68" s="979"/>
      <c r="L68" s="979"/>
      <c r="M68" s="979"/>
      <c r="N68" s="979"/>
      <c r="O68" s="979"/>
      <c r="P68" s="979"/>
      <c r="Q68" s="979"/>
      <c r="R68" s="979"/>
      <c r="S68" s="979"/>
      <c r="T68" s="979"/>
      <c r="U68" s="979"/>
      <c r="V68" s="979"/>
      <c r="W68" s="979"/>
      <c r="X68" s="979"/>
    </row>
    <row r="69" spans="1:24" s="320" customFormat="1" ht="8.25" customHeight="1">
      <c r="A69" s="979"/>
      <c r="B69" s="979"/>
      <c r="C69" s="979"/>
      <c r="D69" s="979"/>
      <c r="E69" s="979"/>
      <c r="F69" s="979"/>
      <c r="G69" s="979"/>
      <c r="H69" s="979"/>
      <c r="I69" s="979"/>
      <c r="J69" s="979"/>
      <c r="K69" s="979"/>
      <c r="L69" s="979"/>
      <c r="M69" s="979"/>
      <c r="N69" s="979"/>
      <c r="O69" s="979"/>
      <c r="P69" s="979"/>
      <c r="Q69" s="979"/>
      <c r="R69" s="979"/>
      <c r="S69" s="979"/>
      <c r="T69" s="979"/>
      <c r="U69" s="979"/>
      <c r="V69" s="979"/>
      <c r="W69" s="979"/>
      <c r="X69" s="979"/>
    </row>
    <row r="70" spans="1:24" s="320" customFormat="1" ht="8.25" customHeight="1">
      <c r="A70" s="979"/>
      <c r="B70" s="979"/>
      <c r="C70" s="979"/>
      <c r="D70" s="979"/>
      <c r="E70" s="979"/>
      <c r="F70" s="979"/>
      <c r="G70" s="979"/>
      <c r="H70" s="979"/>
      <c r="I70" s="979"/>
      <c r="J70" s="979"/>
      <c r="K70" s="979"/>
      <c r="L70" s="979"/>
      <c r="M70" s="979"/>
      <c r="N70" s="979"/>
      <c r="O70" s="979"/>
      <c r="P70" s="979"/>
      <c r="Q70" s="979"/>
      <c r="R70" s="979"/>
      <c r="S70" s="979"/>
      <c r="T70" s="979"/>
      <c r="U70" s="979"/>
      <c r="V70" s="979"/>
      <c r="W70" s="979"/>
      <c r="X70" s="979"/>
    </row>
    <row r="71" spans="1:24" s="320" customFormat="1" ht="8.25" customHeight="1">
      <c r="A71" s="979"/>
      <c r="B71" s="979"/>
      <c r="C71" s="979"/>
      <c r="D71" s="979"/>
      <c r="E71" s="979"/>
      <c r="F71" s="979"/>
      <c r="G71" s="979"/>
      <c r="H71" s="979"/>
      <c r="I71" s="979"/>
      <c r="J71" s="979"/>
      <c r="K71" s="979"/>
      <c r="L71" s="979"/>
      <c r="M71" s="979"/>
      <c r="N71" s="979"/>
      <c r="O71" s="979"/>
      <c r="P71" s="979"/>
      <c r="Q71" s="979"/>
      <c r="R71" s="979"/>
      <c r="S71" s="979"/>
      <c r="T71" s="979"/>
      <c r="U71" s="979"/>
      <c r="V71" s="979"/>
      <c r="W71" s="979"/>
      <c r="X71" s="979"/>
    </row>
    <row r="72" spans="1:24" s="320" customFormat="1" ht="8.25" customHeight="1">
      <c r="A72" s="979"/>
      <c r="B72" s="979"/>
      <c r="C72" s="979"/>
      <c r="D72" s="979"/>
      <c r="E72" s="979"/>
      <c r="F72" s="979"/>
      <c r="G72" s="979"/>
      <c r="H72" s="979"/>
      <c r="I72" s="979"/>
      <c r="J72" s="979"/>
      <c r="K72" s="979"/>
      <c r="L72" s="979"/>
      <c r="M72" s="979"/>
      <c r="N72" s="979"/>
      <c r="O72" s="979"/>
      <c r="P72" s="979"/>
      <c r="Q72" s="979"/>
      <c r="R72" s="979"/>
      <c r="S72" s="979"/>
      <c r="T72" s="979"/>
      <c r="U72" s="979"/>
      <c r="V72" s="979"/>
      <c r="W72" s="979"/>
      <c r="X72" s="979"/>
    </row>
    <row r="73" spans="1:24" s="320" customFormat="1" ht="8.25" customHeight="1">
      <c r="A73" s="979"/>
      <c r="B73" s="979"/>
      <c r="C73" s="979"/>
      <c r="D73" s="979"/>
      <c r="E73" s="979"/>
      <c r="F73" s="979"/>
      <c r="G73" s="979"/>
      <c r="H73" s="979"/>
      <c r="I73" s="979"/>
      <c r="J73" s="979"/>
      <c r="K73" s="979"/>
      <c r="L73" s="979"/>
      <c r="M73" s="979"/>
      <c r="N73" s="979"/>
      <c r="O73" s="979"/>
      <c r="P73" s="979"/>
      <c r="Q73" s="979"/>
      <c r="R73" s="979"/>
      <c r="S73" s="979"/>
      <c r="T73" s="979"/>
      <c r="U73" s="979"/>
      <c r="V73" s="979"/>
      <c r="W73" s="979"/>
      <c r="X73" s="979"/>
    </row>
    <row r="74" spans="1:24" s="320" customFormat="1" ht="8.25" customHeight="1">
      <c r="A74" s="979"/>
      <c r="B74" s="979"/>
      <c r="C74" s="979"/>
      <c r="D74" s="979"/>
      <c r="E74" s="979"/>
      <c r="F74" s="979"/>
      <c r="G74" s="979"/>
      <c r="H74" s="979"/>
      <c r="I74" s="979"/>
      <c r="J74" s="979"/>
      <c r="K74" s="979"/>
      <c r="L74" s="979"/>
      <c r="M74" s="979"/>
      <c r="N74" s="979"/>
      <c r="O74" s="979"/>
      <c r="P74" s="979"/>
      <c r="Q74" s="979"/>
      <c r="R74" s="979"/>
      <c r="S74" s="979"/>
      <c r="T74" s="979"/>
      <c r="U74" s="979"/>
      <c r="V74" s="979"/>
      <c r="W74" s="979"/>
      <c r="X74" s="979"/>
    </row>
    <row r="75" spans="1:24" s="320" customFormat="1" ht="8.25" customHeight="1">
      <c r="A75" s="979"/>
      <c r="B75" s="979"/>
      <c r="C75" s="979"/>
      <c r="D75" s="979"/>
      <c r="E75" s="979"/>
      <c r="F75" s="979"/>
      <c r="G75" s="979"/>
      <c r="H75" s="979"/>
      <c r="I75" s="979"/>
      <c r="J75" s="979"/>
      <c r="K75" s="979"/>
      <c r="L75" s="979"/>
      <c r="M75" s="979"/>
      <c r="N75" s="979"/>
      <c r="O75" s="979"/>
      <c r="P75" s="979"/>
      <c r="Q75" s="979"/>
      <c r="R75" s="979"/>
      <c r="S75" s="979"/>
      <c r="T75" s="979"/>
      <c r="U75" s="979"/>
      <c r="V75" s="979"/>
      <c r="W75" s="979"/>
      <c r="X75" s="979"/>
    </row>
    <row r="76" spans="1:24" s="320" customFormat="1" ht="8.25" customHeight="1">
      <c r="A76" s="979"/>
      <c r="B76" s="979"/>
      <c r="C76" s="979"/>
      <c r="D76" s="979"/>
      <c r="E76" s="979"/>
      <c r="F76" s="979"/>
      <c r="G76" s="979"/>
      <c r="H76" s="979"/>
      <c r="I76" s="979"/>
      <c r="J76" s="979"/>
      <c r="K76" s="979"/>
      <c r="L76" s="979"/>
      <c r="M76" s="979"/>
      <c r="N76" s="979"/>
      <c r="O76" s="979"/>
      <c r="P76" s="979"/>
      <c r="Q76" s="979"/>
      <c r="R76" s="979"/>
      <c r="S76" s="979"/>
      <c r="T76" s="979"/>
      <c r="U76" s="979"/>
      <c r="V76" s="979"/>
      <c r="W76" s="979"/>
      <c r="X76" s="979"/>
    </row>
    <row r="77" spans="1:24" s="320" customFormat="1" ht="8.25" customHeight="1">
      <c r="A77" s="979"/>
      <c r="B77" s="979"/>
      <c r="C77" s="979"/>
      <c r="D77" s="979"/>
      <c r="E77" s="979"/>
      <c r="F77" s="979"/>
      <c r="G77" s="979"/>
      <c r="H77" s="979"/>
      <c r="I77" s="979"/>
      <c r="J77" s="979"/>
      <c r="K77" s="979"/>
      <c r="L77" s="979"/>
      <c r="M77" s="979"/>
      <c r="N77" s="979"/>
      <c r="O77" s="979"/>
      <c r="P77" s="979"/>
      <c r="Q77" s="979"/>
      <c r="R77" s="979"/>
      <c r="S77" s="979"/>
      <c r="T77" s="979"/>
      <c r="U77" s="979"/>
      <c r="V77" s="979"/>
      <c r="W77" s="979"/>
      <c r="X77" s="979"/>
    </row>
    <row r="78" spans="1:24" s="320" customFormat="1" ht="8.25" customHeight="1">
      <c r="A78" s="979"/>
      <c r="B78" s="979"/>
      <c r="C78" s="979"/>
      <c r="D78" s="979"/>
      <c r="E78" s="979"/>
      <c r="F78" s="979"/>
      <c r="G78" s="979"/>
      <c r="H78" s="979"/>
      <c r="I78" s="979"/>
      <c r="J78" s="979"/>
      <c r="K78" s="979"/>
      <c r="L78" s="979"/>
      <c r="M78" s="979"/>
      <c r="N78" s="979"/>
      <c r="O78" s="979"/>
      <c r="P78" s="979"/>
      <c r="Q78" s="979"/>
      <c r="R78" s="979"/>
      <c r="S78" s="979"/>
      <c r="T78" s="979"/>
      <c r="U78" s="979"/>
      <c r="V78" s="979"/>
      <c r="W78" s="979"/>
      <c r="X78" s="979"/>
    </row>
    <row r="79" spans="1:24" s="320" customFormat="1" ht="8.25" customHeight="1">
      <c r="A79" s="979"/>
      <c r="B79" s="979"/>
      <c r="C79" s="979"/>
      <c r="D79" s="979"/>
      <c r="E79" s="979"/>
      <c r="F79" s="979"/>
      <c r="G79" s="979"/>
      <c r="H79" s="979"/>
      <c r="I79" s="979"/>
      <c r="J79" s="979"/>
      <c r="K79" s="979"/>
      <c r="L79" s="979"/>
      <c r="M79" s="979"/>
      <c r="N79" s="979"/>
      <c r="O79" s="979"/>
      <c r="P79" s="979"/>
      <c r="Q79" s="979"/>
      <c r="R79" s="979"/>
      <c r="S79" s="979"/>
      <c r="T79" s="979"/>
      <c r="U79" s="979"/>
      <c r="V79" s="979"/>
      <c r="W79" s="979"/>
      <c r="X79" s="979"/>
    </row>
    <row r="80" spans="1:24" s="320" customFormat="1" ht="8.25" customHeight="1">
      <c r="A80" s="979"/>
      <c r="B80" s="979"/>
      <c r="C80" s="979"/>
      <c r="D80" s="979"/>
      <c r="E80" s="979"/>
      <c r="F80" s="979"/>
      <c r="G80" s="979"/>
      <c r="H80" s="979"/>
      <c r="I80" s="979"/>
      <c r="J80" s="979"/>
      <c r="K80" s="979"/>
      <c r="L80" s="979"/>
      <c r="M80" s="979"/>
      <c r="N80" s="979"/>
      <c r="O80" s="979"/>
      <c r="P80" s="979"/>
      <c r="Q80" s="979"/>
      <c r="R80" s="979"/>
      <c r="S80" s="979"/>
      <c r="T80" s="979"/>
      <c r="U80" s="979"/>
      <c r="V80" s="979"/>
      <c r="W80" s="979"/>
      <c r="X80" s="979"/>
    </row>
    <row r="81" spans="1:24" s="320" customFormat="1" ht="8.25" customHeight="1">
      <c r="A81" s="979"/>
      <c r="B81" s="979"/>
      <c r="C81" s="979"/>
      <c r="D81" s="979"/>
      <c r="E81" s="979"/>
      <c r="F81" s="979"/>
      <c r="G81" s="979"/>
      <c r="H81" s="979"/>
      <c r="I81" s="979"/>
      <c r="J81" s="979"/>
      <c r="K81" s="979"/>
      <c r="L81" s="979"/>
      <c r="M81" s="979"/>
      <c r="N81" s="979"/>
      <c r="O81" s="979"/>
      <c r="P81" s="979"/>
      <c r="Q81" s="979"/>
      <c r="R81" s="979"/>
      <c r="S81" s="979"/>
      <c r="T81" s="979"/>
      <c r="U81" s="979"/>
      <c r="V81" s="979"/>
      <c r="W81" s="979"/>
      <c r="X81" s="979"/>
    </row>
    <row r="82" spans="1:24" s="320" customFormat="1" ht="8.25" customHeight="1">
      <c r="A82" s="979"/>
      <c r="B82" s="979"/>
      <c r="C82" s="979"/>
      <c r="D82" s="979"/>
      <c r="E82" s="979"/>
      <c r="F82" s="979"/>
      <c r="G82" s="979"/>
      <c r="H82" s="979"/>
      <c r="I82" s="979"/>
      <c r="J82" s="979"/>
      <c r="K82" s="979"/>
      <c r="L82" s="979"/>
      <c r="M82" s="979"/>
      <c r="N82" s="979"/>
      <c r="O82" s="979"/>
      <c r="P82" s="979"/>
      <c r="Q82" s="979"/>
      <c r="R82" s="979"/>
      <c r="S82" s="979"/>
      <c r="T82" s="979"/>
      <c r="U82" s="979"/>
      <c r="V82" s="979"/>
      <c r="W82" s="979"/>
      <c r="X82" s="979"/>
    </row>
    <row r="83" spans="1:24" s="320" customFormat="1" ht="8.25">
      <c r="A83" s="979"/>
      <c r="B83" s="979"/>
      <c r="C83" s="979"/>
      <c r="D83" s="979"/>
      <c r="E83" s="979"/>
      <c r="F83" s="979"/>
      <c r="G83" s="979"/>
      <c r="H83" s="979"/>
      <c r="I83" s="979"/>
      <c r="J83" s="979"/>
      <c r="K83" s="979"/>
      <c r="L83" s="979"/>
      <c r="M83" s="979"/>
      <c r="N83" s="979"/>
      <c r="O83" s="979"/>
      <c r="P83" s="979"/>
      <c r="Q83" s="979"/>
      <c r="R83" s="979"/>
      <c r="S83" s="979"/>
      <c r="T83" s="979"/>
      <c r="U83" s="979"/>
      <c r="V83" s="979"/>
      <c r="W83" s="979"/>
      <c r="X83" s="979"/>
    </row>
    <row r="84" spans="1:24" s="320" customFormat="1" ht="8.25" customHeight="1">
      <c r="A84" s="979"/>
      <c r="B84" s="979"/>
      <c r="C84" s="979"/>
      <c r="D84" s="979"/>
      <c r="E84" s="979"/>
      <c r="F84" s="979"/>
      <c r="G84" s="979"/>
      <c r="H84" s="979"/>
      <c r="I84" s="979"/>
      <c r="J84" s="979"/>
      <c r="K84" s="979"/>
      <c r="L84" s="979"/>
      <c r="M84" s="979"/>
      <c r="N84" s="979"/>
      <c r="O84" s="979"/>
      <c r="P84" s="979"/>
      <c r="Q84" s="979"/>
      <c r="R84" s="979"/>
      <c r="S84" s="979"/>
      <c r="T84" s="979"/>
      <c r="U84" s="979"/>
      <c r="V84" s="979"/>
      <c r="W84" s="979"/>
      <c r="X84" s="979"/>
    </row>
    <row r="85" spans="1:24" s="320" customFormat="1" ht="8.25" customHeight="1">
      <c r="A85" s="979"/>
      <c r="B85" s="979"/>
      <c r="C85" s="979"/>
      <c r="D85" s="979"/>
      <c r="E85" s="979"/>
      <c r="F85" s="979"/>
      <c r="G85" s="979"/>
      <c r="H85" s="979"/>
      <c r="I85" s="979"/>
      <c r="J85" s="979"/>
      <c r="K85" s="979"/>
      <c r="L85" s="979"/>
      <c r="M85" s="979"/>
      <c r="N85" s="979"/>
      <c r="O85" s="979"/>
      <c r="P85" s="979"/>
      <c r="Q85" s="979"/>
      <c r="R85" s="979"/>
      <c r="S85" s="979"/>
      <c r="T85" s="979"/>
      <c r="U85" s="979"/>
      <c r="V85" s="979"/>
      <c r="W85" s="979"/>
      <c r="X85" s="979"/>
    </row>
    <row r="86" spans="1:24" s="320" customFormat="1" ht="8.25" customHeight="1">
      <c r="A86" s="979"/>
      <c r="B86" s="979"/>
      <c r="C86" s="979"/>
      <c r="D86" s="979"/>
      <c r="E86" s="979"/>
      <c r="F86" s="979"/>
      <c r="G86" s="979"/>
      <c r="H86" s="979"/>
      <c r="I86" s="979"/>
      <c r="J86" s="979"/>
      <c r="K86" s="979"/>
      <c r="L86" s="979"/>
      <c r="M86" s="979"/>
      <c r="N86" s="979"/>
      <c r="O86" s="979"/>
      <c r="P86" s="979"/>
      <c r="Q86" s="979"/>
      <c r="R86" s="979"/>
      <c r="S86" s="979"/>
      <c r="T86" s="979"/>
      <c r="U86" s="979"/>
      <c r="V86" s="979"/>
      <c r="W86" s="979"/>
      <c r="X86" s="979"/>
    </row>
    <row r="87" spans="1:24" s="320" customFormat="1" ht="8.25" customHeight="1">
      <c r="A87" s="979"/>
      <c r="B87" s="979"/>
      <c r="C87" s="979"/>
      <c r="D87" s="979"/>
      <c r="E87" s="979"/>
      <c r="F87" s="979"/>
      <c r="G87" s="979"/>
      <c r="H87" s="979"/>
      <c r="I87" s="979"/>
      <c r="J87" s="979"/>
      <c r="K87" s="979"/>
      <c r="L87" s="979"/>
      <c r="M87" s="979"/>
      <c r="N87" s="979"/>
      <c r="O87" s="979"/>
      <c r="P87" s="979"/>
      <c r="Q87" s="979"/>
      <c r="R87" s="979"/>
      <c r="S87" s="979"/>
      <c r="T87" s="979"/>
      <c r="U87" s="979"/>
      <c r="V87" s="979"/>
      <c r="W87" s="979"/>
      <c r="X87" s="979"/>
    </row>
    <row r="88" spans="1:24" s="320" customFormat="1" ht="8.25" customHeight="1">
      <c r="A88" s="979"/>
      <c r="B88" s="979"/>
      <c r="C88" s="979"/>
      <c r="D88" s="979"/>
      <c r="E88" s="979"/>
      <c r="F88" s="979"/>
      <c r="G88" s="979"/>
      <c r="H88" s="979"/>
      <c r="I88" s="979"/>
      <c r="J88" s="979"/>
      <c r="K88" s="979"/>
      <c r="L88" s="979"/>
      <c r="M88" s="979"/>
      <c r="N88" s="979"/>
      <c r="O88" s="979"/>
      <c r="P88" s="979"/>
      <c r="Q88" s="979"/>
      <c r="R88" s="979"/>
      <c r="S88" s="979"/>
      <c r="T88" s="979"/>
      <c r="U88" s="979"/>
      <c r="V88" s="979"/>
      <c r="W88" s="979"/>
      <c r="X88" s="979"/>
    </row>
    <row r="89" spans="1:24" ht="8.25" customHeight="1">
      <c r="A89" s="364"/>
      <c r="B89" s="364"/>
      <c r="C89" s="364"/>
      <c r="D89" s="364"/>
      <c r="E89" s="364"/>
      <c r="F89" s="364"/>
      <c r="G89" s="364"/>
      <c r="H89" s="364"/>
      <c r="I89" s="364"/>
      <c r="J89" s="364"/>
      <c r="K89" s="364"/>
      <c r="L89" s="364"/>
      <c r="M89" s="364"/>
      <c r="N89" s="364"/>
      <c r="O89" s="364"/>
      <c r="P89" s="364"/>
      <c r="Q89" s="364"/>
      <c r="R89" s="364"/>
      <c r="S89" s="364"/>
      <c r="T89" s="364"/>
      <c r="U89" s="364"/>
      <c r="V89" s="364"/>
      <c r="W89" s="364"/>
      <c r="X89" s="364"/>
    </row>
    <row r="90" spans="1:24" ht="8.25" customHeight="1">
      <c r="A90" s="364"/>
      <c r="B90" s="364"/>
      <c r="C90" s="364"/>
      <c r="D90" s="364"/>
      <c r="E90" s="364"/>
      <c r="F90" s="364"/>
      <c r="G90" s="364"/>
      <c r="H90" s="364"/>
      <c r="I90" s="364"/>
      <c r="J90" s="364"/>
      <c r="K90" s="364"/>
      <c r="L90" s="364"/>
      <c r="M90" s="364"/>
      <c r="N90" s="364"/>
      <c r="O90" s="364"/>
      <c r="P90" s="364"/>
      <c r="Q90" s="364"/>
      <c r="R90" s="364"/>
      <c r="S90" s="364"/>
      <c r="T90" s="364"/>
      <c r="U90" s="364"/>
      <c r="V90" s="364"/>
      <c r="W90" s="364"/>
      <c r="X90" s="364"/>
    </row>
    <row r="91" spans="1:24" ht="8.25" customHeight="1">
      <c r="A91" s="364"/>
      <c r="B91" s="364"/>
      <c r="C91" s="364"/>
      <c r="D91" s="364"/>
      <c r="E91" s="364"/>
      <c r="F91" s="364"/>
      <c r="G91" s="364"/>
      <c r="H91" s="364"/>
      <c r="I91" s="364"/>
      <c r="J91" s="364"/>
      <c r="K91" s="364"/>
      <c r="L91" s="364"/>
      <c r="M91" s="364"/>
      <c r="N91" s="364"/>
      <c r="O91" s="364"/>
      <c r="P91" s="364"/>
      <c r="Q91" s="364"/>
      <c r="R91" s="364"/>
      <c r="S91" s="364"/>
      <c r="T91" s="364"/>
      <c r="U91" s="364"/>
      <c r="V91" s="364"/>
      <c r="W91" s="364"/>
      <c r="X91" s="364"/>
    </row>
    <row r="92" spans="1:24" ht="8.25" customHeight="1">
      <c r="A92" s="364"/>
      <c r="B92" s="364"/>
      <c r="C92" s="364"/>
      <c r="D92" s="364"/>
      <c r="E92" s="364"/>
      <c r="F92" s="364"/>
      <c r="G92" s="364"/>
      <c r="H92" s="364"/>
      <c r="I92" s="364"/>
      <c r="J92" s="364"/>
      <c r="K92" s="364"/>
      <c r="L92" s="364"/>
      <c r="M92" s="364"/>
      <c r="N92" s="364"/>
      <c r="O92" s="364"/>
      <c r="P92" s="364"/>
      <c r="Q92" s="364"/>
      <c r="R92" s="364"/>
      <c r="S92" s="364"/>
      <c r="T92" s="364"/>
      <c r="U92" s="364"/>
      <c r="V92" s="364"/>
      <c r="W92" s="364"/>
      <c r="X92" s="364"/>
    </row>
    <row r="93" spans="1:24" ht="8.25" customHeight="1">
      <c r="A93" s="364"/>
      <c r="B93" s="364"/>
      <c r="C93" s="364"/>
      <c r="D93" s="364"/>
      <c r="E93" s="364"/>
      <c r="F93" s="364"/>
      <c r="G93" s="364"/>
      <c r="H93" s="364"/>
      <c r="I93" s="364"/>
      <c r="J93" s="364"/>
      <c r="K93" s="364"/>
      <c r="L93" s="364"/>
      <c r="M93" s="364"/>
      <c r="N93" s="364"/>
      <c r="O93" s="364"/>
      <c r="P93" s="364"/>
      <c r="Q93" s="364"/>
      <c r="R93" s="364"/>
      <c r="S93" s="364"/>
      <c r="T93" s="364"/>
      <c r="U93" s="364"/>
      <c r="V93" s="364"/>
      <c r="W93" s="364"/>
      <c r="X93" s="364"/>
    </row>
    <row r="94" spans="1:24" ht="8.25" customHeight="1">
      <c r="A94" s="364"/>
      <c r="B94" s="364"/>
      <c r="C94" s="364"/>
      <c r="D94" s="364"/>
      <c r="E94" s="364"/>
      <c r="F94" s="364"/>
      <c r="G94" s="364"/>
      <c r="H94" s="364"/>
      <c r="I94" s="364"/>
      <c r="J94" s="364"/>
      <c r="K94" s="364"/>
      <c r="L94" s="364"/>
      <c r="M94" s="364"/>
      <c r="N94" s="364"/>
      <c r="O94" s="364"/>
      <c r="P94" s="364"/>
      <c r="Q94" s="364"/>
      <c r="R94" s="364"/>
      <c r="S94" s="364"/>
      <c r="T94" s="364"/>
      <c r="U94" s="364"/>
      <c r="V94" s="364"/>
      <c r="W94" s="364"/>
      <c r="X94" s="364"/>
    </row>
    <row r="95" spans="1:24" ht="8.25" customHeight="1">
      <c r="A95" s="364"/>
      <c r="B95" s="364"/>
      <c r="C95" s="364"/>
      <c r="D95" s="364"/>
      <c r="E95" s="364"/>
      <c r="F95" s="364"/>
      <c r="G95" s="364"/>
      <c r="H95" s="364"/>
      <c r="I95" s="364"/>
      <c r="J95" s="364"/>
      <c r="K95" s="364"/>
      <c r="L95" s="364"/>
      <c r="M95" s="364"/>
      <c r="N95" s="364"/>
      <c r="O95" s="364"/>
      <c r="P95" s="364"/>
      <c r="Q95" s="364"/>
      <c r="R95" s="364"/>
      <c r="S95" s="364"/>
      <c r="T95" s="364"/>
      <c r="U95" s="364"/>
      <c r="V95" s="364"/>
      <c r="W95" s="364"/>
      <c r="X95" s="364"/>
    </row>
    <row r="96" spans="1:24" ht="8.25" customHeight="1">
      <c r="A96" s="364"/>
      <c r="B96" s="364"/>
      <c r="C96" s="364"/>
      <c r="D96" s="364"/>
      <c r="E96" s="364"/>
      <c r="F96" s="364"/>
      <c r="G96" s="364"/>
      <c r="H96" s="364"/>
      <c r="I96" s="364"/>
      <c r="J96" s="364"/>
      <c r="K96" s="364"/>
      <c r="L96" s="364"/>
      <c r="M96" s="364"/>
      <c r="N96" s="364"/>
      <c r="O96" s="364"/>
      <c r="P96" s="364"/>
      <c r="Q96" s="364"/>
      <c r="R96" s="364"/>
      <c r="S96" s="364"/>
      <c r="T96" s="364"/>
      <c r="U96" s="364"/>
      <c r="V96" s="364"/>
      <c r="W96" s="364"/>
      <c r="X96" s="364"/>
    </row>
    <row r="97" spans="1:24" ht="8.25" customHeight="1">
      <c r="A97" s="364"/>
      <c r="B97" s="364"/>
      <c r="C97" s="364"/>
      <c r="D97" s="364"/>
      <c r="E97" s="364"/>
      <c r="F97" s="364"/>
      <c r="G97" s="364"/>
      <c r="H97" s="364"/>
      <c r="I97" s="364"/>
      <c r="J97" s="364"/>
      <c r="K97" s="364"/>
      <c r="L97" s="364"/>
      <c r="M97" s="364"/>
      <c r="N97" s="364"/>
      <c r="O97" s="364"/>
      <c r="P97" s="364"/>
      <c r="Q97" s="364"/>
      <c r="R97" s="364"/>
      <c r="S97" s="364"/>
      <c r="T97" s="364"/>
      <c r="U97" s="364"/>
      <c r="V97" s="364"/>
      <c r="W97" s="364"/>
      <c r="X97" s="364"/>
    </row>
    <row r="98" spans="1:24" ht="8.25" customHeight="1">
      <c r="A98" s="364"/>
      <c r="B98" s="364"/>
      <c r="C98" s="364"/>
      <c r="D98" s="364"/>
      <c r="E98" s="364"/>
      <c r="F98" s="364"/>
      <c r="G98" s="364"/>
      <c r="H98" s="364"/>
      <c r="I98" s="364"/>
      <c r="J98" s="364"/>
      <c r="K98" s="364"/>
      <c r="L98" s="364"/>
      <c r="M98" s="364"/>
      <c r="N98" s="364"/>
      <c r="O98" s="364"/>
      <c r="P98" s="364"/>
      <c r="Q98" s="364"/>
      <c r="R98" s="364"/>
      <c r="S98" s="364"/>
      <c r="T98" s="364"/>
      <c r="U98" s="364"/>
      <c r="V98" s="364"/>
      <c r="W98" s="364"/>
      <c r="X98" s="364"/>
    </row>
    <row r="99" spans="1:24" ht="8.25" customHeight="1">
      <c r="A99" s="364"/>
      <c r="B99" s="364"/>
      <c r="C99" s="364"/>
      <c r="D99" s="364"/>
      <c r="E99" s="364"/>
      <c r="F99" s="364"/>
      <c r="G99" s="364"/>
      <c r="H99" s="364"/>
      <c r="I99" s="364"/>
      <c r="J99" s="364"/>
      <c r="K99" s="364"/>
      <c r="L99" s="364"/>
      <c r="M99" s="364"/>
      <c r="N99" s="364"/>
      <c r="O99" s="364"/>
      <c r="P99" s="364"/>
      <c r="Q99" s="364"/>
      <c r="R99" s="364"/>
      <c r="S99" s="364"/>
      <c r="T99" s="364"/>
      <c r="U99" s="364"/>
      <c r="V99" s="364"/>
      <c r="W99" s="364"/>
      <c r="X99" s="364"/>
    </row>
    <row r="100" spans="1:24" ht="8.25" customHeight="1">
      <c r="A100" s="364"/>
      <c r="B100" s="364"/>
      <c r="C100" s="364"/>
      <c r="D100" s="364"/>
      <c r="E100" s="364"/>
      <c r="F100" s="364"/>
      <c r="G100" s="364"/>
      <c r="H100" s="364"/>
      <c r="I100" s="364"/>
      <c r="J100" s="364"/>
      <c r="K100" s="364"/>
      <c r="L100" s="364"/>
      <c r="M100" s="364"/>
      <c r="N100" s="364"/>
      <c r="O100" s="364"/>
      <c r="P100" s="364"/>
      <c r="Q100" s="364"/>
      <c r="R100" s="364"/>
      <c r="S100" s="364"/>
      <c r="T100" s="364"/>
      <c r="U100" s="364"/>
      <c r="V100" s="364"/>
      <c r="W100" s="364"/>
      <c r="X100" s="364"/>
    </row>
    <row r="101" spans="1:24" ht="8.25" customHeight="1">
      <c r="A101" s="364"/>
      <c r="B101" s="364"/>
      <c r="C101" s="364"/>
      <c r="D101" s="364"/>
      <c r="E101" s="364"/>
      <c r="F101" s="364"/>
      <c r="G101" s="364"/>
      <c r="H101" s="364"/>
      <c r="I101" s="364"/>
      <c r="J101" s="364"/>
      <c r="K101" s="364"/>
      <c r="L101" s="364"/>
      <c r="M101" s="364"/>
      <c r="N101" s="364"/>
      <c r="O101" s="364"/>
      <c r="P101" s="364"/>
      <c r="Q101" s="364"/>
      <c r="R101" s="364"/>
      <c r="S101" s="364"/>
      <c r="T101" s="364"/>
      <c r="U101" s="364"/>
      <c r="V101" s="364"/>
      <c r="W101" s="364"/>
      <c r="X101" s="364"/>
    </row>
    <row r="102" spans="1:24" ht="8.25" customHeight="1">
      <c r="A102" s="364"/>
      <c r="B102" s="364"/>
      <c r="C102" s="364"/>
      <c r="D102" s="364"/>
      <c r="E102" s="364"/>
      <c r="F102" s="364"/>
      <c r="G102" s="364"/>
      <c r="H102" s="364"/>
      <c r="I102" s="364"/>
      <c r="J102" s="364"/>
      <c r="K102" s="364"/>
      <c r="L102" s="364"/>
      <c r="M102" s="364"/>
      <c r="N102" s="364"/>
      <c r="O102" s="364"/>
      <c r="P102" s="364"/>
      <c r="Q102" s="364"/>
      <c r="R102" s="364"/>
      <c r="S102" s="364"/>
      <c r="T102" s="364"/>
      <c r="U102" s="364"/>
      <c r="V102" s="364"/>
      <c r="W102" s="364"/>
      <c r="X102" s="364"/>
    </row>
    <row r="103" spans="1:24" ht="8.25" customHeight="1">
      <c r="A103" s="364"/>
      <c r="B103" s="364"/>
      <c r="C103" s="364"/>
      <c r="D103" s="364"/>
      <c r="E103" s="364"/>
      <c r="F103" s="364"/>
      <c r="G103" s="364"/>
      <c r="H103" s="364"/>
      <c r="I103" s="364"/>
      <c r="J103" s="364"/>
      <c r="K103" s="364"/>
      <c r="L103" s="364"/>
      <c r="M103" s="364"/>
      <c r="N103" s="364"/>
      <c r="O103" s="364"/>
      <c r="P103" s="364"/>
      <c r="Q103" s="364"/>
      <c r="R103" s="364"/>
      <c r="S103" s="364"/>
      <c r="T103" s="364"/>
      <c r="U103" s="364"/>
      <c r="V103" s="364"/>
      <c r="W103" s="364"/>
      <c r="X103" s="364"/>
    </row>
    <row r="104" spans="1:24" ht="8.25" customHeight="1">
      <c r="A104" s="364"/>
      <c r="B104" s="364"/>
      <c r="C104" s="364"/>
      <c r="D104" s="364"/>
      <c r="E104" s="364"/>
      <c r="F104" s="364"/>
      <c r="G104" s="364"/>
      <c r="H104" s="364"/>
      <c r="I104" s="364"/>
      <c r="J104" s="364"/>
      <c r="K104" s="364"/>
      <c r="L104" s="364"/>
      <c r="M104" s="364"/>
      <c r="N104" s="364"/>
      <c r="O104" s="364"/>
      <c r="P104" s="364"/>
      <c r="Q104" s="364"/>
      <c r="R104" s="364"/>
      <c r="S104" s="364"/>
      <c r="T104" s="364"/>
      <c r="U104" s="364"/>
      <c r="V104" s="364"/>
      <c r="W104" s="364"/>
      <c r="X104" s="364"/>
    </row>
    <row r="105" spans="1:24" ht="8.25" customHeight="1">
      <c r="A105" s="364"/>
      <c r="B105" s="364"/>
      <c r="C105" s="364"/>
      <c r="D105" s="364"/>
      <c r="E105" s="364"/>
      <c r="F105" s="364"/>
      <c r="G105" s="364"/>
      <c r="H105" s="364"/>
      <c r="I105" s="364"/>
      <c r="J105" s="364"/>
      <c r="K105" s="364"/>
      <c r="L105" s="364"/>
      <c r="M105" s="364"/>
      <c r="N105" s="364"/>
      <c r="O105" s="364"/>
      <c r="P105" s="364"/>
      <c r="Q105" s="364"/>
      <c r="R105" s="364"/>
      <c r="S105" s="364"/>
      <c r="T105" s="364"/>
      <c r="U105" s="364"/>
      <c r="V105" s="364"/>
      <c r="W105" s="364"/>
      <c r="X105" s="364"/>
    </row>
    <row r="106" spans="1:24" ht="8.25" customHeight="1">
      <c r="A106" s="364"/>
      <c r="B106" s="364"/>
      <c r="C106" s="364"/>
      <c r="D106" s="364"/>
      <c r="E106" s="364"/>
      <c r="F106" s="364"/>
      <c r="G106" s="364"/>
      <c r="H106" s="364"/>
      <c r="I106" s="364"/>
      <c r="J106" s="364"/>
      <c r="K106" s="364"/>
      <c r="L106" s="364"/>
      <c r="M106" s="364"/>
      <c r="N106" s="364"/>
      <c r="O106" s="364"/>
      <c r="P106" s="364"/>
      <c r="Q106" s="364"/>
      <c r="R106" s="364"/>
      <c r="S106" s="364"/>
      <c r="T106" s="364"/>
      <c r="U106" s="364"/>
      <c r="V106" s="364"/>
      <c r="W106" s="364"/>
      <c r="X106" s="364"/>
    </row>
    <row r="107" spans="1:24" ht="8.25" customHeight="1">
      <c r="A107" s="364"/>
      <c r="B107" s="364"/>
      <c r="C107" s="364"/>
      <c r="D107" s="364"/>
      <c r="E107" s="364"/>
      <c r="F107" s="364"/>
      <c r="G107" s="364"/>
      <c r="H107" s="364"/>
      <c r="I107" s="364"/>
      <c r="J107" s="364"/>
      <c r="K107" s="364"/>
      <c r="L107" s="364"/>
      <c r="M107" s="364"/>
      <c r="N107" s="364"/>
      <c r="O107" s="364"/>
      <c r="P107" s="364"/>
      <c r="Q107" s="364"/>
      <c r="R107" s="364"/>
      <c r="S107" s="364"/>
      <c r="T107" s="364"/>
      <c r="U107" s="364"/>
      <c r="V107" s="364"/>
      <c r="W107" s="364"/>
      <c r="X107" s="364"/>
    </row>
    <row r="108" spans="1:24" ht="8.25" customHeight="1">
      <c r="A108" s="364"/>
      <c r="B108" s="364"/>
      <c r="C108" s="364"/>
      <c r="D108" s="364"/>
      <c r="E108" s="364"/>
      <c r="F108" s="364"/>
      <c r="G108" s="364"/>
      <c r="H108" s="364"/>
      <c r="I108" s="364"/>
      <c r="J108" s="364"/>
      <c r="K108" s="364"/>
      <c r="L108" s="364"/>
      <c r="M108" s="364"/>
      <c r="N108" s="364"/>
      <c r="O108" s="364"/>
      <c r="P108" s="364"/>
      <c r="Q108" s="364"/>
      <c r="R108" s="364"/>
      <c r="S108" s="364"/>
      <c r="T108" s="364"/>
      <c r="U108" s="364"/>
      <c r="V108" s="364"/>
      <c r="W108" s="364"/>
      <c r="X108" s="364"/>
    </row>
    <row r="109" spans="1:24" ht="8.25" customHeight="1">
      <c r="A109" s="364"/>
      <c r="B109" s="364"/>
      <c r="C109" s="364"/>
      <c r="D109" s="364"/>
      <c r="E109" s="364"/>
      <c r="F109" s="364"/>
      <c r="G109" s="364"/>
      <c r="H109" s="364"/>
      <c r="I109" s="364"/>
      <c r="J109" s="364"/>
      <c r="K109" s="364"/>
      <c r="L109" s="364"/>
      <c r="M109" s="364"/>
      <c r="N109" s="364"/>
      <c r="O109" s="364"/>
      <c r="P109" s="364"/>
      <c r="Q109" s="364"/>
      <c r="R109" s="364"/>
      <c r="S109" s="364"/>
      <c r="T109" s="364"/>
      <c r="U109" s="364"/>
      <c r="V109" s="364"/>
      <c r="W109" s="364"/>
      <c r="X109" s="364"/>
    </row>
    <row r="110" spans="1:24" ht="8.25" customHeight="1">
      <c r="A110" s="364"/>
      <c r="B110" s="364"/>
      <c r="C110" s="364"/>
      <c r="D110" s="364"/>
      <c r="E110" s="364"/>
      <c r="F110" s="364"/>
      <c r="G110" s="364"/>
      <c r="H110" s="364"/>
      <c r="I110" s="364"/>
      <c r="J110" s="364"/>
      <c r="K110" s="364"/>
      <c r="L110" s="364"/>
      <c r="M110" s="364"/>
      <c r="N110" s="364"/>
      <c r="O110" s="364"/>
      <c r="P110" s="364"/>
      <c r="Q110" s="364"/>
      <c r="R110" s="364"/>
      <c r="S110" s="364"/>
      <c r="T110" s="364"/>
      <c r="U110" s="364"/>
      <c r="V110" s="364"/>
      <c r="W110" s="364"/>
      <c r="X110" s="364"/>
    </row>
    <row r="111" spans="1:24" ht="8.25" customHeight="1">
      <c r="A111" s="364"/>
      <c r="B111" s="364"/>
      <c r="C111" s="364"/>
      <c r="D111" s="364"/>
      <c r="E111" s="364"/>
      <c r="F111" s="364"/>
      <c r="G111" s="364"/>
      <c r="H111" s="364"/>
      <c r="I111" s="364"/>
      <c r="J111" s="364"/>
      <c r="K111" s="364"/>
      <c r="L111" s="364"/>
      <c r="M111" s="364"/>
      <c r="N111" s="364"/>
      <c r="O111" s="364"/>
      <c r="P111" s="364"/>
      <c r="Q111" s="364"/>
      <c r="R111" s="364"/>
      <c r="S111" s="364"/>
      <c r="T111" s="364"/>
      <c r="U111" s="364"/>
      <c r="V111" s="364"/>
      <c r="W111" s="364"/>
      <c r="X111" s="364"/>
    </row>
    <row r="112" spans="1:24" ht="8.25" customHeight="1">
      <c r="A112" s="364"/>
      <c r="B112" s="364"/>
      <c r="C112" s="364"/>
      <c r="D112" s="364"/>
      <c r="E112" s="364"/>
      <c r="F112" s="364"/>
      <c r="G112" s="364"/>
      <c r="H112" s="364"/>
      <c r="I112" s="364"/>
      <c r="J112" s="364"/>
      <c r="K112" s="364"/>
      <c r="L112" s="364"/>
      <c r="M112" s="364"/>
      <c r="N112" s="364"/>
      <c r="O112" s="364"/>
      <c r="P112" s="364"/>
      <c r="Q112" s="364"/>
      <c r="R112" s="364"/>
      <c r="S112" s="364"/>
      <c r="T112" s="364"/>
      <c r="U112" s="364"/>
      <c r="V112" s="364"/>
      <c r="W112" s="364"/>
      <c r="X112" s="364"/>
    </row>
    <row r="113" spans="1:24" ht="8.25" customHeight="1">
      <c r="A113" s="364"/>
      <c r="B113" s="364"/>
      <c r="C113" s="364"/>
      <c r="D113" s="364"/>
      <c r="E113" s="364"/>
      <c r="F113" s="364"/>
      <c r="G113" s="364"/>
      <c r="H113" s="364"/>
      <c r="I113" s="364"/>
      <c r="J113" s="364"/>
      <c r="K113" s="364"/>
      <c r="L113" s="364"/>
      <c r="M113" s="364"/>
      <c r="N113" s="364"/>
      <c r="O113" s="364"/>
      <c r="P113" s="364"/>
      <c r="Q113" s="364"/>
      <c r="R113" s="364"/>
      <c r="S113" s="364"/>
      <c r="T113" s="364"/>
      <c r="U113" s="364"/>
      <c r="V113" s="364"/>
      <c r="W113" s="364"/>
      <c r="X113" s="364"/>
    </row>
    <row r="114" spans="1:24" ht="8.25" customHeight="1">
      <c r="A114" s="364"/>
      <c r="B114" s="364"/>
      <c r="C114" s="364"/>
      <c r="D114" s="364"/>
      <c r="E114" s="364"/>
      <c r="F114" s="364"/>
      <c r="G114" s="364"/>
      <c r="H114" s="364"/>
      <c r="I114" s="364"/>
      <c r="J114" s="364"/>
      <c r="K114" s="364"/>
      <c r="L114" s="364"/>
      <c r="M114" s="364"/>
      <c r="N114" s="364"/>
      <c r="O114" s="364"/>
      <c r="P114" s="364"/>
      <c r="Q114" s="364"/>
      <c r="R114" s="364"/>
      <c r="S114" s="364"/>
      <c r="T114" s="364"/>
      <c r="U114" s="364"/>
      <c r="V114" s="364"/>
      <c r="W114" s="364"/>
      <c r="X114" s="364"/>
    </row>
    <row r="115" spans="1:24" ht="8.25" customHeight="1">
      <c r="A115" s="364"/>
      <c r="B115" s="364"/>
      <c r="C115" s="364"/>
      <c r="D115" s="364"/>
      <c r="E115" s="364"/>
      <c r="F115" s="364"/>
      <c r="G115" s="364"/>
      <c r="H115" s="364"/>
      <c r="I115" s="364"/>
      <c r="J115" s="364"/>
      <c r="K115" s="364"/>
      <c r="L115" s="364"/>
      <c r="M115" s="364"/>
      <c r="N115" s="364"/>
      <c r="O115" s="364"/>
      <c r="P115" s="364"/>
      <c r="Q115" s="364"/>
      <c r="R115" s="364"/>
      <c r="S115" s="364"/>
      <c r="T115" s="364"/>
      <c r="U115" s="364"/>
      <c r="V115" s="364"/>
      <c r="W115" s="364"/>
      <c r="X115" s="364"/>
    </row>
    <row r="116" spans="1:24" ht="8.25" customHeight="1">
      <c r="A116" s="364"/>
      <c r="B116" s="364"/>
      <c r="C116" s="364"/>
      <c r="D116" s="364"/>
      <c r="E116" s="364"/>
      <c r="F116" s="364"/>
      <c r="G116" s="364"/>
      <c r="H116" s="364"/>
      <c r="I116" s="364"/>
      <c r="J116" s="364"/>
      <c r="K116" s="364"/>
      <c r="L116" s="364"/>
      <c r="M116" s="364"/>
      <c r="N116" s="364"/>
      <c r="O116" s="364"/>
      <c r="P116" s="364"/>
      <c r="Q116" s="364"/>
      <c r="R116" s="364"/>
      <c r="S116" s="364"/>
      <c r="T116" s="364"/>
      <c r="U116" s="364"/>
      <c r="V116" s="364"/>
      <c r="W116" s="364"/>
      <c r="X116" s="364"/>
    </row>
    <row r="117" spans="1:24" ht="8.25" customHeight="1">
      <c r="A117" s="364"/>
      <c r="B117" s="364"/>
      <c r="C117" s="364"/>
      <c r="D117" s="364"/>
      <c r="E117" s="364"/>
      <c r="F117" s="364"/>
      <c r="G117" s="364"/>
      <c r="H117" s="364"/>
      <c r="I117" s="364"/>
      <c r="J117" s="364"/>
      <c r="K117" s="364"/>
      <c r="L117" s="364"/>
      <c r="M117" s="364"/>
      <c r="N117" s="364"/>
      <c r="O117" s="364"/>
      <c r="P117" s="364"/>
      <c r="Q117" s="364"/>
      <c r="R117" s="364"/>
      <c r="S117" s="364"/>
      <c r="T117" s="364"/>
      <c r="U117" s="364"/>
      <c r="V117" s="364"/>
      <c r="W117" s="364"/>
      <c r="X117" s="364"/>
    </row>
    <row r="118" spans="1:24" ht="8.25" customHeight="1">
      <c r="A118" s="364"/>
      <c r="B118" s="364"/>
      <c r="C118" s="364"/>
      <c r="D118" s="364"/>
      <c r="E118" s="364"/>
      <c r="F118" s="364"/>
      <c r="G118" s="364"/>
      <c r="H118" s="364"/>
      <c r="I118" s="364"/>
      <c r="J118" s="364"/>
      <c r="K118" s="364"/>
      <c r="L118" s="364"/>
      <c r="M118" s="364"/>
      <c r="N118" s="364"/>
      <c r="O118" s="364"/>
      <c r="P118" s="364"/>
      <c r="Q118" s="364"/>
      <c r="R118" s="364"/>
      <c r="S118" s="364"/>
      <c r="T118" s="364"/>
      <c r="U118" s="364"/>
      <c r="V118" s="364"/>
      <c r="W118" s="364"/>
      <c r="X118" s="364"/>
    </row>
    <row r="119" spans="1:24" ht="8.25" customHeight="1">
      <c r="A119" s="364"/>
      <c r="B119" s="364"/>
      <c r="C119" s="364"/>
      <c r="D119" s="364"/>
      <c r="E119" s="364"/>
      <c r="F119" s="364"/>
      <c r="G119" s="364"/>
      <c r="H119" s="364"/>
      <c r="I119" s="364"/>
      <c r="J119" s="364"/>
      <c r="K119" s="364"/>
      <c r="L119" s="364"/>
      <c r="M119" s="364"/>
      <c r="N119" s="364"/>
      <c r="O119" s="364"/>
      <c r="P119" s="364"/>
      <c r="Q119" s="364"/>
      <c r="R119" s="364"/>
      <c r="S119" s="364"/>
      <c r="T119" s="364"/>
      <c r="U119" s="364"/>
      <c r="V119" s="364"/>
      <c r="W119" s="364"/>
      <c r="X119" s="364"/>
    </row>
    <row r="120" spans="1:24" ht="8.25" customHeight="1">
      <c r="A120" s="364"/>
      <c r="B120" s="364"/>
      <c r="C120" s="364"/>
      <c r="D120" s="364"/>
      <c r="E120" s="364"/>
      <c r="F120" s="364"/>
      <c r="G120" s="364"/>
      <c r="H120" s="364"/>
      <c r="I120" s="364"/>
      <c r="J120" s="364"/>
      <c r="K120" s="364"/>
      <c r="L120" s="364"/>
      <c r="M120" s="364"/>
      <c r="N120" s="364"/>
      <c r="O120" s="364"/>
      <c r="P120" s="364"/>
      <c r="Q120" s="364"/>
      <c r="R120" s="364"/>
      <c r="S120" s="364"/>
      <c r="T120" s="364"/>
      <c r="U120" s="364"/>
      <c r="V120" s="364"/>
      <c r="W120" s="364"/>
      <c r="X120" s="364"/>
    </row>
    <row r="121" spans="1:24" ht="8.25" customHeight="1">
      <c r="A121" s="364"/>
      <c r="B121" s="364"/>
      <c r="C121" s="364"/>
      <c r="D121" s="364"/>
      <c r="E121" s="364"/>
      <c r="F121" s="364"/>
      <c r="G121" s="364"/>
      <c r="H121" s="364"/>
      <c r="I121" s="364"/>
      <c r="J121" s="364"/>
      <c r="K121" s="364"/>
      <c r="L121" s="364"/>
      <c r="M121" s="364"/>
      <c r="N121" s="364"/>
      <c r="O121" s="364"/>
      <c r="P121" s="364"/>
      <c r="Q121" s="364"/>
      <c r="R121" s="364"/>
      <c r="S121" s="364"/>
      <c r="T121" s="364"/>
      <c r="U121" s="364"/>
      <c r="V121" s="364"/>
      <c r="W121" s="364"/>
      <c r="X121" s="364"/>
    </row>
    <row r="122" spans="1:24" ht="8.25" customHeight="1">
      <c r="A122" s="364"/>
      <c r="B122" s="364"/>
      <c r="C122" s="364"/>
      <c r="D122" s="364"/>
      <c r="E122" s="364"/>
      <c r="F122" s="364"/>
      <c r="G122" s="364"/>
      <c r="H122" s="364"/>
      <c r="I122" s="364"/>
      <c r="J122" s="364"/>
      <c r="K122" s="364"/>
      <c r="L122" s="364"/>
      <c r="M122" s="364"/>
      <c r="N122" s="364"/>
      <c r="O122" s="364"/>
      <c r="P122" s="364"/>
      <c r="Q122" s="364"/>
      <c r="R122" s="364"/>
      <c r="S122" s="364"/>
      <c r="T122" s="364"/>
      <c r="U122" s="364"/>
      <c r="V122" s="364"/>
      <c r="W122" s="364"/>
      <c r="X122" s="364"/>
    </row>
    <row r="123" spans="1:24" ht="8.25" customHeight="1">
      <c r="A123" s="364"/>
      <c r="B123" s="364"/>
      <c r="C123" s="364"/>
      <c r="D123" s="364"/>
      <c r="E123" s="364"/>
      <c r="F123" s="364"/>
      <c r="G123" s="364"/>
      <c r="H123" s="364"/>
      <c r="I123" s="364"/>
      <c r="J123" s="364"/>
      <c r="K123" s="364"/>
      <c r="L123" s="364"/>
      <c r="M123" s="364"/>
      <c r="N123" s="364"/>
      <c r="O123" s="364"/>
      <c r="P123" s="364"/>
      <c r="Q123" s="364"/>
      <c r="R123" s="364"/>
      <c r="S123" s="364"/>
      <c r="T123" s="364"/>
      <c r="U123" s="364"/>
      <c r="V123" s="364"/>
      <c r="W123" s="364"/>
      <c r="X123" s="364"/>
    </row>
    <row r="124" spans="1:24" ht="8.25" customHeight="1">
      <c r="A124" s="364"/>
      <c r="B124" s="364"/>
      <c r="C124" s="364"/>
      <c r="D124" s="364"/>
      <c r="E124" s="364"/>
      <c r="F124" s="364"/>
      <c r="G124" s="364"/>
      <c r="H124" s="364"/>
      <c r="I124" s="364"/>
      <c r="J124" s="364"/>
      <c r="K124" s="364"/>
      <c r="L124" s="364"/>
      <c r="M124" s="364"/>
      <c r="N124" s="364"/>
      <c r="O124" s="364"/>
      <c r="P124" s="364"/>
      <c r="Q124" s="364"/>
      <c r="R124" s="364"/>
      <c r="S124" s="364"/>
      <c r="T124" s="364"/>
      <c r="U124" s="364"/>
      <c r="V124" s="364"/>
      <c r="W124" s="364"/>
      <c r="X124" s="364"/>
    </row>
    <row r="125" spans="1:24" ht="8.25" customHeight="1">
      <c r="A125" s="364"/>
      <c r="B125" s="364"/>
      <c r="C125" s="364"/>
      <c r="D125" s="364"/>
      <c r="E125" s="364"/>
      <c r="F125" s="364"/>
      <c r="G125" s="364"/>
      <c r="H125" s="364"/>
      <c r="I125" s="364"/>
      <c r="J125" s="364"/>
      <c r="K125" s="364"/>
      <c r="L125" s="364"/>
      <c r="M125" s="364"/>
      <c r="N125" s="364"/>
      <c r="O125" s="364"/>
      <c r="P125" s="364"/>
      <c r="Q125" s="364"/>
      <c r="R125" s="364"/>
      <c r="S125" s="364"/>
      <c r="T125" s="364"/>
      <c r="U125" s="364"/>
      <c r="V125" s="364"/>
      <c r="W125" s="364"/>
      <c r="X125" s="364"/>
    </row>
    <row r="126" spans="1:24" ht="8.25" customHeight="1">
      <c r="A126" s="364"/>
      <c r="B126" s="364"/>
      <c r="C126" s="364"/>
      <c r="D126" s="364"/>
      <c r="E126" s="364"/>
      <c r="F126" s="364"/>
      <c r="G126" s="364"/>
      <c r="H126" s="364"/>
      <c r="I126" s="364"/>
      <c r="J126" s="364"/>
      <c r="K126" s="364"/>
      <c r="L126" s="364"/>
      <c r="M126" s="364"/>
      <c r="N126" s="364"/>
      <c r="O126" s="364"/>
      <c r="P126" s="364"/>
      <c r="Q126" s="364"/>
      <c r="R126" s="364"/>
      <c r="S126" s="364"/>
      <c r="T126" s="364"/>
      <c r="U126" s="364"/>
      <c r="V126" s="364"/>
      <c r="W126" s="364"/>
      <c r="X126" s="364"/>
    </row>
    <row r="127" spans="1:24" ht="8.25" customHeight="1">
      <c r="A127" s="364"/>
      <c r="B127" s="364"/>
      <c r="C127" s="364"/>
      <c r="D127" s="364"/>
      <c r="E127" s="364"/>
      <c r="F127" s="364"/>
      <c r="G127" s="364"/>
      <c r="H127" s="364"/>
      <c r="I127" s="364"/>
      <c r="J127" s="364"/>
      <c r="K127" s="364"/>
      <c r="L127" s="364"/>
      <c r="M127" s="364"/>
      <c r="N127" s="364"/>
      <c r="O127" s="364"/>
      <c r="P127" s="364"/>
      <c r="Q127" s="364"/>
      <c r="R127" s="364"/>
      <c r="S127" s="364"/>
      <c r="T127" s="364"/>
      <c r="U127" s="364"/>
      <c r="V127" s="364"/>
      <c r="W127" s="364"/>
      <c r="X127" s="364"/>
    </row>
    <row r="128" spans="1:24" ht="8.25" customHeight="1">
      <c r="A128" s="364"/>
      <c r="B128" s="364"/>
      <c r="C128" s="364"/>
      <c r="D128" s="364"/>
      <c r="E128" s="364"/>
      <c r="F128" s="364"/>
      <c r="G128" s="364"/>
      <c r="H128" s="364"/>
      <c r="I128" s="364"/>
      <c r="J128" s="364"/>
      <c r="K128" s="364"/>
      <c r="L128" s="364"/>
      <c r="M128" s="364"/>
      <c r="N128" s="364"/>
      <c r="O128" s="364"/>
      <c r="P128" s="364"/>
      <c r="Q128" s="364"/>
      <c r="R128" s="364"/>
      <c r="S128" s="364"/>
      <c r="T128" s="364"/>
      <c r="U128" s="364"/>
      <c r="V128" s="364"/>
      <c r="W128" s="364"/>
      <c r="X128" s="364"/>
    </row>
    <row r="129" spans="1:24" ht="8.25" customHeight="1">
      <c r="A129" s="364"/>
      <c r="B129" s="364"/>
      <c r="C129" s="364"/>
      <c r="D129" s="364"/>
      <c r="E129" s="364"/>
      <c r="F129" s="364"/>
      <c r="G129" s="364"/>
      <c r="H129" s="364"/>
      <c r="I129" s="364"/>
      <c r="J129" s="364"/>
      <c r="K129" s="364"/>
      <c r="L129" s="364"/>
      <c r="M129" s="364"/>
      <c r="N129" s="364"/>
      <c r="O129" s="364"/>
      <c r="P129" s="364"/>
      <c r="Q129" s="364"/>
      <c r="R129" s="364"/>
      <c r="S129" s="364"/>
      <c r="T129" s="364"/>
      <c r="U129" s="364"/>
      <c r="V129" s="364"/>
      <c r="W129" s="364"/>
      <c r="X129" s="364"/>
    </row>
    <row r="130" spans="1:24" ht="8.25" customHeight="1">
      <c r="A130" s="364"/>
      <c r="B130" s="364"/>
      <c r="C130" s="364"/>
      <c r="D130" s="364"/>
      <c r="E130" s="364"/>
      <c r="F130" s="364"/>
      <c r="G130" s="364"/>
      <c r="H130" s="364"/>
      <c r="I130" s="364"/>
      <c r="J130" s="364"/>
      <c r="K130" s="364"/>
      <c r="L130" s="364"/>
      <c r="M130" s="364"/>
      <c r="N130" s="364"/>
      <c r="O130" s="364"/>
      <c r="P130" s="364"/>
      <c r="Q130" s="364"/>
      <c r="R130" s="364"/>
      <c r="S130" s="364"/>
      <c r="T130" s="364"/>
      <c r="U130" s="364"/>
      <c r="V130" s="364"/>
      <c r="W130" s="364"/>
      <c r="X130" s="364"/>
    </row>
    <row r="131" spans="1:24" ht="8.25" customHeight="1">
      <c r="A131" s="364"/>
      <c r="B131" s="364"/>
      <c r="C131" s="364"/>
      <c r="D131" s="364"/>
      <c r="E131" s="364"/>
      <c r="F131" s="364"/>
      <c r="G131" s="364"/>
      <c r="H131" s="364"/>
      <c r="I131" s="364"/>
      <c r="J131" s="364"/>
      <c r="K131" s="364"/>
      <c r="L131" s="364"/>
      <c r="M131" s="364"/>
      <c r="N131" s="364"/>
      <c r="O131" s="364"/>
      <c r="P131" s="364"/>
      <c r="Q131" s="364"/>
      <c r="R131" s="364"/>
      <c r="S131" s="364"/>
      <c r="T131" s="364"/>
      <c r="U131" s="364"/>
      <c r="V131" s="364"/>
      <c r="W131" s="364"/>
      <c r="X131" s="364"/>
    </row>
    <row r="132" spans="1:24" ht="8.25" customHeight="1">
      <c r="A132" s="364"/>
      <c r="B132" s="364"/>
      <c r="C132" s="364"/>
      <c r="D132" s="364"/>
      <c r="E132" s="364"/>
      <c r="F132" s="364"/>
      <c r="G132" s="364"/>
      <c r="H132" s="364"/>
      <c r="I132" s="364"/>
      <c r="J132" s="364"/>
      <c r="K132" s="364"/>
      <c r="L132" s="364"/>
      <c r="M132" s="364"/>
      <c r="N132" s="364"/>
      <c r="O132" s="364"/>
      <c r="P132" s="364"/>
      <c r="Q132" s="364"/>
      <c r="R132" s="364"/>
      <c r="S132" s="364"/>
      <c r="T132" s="364"/>
      <c r="U132" s="364"/>
      <c r="V132" s="364"/>
      <c r="W132" s="364"/>
      <c r="X132" s="364"/>
    </row>
    <row r="133" spans="1:24" ht="8.25" customHeight="1">
      <c r="A133" s="364"/>
      <c r="B133" s="364"/>
      <c r="C133" s="364"/>
      <c r="D133" s="364"/>
      <c r="E133" s="364"/>
      <c r="F133" s="364"/>
      <c r="G133" s="364"/>
      <c r="H133" s="364"/>
      <c r="I133" s="364"/>
      <c r="J133" s="364"/>
      <c r="K133" s="364"/>
      <c r="L133" s="364"/>
      <c r="M133" s="364"/>
      <c r="N133" s="364"/>
      <c r="O133" s="364"/>
      <c r="P133" s="364"/>
      <c r="Q133" s="364"/>
      <c r="R133" s="364"/>
      <c r="S133" s="364"/>
      <c r="T133" s="364"/>
      <c r="U133" s="364"/>
      <c r="V133" s="364"/>
      <c r="W133" s="364"/>
      <c r="X133" s="364"/>
    </row>
    <row r="134" spans="1:24" ht="8.25" customHeight="1">
      <c r="A134" s="364"/>
      <c r="B134" s="364"/>
      <c r="C134" s="364"/>
      <c r="D134" s="364"/>
      <c r="E134" s="364"/>
      <c r="F134" s="364"/>
      <c r="G134" s="364"/>
      <c r="H134" s="364"/>
      <c r="I134" s="364"/>
      <c r="J134" s="364"/>
      <c r="K134" s="364"/>
      <c r="L134" s="364"/>
      <c r="M134" s="364"/>
      <c r="N134" s="364"/>
      <c r="O134" s="364"/>
      <c r="P134" s="364"/>
      <c r="Q134" s="364"/>
      <c r="R134" s="364"/>
      <c r="S134" s="364"/>
      <c r="T134" s="364"/>
      <c r="U134" s="364"/>
      <c r="V134" s="364"/>
      <c r="W134" s="364"/>
      <c r="X134" s="364"/>
    </row>
    <row r="135" spans="1:24" ht="8.25" customHeight="1">
      <c r="A135" s="364"/>
      <c r="B135" s="364"/>
      <c r="C135" s="364"/>
      <c r="D135" s="364"/>
      <c r="E135" s="364"/>
      <c r="F135" s="364"/>
      <c r="G135" s="364"/>
      <c r="H135" s="364"/>
      <c r="I135" s="364"/>
      <c r="J135" s="364"/>
      <c r="K135" s="364"/>
      <c r="L135" s="364"/>
      <c r="M135" s="364"/>
      <c r="N135" s="364"/>
      <c r="O135" s="364"/>
      <c r="P135" s="364"/>
      <c r="Q135" s="364"/>
      <c r="R135" s="364"/>
      <c r="S135" s="364"/>
      <c r="T135" s="364"/>
      <c r="U135" s="364"/>
      <c r="V135" s="364"/>
      <c r="W135" s="364"/>
      <c r="X135" s="364"/>
    </row>
    <row r="136" spans="1:24" ht="8.25" customHeight="1">
      <c r="A136" s="364"/>
      <c r="B136" s="364"/>
      <c r="C136" s="364"/>
      <c r="D136" s="364"/>
      <c r="E136" s="364"/>
      <c r="F136" s="364"/>
      <c r="G136" s="364"/>
      <c r="H136" s="364"/>
      <c r="I136" s="364"/>
      <c r="J136" s="364"/>
      <c r="K136" s="364"/>
      <c r="L136" s="364"/>
      <c r="M136" s="364"/>
      <c r="N136" s="364"/>
      <c r="O136" s="364"/>
      <c r="P136" s="364"/>
      <c r="Q136" s="364"/>
      <c r="R136" s="364"/>
      <c r="S136" s="364"/>
      <c r="T136" s="364"/>
      <c r="U136" s="364"/>
      <c r="V136" s="364"/>
      <c r="W136" s="364"/>
      <c r="X136" s="364"/>
    </row>
    <row r="137" spans="1:24" ht="8.25" customHeight="1">
      <c r="A137" s="364"/>
      <c r="B137" s="364"/>
      <c r="C137" s="364"/>
      <c r="D137" s="364"/>
      <c r="E137" s="364"/>
      <c r="F137" s="364"/>
      <c r="G137" s="364"/>
      <c r="H137" s="364"/>
      <c r="I137" s="364"/>
      <c r="J137" s="364"/>
      <c r="K137" s="364"/>
      <c r="L137" s="364"/>
      <c r="M137" s="364"/>
      <c r="N137" s="364"/>
      <c r="O137" s="364"/>
      <c r="P137" s="364"/>
      <c r="Q137" s="364"/>
      <c r="R137" s="364"/>
      <c r="S137" s="364"/>
      <c r="T137" s="364"/>
      <c r="U137" s="364"/>
      <c r="V137" s="364"/>
      <c r="W137" s="364"/>
      <c r="X137" s="364"/>
    </row>
    <row r="138" spans="1:24" ht="8.25" customHeight="1">
      <c r="A138" s="364"/>
      <c r="B138" s="364"/>
      <c r="C138" s="364"/>
      <c r="D138" s="364"/>
      <c r="E138" s="364"/>
      <c r="F138" s="364"/>
      <c r="G138" s="364"/>
      <c r="H138" s="364"/>
      <c r="I138" s="364"/>
      <c r="J138" s="364"/>
      <c r="K138" s="364"/>
      <c r="L138" s="364"/>
      <c r="M138" s="364"/>
      <c r="N138" s="364"/>
      <c r="O138" s="364"/>
      <c r="P138" s="364"/>
      <c r="Q138" s="364"/>
      <c r="R138" s="364"/>
      <c r="S138" s="364"/>
      <c r="T138" s="364"/>
      <c r="U138" s="364"/>
      <c r="V138" s="364"/>
      <c r="W138" s="364"/>
      <c r="X138" s="364"/>
    </row>
    <row r="139" spans="1:24" ht="8.25" customHeight="1">
      <c r="A139" s="364"/>
      <c r="B139" s="364"/>
      <c r="C139" s="364"/>
      <c r="D139" s="364"/>
      <c r="E139" s="364"/>
      <c r="F139" s="364"/>
      <c r="G139" s="364"/>
      <c r="H139" s="364"/>
      <c r="I139" s="364"/>
      <c r="J139" s="364"/>
      <c r="K139" s="364"/>
      <c r="L139" s="364"/>
      <c r="M139" s="364"/>
      <c r="N139" s="364"/>
      <c r="O139" s="364"/>
      <c r="P139" s="364"/>
      <c r="Q139" s="364"/>
      <c r="R139" s="364"/>
      <c r="S139" s="364"/>
      <c r="T139" s="364"/>
      <c r="U139" s="364"/>
      <c r="V139" s="364"/>
      <c r="W139" s="364"/>
      <c r="X139" s="364"/>
    </row>
    <row r="140" spans="1:24" ht="8.25" customHeight="1">
      <c r="A140" s="364"/>
      <c r="B140" s="364"/>
      <c r="C140" s="364"/>
      <c r="D140" s="364"/>
      <c r="E140" s="364"/>
      <c r="F140" s="364"/>
      <c r="G140" s="364"/>
      <c r="H140" s="364"/>
      <c r="I140" s="364"/>
      <c r="J140" s="364"/>
      <c r="K140" s="364"/>
      <c r="L140" s="364"/>
      <c r="M140" s="364"/>
      <c r="N140" s="364"/>
      <c r="O140" s="364"/>
      <c r="P140" s="364"/>
      <c r="Q140" s="364"/>
      <c r="R140" s="364"/>
      <c r="S140" s="364"/>
      <c r="T140" s="364"/>
      <c r="U140" s="364"/>
      <c r="V140" s="364"/>
      <c r="W140" s="364"/>
      <c r="X140" s="364"/>
    </row>
    <row r="141" spans="1:24" ht="8.25" customHeight="1">
      <c r="A141" s="364"/>
      <c r="B141" s="364"/>
      <c r="C141" s="364"/>
      <c r="D141" s="364"/>
      <c r="E141" s="364"/>
      <c r="F141" s="364"/>
      <c r="G141" s="364"/>
      <c r="H141" s="364"/>
      <c r="I141" s="364"/>
      <c r="J141" s="364"/>
      <c r="K141" s="364"/>
      <c r="L141" s="364"/>
      <c r="M141" s="364"/>
      <c r="N141" s="364"/>
      <c r="O141" s="364"/>
      <c r="P141" s="364"/>
      <c r="Q141" s="364"/>
      <c r="R141" s="364"/>
      <c r="S141" s="364"/>
      <c r="T141" s="364"/>
      <c r="U141" s="364"/>
      <c r="V141" s="364"/>
      <c r="W141" s="364"/>
      <c r="X141" s="364"/>
    </row>
    <row r="142" spans="1:24" ht="8.25" customHeight="1">
      <c r="A142" s="364"/>
      <c r="B142" s="364"/>
      <c r="C142" s="364"/>
      <c r="D142" s="364"/>
      <c r="E142" s="364"/>
      <c r="F142" s="364"/>
      <c r="G142" s="364"/>
      <c r="H142" s="364"/>
      <c r="I142" s="364"/>
      <c r="J142" s="364"/>
      <c r="K142" s="364"/>
      <c r="L142" s="364"/>
      <c r="M142" s="364"/>
      <c r="N142" s="364"/>
      <c r="O142" s="364"/>
      <c r="P142" s="364"/>
      <c r="Q142" s="364"/>
      <c r="R142" s="364"/>
      <c r="S142" s="364"/>
      <c r="T142" s="364"/>
      <c r="U142" s="364"/>
      <c r="V142" s="364"/>
      <c r="W142" s="364"/>
      <c r="X142" s="364"/>
    </row>
    <row r="143" spans="1:24" ht="8.25" customHeight="1">
      <c r="A143" s="364"/>
      <c r="B143" s="364"/>
      <c r="C143" s="364"/>
      <c r="D143" s="364"/>
      <c r="E143" s="364"/>
      <c r="F143" s="364"/>
      <c r="G143" s="364"/>
      <c r="H143" s="364"/>
      <c r="I143" s="364"/>
      <c r="J143" s="364"/>
      <c r="K143" s="364"/>
      <c r="L143" s="364"/>
      <c r="M143" s="364"/>
      <c r="N143" s="364"/>
      <c r="O143" s="364"/>
      <c r="P143" s="364"/>
      <c r="Q143" s="364"/>
      <c r="R143" s="364"/>
      <c r="S143" s="364"/>
      <c r="T143" s="364"/>
      <c r="U143" s="364"/>
      <c r="V143" s="364"/>
      <c r="W143" s="364"/>
      <c r="X143" s="364"/>
    </row>
    <row r="144" spans="1:24" ht="8.25" customHeight="1">
      <c r="A144" s="364"/>
      <c r="B144" s="364"/>
      <c r="C144" s="364"/>
      <c r="D144" s="364"/>
      <c r="E144" s="364"/>
      <c r="F144" s="364"/>
      <c r="G144" s="364"/>
      <c r="H144" s="364"/>
      <c r="I144" s="364"/>
      <c r="J144" s="364"/>
      <c r="K144" s="364"/>
      <c r="L144" s="364"/>
      <c r="M144" s="364"/>
      <c r="N144" s="364"/>
      <c r="O144" s="364"/>
      <c r="P144" s="364"/>
      <c r="Q144" s="364"/>
      <c r="R144" s="364"/>
      <c r="S144" s="364"/>
      <c r="T144" s="364"/>
      <c r="U144" s="364"/>
      <c r="V144" s="364"/>
      <c r="W144" s="364"/>
      <c r="X144" s="364"/>
    </row>
    <row r="145" spans="1:24" ht="8.25" customHeight="1">
      <c r="A145" s="364"/>
      <c r="B145" s="364"/>
      <c r="C145" s="364"/>
      <c r="D145" s="364"/>
      <c r="E145" s="364"/>
      <c r="F145" s="364"/>
      <c r="G145" s="364"/>
      <c r="H145" s="364"/>
      <c r="I145" s="364"/>
      <c r="J145" s="364"/>
      <c r="K145" s="364"/>
      <c r="L145" s="364"/>
      <c r="M145" s="364"/>
      <c r="N145" s="364"/>
      <c r="O145" s="364"/>
      <c r="P145" s="364"/>
      <c r="Q145" s="364"/>
      <c r="R145" s="364"/>
      <c r="S145" s="364"/>
      <c r="T145" s="364"/>
      <c r="U145" s="364"/>
      <c r="V145" s="364"/>
      <c r="W145" s="364"/>
      <c r="X145" s="364"/>
    </row>
    <row r="146" spans="1:24" ht="8.25" customHeight="1">
      <c r="A146" s="364"/>
      <c r="B146" s="364"/>
      <c r="C146" s="364"/>
      <c r="D146" s="364"/>
      <c r="E146" s="364"/>
      <c r="F146" s="364"/>
      <c r="G146" s="364"/>
      <c r="H146" s="364"/>
      <c r="I146" s="364"/>
      <c r="J146" s="364"/>
      <c r="K146" s="364"/>
      <c r="L146" s="364"/>
      <c r="M146" s="364"/>
      <c r="N146" s="364"/>
      <c r="O146" s="364"/>
      <c r="P146" s="364"/>
      <c r="Q146" s="364"/>
      <c r="R146" s="364"/>
      <c r="S146" s="364"/>
      <c r="T146" s="364"/>
      <c r="U146" s="364"/>
      <c r="V146" s="364"/>
      <c r="W146" s="364"/>
      <c r="X146" s="364"/>
    </row>
    <row r="147" spans="1:24" ht="8.25" customHeight="1">
      <c r="A147" s="364"/>
      <c r="B147" s="364"/>
      <c r="C147" s="364"/>
      <c r="D147" s="364"/>
      <c r="E147" s="364"/>
      <c r="F147" s="364"/>
      <c r="G147" s="364"/>
      <c r="H147" s="364"/>
      <c r="I147" s="364"/>
      <c r="J147" s="364"/>
      <c r="K147" s="364"/>
      <c r="L147" s="364"/>
      <c r="M147" s="364"/>
      <c r="N147" s="364"/>
      <c r="O147" s="364"/>
      <c r="P147" s="364"/>
      <c r="Q147" s="364"/>
      <c r="R147" s="364"/>
      <c r="S147" s="364"/>
      <c r="T147" s="364"/>
      <c r="U147" s="364"/>
      <c r="V147" s="364"/>
      <c r="W147" s="364"/>
      <c r="X147" s="364"/>
    </row>
    <row r="148" spans="1:24" ht="8.25" customHeight="1">
      <c r="A148" s="364"/>
      <c r="B148" s="364"/>
      <c r="C148" s="364"/>
      <c r="D148" s="364"/>
      <c r="E148" s="364"/>
      <c r="F148" s="364"/>
      <c r="G148" s="364"/>
      <c r="H148" s="364"/>
      <c r="I148" s="364"/>
      <c r="J148" s="364"/>
      <c r="K148" s="364"/>
      <c r="L148" s="364"/>
      <c r="M148" s="364"/>
      <c r="N148" s="364"/>
      <c r="O148" s="364"/>
      <c r="P148" s="364"/>
      <c r="Q148" s="364"/>
      <c r="R148" s="364"/>
      <c r="S148" s="364"/>
      <c r="T148" s="364"/>
      <c r="U148" s="364"/>
      <c r="V148" s="364"/>
      <c r="W148" s="364"/>
      <c r="X148" s="364"/>
    </row>
    <row r="149" spans="1:24" ht="8.25" customHeight="1">
      <c r="A149" s="364"/>
      <c r="B149" s="364"/>
      <c r="C149" s="364"/>
      <c r="D149" s="364"/>
      <c r="E149" s="364"/>
      <c r="F149" s="364"/>
      <c r="G149" s="364"/>
      <c r="H149" s="364"/>
      <c r="I149" s="364"/>
      <c r="J149" s="364"/>
      <c r="K149" s="364"/>
      <c r="L149" s="364"/>
      <c r="M149" s="364"/>
      <c r="N149" s="364"/>
      <c r="O149" s="364"/>
      <c r="P149" s="364"/>
      <c r="Q149" s="364"/>
      <c r="R149" s="364"/>
      <c r="S149" s="364"/>
      <c r="T149" s="364"/>
      <c r="U149" s="364"/>
      <c r="V149" s="364"/>
      <c r="W149" s="364"/>
      <c r="X149" s="364"/>
    </row>
    <row r="150" spans="1:24" ht="8.25" customHeight="1">
      <c r="A150" s="364"/>
      <c r="B150" s="364"/>
      <c r="C150" s="364"/>
      <c r="D150" s="364"/>
      <c r="E150" s="364"/>
      <c r="F150" s="364"/>
      <c r="G150" s="364"/>
      <c r="H150" s="364"/>
      <c r="I150" s="364"/>
      <c r="J150" s="364"/>
      <c r="K150" s="364"/>
      <c r="L150" s="364"/>
      <c r="M150" s="364"/>
      <c r="N150" s="364"/>
      <c r="O150" s="364"/>
      <c r="P150" s="364"/>
      <c r="Q150" s="364"/>
      <c r="R150" s="364"/>
      <c r="S150" s="364"/>
      <c r="T150" s="364"/>
      <c r="U150" s="364"/>
      <c r="V150" s="364"/>
      <c r="W150" s="364"/>
      <c r="X150" s="364"/>
    </row>
    <row r="151" spans="1:24" ht="8.25" customHeight="1">
      <c r="A151" s="364"/>
      <c r="B151" s="364"/>
      <c r="C151" s="364"/>
      <c r="D151" s="364"/>
      <c r="E151" s="364"/>
      <c r="F151" s="364"/>
      <c r="G151" s="364"/>
      <c r="H151" s="364"/>
      <c r="I151" s="364"/>
      <c r="J151" s="364"/>
      <c r="K151" s="364"/>
      <c r="L151" s="364"/>
      <c r="M151" s="364"/>
      <c r="N151" s="364"/>
      <c r="O151" s="364"/>
      <c r="P151" s="364"/>
      <c r="Q151" s="364"/>
      <c r="R151" s="364"/>
      <c r="S151" s="364"/>
      <c r="T151" s="364"/>
      <c r="U151" s="364"/>
      <c r="V151" s="364"/>
      <c r="W151" s="364"/>
      <c r="X151" s="364"/>
    </row>
    <row r="152" spans="1:24" ht="8.25" customHeight="1">
      <c r="A152" s="364"/>
      <c r="B152" s="364"/>
      <c r="C152" s="364"/>
      <c r="D152" s="364"/>
      <c r="E152" s="364"/>
      <c r="F152" s="364"/>
      <c r="G152" s="364"/>
      <c r="H152" s="364"/>
      <c r="I152" s="364"/>
      <c r="J152" s="364"/>
      <c r="K152" s="364"/>
      <c r="L152" s="364"/>
      <c r="M152" s="364"/>
      <c r="N152" s="364"/>
      <c r="O152" s="364"/>
      <c r="P152" s="364"/>
      <c r="Q152" s="364"/>
      <c r="R152" s="364"/>
      <c r="S152" s="364"/>
      <c r="T152" s="364"/>
      <c r="U152" s="364"/>
      <c r="V152" s="364"/>
      <c r="W152" s="364"/>
      <c r="X152" s="364"/>
    </row>
    <row r="153" spans="1:24" ht="8.25" customHeight="1">
      <c r="A153" s="364"/>
      <c r="B153" s="364"/>
      <c r="C153" s="364"/>
      <c r="D153" s="364"/>
      <c r="E153" s="364"/>
      <c r="F153" s="364"/>
      <c r="G153" s="364"/>
      <c r="H153" s="364"/>
      <c r="I153" s="364"/>
      <c r="J153" s="364"/>
      <c r="K153" s="364"/>
      <c r="L153" s="364"/>
      <c r="M153" s="364"/>
      <c r="N153" s="364"/>
      <c r="O153" s="364"/>
      <c r="P153" s="364"/>
      <c r="Q153" s="364"/>
      <c r="R153" s="364"/>
      <c r="S153" s="364"/>
      <c r="T153" s="364"/>
      <c r="U153" s="364"/>
      <c r="V153" s="364"/>
      <c r="W153" s="364"/>
      <c r="X153" s="364"/>
    </row>
    <row r="154" spans="1:24" ht="8.25" customHeight="1">
      <c r="A154" s="364"/>
      <c r="B154" s="364"/>
      <c r="C154" s="364"/>
      <c r="D154" s="364"/>
      <c r="E154" s="364"/>
      <c r="F154" s="364"/>
      <c r="G154" s="364"/>
      <c r="H154" s="364"/>
      <c r="I154" s="364"/>
      <c r="J154" s="364"/>
      <c r="K154" s="364"/>
      <c r="L154" s="364"/>
      <c r="M154" s="364"/>
      <c r="N154" s="364"/>
      <c r="O154" s="364"/>
      <c r="P154" s="364"/>
      <c r="Q154" s="364"/>
      <c r="R154" s="364"/>
      <c r="S154" s="364"/>
      <c r="T154" s="364"/>
      <c r="U154" s="364"/>
      <c r="V154" s="364"/>
      <c r="W154" s="364"/>
      <c r="X154" s="364"/>
    </row>
    <row r="155" spans="1:24" ht="8.25" customHeight="1">
      <c r="A155" s="364"/>
      <c r="B155" s="364"/>
      <c r="C155" s="364"/>
      <c r="D155" s="364"/>
      <c r="E155" s="364"/>
      <c r="F155" s="364"/>
      <c r="G155" s="364"/>
      <c r="H155" s="364"/>
      <c r="I155" s="364"/>
      <c r="J155" s="364"/>
      <c r="K155" s="364"/>
      <c r="L155" s="364"/>
      <c r="M155" s="364"/>
      <c r="N155" s="364"/>
      <c r="O155" s="364"/>
      <c r="P155" s="364"/>
      <c r="Q155" s="364"/>
      <c r="R155" s="364"/>
      <c r="S155" s="364"/>
      <c r="T155" s="364"/>
      <c r="U155" s="364"/>
      <c r="V155" s="364"/>
      <c r="W155" s="364"/>
      <c r="X155" s="364"/>
    </row>
    <row r="156" spans="1:24" ht="8.25" customHeight="1">
      <c r="A156" s="364"/>
      <c r="B156" s="364"/>
      <c r="C156" s="364"/>
      <c r="D156" s="364"/>
      <c r="E156" s="364"/>
      <c r="F156" s="364"/>
      <c r="G156" s="364"/>
      <c r="H156" s="364"/>
      <c r="I156" s="364"/>
      <c r="J156" s="364"/>
      <c r="K156" s="364"/>
      <c r="L156" s="364"/>
      <c r="M156" s="364"/>
      <c r="N156" s="364"/>
      <c r="O156" s="364"/>
      <c r="P156" s="364"/>
      <c r="Q156" s="364"/>
      <c r="R156" s="364"/>
      <c r="S156" s="364"/>
      <c r="T156" s="364"/>
      <c r="U156" s="364"/>
      <c r="V156" s="364"/>
      <c r="W156" s="364"/>
      <c r="X156" s="364"/>
    </row>
    <row r="157" spans="1:24" ht="8.25" customHeight="1">
      <c r="A157" s="364"/>
      <c r="B157" s="364"/>
      <c r="C157" s="364"/>
      <c r="D157" s="364"/>
      <c r="E157" s="364"/>
      <c r="F157" s="364"/>
      <c r="G157" s="364"/>
      <c r="H157" s="364"/>
      <c r="I157" s="364"/>
      <c r="J157" s="364"/>
      <c r="K157" s="364"/>
      <c r="L157" s="364"/>
      <c r="M157" s="364"/>
      <c r="N157" s="364"/>
      <c r="O157" s="364"/>
      <c r="P157" s="364"/>
      <c r="Q157" s="364"/>
      <c r="R157" s="364"/>
      <c r="S157" s="364"/>
      <c r="T157" s="364"/>
      <c r="U157" s="364"/>
      <c r="V157" s="364"/>
      <c r="W157" s="364"/>
      <c r="X157" s="364"/>
    </row>
    <row r="158" spans="1:24" ht="8.25" customHeight="1">
      <c r="A158" s="364"/>
      <c r="B158" s="364"/>
      <c r="C158" s="364"/>
      <c r="D158" s="364"/>
      <c r="E158" s="364"/>
      <c r="F158" s="364"/>
      <c r="G158" s="364"/>
      <c r="H158" s="364"/>
      <c r="I158" s="364"/>
      <c r="J158" s="364"/>
      <c r="K158" s="364"/>
      <c r="L158" s="364"/>
      <c r="M158" s="364"/>
      <c r="N158" s="364"/>
      <c r="O158" s="364"/>
      <c r="P158" s="364"/>
      <c r="Q158" s="364"/>
      <c r="R158" s="364"/>
      <c r="S158" s="364"/>
      <c r="T158" s="364"/>
      <c r="U158" s="364"/>
      <c r="V158" s="364"/>
      <c r="W158" s="364"/>
      <c r="X158" s="364"/>
    </row>
    <row r="159" spans="1:24" ht="8.25" customHeight="1">
      <c r="A159" s="364"/>
      <c r="B159" s="364"/>
      <c r="C159" s="364"/>
      <c r="D159" s="364"/>
      <c r="E159" s="364"/>
      <c r="F159" s="364"/>
      <c r="G159" s="364"/>
      <c r="H159" s="364"/>
      <c r="I159" s="364"/>
      <c r="J159" s="364"/>
      <c r="K159" s="364"/>
      <c r="L159" s="364"/>
      <c r="M159" s="364"/>
      <c r="N159" s="364"/>
      <c r="O159" s="364"/>
      <c r="P159" s="364"/>
      <c r="Q159" s="364"/>
      <c r="R159" s="364"/>
      <c r="S159" s="364"/>
      <c r="T159" s="364"/>
      <c r="U159" s="364"/>
      <c r="V159" s="364"/>
      <c r="W159" s="364"/>
      <c r="X159" s="364"/>
    </row>
    <row r="160" spans="1:24" ht="8.25" customHeight="1">
      <c r="A160" s="364"/>
      <c r="B160" s="364"/>
      <c r="C160" s="364"/>
      <c r="D160" s="364"/>
      <c r="E160" s="364"/>
      <c r="F160" s="364"/>
      <c r="G160" s="364"/>
      <c r="H160" s="364"/>
      <c r="I160" s="364"/>
      <c r="J160" s="364"/>
      <c r="K160" s="364"/>
      <c r="L160" s="364"/>
      <c r="M160" s="364"/>
      <c r="N160" s="364"/>
      <c r="O160" s="364"/>
      <c r="P160" s="364"/>
      <c r="Q160" s="364"/>
      <c r="R160" s="364"/>
      <c r="S160" s="364"/>
      <c r="T160" s="364"/>
      <c r="U160" s="364"/>
      <c r="V160" s="364"/>
      <c r="W160" s="364"/>
      <c r="X160" s="364"/>
    </row>
    <row r="161" spans="1:24" ht="8.25" customHeight="1">
      <c r="A161" s="364"/>
      <c r="B161" s="364"/>
      <c r="C161" s="364"/>
      <c r="D161" s="364"/>
      <c r="E161" s="364"/>
      <c r="F161" s="364"/>
      <c r="G161" s="364"/>
      <c r="H161" s="364"/>
      <c r="I161" s="364"/>
      <c r="J161" s="364"/>
      <c r="K161" s="364"/>
      <c r="L161" s="364"/>
      <c r="M161" s="364"/>
      <c r="N161" s="364"/>
      <c r="O161" s="364"/>
      <c r="P161" s="364"/>
      <c r="Q161" s="364"/>
      <c r="R161" s="364"/>
      <c r="S161" s="364"/>
      <c r="T161" s="364"/>
      <c r="U161" s="364"/>
      <c r="V161" s="364"/>
      <c r="W161" s="364"/>
      <c r="X161" s="364"/>
    </row>
    <row r="162" spans="1:24" ht="8.25" customHeight="1">
      <c r="A162" s="364"/>
      <c r="B162" s="364"/>
      <c r="C162" s="364"/>
      <c r="D162" s="364"/>
      <c r="E162" s="364"/>
      <c r="F162" s="364"/>
      <c r="G162" s="364"/>
      <c r="H162" s="364"/>
      <c r="I162" s="364"/>
      <c r="J162" s="364"/>
      <c r="K162" s="364"/>
      <c r="L162" s="364"/>
      <c r="M162" s="364"/>
      <c r="N162" s="364"/>
      <c r="O162" s="364"/>
      <c r="P162" s="364"/>
      <c r="Q162" s="364"/>
      <c r="R162" s="364"/>
      <c r="S162" s="364"/>
      <c r="T162" s="364"/>
      <c r="U162" s="364"/>
      <c r="V162" s="364"/>
      <c r="W162" s="364"/>
      <c r="X162" s="364"/>
    </row>
    <row r="163" spans="1:24" ht="8.25" customHeight="1">
      <c r="A163" s="364"/>
      <c r="B163" s="364"/>
      <c r="C163" s="364"/>
      <c r="D163" s="364"/>
      <c r="E163" s="364"/>
      <c r="F163" s="364"/>
      <c r="G163" s="364"/>
      <c r="H163" s="364"/>
      <c r="I163" s="364"/>
      <c r="J163" s="364"/>
      <c r="K163" s="364"/>
      <c r="L163" s="364"/>
      <c r="M163" s="364"/>
      <c r="N163" s="364"/>
      <c r="O163" s="364"/>
      <c r="P163" s="364"/>
      <c r="Q163" s="364"/>
      <c r="R163" s="364"/>
      <c r="S163" s="364"/>
      <c r="T163" s="364"/>
      <c r="U163" s="364"/>
      <c r="V163" s="364"/>
      <c r="W163" s="364"/>
      <c r="X163" s="364"/>
    </row>
    <row r="164" spans="1:24" ht="8.25" customHeight="1">
      <c r="A164" s="364"/>
      <c r="B164" s="364"/>
      <c r="C164" s="364"/>
      <c r="D164" s="364"/>
      <c r="E164" s="364"/>
      <c r="F164" s="364"/>
      <c r="G164" s="364"/>
      <c r="H164" s="364"/>
      <c r="I164" s="364"/>
      <c r="J164" s="364"/>
      <c r="K164" s="364"/>
      <c r="L164" s="364"/>
      <c r="M164" s="364"/>
      <c r="N164" s="364"/>
      <c r="O164" s="364"/>
      <c r="P164" s="364"/>
      <c r="Q164" s="364"/>
      <c r="R164" s="364"/>
      <c r="S164" s="364"/>
      <c r="T164" s="364"/>
      <c r="U164" s="364"/>
      <c r="V164" s="364"/>
      <c r="W164" s="364"/>
      <c r="X164" s="364"/>
    </row>
    <row r="165" spans="1:24" ht="8.25" customHeight="1"/>
    <row r="166" spans="1:24" ht="8.25" customHeight="1"/>
    <row r="167" spans="1:24" ht="8.25" customHeight="1"/>
    <row r="168" spans="1:24" ht="8.25" customHeight="1"/>
    <row r="169" spans="1:24" ht="8.25" customHeight="1"/>
    <row r="170" spans="1:24" ht="8.25" customHeight="1"/>
    <row r="171" spans="1:24" ht="8.25" customHeight="1"/>
    <row r="172" spans="1:24" ht="8.25" customHeight="1"/>
    <row r="173" spans="1:24" ht="8.25" customHeight="1"/>
    <row r="174" spans="1:24" ht="8.25" customHeight="1"/>
    <row r="175" spans="1:24" ht="8.25" customHeight="1"/>
    <row r="176" spans="1:24" ht="8.25" customHeight="1"/>
    <row r="177" ht="8.25" customHeight="1"/>
    <row r="178" ht="8.25" customHeight="1"/>
    <row r="179" ht="8.25" customHeight="1"/>
    <row r="180" ht="8.25" customHeight="1"/>
    <row r="181" ht="8.25" customHeight="1"/>
    <row r="182" ht="8.25" customHeight="1"/>
    <row r="183" ht="8.25" customHeight="1"/>
    <row r="184" ht="8.25" customHeight="1"/>
    <row r="185" ht="8.25" customHeight="1"/>
    <row r="186" ht="8.25" customHeight="1"/>
    <row r="187" ht="8.25" customHeight="1"/>
    <row r="188" ht="8.25" customHeight="1"/>
    <row r="189" ht="8.25" customHeight="1"/>
    <row r="190" ht="8.25" customHeight="1"/>
    <row r="191" ht="8.25" customHeight="1"/>
    <row r="192" ht="8.25" customHeight="1"/>
    <row r="193" ht="8.25" customHeight="1"/>
    <row r="194" ht="8.25" customHeight="1"/>
    <row r="195" ht="8.25" customHeight="1"/>
    <row r="196" ht="8.25" customHeight="1"/>
    <row r="197" ht="8.25" customHeight="1"/>
    <row r="198" ht="8.25" customHeight="1"/>
    <row r="199" ht="8.25" customHeight="1"/>
    <row r="200" ht="8.25" customHeight="1"/>
    <row r="201" ht="8.25" customHeight="1"/>
    <row r="202" ht="8.25" customHeight="1"/>
    <row r="203" ht="8.25" customHeight="1"/>
    <row r="204" ht="8.25" customHeight="1"/>
    <row r="205" ht="8.25" customHeight="1"/>
    <row r="206" ht="8.25" customHeight="1"/>
    <row r="207" ht="8.25" customHeight="1"/>
    <row r="208" ht="8.25" customHeight="1"/>
    <row r="209" ht="8.25" customHeight="1"/>
    <row r="210" ht="8.25" customHeight="1"/>
    <row r="211" ht="8.25" customHeight="1"/>
    <row r="212" ht="8.25" customHeight="1"/>
    <row r="213" ht="8.25" customHeight="1"/>
    <row r="214" ht="8.25" customHeight="1"/>
    <row r="215" ht="8.25" customHeight="1"/>
    <row r="216" ht="8.25" customHeight="1"/>
    <row r="217" ht="8.25" customHeight="1"/>
    <row r="218" ht="8.25" customHeight="1"/>
    <row r="219" ht="8.25" customHeight="1"/>
    <row r="220" ht="8.25" customHeight="1"/>
    <row r="221" ht="8.25" customHeight="1"/>
    <row r="222" ht="8.25" customHeight="1"/>
    <row r="223" ht="8.25" customHeight="1"/>
    <row r="224" ht="8.25" customHeight="1"/>
    <row r="225" ht="8.25" customHeight="1"/>
    <row r="226" ht="8.25" customHeight="1"/>
    <row r="227" ht="8.25" customHeight="1"/>
    <row r="228" ht="8.25" customHeight="1"/>
    <row r="229" ht="8.25" customHeight="1"/>
    <row r="230" ht="8.25" customHeight="1"/>
    <row r="231" ht="8.25" customHeight="1"/>
    <row r="232" ht="8.25" customHeight="1"/>
    <row r="233" ht="8.25" customHeight="1"/>
    <row r="234" ht="8.25" customHeight="1"/>
    <row r="235" ht="8.25" customHeight="1"/>
    <row r="236" ht="8.25" customHeight="1"/>
    <row r="237" ht="8.25" customHeight="1"/>
    <row r="238" ht="8.25" customHeight="1"/>
    <row r="239" ht="8.25" customHeight="1"/>
    <row r="240" ht="8.25" customHeight="1"/>
    <row r="241" ht="8.25" customHeight="1"/>
    <row r="242" ht="8.25" customHeight="1"/>
    <row r="243" ht="8.25" customHeight="1"/>
    <row r="244" ht="8.25" customHeight="1"/>
    <row r="245" ht="8.25" customHeight="1"/>
    <row r="246" ht="8.25" customHeight="1"/>
    <row r="247" ht="8.25" customHeight="1"/>
    <row r="248" ht="8.25" customHeight="1"/>
    <row r="249" ht="8.25" customHeight="1"/>
    <row r="250" ht="8.25" customHeight="1"/>
    <row r="251" ht="8.25" customHeight="1"/>
    <row r="252" ht="8.25" customHeight="1"/>
    <row r="253" ht="8.25" customHeight="1"/>
    <row r="254" ht="8.25" customHeight="1"/>
    <row r="255" ht="8.25" customHeight="1"/>
    <row r="256" ht="8.25" customHeight="1"/>
    <row r="257" ht="8.25" customHeight="1"/>
    <row r="258" ht="8.25" customHeight="1"/>
    <row r="259" ht="8.25" customHeight="1"/>
    <row r="260" ht="8.25" customHeight="1"/>
    <row r="261" ht="8.25" customHeight="1"/>
    <row r="262" ht="8.25" customHeight="1"/>
    <row r="263" ht="8.25" customHeight="1"/>
    <row r="264" ht="8.25" customHeight="1"/>
    <row r="265" ht="8.25" customHeight="1"/>
    <row r="266" ht="8.25" customHeight="1"/>
    <row r="267" ht="8.25" customHeight="1"/>
    <row r="268" ht="8.25" customHeight="1"/>
    <row r="269" ht="8.25" customHeight="1"/>
    <row r="270" ht="8.25" customHeight="1"/>
    <row r="271" ht="8.25" customHeight="1"/>
    <row r="272" ht="8.25" customHeight="1"/>
    <row r="273" ht="8.25" customHeight="1"/>
    <row r="274" ht="8.25" customHeight="1"/>
    <row r="275" ht="8.25" customHeight="1"/>
    <row r="276" ht="8.25" customHeight="1"/>
    <row r="277" ht="8.25" customHeight="1"/>
    <row r="278" ht="8.25" customHeight="1"/>
    <row r="279" ht="8.25" customHeight="1"/>
    <row r="280" ht="8.25" customHeight="1"/>
    <row r="281" ht="8.25" customHeight="1"/>
    <row r="282" ht="8.25" customHeight="1"/>
    <row r="283" ht="8.25" customHeight="1"/>
    <row r="284" ht="8.25" customHeight="1"/>
    <row r="285" ht="8.25" customHeight="1"/>
    <row r="286" ht="8.25" customHeight="1"/>
    <row r="287" ht="8.25" customHeight="1"/>
    <row r="288" ht="8.25" customHeight="1"/>
    <row r="289" ht="8.25" customHeight="1"/>
    <row r="290" ht="8.25" customHeight="1"/>
    <row r="291" ht="8.25" customHeight="1"/>
    <row r="292" ht="8.25" customHeight="1"/>
    <row r="293" ht="8.25" customHeight="1"/>
    <row r="294" ht="8.25" customHeight="1"/>
    <row r="295" ht="8.25" customHeight="1"/>
    <row r="296" ht="8.25" customHeight="1"/>
    <row r="297" ht="8.25" customHeight="1"/>
    <row r="298" ht="8.25" customHeight="1"/>
    <row r="299" ht="8.25" customHeight="1"/>
    <row r="300" ht="8.25" customHeight="1"/>
    <row r="301" ht="8.25" customHeight="1"/>
    <row r="302" ht="8.25" customHeight="1"/>
    <row r="303" ht="8.25" customHeight="1"/>
    <row r="304" ht="8.25" customHeight="1"/>
    <row r="305" ht="8.25" customHeight="1"/>
    <row r="306" ht="8.25" customHeight="1"/>
    <row r="307" ht="8.25" customHeight="1"/>
    <row r="308" ht="8.25" customHeight="1"/>
    <row r="309" ht="8.25" customHeight="1"/>
    <row r="310" ht="8.25" customHeight="1"/>
    <row r="311" ht="8.25" customHeight="1"/>
    <row r="312" ht="8.25" customHeight="1"/>
    <row r="313" ht="8.25" customHeight="1"/>
    <row r="314" ht="8.25" customHeight="1"/>
    <row r="315" ht="8.25" customHeight="1"/>
    <row r="316" ht="8.25" customHeight="1"/>
    <row r="317" ht="8.25" customHeight="1"/>
    <row r="318" ht="8.25" customHeight="1"/>
    <row r="319" ht="8.25" customHeight="1"/>
    <row r="320" ht="8.25" customHeight="1"/>
    <row r="321" ht="8.25" customHeight="1"/>
    <row r="322" ht="8.25" customHeight="1"/>
    <row r="323" ht="8.25" customHeight="1"/>
    <row r="324" ht="8.25" customHeight="1"/>
    <row r="325" ht="8.25" customHeight="1"/>
    <row r="326" ht="8.25" customHeight="1"/>
    <row r="327" ht="8.25" customHeight="1"/>
    <row r="328" ht="8.25" customHeight="1"/>
    <row r="329" ht="8.25" customHeight="1"/>
    <row r="330" ht="8.25" customHeight="1"/>
    <row r="331" ht="8.25" customHeight="1"/>
    <row r="332" ht="8.25" customHeight="1"/>
    <row r="333" ht="8.25" customHeight="1"/>
    <row r="334" ht="8.25" customHeight="1"/>
    <row r="335" ht="8.25" customHeight="1"/>
    <row r="336" ht="8.25" customHeight="1"/>
    <row r="337" ht="8.25" customHeight="1"/>
    <row r="338" ht="8.25" customHeight="1"/>
    <row r="339" ht="8.25" customHeight="1"/>
    <row r="340" ht="8.25" customHeight="1"/>
    <row r="341" ht="8.25" customHeight="1"/>
    <row r="342" ht="8.25" customHeight="1"/>
    <row r="343" ht="8.25" customHeight="1"/>
    <row r="344" ht="8.25" customHeight="1"/>
    <row r="345" ht="8.25" customHeight="1"/>
    <row r="346" ht="8.25" customHeight="1"/>
    <row r="347" ht="8.25" customHeight="1"/>
    <row r="348" ht="8.25" customHeight="1"/>
    <row r="349" ht="8.25" customHeight="1"/>
    <row r="350" ht="8.25" customHeight="1"/>
    <row r="351" ht="8.25" customHeight="1"/>
    <row r="352" ht="8.25" customHeight="1"/>
    <row r="353" ht="8.25" customHeight="1"/>
    <row r="354" ht="8.25" customHeight="1"/>
    <row r="355" ht="8.25" customHeight="1"/>
    <row r="356" ht="8.25" customHeight="1"/>
    <row r="357" ht="8.25" customHeight="1"/>
    <row r="358" ht="8.25" customHeight="1"/>
    <row r="359" ht="8.25" customHeight="1"/>
    <row r="360" ht="8.25" customHeight="1"/>
    <row r="361" ht="8.25" customHeight="1"/>
    <row r="362" ht="8.25" customHeight="1"/>
    <row r="363" ht="8.25" customHeight="1"/>
    <row r="364" ht="8.25" customHeight="1"/>
    <row r="365" ht="8.25" customHeight="1"/>
    <row r="366" ht="8.25" customHeight="1"/>
    <row r="367" ht="8.25" customHeight="1"/>
    <row r="368" ht="8.25" customHeight="1"/>
    <row r="369" ht="8.25" customHeight="1"/>
    <row r="370" ht="8.25" customHeight="1"/>
    <row r="371" ht="8.25" customHeight="1"/>
    <row r="372" ht="8.25" customHeight="1"/>
    <row r="373" ht="8.25" customHeight="1"/>
    <row r="374" ht="8.25" customHeight="1"/>
    <row r="375" ht="8.25" customHeight="1"/>
    <row r="376" ht="8.25" customHeight="1"/>
    <row r="377" ht="8.25" customHeight="1"/>
    <row r="378" ht="8.25" customHeight="1"/>
    <row r="379" ht="8.25" customHeight="1"/>
    <row r="380" ht="8.25" customHeight="1"/>
    <row r="381" ht="8.25" customHeight="1"/>
    <row r="382" ht="8.25" customHeight="1"/>
    <row r="383" ht="8.25" customHeight="1"/>
    <row r="384" ht="8.25" customHeight="1"/>
    <row r="385" ht="8.25" customHeight="1"/>
    <row r="386" ht="8.25" customHeight="1"/>
    <row r="387" ht="8.25" customHeight="1"/>
    <row r="388" ht="8.25" customHeight="1"/>
    <row r="389" ht="8.25" customHeight="1"/>
    <row r="390" ht="8.25" customHeight="1"/>
    <row r="391" ht="8.25" customHeight="1"/>
    <row r="392" ht="8.25" customHeight="1"/>
    <row r="393" ht="8.25" customHeight="1"/>
    <row r="394" ht="8.25" customHeight="1"/>
    <row r="395" ht="8.25" customHeight="1"/>
    <row r="396" ht="8.25" customHeight="1"/>
    <row r="397" ht="8.25" customHeight="1"/>
    <row r="398" ht="8.25" customHeight="1"/>
    <row r="399" ht="8.25" customHeight="1"/>
    <row r="400" ht="8.25" customHeight="1"/>
    <row r="401" ht="8.25" customHeight="1"/>
    <row r="402" ht="8.25" customHeight="1"/>
    <row r="403" ht="8.25" customHeight="1"/>
    <row r="404" ht="8.25" customHeight="1"/>
    <row r="405" ht="8.25" customHeight="1"/>
    <row r="406" ht="8.25" customHeight="1"/>
    <row r="407" ht="8.25" customHeight="1"/>
    <row r="408" ht="8.25" customHeight="1"/>
    <row r="409" ht="8.25" customHeight="1"/>
    <row r="410" ht="8.25" customHeight="1"/>
    <row r="411" ht="8.25" customHeight="1"/>
    <row r="412" ht="8.25" customHeight="1"/>
    <row r="413" ht="8.25" customHeight="1"/>
    <row r="414" ht="8.25" customHeight="1"/>
    <row r="415" ht="8.25" customHeight="1"/>
    <row r="416" ht="8.25" customHeight="1"/>
    <row r="417" ht="8.25" customHeight="1"/>
    <row r="418" ht="8.25" customHeight="1"/>
    <row r="419" ht="8.25" customHeight="1"/>
    <row r="420" ht="8.25" customHeight="1"/>
    <row r="421" ht="8.25" customHeight="1"/>
    <row r="422" ht="8.25" customHeight="1"/>
    <row r="423" ht="8.25" customHeight="1"/>
    <row r="424" ht="8.25" customHeight="1"/>
    <row r="425" ht="8.25" customHeight="1"/>
    <row r="426" ht="8.25" customHeight="1"/>
    <row r="427" ht="8.25" customHeight="1"/>
    <row r="428" ht="8.25" customHeight="1"/>
    <row r="429" ht="8.25" customHeight="1"/>
    <row r="430" ht="8.25" customHeight="1"/>
    <row r="431" ht="8.25" customHeight="1"/>
    <row r="432" ht="8.25" customHeight="1"/>
    <row r="433" ht="8.25" customHeight="1"/>
    <row r="434" ht="8.25" customHeight="1"/>
    <row r="435" ht="8.25" customHeight="1"/>
    <row r="436" ht="8.25" customHeight="1"/>
    <row r="437" ht="8.25" customHeight="1"/>
    <row r="438" ht="8.25" customHeight="1"/>
    <row r="439" ht="8.25" customHeight="1"/>
    <row r="440" ht="8.25" customHeight="1"/>
    <row r="441" ht="8.25" customHeight="1"/>
    <row r="442" ht="8.25" customHeight="1"/>
    <row r="443" ht="8.25" customHeight="1"/>
    <row r="444" ht="8.25" customHeight="1"/>
    <row r="445" ht="8.25" customHeight="1"/>
    <row r="446" ht="8.25" customHeight="1"/>
    <row r="447" ht="8.25" customHeight="1"/>
    <row r="448" ht="8.25" customHeight="1"/>
    <row r="449" ht="8.25" customHeight="1"/>
    <row r="450" ht="8.25" customHeight="1"/>
    <row r="451" ht="8.25" customHeight="1"/>
    <row r="452" ht="8.25" customHeight="1"/>
    <row r="453" ht="8.25" customHeight="1"/>
    <row r="454" ht="8.25" customHeight="1"/>
    <row r="455" ht="8.25" customHeight="1"/>
    <row r="456" ht="8.25" customHeight="1"/>
    <row r="457" ht="8.25" customHeight="1"/>
    <row r="458" ht="8.25" customHeight="1"/>
    <row r="459" ht="8.25" customHeight="1"/>
    <row r="460" ht="8.25" customHeight="1"/>
    <row r="461" ht="8.25" customHeight="1"/>
    <row r="462" ht="8.25" customHeight="1"/>
    <row r="463" ht="8.25" customHeight="1"/>
    <row r="464" ht="8.25" customHeight="1"/>
    <row r="465" ht="8.25" customHeight="1"/>
    <row r="466" ht="8.25" customHeight="1"/>
    <row r="467" ht="8.25" customHeight="1"/>
    <row r="468" ht="8.25" customHeight="1"/>
    <row r="469" ht="8.25" customHeight="1"/>
    <row r="470" ht="8.25" customHeight="1"/>
    <row r="471" ht="8.25" customHeight="1"/>
    <row r="472" ht="8.25" customHeight="1"/>
    <row r="473" ht="8.25" customHeight="1"/>
    <row r="474" ht="8.25" customHeight="1"/>
    <row r="475" ht="8.25" customHeight="1"/>
    <row r="476" ht="8.25" customHeight="1"/>
    <row r="477" ht="8.25" customHeight="1"/>
    <row r="478" ht="8.25" customHeight="1"/>
    <row r="479" ht="8.25" customHeight="1"/>
    <row r="480" ht="8.25" customHeight="1"/>
    <row r="481" ht="8.25" customHeight="1"/>
    <row r="482" ht="8.25" customHeight="1"/>
    <row r="483" ht="8.25" customHeight="1"/>
    <row r="484" ht="8.25" customHeight="1"/>
    <row r="485" ht="8.25" customHeight="1"/>
    <row r="486" ht="8.25" customHeight="1"/>
    <row r="487" ht="8.25" customHeight="1"/>
    <row r="488" ht="8.25" customHeight="1"/>
    <row r="489" ht="8.25" customHeight="1"/>
    <row r="490" ht="8.25" customHeight="1"/>
    <row r="491" ht="8.25" customHeight="1"/>
    <row r="492" ht="8.25" customHeight="1"/>
    <row r="493" ht="8.25" customHeight="1"/>
    <row r="494" ht="8.25" customHeight="1"/>
    <row r="495" ht="8.25" customHeight="1"/>
    <row r="496" ht="8.25" customHeight="1"/>
    <row r="497" ht="8.25" customHeight="1"/>
    <row r="498" ht="8.25" customHeight="1"/>
    <row r="499" ht="8.25" customHeight="1"/>
    <row r="500" ht="8.25" customHeight="1"/>
    <row r="501" ht="8.25" customHeight="1"/>
    <row r="502" ht="8.25" customHeight="1"/>
    <row r="503" ht="8.25" customHeight="1"/>
    <row r="504" ht="8.25" customHeight="1"/>
    <row r="505" ht="8.25" customHeight="1"/>
    <row r="506" ht="8.25" customHeight="1"/>
    <row r="507" ht="8.25" customHeight="1"/>
    <row r="508" ht="8.25" customHeight="1"/>
    <row r="509" ht="8.25" customHeight="1"/>
    <row r="510" ht="8.25" customHeight="1"/>
    <row r="511" ht="8.25" customHeight="1"/>
    <row r="512" ht="8.25" customHeight="1"/>
    <row r="513" ht="8.25" customHeight="1"/>
    <row r="514" ht="8.25" customHeight="1"/>
    <row r="515" ht="8.25" customHeight="1"/>
    <row r="516" ht="8.25" customHeight="1"/>
    <row r="517" ht="8.25" customHeight="1"/>
    <row r="518" ht="8.25" customHeight="1"/>
    <row r="519" ht="8.25" customHeight="1"/>
    <row r="520" ht="8.25" customHeight="1"/>
    <row r="521" ht="8.25" customHeight="1"/>
    <row r="522" ht="8.25" customHeight="1"/>
    <row r="523" ht="8.25" customHeight="1"/>
    <row r="524" ht="8.25" customHeight="1"/>
    <row r="525" ht="8.25" customHeight="1"/>
    <row r="526" ht="8.25" customHeight="1"/>
    <row r="527" ht="8.25" customHeight="1"/>
    <row r="528" ht="8.25" customHeight="1"/>
    <row r="529" ht="8.25" customHeight="1"/>
    <row r="530" ht="8.25" customHeight="1"/>
    <row r="531" ht="8.25" customHeight="1"/>
    <row r="532" ht="8.25" customHeight="1"/>
    <row r="533" ht="8.25" customHeight="1"/>
    <row r="534" ht="8.25" customHeight="1"/>
    <row r="535" ht="8.25" customHeight="1"/>
    <row r="536" ht="8.25" customHeight="1"/>
    <row r="537" ht="8.25" customHeight="1"/>
    <row r="538" ht="8.25" customHeight="1"/>
    <row r="539" ht="8.25" customHeight="1"/>
    <row r="540" ht="8.25" customHeight="1"/>
    <row r="541" ht="8.25" customHeight="1"/>
    <row r="542" ht="8.25" customHeight="1"/>
    <row r="543" ht="8.25" customHeight="1"/>
    <row r="544" ht="8.25" customHeight="1"/>
    <row r="545" ht="8.25" customHeight="1"/>
    <row r="546" ht="8.25" customHeight="1"/>
    <row r="547" ht="8.25" customHeight="1"/>
    <row r="548" ht="8.25" customHeight="1"/>
    <row r="549" ht="8.25" customHeight="1"/>
    <row r="550" ht="8.25" customHeight="1"/>
    <row r="551" ht="8.25" customHeight="1"/>
    <row r="552" ht="8.25" customHeight="1"/>
    <row r="553" ht="8.25" customHeight="1"/>
    <row r="554" ht="8.25" customHeight="1"/>
    <row r="555" ht="8.25" customHeight="1"/>
    <row r="556" ht="8.25" customHeight="1"/>
    <row r="557" ht="8.25" customHeight="1"/>
    <row r="558" ht="8.25" customHeight="1"/>
    <row r="559" ht="8.25" customHeight="1"/>
    <row r="560" ht="8.25" customHeight="1"/>
    <row r="561" ht="8.25" customHeight="1"/>
    <row r="562" ht="8.25" customHeight="1"/>
    <row r="563" ht="8.25" customHeight="1"/>
    <row r="564" ht="8.25" customHeight="1"/>
    <row r="565" ht="8.25" customHeight="1"/>
    <row r="566" ht="8.25" customHeight="1"/>
    <row r="567" ht="8.25" customHeight="1"/>
    <row r="568" ht="8.25" customHeight="1"/>
    <row r="569" ht="8.25" customHeight="1"/>
    <row r="570" ht="8.25" customHeight="1"/>
    <row r="571" ht="8.25" customHeight="1"/>
    <row r="572" ht="8.25" customHeight="1"/>
    <row r="573" ht="8.25" customHeight="1"/>
    <row r="574" ht="8.25" customHeight="1"/>
    <row r="575" ht="8.25" customHeight="1"/>
    <row r="576" ht="8.25" customHeight="1"/>
    <row r="577" ht="8.25" customHeight="1"/>
    <row r="578" ht="8.25" customHeight="1"/>
    <row r="579" ht="8.25" customHeight="1"/>
    <row r="580" ht="8.25" customHeight="1"/>
    <row r="581" ht="8.25" customHeight="1"/>
    <row r="582" ht="8.25" customHeight="1"/>
    <row r="583" ht="8.25" customHeight="1"/>
    <row r="584" ht="8.25" customHeight="1"/>
    <row r="585" ht="8.25" customHeight="1"/>
    <row r="586" ht="8.25" customHeight="1"/>
    <row r="587" ht="8.25" customHeight="1"/>
    <row r="588" ht="8.25" customHeight="1"/>
    <row r="589" ht="8.25" customHeight="1"/>
    <row r="590" ht="8.25" customHeight="1"/>
    <row r="591" ht="8.25" customHeight="1"/>
    <row r="592" ht="8.25" customHeight="1"/>
    <row r="593" ht="8.25" customHeight="1"/>
    <row r="594" ht="8.25" customHeight="1"/>
    <row r="595" ht="8.25" customHeight="1"/>
    <row r="596" ht="8.25" customHeight="1"/>
    <row r="597" ht="8.25" customHeight="1"/>
    <row r="598" ht="8.25" customHeight="1"/>
    <row r="599" ht="8.25" customHeight="1"/>
    <row r="600" ht="8.25" customHeight="1"/>
    <row r="601" ht="8.25" customHeight="1"/>
    <row r="602" ht="8.25" customHeight="1"/>
    <row r="603" ht="8.25" customHeight="1"/>
    <row r="604" ht="8.25" customHeight="1"/>
    <row r="605" ht="8.25" customHeight="1"/>
    <row r="606" ht="8.25" customHeight="1"/>
    <row r="607" ht="8.25" customHeight="1"/>
    <row r="608" ht="8.25" customHeight="1"/>
    <row r="609" ht="8.25" customHeight="1"/>
    <row r="610" ht="8.25" customHeight="1"/>
    <row r="611" ht="8.25" customHeight="1"/>
    <row r="612" ht="8.25" customHeight="1"/>
    <row r="613" ht="8.25" customHeight="1"/>
    <row r="614" ht="8.25" customHeight="1"/>
    <row r="615" ht="8.25" customHeight="1"/>
    <row r="616" ht="8.25" customHeight="1"/>
    <row r="617" ht="8.25" customHeight="1"/>
    <row r="618" ht="8.25" customHeight="1"/>
    <row r="619" ht="8.25" customHeight="1"/>
    <row r="620" ht="8.25" customHeight="1"/>
    <row r="621" ht="8.25" customHeight="1"/>
    <row r="622" ht="8.25" customHeight="1"/>
    <row r="623" ht="8.25" customHeight="1"/>
    <row r="624" ht="8.25" customHeight="1"/>
    <row r="625" ht="8.25" customHeight="1"/>
    <row r="626" ht="8.25" customHeight="1"/>
    <row r="627" ht="8.25" customHeight="1"/>
    <row r="628" ht="8.25" customHeight="1"/>
    <row r="629" ht="8.25" customHeight="1"/>
    <row r="630" ht="8.25" customHeight="1"/>
    <row r="631" ht="8.25" customHeight="1"/>
    <row r="632" ht="8.25" customHeight="1"/>
    <row r="633" ht="8.25" customHeight="1"/>
    <row r="634" ht="8.25" customHeight="1"/>
    <row r="635" ht="8.25" customHeight="1"/>
    <row r="636" ht="8.25" customHeight="1"/>
    <row r="637" ht="8.25" customHeight="1"/>
    <row r="638" ht="8.25" customHeight="1"/>
    <row r="639" ht="8.25" customHeight="1"/>
    <row r="640" ht="8.25" customHeight="1"/>
    <row r="641" ht="8.25" customHeight="1"/>
    <row r="642" ht="8.25" customHeight="1"/>
    <row r="643" ht="8.25" customHeight="1"/>
    <row r="644" ht="8.25" customHeight="1"/>
    <row r="645" ht="8.25" customHeight="1"/>
    <row r="646" ht="8.25" customHeight="1"/>
    <row r="647" ht="8.25" customHeight="1"/>
    <row r="648" ht="8.25" customHeight="1"/>
    <row r="649" ht="8.25" customHeight="1"/>
    <row r="650" ht="8.25" customHeight="1"/>
    <row r="651" ht="8.25" customHeight="1"/>
    <row r="652" ht="8.25" customHeight="1"/>
    <row r="653" ht="8.25" customHeight="1"/>
    <row r="654" ht="8.25" customHeight="1"/>
    <row r="655" ht="8.25" customHeight="1"/>
    <row r="656" ht="8.25" customHeight="1"/>
    <row r="657" ht="8.25" customHeight="1"/>
    <row r="658" ht="8.25" customHeight="1"/>
    <row r="659" ht="8.25" customHeight="1"/>
    <row r="660" ht="8.25" customHeight="1"/>
    <row r="661" ht="8.25" customHeight="1"/>
    <row r="662" ht="8.25" customHeight="1"/>
    <row r="663" ht="8.25" customHeight="1"/>
    <row r="664" ht="8.25" customHeight="1"/>
    <row r="665" ht="8.25" customHeight="1"/>
    <row r="666" ht="8.25" customHeight="1"/>
    <row r="667" ht="8.25" customHeight="1"/>
    <row r="668" ht="8.25" customHeight="1"/>
    <row r="669" ht="8.25" customHeight="1"/>
    <row r="670" ht="8.25" customHeight="1"/>
    <row r="671" ht="8.25" customHeight="1"/>
    <row r="672" ht="8.25" customHeight="1"/>
    <row r="673" ht="8.25" customHeight="1"/>
    <row r="674" ht="8.25" customHeight="1"/>
    <row r="675" ht="8.25" customHeight="1"/>
    <row r="676" ht="8.25" customHeight="1"/>
    <row r="677" ht="8.25" customHeight="1"/>
    <row r="678" ht="8.25" customHeight="1"/>
    <row r="679" ht="8.25" customHeight="1"/>
    <row r="680" ht="8.25" customHeight="1"/>
    <row r="681" ht="8.25" customHeight="1"/>
    <row r="682" ht="8.25" customHeight="1"/>
    <row r="683" ht="8.25" customHeight="1"/>
    <row r="684" ht="8.25" customHeight="1"/>
    <row r="685" ht="8.25" customHeight="1"/>
    <row r="686" ht="8.25" customHeight="1"/>
    <row r="687" ht="8.25" customHeight="1"/>
    <row r="688" ht="8.25" customHeight="1"/>
    <row r="689" ht="8.25" customHeight="1"/>
    <row r="690" ht="8.25" customHeight="1"/>
    <row r="691" ht="8.25" customHeight="1"/>
    <row r="692" ht="8.25" customHeight="1"/>
    <row r="693" ht="8.25" customHeight="1"/>
    <row r="694" ht="8.25" customHeight="1"/>
    <row r="695" ht="8.25" customHeight="1"/>
    <row r="696" ht="8.25" customHeight="1"/>
    <row r="697" ht="8.25" customHeight="1"/>
    <row r="698" ht="8.25" customHeight="1"/>
    <row r="699" ht="8.25" customHeight="1"/>
    <row r="700" ht="8.25" customHeight="1"/>
    <row r="701" ht="8.25" customHeight="1"/>
    <row r="702" ht="8.25" customHeight="1"/>
    <row r="703" ht="8.25" customHeight="1"/>
    <row r="704" ht="8.25" customHeight="1"/>
    <row r="705" ht="8.25" customHeight="1"/>
    <row r="706" ht="8.25" customHeight="1"/>
    <row r="707" ht="8.25" customHeight="1"/>
    <row r="708" ht="8.25" customHeight="1"/>
    <row r="709" ht="8.25" customHeight="1"/>
    <row r="710" ht="8.25" customHeight="1"/>
    <row r="711" ht="8.25" customHeight="1"/>
    <row r="712" ht="8.25" customHeight="1"/>
    <row r="713" ht="8.25" customHeight="1"/>
    <row r="714" ht="8.25" customHeight="1"/>
    <row r="715" ht="8.25" customHeight="1"/>
    <row r="716" ht="8.25" customHeight="1"/>
    <row r="717" ht="8.25" customHeight="1"/>
    <row r="718" ht="8.25" customHeight="1"/>
    <row r="719" ht="8.25" customHeight="1"/>
    <row r="720" ht="8.25" customHeight="1"/>
    <row r="721" ht="8.25" customHeight="1"/>
    <row r="722" ht="8.25" customHeight="1"/>
    <row r="723" ht="8.25" customHeight="1"/>
    <row r="724" ht="8.25" customHeight="1"/>
    <row r="725" ht="8.25" customHeight="1"/>
    <row r="726" ht="8.25" customHeight="1"/>
    <row r="727" ht="8.25" customHeight="1"/>
    <row r="728" ht="8.25" customHeight="1"/>
    <row r="729" ht="8.25" customHeight="1"/>
    <row r="730" ht="8.25" customHeight="1"/>
    <row r="731" ht="8.25" customHeight="1"/>
    <row r="732" ht="8.25" customHeight="1"/>
    <row r="733" ht="8.25" customHeight="1"/>
    <row r="734" ht="8.25" customHeight="1"/>
    <row r="735" ht="8.25" customHeight="1"/>
    <row r="736" ht="8.25" customHeight="1"/>
    <row r="737" ht="8.25" customHeight="1"/>
    <row r="738" ht="8.25" customHeight="1"/>
    <row r="739" ht="8.25" customHeight="1"/>
    <row r="740" ht="8.25" customHeight="1"/>
    <row r="741" ht="8.25" customHeight="1"/>
    <row r="742" ht="8.25" customHeight="1"/>
    <row r="743" ht="8.25" customHeight="1"/>
    <row r="744" ht="8.25" customHeight="1"/>
    <row r="745" ht="8.25" customHeight="1"/>
    <row r="746" ht="8.25" customHeight="1"/>
    <row r="747" ht="8.25" customHeight="1"/>
    <row r="748" ht="8.25" customHeight="1"/>
    <row r="749" ht="8.25" customHeight="1"/>
    <row r="750" ht="8.25" customHeight="1"/>
    <row r="751" ht="8.25" customHeight="1"/>
    <row r="752" ht="8.25" customHeight="1"/>
    <row r="753" ht="8.25" customHeight="1"/>
    <row r="754" ht="8.25" customHeight="1"/>
    <row r="755" ht="8.25" customHeight="1"/>
    <row r="756" ht="8.25" customHeight="1"/>
    <row r="757" ht="8.25" customHeight="1"/>
    <row r="758" ht="8.25" customHeight="1"/>
    <row r="759" ht="8.25" customHeight="1"/>
    <row r="760" ht="8.25" customHeight="1"/>
    <row r="761" ht="8.25" customHeight="1"/>
    <row r="762" ht="8.25" customHeight="1"/>
    <row r="763" ht="8.25" customHeight="1"/>
    <row r="764" ht="8.25" customHeight="1"/>
    <row r="765" ht="8.25" customHeight="1"/>
    <row r="766" ht="8.25" customHeight="1"/>
    <row r="767" ht="8.25" customHeight="1"/>
    <row r="768" ht="8.25" customHeight="1"/>
    <row r="769" ht="8.25" customHeight="1"/>
    <row r="770" ht="8.25" customHeight="1"/>
    <row r="771" ht="8.25" customHeight="1"/>
    <row r="772" ht="8.25" customHeight="1"/>
    <row r="773" ht="8.25" customHeight="1"/>
    <row r="774" ht="8.25" customHeight="1"/>
    <row r="775" ht="8.25" customHeight="1"/>
    <row r="776" ht="8.25" customHeight="1"/>
    <row r="777" ht="8.25" customHeight="1"/>
    <row r="778" ht="8.25" customHeight="1"/>
    <row r="779" ht="8.25" customHeight="1"/>
    <row r="780" ht="8.25" customHeight="1"/>
    <row r="781" ht="8.25" customHeight="1"/>
    <row r="782" ht="8.25" customHeight="1"/>
    <row r="783" ht="8.25" customHeight="1"/>
    <row r="784" ht="8.25" customHeight="1"/>
    <row r="785" ht="8.25" customHeight="1"/>
    <row r="786" ht="8.25" customHeight="1"/>
    <row r="787" ht="8.25" customHeight="1"/>
    <row r="788" ht="8.25" customHeight="1"/>
    <row r="789" ht="8.25" customHeight="1"/>
    <row r="790" ht="8.25" customHeight="1"/>
    <row r="791" ht="8.25" customHeight="1"/>
    <row r="792" ht="8.25" customHeight="1"/>
    <row r="793" ht="8.25" customHeight="1"/>
    <row r="794" ht="8.25" customHeight="1"/>
    <row r="795" ht="8.25" customHeight="1"/>
    <row r="796" ht="8.25" customHeight="1"/>
    <row r="797" ht="8.25" customHeight="1"/>
    <row r="798" ht="8.25" customHeight="1"/>
    <row r="799" ht="8.25" customHeight="1"/>
    <row r="800" ht="8.25" customHeight="1"/>
    <row r="801" ht="8.25" customHeight="1"/>
    <row r="802" ht="8.25" customHeight="1"/>
    <row r="803" ht="8.25" customHeight="1"/>
    <row r="804" ht="8.25" customHeight="1"/>
    <row r="805" ht="8.25" customHeight="1"/>
    <row r="806" ht="8.25" customHeight="1"/>
    <row r="807" ht="8.25" customHeight="1"/>
    <row r="808" ht="8.25" customHeight="1"/>
    <row r="809" ht="8.25" customHeight="1"/>
    <row r="810" ht="8.25" customHeight="1"/>
    <row r="811" ht="8.25" customHeight="1"/>
    <row r="812" ht="8.25" customHeight="1"/>
    <row r="813" ht="8.25" customHeight="1"/>
    <row r="814" ht="8.25" customHeight="1"/>
    <row r="815" ht="8.25" customHeight="1"/>
    <row r="816" ht="8.25" customHeight="1"/>
    <row r="817" ht="8.25" customHeight="1"/>
    <row r="818" ht="8.25" customHeight="1"/>
    <row r="819" ht="8.25" customHeight="1"/>
    <row r="820" ht="8.25" customHeight="1"/>
    <row r="821" ht="8.25" customHeight="1"/>
    <row r="822" ht="8.25" customHeight="1"/>
    <row r="823" ht="8.25" customHeight="1"/>
    <row r="824" ht="8.25" customHeight="1"/>
    <row r="825" ht="8.25" customHeight="1"/>
    <row r="826" ht="8.25" customHeight="1"/>
    <row r="827" ht="8.25" customHeight="1"/>
    <row r="828" ht="8.25" customHeight="1"/>
    <row r="829" ht="8.25" customHeight="1"/>
    <row r="830" ht="8.25" customHeight="1"/>
    <row r="831" ht="8.25" customHeight="1"/>
    <row r="832" ht="8.25" customHeight="1"/>
    <row r="833" ht="8.25" customHeight="1"/>
    <row r="834" ht="8.25" customHeight="1"/>
    <row r="835" ht="8.25" customHeight="1"/>
    <row r="836" ht="8.25" customHeight="1"/>
    <row r="837" ht="8.25" customHeight="1"/>
    <row r="838" ht="8.25" customHeight="1"/>
    <row r="839" ht="8.25" customHeight="1"/>
    <row r="840" ht="8.25" customHeight="1"/>
    <row r="841" ht="8.25" customHeight="1"/>
    <row r="842" ht="8.25" customHeight="1"/>
    <row r="843" ht="8.25" customHeight="1"/>
    <row r="844" ht="8.25" customHeight="1"/>
    <row r="845" ht="8.25" customHeight="1"/>
    <row r="846" ht="8.25" customHeight="1"/>
    <row r="847" ht="8.25" customHeight="1"/>
    <row r="848" ht="8.25" customHeight="1"/>
    <row r="849" ht="8.25" customHeight="1"/>
    <row r="850" ht="8.25" customHeight="1"/>
    <row r="851" ht="8.25" customHeight="1"/>
    <row r="852" ht="8.25" customHeight="1"/>
    <row r="853" ht="8.25" customHeight="1"/>
    <row r="854" ht="8.25" customHeight="1"/>
    <row r="855" ht="8.25" customHeight="1"/>
    <row r="856" ht="8.25" customHeight="1"/>
    <row r="857" ht="8.25" customHeight="1"/>
    <row r="858" ht="8.25" customHeight="1"/>
    <row r="859" ht="8.25" customHeight="1"/>
    <row r="860" ht="8.25" customHeight="1"/>
    <row r="861" ht="8.25" customHeight="1"/>
    <row r="862" ht="8.25" customHeight="1"/>
    <row r="863" ht="8.25" customHeight="1"/>
    <row r="864" ht="8.25" customHeight="1"/>
    <row r="865" ht="8.25" customHeight="1"/>
    <row r="866" ht="8.25" customHeight="1"/>
    <row r="867" ht="8.25" customHeight="1"/>
    <row r="868" ht="8.25" customHeight="1"/>
    <row r="869" ht="8.25" customHeight="1"/>
    <row r="870" ht="8.25" customHeight="1"/>
    <row r="871" ht="8.25" customHeight="1"/>
    <row r="872" ht="8.25" customHeight="1"/>
    <row r="873" ht="8.25" customHeight="1"/>
    <row r="874" ht="8.25" customHeight="1"/>
    <row r="875" ht="8.25" customHeight="1"/>
    <row r="876" ht="8.25" customHeight="1"/>
    <row r="877" ht="8.25" customHeight="1"/>
    <row r="878" ht="8.25" customHeight="1"/>
    <row r="879" ht="8.25" customHeight="1"/>
    <row r="880" ht="8.25" customHeight="1"/>
    <row r="881" ht="8.25" customHeight="1"/>
    <row r="882" ht="8.25" customHeight="1"/>
    <row r="883" ht="8.25" customHeight="1"/>
    <row r="884" ht="8.25" customHeight="1"/>
    <row r="885" ht="8.25" customHeight="1"/>
    <row r="886" ht="8.25" customHeight="1"/>
    <row r="887" ht="8.25" customHeight="1"/>
    <row r="888" ht="8.25" customHeight="1"/>
    <row r="889" ht="8.25" customHeight="1"/>
    <row r="890" ht="8.25" customHeight="1"/>
    <row r="891" ht="8.25" customHeight="1"/>
    <row r="892" ht="8.25" customHeight="1"/>
    <row r="893" ht="8.25" customHeight="1"/>
    <row r="894" ht="8.25" customHeight="1"/>
    <row r="895" ht="8.25" customHeight="1"/>
    <row r="896" ht="8.25" customHeight="1"/>
    <row r="897" ht="8.25" customHeight="1"/>
    <row r="898" ht="8.25" customHeight="1"/>
    <row r="899" ht="8.25" customHeight="1"/>
    <row r="900" ht="8.25" customHeight="1"/>
    <row r="901" ht="8.25" customHeight="1"/>
    <row r="902" ht="8.25" customHeight="1"/>
    <row r="903" ht="8.25" customHeight="1"/>
    <row r="904" ht="8.25" customHeight="1"/>
    <row r="905" ht="8.25" customHeight="1"/>
    <row r="906" ht="8.25" customHeight="1"/>
    <row r="907" ht="8.25" customHeight="1"/>
    <row r="908" ht="8.25" customHeight="1"/>
    <row r="909" ht="8.25" customHeight="1"/>
    <row r="910" ht="8.25" customHeight="1"/>
    <row r="911" ht="8.25" customHeight="1"/>
    <row r="912" ht="8.25" customHeight="1"/>
    <row r="913" ht="8.25" customHeight="1"/>
    <row r="914" ht="8.25" customHeight="1"/>
    <row r="915" ht="8.25" customHeight="1"/>
    <row r="916" ht="8.25" customHeight="1"/>
    <row r="917" ht="8.25" customHeight="1"/>
    <row r="918" ht="8.25" customHeight="1"/>
    <row r="919" ht="8.25" customHeight="1"/>
    <row r="920" ht="8.25" customHeight="1"/>
    <row r="921" ht="8.25" customHeight="1"/>
    <row r="922" ht="8.25" customHeight="1"/>
    <row r="923" ht="8.25" customHeight="1"/>
    <row r="924" ht="8.25" customHeight="1"/>
    <row r="925" ht="8.25" customHeight="1"/>
    <row r="926" ht="8.25" customHeight="1"/>
    <row r="927" ht="8.25" customHeight="1"/>
    <row r="928" ht="8.25" customHeight="1"/>
    <row r="929" ht="8.25" customHeight="1"/>
    <row r="930" ht="8.25" customHeight="1"/>
    <row r="931" ht="8.25" customHeight="1"/>
    <row r="932" ht="8.25" customHeight="1"/>
    <row r="933" ht="8.25" customHeight="1"/>
    <row r="934" ht="8.25" customHeight="1"/>
    <row r="935" ht="8.25" customHeight="1"/>
    <row r="936" ht="8.25" customHeight="1"/>
    <row r="937" ht="8.25" customHeight="1"/>
    <row r="938" ht="8.25" customHeight="1"/>
    <row r="939" ht="8.25" customHeight="1"/>
    <row r="940" ht="8.25" customHeight="1"/>
    <row r="941" ht="8.25" customHeight="1"/>
    <row r="942" ht="8.25" customHeight="1"/>
    <row r="943" ht="8.25" customHeight="1"/>
    <row r="944" ht="8.25" customHeight="1"/>
    <row r="945" ht="8.25" customHeight="1"/>
    <row r="946" ht="8.25" customHeight="1"/>
    <row r="947" ht="8.25" customHeight="1"/>
    <row r="948" ht="8.25" customHeight="1"/>
    <row r="949" ht="8.25" customHeight="1"/>
    <row r="950" ht="8.25" customHeight="1"/>
    <row r="951" ht="8.25" customHeight="1"/>
    <row r="952" ht="8.25" customHeight="1"/>
    <row r="953" ht="8.25" customHeight="1"/>
    <row r="954" ht="8.25" customHeight="1"/>
    <row r="955" ht="8.25" customHeight="1"/>
    <row r="956" ht="8.25" customHeight="1"/>
    <row r="957" ht="8.25" customHeight="1"/>
    <row r="958" ht="8.25" customHeight="1"/>
    <row r="959" ht="8.25" customHeight="1"/>
    <row r="960" ht="8.25" customHeight="1"/>
    <row r="961" ht="8.25" customHeight="1"/>
    <row r="962" ht="8.25" customHeight="1"/>
    <row r="963" ht="8.25" customHeight="1"/>
    <row r="964" ht="8.25" customHeight="1"/>
    <row r="965" ht="8.25" customHeight="1"/>
    <row r="966" ht="8.25" customHeight="1"/>
    <row r="967" ht="8.25" customHeight="1"/>
    <row r="968" ht="8.25" customHeight="1"/>
    <row r="969" ht="8.25" customHeight="1"/>
    <row r="970" ht="8.25" customHeight="1"/>
    <row r="971" ht="8.25" customHeight="1"/>
    <row r="972" ht="8.25" customHeight="1"/>
    <row r="973" ht="8.25" customHeight="1"/>
    <row r="974" ht="8.25" customHeight="1"/>
    <row r="975" ht="8.25" customHeight="1"/>
    <row r="976" ht="8.25" customHeight="1"/>
    <row r="977" ht="8.25" customHeight="1"/>
    <row r="978" ht="8.25" customHeight="1"/>
    <row r="979" ht="8.25" customHeight="1"/>
    <row r="980" ht="8.25" customHeight="1"/>
    <row r="981" ht="8.25" customHeight="1"/>
    <row r="982" ht="8.25" customHeight="1"/>
    <row r="983" ht="8.25" customHeight="1"/>
    <row r="984" ht="8.25" customHeight="1"/>
    <row r="985" ht="8.25" customHeight="1"/>
    <row r="986" ht="8.25" customHeight="1"/>
    <row r="987" ht="8.25" customHeight="1"/>
    <row r="988" ht="8.25" customHeight="1"/>
    <row r="989" ht="8.25" customHeight="1"/>
    <row r="990" ht="8.25" customHeight="1"/>
    <row r="991" ht="8.25" customHeight="1"/>
    <row r="992" ht="8.25" customHeight="1"/>
    <row r="993" ht="8.25" customHeight="1"/>
    <row r="994" ht="8.25" customHeight="1"/>
    <row r="995" ht="8.25" customHeight="1"/>
    <row r="996" ht="8.25" customHeight="1"/>
    <row r="997" ht="8.25" customHeight="1"/>
    <row r="998" ht="8.25" customHeight="1"/>
    <row r="999" ht="8.25" customHeight="1"/>
    <row r="1000" ht="8.25" customHeight="1"/>
    <row r="1001" ht="8.25" customHeight="1"/>
    <row r="1002" ht="8.25" customHeight="1"/>
    <row r="1003" ht="8.25" customHeight="1"/>
    <row r="1004" ht="8.25" customHeight="1"/>
    <row r="1005" ht="8.25" customHeight="1"/>
    <row r="1006" ht="8.25" customHeight="1"/>
    <row r="1007" ht="8.25" customHeight="1"/>
    <row r="1008" ht="8.25" customHeight="1"/>
    <row r="1009" ht="8.25" customHeight="1"/>
    <row r="1010" ht="8.25" customHeight="1"/>
    <row r="1011" ht="8.25" customHeight="1"/>
    <row r="1012" ht="8.25" customHeight="1"/>
    <row r="1013" ht="8.25" customHeight="1"/>
    <row r="1014" ht="8.25" customHeight="1"/>
    <row r="1015" ht="8.25" customHeight="1"/>
    <row r="1016" ht="8.25" customHeight="1"/>
    <row r="1017" ht="8.25" customHeight="1"/>
    <row r="1018" ht="8.25" customHeight="1"/>
    <row r="1019" ht="8.25" customHeight="1"/>
    <row r="1020" ht="8.25" customHeight="1"/>
    <row r="1021" ht="8.25" customHeight="1"/>
    <row r="1022" ht="8.25" customHeight="1"/>
    <row r="1023" ht="8.25" customHeight="1"/>
    <row r="1024" ht="8.25" customHeight="1"/>
    <row r="1025" ht="8.25" customHeight="1"/>
    <row r="1026" ht="8.25" customHeight="1"/>
    <row r="1027" ht="8.25" customHeight="1"/>
    <row r="1028" ht="8.25" customHeight="1"/>
    <row r="1029" ht="8.25" customHeight="1"/>
    <row r="1030" ht="8.25" customHeight="1"/>
    <row r="1031" ht="8.25" customHeight="1"/>
    <row r="1032" ht="8.25" customHeight="1"/>
    <row r="1033" ht="8.25" customHeight="1"/>
    <row r="1034" ht="8.25" customHeight="1"/>
    <row r="1035" ht="8.25" customHeight="1"/>
    <row r="1036" ht="8.25" customHeight="1"/>
    <row r="1037" ht="8.25" customHeight="1"/>
    <row r="1038" ht="8.25" customHeight="1"/>
    <row r="1039" ht="8.25" customHeight="1"/>
    <row r="1040" ht="8.25" customHeight="1"/>
    <row r="1041" ht="8.25" customHeight="1"/>
    <row r="1042" ht="8.25" customHeight="1"/>
    <row r="1043" ht="8.25" customHeight="1"/>
    <row r="1044" ht="8.25" customHeight="1"/>
    <row r="1045" ht="8.25" customHeight="1"/>
    <row r="1046" ht="8.25" customHeight="1"/>
    <row r="1047" ht="8.25" customHeight="1"/>
    <row r="1048" ht="8.25" customHeight="1"/>
    <row r="1049" ht="8.25" customHeight="1"/>
    <row r="1050" ht="8.25" customHeight="1"/>
    <row r="1051" ht="8.25" customHeight="1"/>
    <row r="1052" ht="8.25" customHeight="1"/>
    <row r="1053" ht="8.25" customHeight="1"/>
    <row r="1054" ht="8.25" customHeight="1"/>
    <row r="1055" ht="8.25" customHeight="1"/>
    <row r="1056" ht="8.25" customHeight="1"/>
    <row r="1057" ht="8.25" customHeight="1"/>
    <row r="1058" ht="8.25" customHeight="1"/>
    <row r="1059" ht="8.25" customHeight="1"/>
    <row r="1060" ht="8.25" customHeight="1"/>
    <row r="1061" ht="8.25" customHeight="1"/>
    <row r="1062" ht="8.25" customHeight="1"/>
    <row r="1063" ht="8.25" customHeight="1"/>
    <row r="1064" ht="8.25" customHeight="1"/>
    <row r="1065" ht="8.25" customHeight="1"/>
    <row r="1066" ht="8.25" customHeight="1"/>
    <row r="1067" ht="8.25" customHeight="1"/>
    <row r="1068" ht="8.25" customHeight="1"/>
    <row r="1069" ht="8.25" customHeight="1"/>
    <row r="1070" ht="8.25" customHeight="1"/>
    <row r="1071" ht="8.25" customHeight="1"/>
    <row r="1072" ht="8.25" customHeight="1"/>
    <row r="1073" ht="8.25" customHeight="1"/>
    <row r="1074" ht="8.25" customHeight="1"/>
    <row r="1075" ht="8.25" customHeight="1"/>
    <row r="1076" ht="8.25" customHeight="1"/>
    <row r="1077" ht="8.25" customHeight="1"/>
    <row r="1078" ht="8.25" customHeight="1"/>
    <row r="1079" ht="8.25" customHeight="1"/>
    <row r="1080" ht="8.25" customHeight="1"/>
    <row r="1081" ht="8.25" customHeight="1"/>
    <row r="1082" ht="8.25" customHeight="1"/>
    <row r="1083" ht="8.25" customHeight="1"/>
    <row r="1084" ht="8.25" customHeight="1"/>
    <row r="1085" ht="8.25" customHeight="1"/>
    <row r="1086" ht="8.25" customHeight="1"/>
    <row r="1087" ht="8.25" customHeight="1"/>
    <row r="1088" ht="8.25" customHeight="1"/>
    <row r="1089" ht="8.25" customHeight="1"/>
    <row r="1090" ht="8.25" customHeight="1"/>
    <row r="1091" ht="8.25" customHeight="1"/>
    <row r="1092" ht="8.25" customHeight="1"/>
    <row r="1093" ht="8.25" customHeight="1"/>
    <row r="1094" ht="8.25" customHeight="1"/>
    <row r="1095" ht="8.25" customHeight="1"/>
    <row r="1096" ht="8.25" customHeight="1"/>
    <row r="1097" ht="8.25" customHeight="1"/>
    <row r="1098" ht="8.25" customHeight="1"/>
    <row r="1099" ht="8.25" customHeight="1"/>
    <row r="1100" ht="8.25" customHeight="1"/>
    <row r="1101" ht="8.25" customHeight="1"/>
    <row r="1102" ht="8.25" customHeight="1"/>
    <row r="1103" ht="8.25" customHeight="1"/>
    <row r="1104" ht="8.25" customHeight="1"/>
    <row r="1105" ht="8.25" customHeight="1"/>
    <row r="1106" ht="8.25" customHeight="1"/>
    <row r="1107" ht="8.25" customHeight="1"/>
    <row r="1108" ht="8.25" customHeight="1"/>
    <row r="1109" ht="8.25" customHeight="1"/>
    <row r="1110" ht="8.25" customHeight="1"/>
    <row r="1111" ht="8.25" customHeight="1"/>
    <row r="1112" ht="8.25" customHeight="1"/>
    <row r="1113" ht="8.25" customHeight="1"/>
    <row r="1114" ht="8.25" customHeight="1"/>
    <row r="1115" ht="8.25" customHeight="1"/>
    <row r="1116" ht="8.25" customHeight="1"/>
    <row r="1117" ht="8.25" customHeight="1"/>
    <row r="1118" ht="8.25" customHeight="1"/>
    <row r="1119" ht="8.25" customHeight="1"/>
    <row r="1120" ht="8.25" customHeight="1"/>
    <row r="1121" ht="8.25" customHeight="1"/>
    <row r="1122" ht="8.25" customHeight="1"/>
    <row r="1123" ht="8.25" customHeight="1"/>
    <row r="1124" ht="8.25" customHeight="1"/>
    <row r="1125" ht="8.25" customHeight="1"/>
    <row r="1126" ht="8.25" customHeight="1"/>
    <row r="1127" ht="8.25" customHeight="1"/>
    <row r="1128" ht="8.25" customHeight="1"/>
    <row r="1129" ht="8.25" customHeight="1"/>
    <row r="1130" ht="8.25" customHeight="1"/>
    <row r="1131" ht="8.25" customHeight="1"/>
    <row r="1132" ht="8.25" customHeight="1"/>
    <row r="1133" ht="8.25" customHeight="1"/>
    <row r="1134" ht="8.25" customHeight="1"/>
    <row r="1135" ht="8.25" customHeight="1"/>
    <row r="1136" ht="8.25" customHeight="1"/>
    <row r="1137" ht="8.25" customHeight="1"/>
    <row r="1138" ht="8.25" customHeight="1"/>
    <row r="1139" ht="8.25" customHeight="1"/>
    <row r="1140" ht="8.25" customHeight="1"/>
    <row r="1141" ht="8.25" customHeight="1"/>
    <row r="1142" ht="8.25" customHeight="1"/>
    <row r="1143" ht="8.25" customHeight="1"/>
    <row r="1144" ht="8.25" customHeight="1"/>
    <row r="1145" ht="8.25" customHeight="1"/>
    <row r="1146" ht="8.25" customHeight="1"/>
    <row r="1147" ht="8.25" customHeight="1"/>
    <row r="1148" ht="8.25" customHeight="1"/>
    <row r="1149" ht="8.25" customHeight="1"/>
    <row r="1150" ht="8.25" customHeight="1"/>
    <row r="1151" ht="8.25" customHeight="1"/>
    <row r="1152" ht="8.25" customHeight="1"/>
    <row r="1153" ht="8.25" customHeight="1"/>
    <row r="1154" ht="8.25" customHeight="1"/>
    <row r="1155" ht="8.25" customHeight="1"/>
    <row r="1156" ht="8.25" customHeight="1"/>
    <row r="1157" ht="8.25" customHeight="1"/>
    <row r="1158" ht="8.25" customHeight="1"/>
    <row r="1159" ht="8.25" customHeight="1"/>
    <row r="1160" ht="8.25" customHeight="1"/>
    <row r="1161" ht="8.25" customHeight="1"/>
    <row r="1162" ht="8.25" customHeight="1"/>
    <row r="1163" ht="8.25" customHeight="1"/>
    <row r="1164" ht="8.25" customHeight="1"/>
    <row r="1165" ht="8.25" customHeight="1"/>
    <row r="1166" ht="8.25" customHeight="1"/>
    <row r="1167" ht="8.25" customHeight="1"/>
    <row r="1168" ht="8.25" customHeight="1"/>
    <row r="1169" ht="8.25" customHeight="1"/>
    <row r="1170" ht="8.25" customHeight="1"/>
    <row r="1171" ht="8.25" customHeight="1"/>
    <row r="1172" ht="8.25" customHeight="1"/>
    <row r="1173" ht="8.25" customHeight="1"/>
    <row r="1174" ht="8.25" customHeight="1"/>
    <row r="1175" ht="8.25" customHeight="1"/>
    <row r="1176" ht="8.25" customHeight="1"/>
    <row r="1177" ht="8.25" customHeight="1"/>
    <row r="1178" ht="8.25" customHeight="1"/>
    <row r="1179" ht="8.25" customHeight="1"/>
    <row r="1180" ht="8.25" customHeight="1"/>
    <row r="1181" ht="8.25" customHeight="1"/>
    <row r="1182" ht="8.25" customHeight="1"/>
    <row r="1183" ht="8.25" customHeight="1"/>
    <row r="1184" ht="8.25" customHeight="1"/>
    <row r="1185" ht="8.25" customHeight="1"/>
    <row r="1186" ht="8.25" customHeight="1"/>
    <row r="1187" ht="8.25" customHeight="1"/>
    <row r="1188" ht="8.25" customHeight="1"/>
    <row r="1189" ht="8.25" customHeight="1"/>
    <row r="1190" ht="8.25" customHeight="1"/>
    <row r="1191" ht="8.25" customHeight="1"/>
    <row r="1192" ht="8.25" customHeight="1"/>
    <row r="1193" ht="8.25" customHeight="1"/>
    <row r="1194" ht="8.25" customHeight="1"/>
    <row r="1195" ht="8.25" customHeight="1"/>
    <row r="1196" ht="8.25" customHeight="1"/>
    <row r="1197" ht="8.25" customHeight="1"/>
    <row r="1198" ht="8.25" customHeight="1"/>
    <row r="1199" ht="8.25" customHeight="1"/>
    <row r="1200" ht="8.25" customHeight="1"/>
    <row r="1201" ht="8.25" customHeight="1"/>
    <row r="1202" ht="8.25" customHeight="1"/>
    <row r="1203" ht="8.25" customHeight="1"/>
    <row r="1204" ht="8.25" customHeight="1"/>
    <row r="1205" ht="8.25" customHeight="1"/>
    <row r="1206" ht="8.25" customHeight="1"/>
    <row r="1207" ht="8.25" customHeight="1"/>
    <row r="1208" ht="8.25" customHeight="1"/>
    <row r="1209" ht="8.25" customHeight="1"/>
    <row r="1210" ht="8.25" customHeight="1"/>
    <row r="1211" ht="8.25" customHeight="1"/>
    <row r="1212" ht="8.25" customHeight="1"/>
    <row r="1213" ht="8.25" customHeight="1"/>
    <row r="1214" ht="8.25" customHeight="1"/>
    <row r="1215" ht="8.25" customHeight="1"/>
    <row r="1216" ht="8.25" customHeight="1"/>
    <row r="1217" ht="8.25" customHeight="1"/>
    <row r="1218" ht="8.25" customHeight="1"/>
    <row r="1219" ht="8.25" customHeight="1"/>
    <row r="1220" ht="8.25" customHeight="1"/>
    <row r="1221" ht="8.25" customHeight="1"/>
    <row r="1222" ht="8.25" customHeight="1"/>
    <row r="1223" ht="8.25" customHeight="1"/>
    <row r="1224" ht="8.25" customHeight="1"/>
    <row r="1225" ht="8.25" customHeight="1"/>
    <row r="1226" ht="8.25" customHeight="1"/>
    <row r="1227" ht="8.25" customHeight="1"/>
    <row r="1228" ht="8.25" customHeight="1"/>
    <row r="1229" ht="8.25" customHeight="1"/>
    <row r="1230" ht="8.25" customHeight="1"/>
    <row r="1231" ht="8.25" customHeight="1"/>
    <row r="1232" ht="8.25" customHeight="1"/>
    <row r="1233" ht="8.25" customHeight="1"/>
    <row r="1234" ht="8.25" customHeight="1"/>
    <row r="1235" ht="8.25" customHeight="1"/>
    <row r="1236" ht="8.25" customHeight="1"/>
    <row r="1237" ht="8.25" customHeight="1"/>
    <row r="1238" ht="8.25" customHeight="1"/>
    <row r="1239" ht="8.25" customHeight="1"/>
    <row r="1240" ht="8.25" customHeight="1"/>
    <row r="1241" ht="8.25" customHeight="1"/>
    <row r="1242" ht="8.25" customHeight="1"/>
    <row r="1243" ht="8.25" customHeight="1"/>
    <row r="1244" ht="8.25" customHeight="1"/>
    <row r="1245" ht="8.25" customHeight="1"/>
    <row r="1246" ht="8.25" customHeight="1"/>
    <row r="1247" ht="8.25" customHeight="1"/>
    <row r="1248" ht="8.25" customHeight="1"/>
    <row r="1249" ht="8.25" customHeight="1"/>
    <row r="1250" ht="8.25" customHeight="1"/>
    <row r="1251" ht="8.25" customHeight="1"/>
    <row r="1252" ht="8.25" customHeight="1"/>
    <row r="1253" ht="8.25" customHeight="1"/>
    <row r="1254" ht="8.25" customHeight="1"/>
    <row r="1255" ht="8.25" customHeight="1"/>
    <row r="1256" ht="8.25" customHeight="1"/>
    <row r="1257" ht="8.25" customHeight="1"/>
    <row r="1258" ht="8.25" customHeight="1"/>
    <row r="1259" ht="8.25" customHeight="1"/>
    <row r="1260" ht="8.25" customHeight="1"/>
    <row r="1261" ht="8.25" customHeight="1"/>
    <row r="1262" ht="8.25" customHeight="1"/>
    <row r="1263" ht="8.25" customHeight="1"/>
    <row r="1264" ht="8.25" customHeight="1"/>
    <row r="1265" ht="8.25" customHeight="1"/>
    <row r="1266" ht="8.25" customHeight="1"/>
    <row r="1267" ht="8.25" customHeight="1"/>
    <row r="1268" ht="8.25" customHeight="1"/>
    <row r="1269" ht="8.25" customHeight="1"/>
    <row r="1270" ht="8.25" customHeight="1"/>
    <row r="1271" ht="8.25" customHeight="1"/>
    <row r="1272" ht="8.25" customHeight="1"/>
    <row r="1273" ht="8.25" customHeight="1"/>
    <row r="1274" ht="8.25" customHeight="1"/>
    <row r="1275" ht="8.25" customHeight="1"/>
    <row r="1276" ht="8.25" customHeight="1"/>
    <row r="1277" ht="8.25" customHeight="1"/>
    <row r="1278" ht="8.25" customHeight="1"/>
    <row r="1279" ht="8.25" customHeight="1"/>
    <row r="1280" ht="8.25" customHeight="1"/>
    <row r="1281" ht="8.25" customHeight="1"/>
    <row r="1282" ht="8.25" customHeight="1"/>
    <row r="1283" ht="8.25" customHeight="1"/>
    <row r="1284" ht="8.25" customHeight="1"/>
    <row r="1285" ht="8.25" customHeight="1"/>
    <row r="1286" ht="8.25" customHeight="1"/>
    <row r="1287" ht="8.25" customHeight="1"/>
    <row r="1288" ht="8.25" customHeight="1"/>
    <row r="1289" ht="8.25" customHeight="1"/>
    <row r="1290" ht="8.25" customHeight="1"/>
    <row r="1291" ht="8.25" customHeight="1"/>
    <row r="1292" ht="8.25" customHeight="1"/>
    <row r="1293" ht="8.25" customHeight="1"/>
    <row r="1294" ht="8.25" customHeight="1"/>
    <row r="1295" ht="8.25" customHeight="1"/>
    <row r="1296" ht="8.25" customHeight="1"/>
    <row r="1297" ht="8.25" customHeight="1"/>
    <row r="1298" ht="8.25" customHeight="1"/>
    <row r="1299" ht="8.25" customHeight="1"/>
    <row r="1300" ht="8.25" customHeight="1"/>
    <row r="1301" ht="8.25" customHeight="1"/>
    <row r="1302" ht="8.25" customHeight="1"/>
    <row r="1303" ht="8.25" customHeight="1"/>
    <row r="1304" ht="8.25" customHeight="1"/>
    <row r="1305" ht="8.25" customHeight="1"/>
    <row r="1306" ht="8.25" customHeight="1"/>
    <row r="1307" ht="8.25" customHeight="1"/>
    <row r="1308" ht="8.25" customHeight="1"/>
    <row r="1309" ht="8.25" customHeight="1"/>
    <row r="1310" ht="8.25" customHeight="1"/>
    <row r="1311" ht="8.25" customHeight="1"/>
    <row r="1312" ht="8.25" customHeight="1"/>
    <row r="1313" ht="8.25" customHeight="1"/>
    <row r="1314" ht="8.25" customHeight="1"/>
    <row r="1315" ht="8.25" customHeight="1"/>
    <row r="1316" ht="8.25" customHeight="1"/>
    <row r="1317" ht="8.25" customHeight="1"/>
    <row r="1318" ht="8.25" customHeight="1"/>
    <row r="1319" ht="8.25" customHeight="1"/>
    <row r="1320" ht="8.25" customHeight="1"/>
    <row r="1321" ht="8.25" customHeight="1"/>
    <row r="1322" ht="8.25" customHeight="1"/>
    <row r="1323" ht="8.25" customHeight="1"/>
    <row r="1324" ht="8.25" customHeight="1"/>
    <row r="1325" ht="8.25" customHeight="1"/>
    <row r="1326" ht="8.25" customHeight="1"/>
    <row r="1327" ht="8.25" customHeight="1"/>
    <row r="1328" ht="8.25" customHeight="1"/>
    <row r="1329" ht="8.25" customHeight="1"/>
    <row r="1330" ht="8.25" customHeight="1"/>
    <row r="1331" ht="8.25" customHeight="1"/>
    <row r="1332" ht="8.25" customHeight="1"/>
    <row r="1333" ht="8.25" customHeight="1"/>
    <row r="1334" ht="8.25" customHeight="1"/>
    <row r="1335" ht="8.25" customHeight="1"/>
    <row r="1336" ht="8.25" customHeight="1"/>
    <row r="1337" ht="8.25" customHeight="1"/>
    <row r="1338" ht="8.25" customHeight="1"/>
    <row r="1339" ht="8.25" customHeight="1"/>
    <row r="1340" ht="8.25" customHeight="1"/>
    <row r="1341" ht="8.25" customHeight="1"/>
    <row r="1342" ht="8.25" customHeight="1"/>
    <row r="1343" ht="8.25" customHeight="1"/>
    <row r="1344" ht="8.25" customHeight="1"/>
    <row r="1345" ht="8.25" customHeight="1"/>
    <row r="1346" ht="8.25" customHeight="1"/>
    <row r="1347" ht="8.25" customHeight="1"/>
    <row r="1348" ht="8.25" customHeight="1"/>
    <row r="1349" ht="8.25" customHeight="1"/>
    <row r="1350" ht="8.25" customHeight="1"/>
    <row r="1351" ht="8.25" customHeight="1"/>
    <row r="1352" ht="8.25" customHeight="1"/>
    <row r="1353" ht="8.25" customHeight="1"/>
    <row r="1354" ht="8.25" customHeight="1"/>
    <row r="1355" ht="8.25" customHeight="1"/>
    <row r="1356" ht="8.25" customHeight="1"/>
    <row r="1357" ht="8.25" customHeight="1"/>
    <row r="1358" ht="8.25" customHeight="1"/>
    <row r="1359" ht="8.25" customHeight="1"/>
    <row r="1360" ht="8.25" customHeight="1"/>
    <row r="1361" ht="8.25" customHeight="1"/>
    <row r="1362" ht="8.25" customHeight="1"/>
    <row r="1363" ht="8.25" customHeight="1"/>
    <row r="1364" ht="8.25" customHeight="1"/>
    <row r="1365" ht="8.25" customHeight="1"/>
    <row r="1366" ht="8.25" customHeight="1"/>
    <row r="1367" ht="8.25" customHeight="1"/>
    <row r="1368" ht="8.25" customHeight="1"/>
    <row r="1369" ht="8.25" customHeight="1"/>
    <row r="1370" ht="8.25" customHeight="1"/>
    <row r="1371" ht="8.25" customHeight="1"/>
    <row r="1372" ht="8.25" customHeight="1"/>
    <row r="1373" ht="8.25" customHeight="1"/>
    <row r="1374" ht="8.25" customHeight="1"/>
    <row r="1375" ht="8.25" customHeight="1"/>
    <row r="1376" ht="8.25" customHeight="1"/>
    <row r="1377" ht="8.25" customHeight="1"/>
    <row r="1378" ht="8.25" customHeight="1"/>
    <row r="1379" ht="8.25" customHeight="1"/>
    <row r="1380" ht="8.25" customHeight="1"/>
    <row r="1381" ht="8.25" customHeight="1"/>
    <row r="1382" ht="8.25" customHeight="1"/>
    <row r="1383" ht="8.25" customHeight="1"/>
    <row r="1384" ht="8.25" customHeight="1"/>
    <row r="1385" ht="8.25" customHeight="1"/>
    <row r="1386" ht="8.25" customHeight="1"/>
    <row r="1387" ht="8.25" customHeight="1"/>
    <row r="1388" ht="8.25" customHeight="1"/>
    <row r="1389" ht="8.25" customHeight="1"/>
    <row r="1390" ht="8.25" customHeight="1"/>
    <row r="1391" ht="8.25" customHeight="1"/>
    <row r="1392" ht="8.25" customHeight="1"/>
    <row r="1393" ht="8.25" customHeight="1"/>
    <row r="1394" ht="8.25" customHeight="1"/>
    <row r="1395" ht="8.25" customHeight="1"/>
    <row r="1396" ht="8.25" customHeight="1"/>
    <row r="1397" ht="8.25" customHeight="1"/>
    <row r="1398" ht="8.25" customHeight="1"/>
    <row r="1399" ht="8.25" customHeight="1"/>
    <row r="1400" ht="8.25" customHeight="1"/>
    <row r="1401" ht="8.25" customHeight="1"/>
    <row r="1402" ht="8.25" customHeight="1"/>
    <row r="1403" ht="8.25" customHeight="1"/>
    <row r="1404" ht="8.25" customHeight="1"/>
    <row r="1405" ht="8.25" customHeight="1"/>
    <row r="1406" ht="8.25" customHeight="1"/>
    <row r="1407" ht="8.25" customHeight="1"/>
    <row r="1408" ht="8.25" customHeight="1"/>
    <row r="1409" ht="8.25" customHeight="1"/>
    <row r="1410" ht="8.25" customHeight="1"/>
    <row r="1411" ht="8.25" customHeight="1"/>
    <row r="1412" ht="8.25" customHeight="1"/>
    <row r="1413" ht="8.25" customHeight="1"/>
    <row r="1414" ht="8.25" customHeight="1"/>
    <row r="1415" ht="8.25" customHeight="1"/>
    <row r="1416" ht="8.25" customHeight="1"/>
    <row r="1417" ht="8.25" customHeight="1"/>
    <row r="1418" ht="8.25" customHeight="1"/>
    <row r="1419" ht="8.25" customHeight="1"/>
    <row r="1420" ht="8.25" customHeight="1"/>
    <row r="1421" ht="8.25" customHeight="1"/>
    <row r="1422" ht="8.25" customHeight="1"/>
    <row r="1423" ht="8.25" customHeight="1"/>
    <row r="1424" ht="8.25" customHeight="1"/>
    <row r="1425" ht="8.25" customHeight="1"/>
    <row r="1426" ht="8.25" customHeight="1"/>
    <row r="1427" ht="8.25" customHeight="1"/>
    <row r="1428" ht="8.25" customHeight="1"/>
    <row r="1429" ht="8.25" customHeight="1"/>
    <row r="1430" ht="8.25" customHeight="1"/>
    <row r="1431" ht="8.25" customHeight="1"/>
    <row r="1432" ht="8.25" customHeight="1"/>
    <row r="1433" ht="8.25" customHeight="1"/>
    <row r="1434" ht="8.25" customHeight="1"/>
    <row r="1435" ht="8.25" customHeight="1"/>
    <row r="1436" ht="8.25" customHeight="1"/>
    <row r="1437" ht="8.25" customHeight="1"/>
    <row r="1438" ht="8.25" customHeight="1"/>
    <row r="1439" ht="8.25" customHeight="1"/>
    <row r="1440" ht="8.25" customHeight="1"/>
    <row r="1441" ht="8.25" customHeight="1"/>
    <row r="1442" ht="8.25" customHeight="1"/>
    <row r="1443" ht="8.25" customHeight="1"/>
    <row r="1444" ht="8.25" customHeight="1"/>
    <row r="1445" ht="8.25" customHeight="1"/>
    <row r="1446" ht="8.25" customHeight="1"/>
    <row r="1447" ht="8.25" customHeight="1"/>
    <row r="1448" ht="8.25" customHeight="1"/>
    <row r="1449" ht="8.25" customHeight="1"/>
    <row r="1450" ht="8.25" customHeight="1"/>
    <row r="1451" ht="8.25" customHeight="1"/>
    <row r="1452" ht="8.25" customHeight="1"/>
    <row r="1453" ht="8.25" customHeight="1"/>
    <row r="1454" ht="8.25" customHeight="1"/>
    <row r="1455" ht="8.25" customHeight="1"/>
    <row r="1456" ht="8.25" customHeight="1"/>
    <row r="1457" ht="8.25" customHeight="1"/>
    <row r="1458" ht="8.25" customHeight="1"/>
    <row r="1459" ht="8.25" customHeight="1"/>
    <row r="1460" ht="8.25" customHeight="1"/>
    <row r="1461" ht="8.25" customHeight="1"/>
    <row r="1462" ht="8.25" customHeight="1"/>
    <row r="1463" ht="8.25" customHeight="1"/>
    <row r="1464" ht="8.25" customHeight="1"/>
    <row r="1465" ht="8.25" customHeight="1"/>
    <row r="1466" ht="8.25" customHeight="1"/>
    <row r="1467" ht="8.25" customHeight="1"/>
    <row r="1468" ht="8.25" customHeight="1"/>
    <row r="1469" ht="8.25" customHeight="1"/>
    <row r="1470" ht="8.25" customHeight="1"/>
    <row r="1471" ht="8.25" customHeight="1"/>
    <row r="1472" ht="8.25" customHeight="1"/>
    <row r="1473" ht="8.25" customHeight="1"/>
    <row r="1474" ht="8.25" customHeight="1"/>
    <row r="1475" ht="8.25" customHeight="1"/>
    <row r="1476" ht="8.25" customHeight="1"/>
    <row r="1477" ht="8.25" customHeight="1"/>
    <row r="1478" ht="8.25" customHeight="1"/>
    <row r="1479" ht="8.25" customHeight="1"/>
    <row r="1480" ht="8.25" customHeight="1"/>
    <row r="1481" ht="8.25" customHeight="1"/>
    <row r="1482" ht="8.25" customHeight="1"/>
    <row r="1483" ht="8.25" customHeight="1"/>
    <row r="1484" ht="8.25" customHeight="1"/>
    <row r="1485" ht="8.25" customHeight="1"/>
    <row r="1486" ht="8.25" customHeight="1"/>
    <row r="1487" ht="8.25" customHeight="1"/>
    <row r="1488" ht="8.25" customHeight="1"/>
    <row r="1489" ht="8.25" customHeight="1"/>
    <row r="1490" ht="8.25" customHeight="1"/>
    <row r="1491" ht="8.25" customHeight="1"/>
    <row r="1492" ht="8.25" customHeight="1"/>
    <row r="1493" ht="8.25" customHeight="1"/>
    <row r="1494" ht="8.25" customHeight="1"/>
    <row r="1495" ht="8.25" customHeight="1"/>
    <row r="1496" ht="8.25" customHeight="1"/>
    <row r="1497" ht="8.25" customHeight="1"/>
    <row r="1498" ht="8.25" customHeight="1"/>
    <row r="1499" ht="8.25" customHeight="1"/>
    <row r="1500" ht="8.25" customHeight="1"/>
    <row r="1501" ht="8.25" customHeight="1"/>
    <row r="1502" ht="8.25" customHeight="1"/>
    <row r="1503" ht="8.25" customHeight="1"/>
    <row r="1504" ht="8.25" customHeight="1"/>
    <row r="1505" ht="8.25" customHeight="1"/>
    <row r="1506" ht="8.25" customHeight="1"/>
    <row r="1507" ht="8.25" customHeight="1"/>
    <row r="1508" ht="8.25" customHeight="1"/>
    <row r="1509" ht="8.25" customHeight="1"/>
    <row r="1510" ht="8.25" customHeight="1"/>
    <row r="1511" ht="8.25" customHeight="1"/>
    <row r="1512" ht="8.25" customHeight="1"/>
    <row r="1513" ht="8.25" customHeight="1"/>
    <row r="1514" ht="8.25" customHeight="1"/>
    <row r="1515" ht="8.25" customHeight="1"/>
    <row r="1516" ht="8.25" customHeight="1"/>
    <row r="1517" ht="8.25" customHeight="1"/>
    <row r="1518" ht="8.25" customHeight="1"/>
    <row r="1519" ht="8.25" customHeight="1"/>
    <row r="1520" ht="8.25" customHeight="1"/>
    <row r="1521" ht="8.25" customHeight="1"/>
    <row r="1522" ht="8.25" customHeight="1"/>
    <row r="1523" ht="8.25" customHeight="1"/>
    <row r="1524" ht="8.25" customHeight="1"/>
    <row r="1525" ht="8.25" customHeight="1"/>
    <row r="1526" ht="8.25" customHeight="1"/>
    <row r="1527" ht="8.25" customHeight="1"/>
    <row r="1528" ht="8.25" customHeight="1"/>
    <row r="1529" ht="8.25" customHeight="1"/>
    <row r="1530" ht="8.25" customHeight="1"/>
    <row r="1531" ht="8.25" customHeight="1"/>
    <row r="1532" ht="8.25" customHeight="1"/>
    <row r="1533" ht="8.25" customHeight="1"/>
    <row r="1534" ht="8.25" customHeight="1"/>
    <row r="1535" ht="8.25" customHeight="1"/>
    <row r="1536" ht="8.25" customHeight="1"/>
    <row r="1537" ht="8.25" customHeight="1"/>
    <row r="1538" ht="8.25" customHeight="1"/>
    <row r="1539" ht="8.25" customHeight="1"/>
    <row r="1540" ht="8.25" customHeight="1"/>
    <row r="1541" ht="8.25" customHeight="1"/>
    <row r="1542" ht="8.25" customHeight="1"/>
    <row r="1543" ht="8.25" customHeight="1"/>
    <row r="1544" ht="8.25" customHeight="1"/>
    <row r="1545" ht="8.25" customHeight="1"/>
    <row r="1546" ht="8.25" customHeight="1"/>
    <row r="1547" ht="8.25" customHeight="1"/>
    <row r="1548" ht="8.25" customHeight="1"/>
    <row r="1549" ht="8.25" customHeight="1"/>
    <row r="1550" ht="8.25" customHeight="1"/>
    <row r="1551" ht="8.25" customHeight="1"/>
    <row r="1552" ht="8.25" customHeight="1"/>
    <row r="1553" ht="8.25" customHeight="1"/>
    <row r="1554" ht="8.25" customHeight="1"/>
    <row r="1555" ht="8.25" customHeight="1"/>
    <row r="1556" ht="8.25" customHeight="1"/>
    <row r="1557" ht="8.25" customHeight="1"/>
    <row r="1558" ht="8.25" customHeight="1"/>
    <row r="1559" ht="8.25" customHeight="1"/>
    <row r="1560" ht="8.25" customHeight="1"/>
    <row r="1561" ht="8.25" customHeight="1"/>
    <row r="1562" ht="8.25" customHeight="1"/>
    <row r="1563" ht="8.25" customHeight="1"/>
    <row r="1564" ht="8.25" customHeight="1"/>
    <row r="1565" ht="8.25" customHeight="1"/>
    <row r="1566" ht="8.25" customHeight="1"/>
    <row r="1567" ht="8.25" customHeight="1"/>
    <row r="1568" ht="8.25" customHeight="1"/>
    <row r="1569" ht="8.25" customHeight="1"/>
    <row r="1570" ht="8.25" customHeight="1"/>
    <row r="1571" ht="8.25" customHeight="1"/>
    <row r="1572" ht="8.25" customHeight="1"/>
    <row r="1573" ht="8.25" customHeight="1"/>
    <row r="1574" ht="8.25" customHeight="1"/>
    <row r="1575" ht="8.25" customHeight="1"/>
    <row r="1576" ht="8.25" customHeight="1"/>
    <row r="1577" ht="8.25" customHeight="1"/>
    <row r="1578" ht="8.25" customHeight="1"/>
    <row r="1579" ht="8.25" customHeight="1"/>
    <row r="1580" ht="8.25" customHeight="1"/>
    <row r="1581" ht="8.25" customHeight="1"/>
    <row r="1582" ht="8.25" customHeight="1"/>
    <row r="1583" ht="8.25" customHeight="1"/>
    <row r="1584" ht="8.25" customHeight="1"/>
    <row r="1585" ht="8.25" customHeight="1"/>
    <row r="1586" ht="8.25" customHeight="1"/>
    <row r="1587" ht="8.25" customHeight="1"/>
    <row r="1588" ht="8.25" customHeight="1"/>
    <row r="1589" ht="8.25" customHeight="1"/>
    <row r="1590" ht="8.25" customHeight="1"/>
    <row r="1591" ht="8.25" customHeight="1"/>
    <row r="1592" ht="8.25" customHeight="1"/>
    <row r="1593" ht="8.25" customHeight="1"/>
    <row r="1594" ht="8.25" customHeight="1"/>
    <row r="1595" ht="8.25" customHeight="1"/>
    <row r="1596" ht="8.25" customHeight="1"/>
    <row r="1597" ht="8.25" customHeight="1"/>
    <row r="1598" ht="8.25" customHeight="1"/>
    <row r="1599" ht="8.25" customHeight="1"/>
    <row r="1600" ht="8.25" customHeight="1"/>
    <row r="1601" ht="8.25" customHeight="1"/>
    <row r="1602" ht="8.25" customHeight="1"/>
    <row r="1603" ht="8.25" customHeight="1"/>
    <row r="1604" ht="8.25" customHeight="1"/>
    <row r="1605" ht="8.25" customHeight="1"/>
    <row r="1606" ht="8.25" customHeight="1"/>
    <row r="1607" ht="8.25" customHeight="1"/>
    <row r="1608" ht="8.25" customHeight="1"/>
    <row r="1609" ht="8.25" customHeight="1"/>
    <row r="1610" ht="8.25" customHeight="1"/>
    <row r="1611" ht="8.25" customHeight="1"/>
    <row r="1612" ht="8.25" customHeight="1"/>
    <row r="1613" ht="8.25" customHeight="1"/>
    <row r="1614" ht="8.25" customHeight="1"/>
    <row r="1615" ht="8.25" customHeight="1"/>
    <row r="1616" ht="8.25" customHeight="1"/>
    <row r="1617" ht="8.25" customHeight="1"/>
    <row r="1618" ht="8.25" customHeight="1"/>
    <row r="1619" ht="8.25" customHeight="1"/>
    <row r="1620" ht="8.25" customHeight="1"/>
    <row r="1621" ht="8.25" customHeight="1"/>
    <row r="1622" ht="8.25" customHeight="1"/>
    <row r="1623" ht="8.25" customHeight="1"/>
    <row r="1624" ht="8.25" customHeight="1"/>
    <row r="1625" ht="8.25" customHeight="1"/>
    <row r="1626" ht="8.25" customHeight="1"/>
    <row r="1627" ht="8.25" customHeight="1"/>
    <row r="1628" ht="8.25" customHeight="1"/>
    <row r="1629" ht="8.25" customHeight="1"/>
    <row r="1630" ht="8.25" customHeight="1"/>
    <row r="1631" ht="8.25" customHeight="1"/>
    <row r="1632" ht="8.25" customHeight="1"/>
    <row r="1633" ht="8.25" customHeight="1"/>
    <row r="1634" ht="8.25" customHeight="1"/>
    <row r="1635" ht="8.25" customHeight="1"/>
    <row r="1636" ht="8.25" customHeight="1"/>
    <row r="1637" ht="8.25" customHeight="1"/>
    <row r="1638" ht="8.25" customHeight="1"/>
    <row r="1639" ht="8.25" customHeight="1"/>
    <row r="1640" ht="8.25" customHeight="1"/>
    <row r="1641" ht="8.25" customHeight="1"/>
    <row r="1642" ht="8.25" customHeight="1"/>
    <row r="1643" ht="8.25" customHeight="1"/>
    <row r="1644" ht="8.25" customHeight="1"/>
    <row r="1645" ht="8.25" customHeight="1"/>
    <row r="1646" ht="8.25" customHeight="1"/>
    <row r="1647" ht="8.25" customHeight="1"/>
    <row r="1648" ht="8.25" customHeight="1"/>
    <row r="1649" ht="8.25" customHeight="1"/>
    <row r="1650" ht="8.25" customHeight="1"/>
    <row r="1651" ht="8.25" customHeight="1"/>
    <row r="1652" ht="8.25" customHeight="1"/>
    <row r="1653" ht="8.25" customHeight="1"/>
    <row r="1654" ht="8.25" customHeight="1"/>
    <row r="1655" ht="8.25" customHeight="1"/>
    <row r="1656" ht="8.25" customHeight="1"/>
    <row r="1657" ht="8.25" customHeight="1"/>
    <row r="1658" ht="8.25" customHeight="1"/>
    <row r="1659" ht="8.25" customHeight="1"/>
    <row r="1660" ht="8.25" customHeight="1"/>
    <row r="1661" ht="8.25" customHeight="1"/>
    <row r="1662" ht="8.25" customHeight="1"/>
    <row r="1663" ht="8.25" customHeight="1"/>
    <row r="1664" ht="8.25" customHeight="1"/>
    <row r="1665" ht="8.25" customHeight="1"/>
    <row r="1666" ht="8.25" customHeight="1"/>
    <row r="1667" ht="8.25" customHeight="1"/>
    <row r="1668" ht="8.25" customHeight="1"/>
    <row r="1669" ht="8.25" customHeight="1"/>
    <row r="1670" ht="8.25" customHeight="1"/>
    <row r="1671" ht="8.25" customHeight="1"/>
    <row r="1672" ht="8.25" customHeight="1"/>
    <row r="1673" ht="8.25" customHeight="1"/>
    <row r="1674" ht="8.25" customHeight="1"/>
    <row r="1675" ht="8.25" customHeight="1"/>
    <row r="1676" ht="8.25" customHeight="1"/>
    <row r="1677" ht="8.25" customHeight="1"/>
    <row r="1678" ht="8.25" customHeight="1"/>
    <row r="1679" ht="8.25" customHeight="1"/>
    <row r="1680" ht="8.25" customHeight="1"/>
    <row r="1681" ht="8.25" customHeight="1"/>
    <row r="1682" ht="8.25" customHeight="1"/>
    <row r="1683" ht="8.25" customHeight="1"/>
    <row r="1684" ht="8.25" customHeight="1"/>
    <row r="1685" ht="8.25" customHeight="1"/>
    <row r="1686" ht="8.25" customHeight="1"/>
    <row r="1687" ht="8.25" customHeight="1"/>
    <row r="1688" ht="8.25" customHeight="1"/>
    <row r="1689" ht="8.25" customHeight="1"/>
    <row r="1690" ht="8.25" customHeight="1"/>
    <row r="1691" ht="8.25" customHeight="1"/>
    <row r="1692" ht="8.25" customHeight="1"/>
    <row r="1693" ht="8.25" customHeight="1"/>
    <row r="1694" ht="8.25" customHeight="1"/>
    <row r="1695" ht="8.25" customHeight="1"/>
    <row r="1696" ht="8.25" customHeight="1"/>
    <row r="1697" ht="8.25" customHeight="1"/>
    <row r="1698" ht="8.25" customHeight="1"/>
    <row r="1699" ht="8.25" customHeight="1"/>
    <row r="1700" ht="8.25" customHeight="1"/>
    <row r="1701" ht="8.25" customHeight="1"/>
    <row r="1702" ht="8.25" customHeight="1"/>
    <row r="1703" ht="8.25" customHeight="1"/>
    <row r="1704" ht="8.25" customHeight="1"/>
    <row r="1705" ht="8.25" customHeight="1"/>
    <row r="1706" ht="8.25" customHeight="1"/>
    <row r="1707" ht="8.25" customHeight="1"/>
    <row r="1708" ht="8.25" customHeight="1"/>
    <row r="1709" ht="8.25" customHeight="1"/>
    <row r="1710" ht="8.25" customHeight="1"/>
    <row r="1711" ht="8.25" customHeight="1"/>
    <row r="1712" ht="8.25" customHeight="1"/>
    <row r="1713" ht="8.25" customHeight="1"/>
    <row r="1714" ht="8.25" customHeight="1"/>
    <row r="1715" ht="8.25" customHeight="1"/>
    <row r="1716" ht="8.25" customHeight="1"/>
    <row r="1717" ht="8.25" customHeight="1"/>
    <row r="1718" ht="8.25" customHeight="1"/>
    <row r="1719" ht="8.25" customHeight="1"/>
    <row r="1720" ht="8.25" customHeight="1"/>
    <row r="1721" ht="8.25" customHeight="1"/>
    <row r="1722" ht="8.25" customHeight="1"/>
    <row r="1723" ht="8.25" customHeight="1"/>
    <row r="1724" ht="8.25" customHeight="1"/>
    <row r="1725" ht="8.25" customHeight="1"/>
    <row r="1726" ht="8.25" customHeight="1"/>
    <row r="1727" ht="8.25" customHeight="1"/>
    <row r="1728" ht="8.25" customHeight="1"/>
    <row r="1729" ht="8.25" customHeight="1"/>
    <row r="1730" ht="8.25" customHeight="1"/>
    <row r="1731" ht="8.25" customHeight="1"/>
    <row r="1732" ht="8.25" customHeight="1"/>
    <row r="1733" ht="8.25" customHeight="1"/>
    <row r="1734" ht="8.25" customHeight="1"/>
    <row r="1735" ht="8.25" customHeight="1"/>
    <row r="1736" ht="8.25" customHeight="1"/>
    <row r="1737" ht="8.25" customHeight="1"/>
    <row r="1738" ht="8.25" customHeight="1"/>
    <row r="1739" ht="8.25" customHeight="1"/>
    <row r="1740" ht="8.25" customHeight="1"/>
    <row r="1741" ht="8.25" customHeight="1"/>
    <row r="1742" ht="8.25" customHeight="1"/>
    <row r="1743" ht="8.25" customHeight="1"/>
    <row r="1744" ht="8.25" customHeight="1"/>
    <row r="1745" ht="8.25" customHeight="1"/>
    <row r="1746" ht="8.25" customHeight="1"/>
    <row r="1747" ht="8.25" customHeight="1"/>
    <row r="1748" ht="8.25" customHeight="1"/>
    <row r="1749" ht="8.25" customHeight="1"/>
    <row r="1750" ht="8.25" customHeight="1"/>
    <row r="1751" ht="8.25" customHeight="1"/>
    <row r="1752" ht="8.25" customHeight="1"/>
    <row r="1753" ht="8.25" customHeight="1"/>
    <row r="1754" ht="8.25" customHeight="1"/>
    <row r="1755" ht="8.25" customHeight="1"/>
    <row r="1756" ht="8.25" customHeight="1"/>
    <row r="1757" ht="8.25" customHeight="1"/>
    <row r="1758" ht="8.25" customHeight="1"/>
    <row r="1759" ht="8.25" customHeight="1"/>
    <row r="1760" ht="8.25" customHeight="1"/>
    <row r="1761" ht="8.25" customHeight="1"/>
    <row r="1762" ht="8.25" customHeight="1"/>
    <row r="1763" ht="8.25" customHeight="1"/>
    <row r="1764" ht="8.25" customHeight="1"/>
    <row r="1765" ht="8.25" customHeight="1"/>
    <row r="1766" ht="8.25" customHeight="1"/>
    <row r="1767" ht="8.25" customHeight="1"/>
    <row r="1768" ht="8.25" customHeight="1"/>
    <row r="1769" ht="8.25" customHeight="1"/>
    <row r="1770" ht="8.25" customHeight="1"/>
    <row r="1771" ht="8.25" customHeight="1"/>
    <row r="1772" ht="8.25" customHeight="1"/>
    <row r="1773" ht="8.25" customHeight="1"/>
    <row r="1774" ht="8.25" customHeight="1"/>
    <row r="1775" ht="8.25" customHeight="1"/>
    <row r="1776" ht="8.25" customHeight="1"/>
    <row r="1777" ht="8.25" customHeight="1"/>
    <row r="1778" ht="8.25" customHeight="1"/>
    <row r="1779" ht="8.25" customHeight="1"/>
    <row r="1780" ht="8.25" customHeight="1"/>
    <row r="1781" ht="8.25" customHeight="1"/>
    <row r="1782" ht="8.25" customHeight="1"/>
    <row r="1783" ht="8.25" customHeight="1"/>
    <row r="1784" ht="8.25" customHeight="1"/>
    <row r="1785" ht="8.25" customHeight="1"/>
    <row r="1786" ht="8.25" customHeight="1"/>
    <row r="1787" ht="8.25" customHeight="1"/>
    <row r="1788" ht="8.25" customHeight="1"/>
    <row r="1789" ht="8.25" customHeight="1"/>
    <row r="1790" ht="8.25" customHeight="1"/>
    <row r="1791" ht="8.25" customHeight="1"/>
    <row r="1792" ht="8.25" customHeight="1"/>
    <row r="1793" ht="8.25" customHeight="1"/>
    <row r="1794" ht="8.25" customHeight="1"/>
    <row r="1795" ht="8.25" customHeight="1"/>
    <row r="1796" ht="8.25" customHeight="1"/>
    <row r="1797" ht="8.25" customHeight="1"/>
    <row r="1798" ht="8.25" customHeight="1"/>
    <row r="1799" ht="8.25" customHeight="1"/>
    <row r="1800" ht="8.25" customHeight="1"/>
    <row r="1801" ht="8.25" customHeight="1"/>
    <row r="1802" ht="8.25" customHeight="1"/>
    <row r="1803" ht="8.25" customHeight="1"/>
    <row r="1804" ht="8.25" customHeight="1"/>
    <row r="1805" ht="8.25" customHeight="1"/>
    <row r="1806" ht="8.25" customHeight="1"/>
    <row r="1807" ht="8.25" customHeight="1"/>
    <row r="1808" ht="8.25" customHeight="1"/>
    <row r="1809" ht="8.25" customHeight="1"/>
    <row r="1810" ht="8.25" customHeight="1"/>
    <row r="1811" ht="8.25" customHeight="1"/>
    <row r="1812" ht="8.25" customHeight="1"/>
    <row r="1813" ht="8.25" customHeight="1"/>
    <row r="1814" ht="8.25" customHeight="1"/>
    <row r="1815" ht="8.25" customHeight="1"/>
    <row r="1816" ht="8.25" customHeight="1"/>
    <row r="1817" ht="8.25" customHeight="1"/>
    <row r="1818" ht="8.25" customHeight="1"/>
    <row r="1819" ht="8.25" customHeight="1"/>
    <row r="1820" ht="8.25" customHeight="1"/>
    <row r="1821" ht="8.25" customHeight="1"/>
    <row r="1822" ht="8.25" customHeight="1"/>
    <row r="1823" ht="8.25" customHeight="1"/>
    <row r="1824" ht="8.25" customHeight="1"/>
    <row r="1825" ht="8.25" customHeight="1"/>
    <row r="1826" ht="8.25" customHeight="1"/>
    <row r="1827" ht="8.25" customHeight="1"/>
    <row r="1828" ht="8.25" customHeight="1"/>
    <row r="1829" ht="8.25" customHeight="1"/>
    <row r="1830" ht="8.25" customHeight="1"/>
    <row r="1831" ht="8.25" customHeight="1"/>
    <row r="1832" ht="8.25" customHeight="1"/>
    <row r="1833" ht="8.25" customHeight="1"/>
    <row r="1834" ht="8.25" customHeight="1"/>
    <row r="1835" ht="8.25" customHeight="1"/>
    <row r="1836" ht="8.25" customHeight="1"/>
    <row r="1837" ht="8.25" customHeight="1"/>
    <row r="1838" ht="8.25" customHeight="1"/>
    <row r="1839" ht="8.25" customHeight="1"/>
    <row r="1840" ht="8.25" customHeight="1"/>
    <row r="1841" ht="8.25" customHeight="1"/>
    <row r="1842" ht="8.25" customHeight="1"/>
    <row r="1843" ht="8.25" customHeight="1"/>
    <row r="1844" ht="8.25" customHeight="1"/>
    <row r="1845" ht="8.25" customHeight="1"/>
    <row r="1846" ht="8.25" customHeight="1"/>
    <row r="1847" ht="8.25" customHeight="1"/>
    <row r="1848" ht="8.25" customHeight="1"/>
    <row r="1849" ht="8.25" customHeight="1"/>
    <row r="1850" ht="8.25" customHeight="1"/>
    <row r="1851" ht="8.25" customHeight="1"/>
    <row r="1852" ht="8.25" customHeight="1"/>
    <row r="1853" ht="8.25" customHeight="1"/>
    <row r="1854" ht="8.25" customHeight="1"/>
    <row r="1855" ht="8.25" customHeight="1"/>
    <row r="1856" ht="8.25" customHeight="1"/>
    <row r="1857" ht="8.25" customHeight="1"/>
    <row r="1858" ht="8.25" customHeight="1"/>
    <row r="1859" ht="8.25" customHeight="1"/>
    <row r="1860" ht="8.25" customHeight="1"/>
    <row r="1861" ht="8.25" customHeight="1"/>
    <row r="1862" ht="8.25" customHeight="1"/>
    <row r="1863" ht="8.25" customHeight="1"/>
    <row r="1864" ht="8.25" customHeight="1"/>
    <row r="1865" ht="8.25" customHeight="1"/>
    <row r="1866" ht="8.25" customHeight="1"/>
    <row r="1867" ht="8.25" customHeight="1"/>
    <row r="1868" ht="8.25" customHeight="1"/>
    <row r="1869" ht="8.25" customHeight="1"/>
    <row r="1870" ht="8.25" customHeight="1"/>
    <row r="1871" ht="8.25" customHeight="1"/>
    <row r="1872" ht="8.25" customHeight="1"/>
    <row r="1873" ht="8.25" customHeight="1"/>
    <row r="1874" ht="8.25" customHeight="1"/>
    <row r="1875" ht="8.25" customHeight="1"/>
    <row r="1876" ht="8.25" customHeight="1"/>
    <row r="1877" ht="8.25" customHeight="1"/>
    <row r="1878" ht="8.25" customHeight="1"/>
    <row r="1879" ht="8.25" customHeight="1"/>
    <row r="1880" ht="8.25" customHeight="1"/>
    <row r="1881" ht="8.25" customHeight="1"/>
    <row r="1882" ht="8.25" customHeight="1"/>
    <row r="1883" ht="8.25" customHeight="1"/>
    <row r="1884" ht="8.25" customHeight="1"/>
    <row r="1885" ht="8.25" customHeight="1"/>
    <row r="1886" ht="8.25" customHeight="1"/>
    <row r="1887" ht="8.25" customHeight="1"/>
    <row r="1888" ht="8.25" customHeight="1"/>
    <row r="1889" ht="8.25" customHeight="1"/>
    <row r="1890" ht="8.25" customHeight="1"/>
    <row r="1891" ht="8.25" customHeight="1"/>
    <row r="1892" ht="8.25" customHeight="1"/>
    <row r="1893" ht="8.25" customHeight="1"/>
    <row r="1894" ht="8.25" customHeight="1"/>
    <row r="1895" ht="8.25" customHeight="1"/>
    <row r="1896" ht="8.25" customHeight="1"/>
    <row r="1897" ht="8.25" customHeight="1"/>
    <row r="1898" ht="8.25" customHeight="1"/>
    <row r="1899" ht="8.25" customHeight="1"/>
    <row r="1900" ht="8.25" customHeight="1"/>
    <row r="1901" ht="8.25" customHeight="1"/>
    <row r="1902" ht="8.25" customHeight="1"/>
    <row r="1903" ht="8.25" customHeight="1"/>
    <row r="1904" ht="8.25" customHeight="1"/>
    <row r="1905" ht="8.25" customHeight="1"/>
    <row r="1906" ht="8.25" customHeight="1"/>
    <row r="1907" ht="8.25" customHeight="1"/>
    <row r="1908" ht="8.25" customHeight="1"/>
    <row r="1909" ht="8.25" customHeight="1"/>
    <row r="1910" ht="8.25" customHeight="1"/>
    <row r="1911" ht="8.25" customHeight="1"/>
    <row r="1912" ht="8.25" customHeight="1"/>
    <row r="1913" ht="8.25" customHeight="1"/>
    <row r="1914" ht="8.25" customHeight="1"/>
    <row r="1915" ht="8.25" customHeight="1"/>
    <row r="1916" ht="8.25" customHeight="1"/>
    <row r="1917" ht="8.25" customHeight="1"/>
    <row r="1918" ht="8.25" customHeight="1"/>
    <row r="1919" ht="8.25" customHeight="1"/>
    <row r="1920" ht="8.25" customHeight="1"/>
    <row r="1921" ht="8.25" customHeight="1"/>
    <row r="1922" ht="8.25" customHeight="1"/>
    <row r="1923" ht="8.25" customHeight="1"/>
    <row r="1924" ht="8.25" customHeight="1"/>
    <row r="1925" ht="8.25" customHeight="1"/>
    <row r="1926" ht="8.25" customHeight="1"/>
    <row r="1927" ht="8.25" customHeight="1"/>
    <row r="1928" ht="8.25" customHeight="1"/>
    <row r="1929" ht="8.25" customHeight="1"/>
    <row r="1930" ht="8.25" customHeight="1"/>
    <row r="1931" ht="8.25" customHeight="1"/>
    <row r="1932" ht="8.25" customHeight="1"/>
    <row r="1933" ht="8.25" customHeight="1"/>
    <row r="1934" ht="8.25" customHeight="1"/>
    <row r="1935" ht="8.25" customHeight="1"/>
    <row r="1936" ht="8.25" customHeight="1"/>
    <row r="1937" ht="8.25" customHeight="1"/>
    <row r="1938" ht="8.25" customHeight="1"/>
    <row r="1939" ht="8.25" customHeight="1"/>
    <row r="1940" ht="8.25" customHeight="1"/>
    <row r="1941" ht="8.25" customHeight="1"/>
    <row r="1942" ht="8.25" customHeight="1"/>
    <row r="1943" ht="8.25" customHeight="1"/>
    <row r="1944" ht="8.25" customHeight="1"/>
    <row r="1945" ht="8.25" customHeight="1"/>
    <row r="1946" ht="8.25" customHeight="1"/>
    <row r="1947" ht="8.25" customHeight="1"/>
    <row r="1948" ht="8.25" customHeight="1"/>
    <row r="1949" ht="8.25" customHeight="1"/>
    <row r="1950" ht="8.25" customHeight="1"/>
    <row r="1951" ht="8.25" customHeight="1"/>
    <row r="1952" ht="8.25" customHeight="1"/>
    <row r="1953" ht="8.25" customHeight="1"/>
    <row r="1954" ht="8.25" customHeight="1"/>
    <row r="1955" ht="8.25" customHeight="1"/>
    <row r="1956" ht="8.25" customHeight="1"/>
    <row r="1957" ht="8.25" customHeight="1"/>
    <row r="1958" ht="8.25" customHeight="1"/>
    <row r="1959" ht="8.25" customHeight="1"/>
    <row r="1960" ht="8.25" customHeight="1"/>
    <row r="1961" ht="8.25" customHeight="1"/>
    <row r="1962" ht="8.25" customHeight="1"/>
    <row r="1963" ht="8.25" customHeight="1"/>
    <row r="1964" ht="8.25" customHeight="1"/>
    <row r="1965" ht="8.25" customHeight="1"/>
    <row r="1966" ht="8.25" customHeight="1"/>
    <row r="1967" ht="8.25" customHeight="1"/>
    <row r="1968" ht="8.25" customHeight="1"/>
    <row r="1969" ht="8.25" customHeight="1"/>
    <row r="1970" ht="8.25" customHeight="1"/>
    <row r="1971" ht="8.25" customHeight="1"/>
    <row r="1972" ht="8.25" customHeight="1"/>
    <row r="1973" ht="8.25" customHeight="1"/>
    <row r="1974" ht="8.25" customHeight="1"/>
    <row r="1975" ht="8.25" customHeight="1"/>
    <row r="1976" ht="8.25" customHeight="1"/>
    <row r="1977" ht="8.25" customHeight="1"/>
    <row r="1978" ht="8.25" customHeight="1"/>
    <row r="1979" ht="8.25" customHeight="1"/>
    <row r="1980" ht="8.25" customHeight="1"/>
    <row r="1981" ht="8.25" customHeight="1"/>
    <row r="1982" ht="8.25" customHeight="1"/>
    <row r="1983" ht="8.25" customHeight="1"/>
    <row r="1984" ht="8.25" customHeight="1"/>
    <row r="1985" ht="8.25" customHeight="1"/>
    <row r="1986" ht="8.25" customHeight="1"/>
    <row r="1987" ht="8.25" customHeight="1"/>
    <row r="1988" ht="8.25" customHeight="1"/>
    <row r="1989" ht="8.25" customHeight="1"/>
    <row r="1990" ht="8.25" customHeight="1"/>
    <row r="1991" ht="8.25" customHeight="1"/>
    <row r="1992" ht="8.25" customHeight="1"/>
    <row r="1993" ht="8.25" customHeight="1"/>
    <row r="1994" ht="8.25" customHeight="1"/>
    <row r="1995" ht="8.25" customHeight="1"/>
    <row r="1996" ht="8.25" customHeight="1"/>
    <row r="1997" ht="8.25" customHeight="1"/>
    <row r="1998" ht="8.25" customHeight="1"/>
    <row r="1999" ht="8.25" customHeight="1"/>
    <row r="2000" ht="8.25" customHeight="1"/>
    <row r="2001" ht="8.25" customHeight="1"/>
    <row r="2002" ht="8.25" customHeight="1"/>
    <row r="2003" ht="8.25" customHeight="1"/>
    <row r="2004" ht="8.25" customHeight="1"/>
    <row r="2005" ht="8.25" customHeight="1"/>
    <row r="2006" ht="8.25" customHeight="1"/>
    <row r="2007" ht="8.25" customHeight="1"/>
    <row r="2008" ht="8.25" customHeight="1"/>
    <row r="2009" ht="8.25" customHeight="1"/>
    <row r="2010" ht="8.25" customHeight="1"/>
    <row r="2011" ht="8.25" customHeight="1"/>
    <row r="2012" ht="8.25" customHeight="1"/>
    <row r="2013" ht="8.25" customHeight="1"/>
    <row r="2014" ht="8.25" customHeight="1"/>
    <row r="2015" ht="8.25" customHeight="1"/>
    <row r="2016" ht="8.25" customHeight="1"/>
    <row r="2017" ht="8.25" customHeight="1"/>
    <row r="2018" ht="8.25" customHeight="1"/>
    <row r="2019" ht="8.25" customHeight="1"/>
    <row r="2020" ht="8.25" customHeight="1"/>
    <row r="2021" ht="8.25" customHeight="1"/>
    <row r="2022" ht="8.25" customHeight="1"/>
    <row r="2023" ht="8.25" customHeight="1"/>
    <row r="2024" ht="8.25" customHeight="1"/>
    <row r="2025" ht="8.25" customHeight="1"/>
    <row r="2026" ht="8.25" customHeight="1"/>
    <row r="2027" ht="8.25" customHeight="1"/>
    <row r="2028" ht="8.25" customHeight="1"/>
    <row r="2029" ht="8.25" customHeight="1"/>
    <row r="2030" ht="8.25" customHeight="1"/>
    <row r="2031" ht="8.25" customHeight="1"/>
    <row r="2032" ht="8.25" customHeight="1"/>
    <row r="2033" ht="8.25" customHeight="1"/>
    <row r="2034" ht="8.25" customHeight="1"/>
    <row r="2035" ht="8.25" customHeight="1"/>
    <row r="2036" ht="8.25" customHeight="1"/>
    <row r="2037" ht="8.25" customHeight="1"/>
    <row r="2038" ht="8.25" customHeight="1"/>
    <row r="2039" ht="8.25" customHeight="1"/>
    <row r="2040" ht="8.25" customHeight="1"/>
    <row r="2041" ht="8.25" customHeight="1"/>
    <row r="2042" ht="8.25" customHeight="1"/>
    <row r="2043" ht="8.25" customHeight="1"/>
    <row r="2044" ht="8.25" customHeight="1"/>
    <row r="2045" ht="8.25" customHeight="1"/>
    <row r="2046" ht="8.25" customHeight="1"/>
    <row r="2047" ht="8.25" customHeight="1"/>
    <row r="2048" ht="8.25" customHeight="1"/>
    <row r="2049" ht="8.25" customHeight="1"/>
    <row r="2050" ht="8.25" customHeight="1"/>
    <row r="2051" ht="8.25" customHeight="1"/>
    <row r="2052" ht="8.25" customHeight="1"/>
    <row r="2053" ht="8.25" customHeight="1"/>
    <row r="2054" ht="8.25" customHeight="1"/>
    <row r="2055" ht="8.25" customHeight="1"/>
    <row r="2056" ht="8.25" customHeight="1"/>
    <row r="2057" ht="8.25" customHeight="1"/>
    <row r="2058" ht="8.25" customHeight="1"/>
    <row r="2059" ht="8.25" customHeight="1"/>
    <row r="2060" ht="8.25" customHeight="1"/>
    <row r="2061" ht="8.25" customHeight="1"/>
    <row r="2062" ht="8.25" customHeight="1"/>
    <row r="2063" ht="8.25" customHeight="1"/>
    <row r="2064" ht="8.25" customHeight="1"/>
    <row r="2065" ht="8.25" customHeight="1"/>
    <row r="2066" ht="8.25" customHeight="1"/>
    <row r="2067" ht="8.25" customHeight="1"/>
    <row r="2068" ht="8.25" customHeight="1"/>
    <row r="2069" ht="8.25" customHeight="1"/>
    <row r="2070" ht="8.25" customHeight="1"/>
    <row r="2071" ht="8.25" customHeight="1"/>
    <row r="2072" ht="8.25" customHeight="1"/>
    <row r="2073" ht="8.25" customHeight="1"/>
    <row r="2074" ht="8.25" customHeight="1"/>
    <row r="2075" ht="8.25" customHeight="1"/>
    <row r="2076" ht="8.25" customHeight="1"/>
    <row r="2077" ht="8.25" customHeight="1"/>
    <row r="2078" ht="8.25" customHeight="1"/>
    <row r="2079" ht="8.25" customHeight="1"/>
    <row r="2080" ht="8.25" customHeight="1"/>
    <row r="2081" ht="8.25" customHeight="1"/>
    <row r="2082" ht="8.25" customHeight="1"/>
    <row r="2083" ht="8.25" customHeight="1"/>
    <row r="2084" ht="8.25" customHeight="1"/>
    <row r="2085" ht="8.25" customHeight="1"/>
    <row r="2086" ht="8.25" customHeight="1"/>
    <row r="2087" ht="8.25" customHeight="1"/>
    <row r="2088" ht="8.25" customHeight="1"/>
    <row r="2089" ht="8.25" customHeight="1"/>
    <row r="2090" ht="8.25" customHeight="1"/>
    <row r="2091" ht="8.25" customHeight="1"/>
    <row r="2092" ht="8.25" customHeight="1"/>
    <row r="2093" ht="8.25" customHeight="1"/>
    <row r="2094" ht="8.25" customHeight="1"/>
    <row r="2095" ht="8.25" customHeight="1"/>
    <row r="2096" ht="8.25" customHeight="1"/>
    <row r="2097" ht="8.25" customHeight="1"/>
    <row r="2098" ht="8.25" customHeight="1"/>
    <row r="2099" ht="8.25" customHeight="1"/>
    <row r="2100" ht="8.25" customHeight="1"/>
    <row r="2101" ht="8.25" customHeight="1"/>
    <row r="2102" ht="8.25" customHeight="1"/>
    <row r="2103" ht="8.25" customHeight="1"/>
    <row r="2104" ht="8.25" customHeight="1"/>
    <row r="2105" ht="8.25" customHeight="1"/>
    <row r="2106" ht="8.25" customHeight="1"/>
    <row r="2107" ht="8.25" customHeight="1"/>
    <row r="2108" ht="8.25" customHeight="1"/>
    <row r="2109" ht="8.25" customHeight="1"/>
    <row r="2110" ht="8.25" customHeight="1"/>
    <row r="2111" ht="8.25" customHeight="1"/>
    <row r="2112" ht="8.25" customHeight="1"/>
    <row r="2113" ht="8.25" customHeight="1"/>
    <row r="2114" ht="8.25" customHeight="1"/>
    <row r="2115" ht="8.25" customHeight="1"/>
    <row r="2116" ht="8.25" customHeight="1"/>
    <row r="2117" ht="8.25" customHeight="1"/>
    <row r="2118" ht="8.25" customHeight="1"/>
    <row r="2119" ht="8.25" customHeight="1"/>
    <row r="2120" ht="8.25" customHeight="1"/>
    <row r="2121" ht="8.25" customHeight="1"/>
    <row r="2122" ht="8.25" customHeight="1"/>
    <row r="2123" ht="8.25" customHeight="1"/>
    <row r="2124" ht="8.25" customHeight="1"/>
    <row r="2125" ht="8.25" customHeight="1"/>
    <row r="2126" ht="8.25" customHeight="1"/>
    <row r="2127" ht="8.25" customHeight="1"/>
    <row r="2128" ht="8.25" customHeight="1"/>
    <row r="2129" ht="8.25" customHeight="1"/>
    <row r="2130" ht="8.25" customHeight="1"/>
    <row r="2131" ht="8.25" customHeight="1"/>
    <row r="2132" ht="8.25" customHeight="1"/>
    <row r="2133" ht="8.25" customHeight="1"/>
    <row r="2134" ht="8.25" customHeight="1"/>
    <row r="2135" ht="8.25" customHeight="1"/>
    <row r="2136" ht="8.25" customHeight="1"/>
    <row r="2137" ht="8.25" customHeight="1"/>
    <row r="2138" ht="8.25" customHeight="1"/>
    <row r="2139" ht="8.25" customHeight="1"/>
    <row r="2140" ht="8.25" customHeight="1"/>
    <row r="2141" ht="8.25" customHeight="1"/>
    <row r="2142" ht="8.25" customHeight="1"/>
    <row r="2143" ht="8.25" customHeight="1"/>
    <row r="2144" ht="8.25" customHeight="1"/>
    <row r="2145" ht="8.25" customHeight="1"/>
    <row r="2146" ht="8.25" customHeight="1"/>
    <row r="2147" ht="8.25" customHeight="1"/>
    <row r="2148" ht="8.25" customHeight="1"/>
    <row r="2149" ht="8.25" customHeight="1"/>
    <row r="2150" ht="8.25" customHeight="1"/>
    <row r="2151" ht="8.25" customHeight="1"/>
    <row r="2152" ht="8.25" customHeight="1"/>
    <row r="2153" ht="8.25" customHeight="1"/>
    <row r="2154" ht="8.25" customHeight="1"/>
    <row r="2155" ht="8.25" customHeight="1"/>
    <row r="2156" ht="8.25" customHeight="1"/>
    <row r="2157" ht="8.25" customHeight="1"/>
    <row r="2158" ht="8.25" customHeight="1"/>
    <row r="2159" ht="8.25" customHeight="1"/>
    <row r="2160" ht="8.25" customHeight="1"/>
    <row r="2161" ht="8.25" customHeight="1"/>
    <row r="2162" ht="8.25" customHeight="1"/>
    <row r="2163" ht="8.25" customHeight="1"/>
    <row r="2164" ht="8.25" customHeight="1"/>
    <row r="2165" ht="8.25" customHeight="1"/>
    <row r="2166" ht="8.25" customHeight="1"/>
    <row r="2167" ht="8.25" customHeight="1"/>
    <row r="2168" ht="8.25" customHeight="1"/>
    <row r="2169" ht="8.25" customHeight="1"/>
    <row r="2170" ht="8.25" customHeight="1"/>
    <row r="2171" ht="8.25" customHeight="1"/>
    <row r="2172" ht="8.25" customHeight="1"/>
    <row r="2173" ht="8.25" customHeight="1"/>
    <row r="2174" ht="8.25" customHeight="1"/>
    <row r="2175" ht="8.25" customHeight="1"/>
    <row r="2176" ht="8.25" customHeight="1"/>
    <row r="2177" ht="8.25" customHeight="1"/>
    <row r="2178" ht="8.25" customHeight="1"/>
    <row r="2179" ht="8.25" customHeight="1"/>
    <row r="2180" ht="8.25" customHeight="1"/>
    <row r="2181" ht="8.25" customHeight="1"/>
    <row r="2182" ht="8.25" customHeight="1"/>
    <row r="2183" ht="8.25" customHeight="1"/>
    <row r="2184" ht="8.25" customHeight="1"/>
    <row r="2185" ht="8.25" customHeight="1"/>
    <row r="2186" ht="8.25" customHeight="1"/>
    <row r="2187" ht="8.25" customHeight="1"/>
    <row r="2188" ht="8.25" customHeight="1"/>
    <row r="2189" ht="8.25" customHeight="1"/>
    <row r="2190" ht="8.25" customHeight="1"/>
    <row r="2191" ht="8.25" customHeight="1"/>
    <row r="2192" ht="8.25" customHeight="1"/>
    <row r="2193" ht="8.25" customHeight="1"/>
    <row r="2194" ht="8.25" customHeight="1"/>
    <row r="2195" ht="8.25" customHeight="1"/>
    <row r="2196" ht="8.25" customHeight="1"/>
    <row r="2197" ht="8.25" customHeight="1"/>
    <row r="2198" ht="8.25" customHeight="1"/>
    <row r="2199" ht="8.25" customHeight="1"/>
    <row r="2200" ht="8.25" customHeight="1"/>
    <row r="2201" ht="8.25" customHeight="1"/>
    <row r="2202" ht="8.25" customHeight="1"/>
    <row r="2203" ht="8.25" customHeight="1"/>
    <row r="2204" ht="8.25" customHeight="1"/>
    <row r="2205" ht="8.25" customHeight="1"/>
    <row r="2206" ht="8.25" customHeight="1"/>
    <row r="2207" ht="8.25" customHeight="1"/>
    <row r="2208" ht="8.25" customHeight="1"/>
    <row r="2209" ht="8.25" customHeight="1"/>
    <row r="2210" ht="8.25" customHeight="1"/>
    <row r="2211" ht="8.25" customHeight="1"/>
    <row r="2212" ht="8.25" customHeight="1"/>
    <row r="2213" ht="8.25" customHeight="1"/>
    <row r="2214" ht="8.25" customHeight="1"/>
    <row r="2215" ht="8.25" customHeight="1"/>
    <row r="2216" ht="8.25" customHeight="1"/>
    <row r="2217" ht="8.25" customHeight="1"/>
    <row r="2218" ht="8.25" customHeight="1"/>
    <row r="2219" ht="8.25" customHeight="1"/>
    <row r="2220" ht="8.25" customHeight="1"/>
    <row r="2221" ht="8.25" customHeight="1"/>
    <row r="2222" ht="8.25" customHeight="1"/>
    <row r="2223" ht="8.25" customHeight="1"/>
    <row r="2224" ht="8.25" customHeight="1"/>
    <row r="2225" ht="8.25" customHeight="1"/>
    <row r="2226" ht="8.25" customHeight="1"/>
    <row r="2227" ht="8.25" customHeight="1"/>
    <row r="2228" ht="8.25" customHeight="1"/>
    <row r="2229" ht="8.25" customHeight="1"/>
    <row r="2230" ht="8.25" customHeight="1"/>
    <row r="2231" ht="8.25" customHeight="1"/>
    <row r="2232" ht="8.25" customHeight="1"/>
    <row r="2233" ht="8.25" customHeight="1"/>
    <row r="2234" ht="8.25" customHeight="1"/>
    <row r="2235" ht="8.25" customHeight="1"/>
    <row r="2236" ht="8.25" customHeight="1"/>
    <row r="2237" ht="8.25" customHeight="1"/>
    <row r="2238" ht="8.25" customHeight="1"/>
    <row r="2239" ht="8.25" customHeight="1"/>
    <row r="2240" ht="8.25" customHeight="1"/>
    <row r="2241" ht="8.25" customHeight="1"/>
    <row r="2242" ht="8.25" customHeight="1"/>
    <row r="2243" ht="8.25" customHeight="1"/>
    <row r="2244" ht="8.25" customHeight="1"/>
    <row r="2245" ht="8.25" customHeight="1"/>
    <row r="2246" ht="8.25" customHeight="1"/>
    <row r="2247" ht="8.25" customHeight="1"/>
    <row r="2248" ht="8.25" customHeight="1"/>
    <row r="2249" ht="8.25" customHeight="1"/>
    <row r="2250" ht="8.25" customHeight="1"/>
    <row r="2251" ht="8.25" customHeight="1"/>
    <row r="2252" ht="8.25" customHeight="1"/>
    <row r="2253" ht="8.25" customHeight="1"/>
    <row r="2254" ht="8.25" customHeight="1"/>
    <row r="2255" ht="8.25" customHeight="1"/>
    <row r="2256" ht="8.25" customHeight="1"/>
    <row r="2257" ht="8.25" customHeight="1"/>
    <row r="2258" ht="8.25" customHeight="1"/>
    <row r="2259" ht="8.25" customHeight="1"/>
    <row r="2260" ht="8.25" customHeight="1"/>
    <row r="2261" ht="8.25" customHeight="1"/>
    <row r="2262" ht="8.25" customHeight="1"/>
    <row r="2263" ht="8.25" customHeight="1"/>
    <row r="2264" ht="8.25" customHeight="1"/>
    <row r="2265" ht="8.25" customHeight="1"/>
    <row r="2266" ht="8.25" customHeight="1"/>
    <row r="2267" ht="8.25" customHeight="1"/>
    <row r="2268" ht="8.25" customHeight="1"/>
    <row r="2269" ht="8.25" customHeight="1"/>
    <row r="2270" ht="8.25" customHeight="1"/>
    <row r="2271" ht="8.25" customHeight="1"/>
    <row r="2272" ht="8.25" customHeight="1"/>
    <row r="2273" ht="8.25" customHeight="1"/>
    <row r="2274" ht="8.25" customHeight="1"/>
    <row r="2275" ht="8.25" customHeight="1"/>
    <row r="2276" ht="8.25" customHeight="1"/>
    <row r="2277" ht="8.25" customHeight="1"/>
    <row r="2278" ht="8.25" customHeight="1"/>
    <row r="2279" ht="8.25" customHeight="1"/>
    <row r="2280" ht="8.25" customHeight="1"/>
    <row r="2281" ht="8.25" customHeight="1"/>
    <row r="2282" ht="8.25" customHeight="1"/>
    <row r="2283" ht="8.25" customHeight="1"/>
    <row r="2284" ht="8.25" customHeight="1"/>
    <row r="2285" ht="8.25" customHeight="1"/>
    <row r="2286" ht="8.25" customHeight="1"/>
    <row r="2287" ht="8.25" customHeight="1"/>
    <row r="2288" ht="8.25" customHeight="1"/>
    <row r="2289" ht="8.25" customHeight="1"/>
    <row r="2290" ht="8.25" customHeight="1"/>
    <row r="2291" ht="8.25" customHeight="1"/>
    <row r="2292" ht="8.25" customHeight="1"/>
    <row r="2293" ht="8.25" customHeight="1"/>
    <row r="2294" ht="8.25" customHeight="1"/>
    <row r="2295" ht="8.25" customHeight="1"/>
    <row r="2296" ht="8.25" customHeight="1"/>
    <row r="2297" ht="8.25" customHeight="1"/>
    <row r="2298" ht="8.25" customHeight="1"/>
    <row r="2299" ht="8.25" customHeight="1"/>
    <row r="2300" ht="8.25" customHeight="1"/>
    <row r="2301" ht="8.25" customHeight="1"/>
    <row r="2302" ht="8.25" customHeight="1"/>
    <row r="2303" ht="8.25" customHeight="1"/>
    <row r="2304" ht="8.25" customHeight="1"/>
    <row r="2305" ht="8.25" customHeight="1"/>
    <row r="2306" ht="8.25" customHeight="1"/>
    <row r="2307" ht="8.25" customHeight="1"/>
    <row r="2308" ht="8.25" customHeight="1"/>
    <row r="2309" ht="8.25" customHeight="1"/>
    <row r="2310" ht="8.25" customHeight="1"/>
    <row r="2311" ht="8.25" customHeight="1"/>
    <row r="2312" ht="8.25" customHeight="1"/>
    <row r="2313" ht="8.25" customHeight="1"/>
    <row r="2314" ht="8.25" customHeight="1"/>
    <row r="2315" ht="8.25" customHeight="1"/>
    <row r="2316" ht="8.25" customHeight="1"/>
    <row r="2317" ht="8.25" customHeight="1"/>
    <row r="2318" ht="8.25" customHeight="1"/>
    <row r="2319" ht="8.25" customHeight="1"/>
    <row r="2320" ht="8.25" customHeight="1"/>
    <row r="2321" ht="8.25" customHeight="1"/>
    <row r="2322" ht="8.25" customHeight="1"/>
    <row r="2323" ht="8.25" customHeight="1"/>
    <row r="2324" ht="8.25" customHeight="1"/>
    <row r="2325" ht="8.25" customHeight="1"/>
    <row r="2326" ht="8.25" customHeight="1"/>
    <row r="2327" ht="8.25" customHeight="1"/>
    <row r="2328" ht="8.25" customHeight="1"/>
    <row r="2329" ht="8.25" customHeight="1"/>
    <row r="2330" ht="8.25" customHeight="1"/>
    <row r="2331" ht="8.25" customHeight="1"/>
    <row r="2332" ht="8.25" customHeight="1"/>
    <row r="2333" ht="8.25" customHeight="1"/>
    <row r="2334" ht="8.25" customHeight="1"/>
    <row r="2335" ht="8.25" customHeight="1"/>
    <row r="2336" ht="8.25" customHeight="1"/>
    <row r="2337" ht="8.25" customHeight="1"/>
    <row r="2338" ht="8.25" customHeight="1"/>
    <row r="2339" ht="8.25" customHeight="1"/>
    <row r="2340" ht="8.25" customHeight="1"/>
    <row r="2341" ht="8.25" customHeight="1"/>
    <row r="2342" ht="8.25" customHeight="1"/>
    <row r="2343" ht="8.25" customHeight="1"/>
    <row r="2344" ht="8.25" customHeight="1"/>
    <row r="2345" ht="8.25" customHeight="1"/>
    <row r="2346" ht="8.25" customHeight="1"/>
    <row r="2347" ht="8.25" customHeight="1"/>
    <row r="2348" ht="8.25" customHeight="1"/>
    <row r="2349" ht="8.25" customHeight="1"/>
    <row r="2350" ht="8.25" customHeight="1"/>
    <row r="2351" ht="8.25" customHeight="1"/>
    <row r="2352" ht="8.25" customHeight="1"/>
    <row r="2353" ht="8.25" customHeight="1"/>
    <row r="2354" ht="8.25" customHeight="1"/>
    <row r="2355" ht="8.25" customHeight="1"/>
    <row r="2356" ht="8.25" customHeight="1"/>
    <row r="2357" ht="8.25" customHeight="1"/>
    <row r="2358" ht="8.25" customHeight="1"/>
    <row r="2359" ht="8.25" customHeight="1"/>
    <row r="2360" ht="8.25" customHeight="1"/>
    <row r="2361" ht="8.25" customHeight="1"/>
    <row r="2362" ht="8.25" customHeight="1"/>
    <row r="2363" ht="8.25" customHeight="1"/>
    <row r="2364" ht="8.25" customHeight="1"/>
    <row r="2365" ht="8.25" customHeight="1"/>
    <row r="2366" ht="8.25" customHeight="1"/>
    <row r="2367" ht="8.25" customHeight="1"/>
    <row r="2368" ht="8.25" customHeight="1"/>
    <row r="2369" ht="8.25" customHeight="1"/>
    <row r="2370" ht="8.25" customHeight="1"/>
    <row r="2371" ht="8.25" customHeight="1"/>
    <row r="2372" ht="8.25" customHeight="1"/>
    <row r="2373" ht="8.25" customHeight="1"/>
    <row r="2374" ht="8.25" customHeight="1"/>
    <row r="2375" ht="8.25" customHeight="1"/>
    <row r="2376" ht="8.25" customHeight="1"/>
    <row r="2377" ht="8.25" customHeight="1"/>
    <row r="2378" ht="8.25" customHeight="1"/>
    <row r="2379" ht="8.25" customHeight="1"/>
    <row r="2380" ht="8.25" customHeight="1"/>
    <row r="2381" ht="8.25" customHeight="1"/>
    <row r="2382" ht="8.25" customHeight="1"/>
    <row r="2383" ht="8.25" customHeight="1"/>
    <row r="2384" ht="8.25" customHeight="1"/>
    <row r="2385" ht="8.25" customHeight="1"/>
    <row r="2386" ht="8.25" customHeight="1"/>
    <row r="2387" ht="8.25" customHeight="1"/>
    <row r="2388" ht="8.25" customHeight="1"/>
    <row r="2389" ht="8.25" customHeight="1"/>
    <row r="2390" ht="8.25" customHeight="1"/>
    <row r="2391" ht="8.25" customHeight="1"/>
    <row r="2392" ht="8.25" customHeight="1"/>
    <row r="2393" ht="8.25" customHeight="1"/>
    <row r="2394" ht="8.25" customHeight="1"/>
    <row r="2395" ht="8.25" customHeight="1"/>
    <row r="2396" ht="8.25" customHeight="1"/>
    <row r="2397" ht="8.25" customHeight="1"/>
    <row r="2398" ht="8.25" customHeight="1"/>
    <row r="2399" ht="8.25" customHeight="1"/>
    <row r="2400" ht="8.25" customHeight="1"/>
    <row r="2401" ht="8.25" customHeight="1"/>
    <row r="2402" ht="8.25" customHeight="1"/>
    <row r="2403" ht="8.25" customHeight="1"/>
    <row r="2404" ht="8.25" customHeight="1"/>
    <row r="2405" ht="8.25" customHeight="1"/>
    <row r="2406" ht="8.25" customHeight="1"/>
    <row r="2407" ht="8.25" customHeight="1"/>
    <row r="2408" ht="8.25" customHeight="1"/>
    <row r="2409" ht="8.25" customHeight="1"/>
    <row r="2410" ht="8.25" customHeight="1"/>
    <row r="2411" ht="8.25" customHeight="1"/>
    <row r="2412" ht="8.25" customHeight="1"/>
    <row r="2413" ht="8.25" customHeight="1"/>
    <row r="2414" ht="8.25" customHeight="1"/>
    <row r="2415" ht="8.25" customHeight="1"/>
    <row r="2416" ht="8.25" customHeight="1"/>
    <row r="2417" ht="8.25" customHeight="1"/>
    <row r="2418" ht="8.25" customHeight="1"/>
    <row r="2419" ht="8.25" customHeight="1"/>
    <row r="2420" ht="8.25" customHeight="1"/>
    <row r="2421" ht="8.25" customHeight="1"/>
    <row r="2422" ht="8.25" customHeight="1"/>
    <row r="2423" ht="8.25" customHeight="1"/>
    <row r="2424" ht="8.25" customHeight="1"/>
    <row r="2425" ht="8.25" customHeight="1"/>
    <row r="2426" ht="8.25" customHeight="1"/>
    <row r="2427" ht="8.25" customHeight="1"/>
    <row r="2428" ht="8.25" customHeight="1"/>
    <row r="2429" ht="8.25" customHeight="1"/>
    <row r="2430" ht="8.25" customHeight="1"/>
    <row r="2431" ht="8.25" customHeight="1"/>
    <row r="2432" ht="8.25" customHeight="1"/>
    <row r="2433" ht="8.25" customHeight="1"/>
    <row r="2434" ht="8.25" customHeight="1"/>
    <row r="2435" ht="8.25" customHeight="1"/>
    <row r="2436" ht="8.25" customHeight="1"/>
    <row r="2437" ht="8.25" customHeight="1"/>
    <row r="2438" ht="8.25" customHeight="1"/>
    <row r="2439" ht="8.25" customHeight="1"/>
    <row r="2440" ht="8.25" customHeight="1"/>
    <row r="2441" ht="8.25" customHeight="1"/>
    <row r="2442" ht="8.25" customHeight="1"/>
    <row r="2443" ht="8.25" customHeight="1"/>
    <row r="2444" ht="8.25" customHeight="1"/>
    <row r="2445" ht="8.25" customHeight="1"/>
    <row r="2446" ht="8.25" customHeight="1"/>
    <row r="2447" ht="8.25" customHeight="1"/>
    <row r="2448" ht="8.25" customHeight="1"/>
    <row r="2449" ht="8.25" customHeight="1"/>
    <row r="2450" ht="8.25" customHeight="1"/>
    <row r="2451" ht="8.25" customHeight="1"/>
    <row r="2452" ht="8.25" customHeight="1"/>
    <row r="2453" ht="8.25" customHeight="1"/>
    <row r="2454" ht="8.25" customHeight="1"/>
    <row r="2455" ht="8.25" customHeight="1"/>
    <row r="2456" ht="8.25" customHeight="1"/>
    <row r="2457" ht="8.25" customHeight="1"/>
    <row r="2458" ht="8.25" customHeight="1"/>
    <row r="2459" ht="8.25" customHeight="1"/>
    <row r="2460" ht="8.25" customHeight="1"/>
    <row r="2461" ht="8.25" customHeight="1"/>
    <row r="2462" ht="8.25" customHeight="1"/>
    <row r="2463" ht="8.25" customHeight="1"/>
    <row r="2464" ht="8.25" customHeight="1"/>
    <row r="2465" ht="8.25" customHeight="1"/>
    <row r="2466" ht="8.25" customHeight="1"/>
    <row r="2467" ht="8.25" customHeight="1"/>
    <row r="2468" ht="8.25" customHeight="1"/>
    <row r="2469" ht="8.25" customHeight="1"/>
    <row r="2470" ht="8.25" customHeight="1"/>
    <row r="2471" ht="8.25" customHeight="1"/>
    <row r="2472" ht="8.25" customHeight="1"/>
    <row r="2473" ht="8.25" customHeight="1"/>
    <row r="2474" ht="8.25" customHeight="1"/>
    <row r="2475" ht="8.25" customHeight="1"/>
    <row r="2476" ht="8.25" customHeight="1"/>
    <row r="2477" ht="8.25" customHeight="1"/>
    <row r="2478" ht="8.25" customHeight="1"/>
    <row r="2479" ht="8.25" customHeight="1"/>
    <row r="2480" ht="8.25" customHeight="1"/>
    <row r="2481" ht="8.25" customHeight="1"/>
    <row r="2482" ht="8.25" customHeight="1"/>
    <row r="2483" ht="8.25" customHeight="1"/>
    <row r="2484" ht="8.25" customHeight="1"/>
    <row r="2485" ht="8.25" customHeight="1"/>
    <row r="2486" ht="8.25" customHeight="1"/>
    <row r="2487" ht="8.25" customHeight="1"/>
    <row r="2488" ht="8.25" customHeight="1"/>
    <row r="2489" ht="8.25" customHeight="1"/>
    <row r="2490" ht="8.25" customHeight="1"/>
    <row r="2491" ht="8.25" customHeight="1"/>
    <row r="2492" ht="8.25" customHeight="1"/>
    <row r="2493" ht="8.25" customHeight="1"/>
    <row r="2494" ht="8.25" customHeight="1"/>
    <row r="2495" ht="8.25" customHeight="1"/>
    <row r="2496" ht="8.25" customHeight="1"/>
    <row r="2497" ht="8.25" customHeight="1"/>
    <row r="2498" ht="8.25" customHeight="1"/>
    <row r="2499" ht="8.25" customHeight="1"/>
    <row r="2500" ht="8.25" customHeight="1"/>
    <row r="2501" ht="8.25" customHeight="1"/>
    <row r="2502" ht="8.25" customHeight="1"/>
    <row r="2503" ht="8.25" customHeight="1"/>
    <row r="2504" ht="8.25" customHeight="1"/>
    <row r="2505" ht="8.25" customHeight="1"/>
    <row r="2506" ht="8.25" customHeight="1"/>
    <row r="2507" ht="8.25" customHeight="1"/>
    <row r="2508" ht="8.25" customHeight="1"/>
    <row r="2509" ht="8.25" customHeight="1"/>
    <row r="2510" ht="8.25" customHeight="1"/>
    <row r="2511" ht="8.25" customHeight="1"/>
    <row r="2512" ht="8.25" customHeight="1"/>
    <row r="2513" ht="8.25" customHeight="1"/>
    <row r="2514" ht="8.25" customHeight="1"/>
    <row r="2515" ht="8.25" customHeight="1"/>
    <row r="2516" ht="8.25" customHeight="1"/>
    <row r="2517" ht="8.25" customHeight="1"/>
    <row r="2518" ht="8.25" customHeight="1"/>
    <row r="2519" ht="8.25" customHeight="1"/>
    <row r="2520" ht="8.25" customHeight="1"/>
    <row r="2521" ht="8.25" customHeight="1"/>
    <row r="2522" ht="8.25" customHeight="1"/>
    <row r="2523" ht="8.25" customHeight="1"/>
    <row r="2524" ht="8.25" customHeight="1"/>
    <row r="2525" ht="8.25" customHeight="1"/>
    <row r="2526" ht="8.25" customHeight="1"/>
    <row r="2527" ht="8.25" customHeight="1"/>
    <row r="2528" ht="8.25" customHeight="1"/>
    <row r="2529" ht="8.25" customHeight="1"/>
    <row r="2530" ht="8.25" customHeight="1"/>
    <row r="2531" ht="8.25" customHeight="1"/>
    <row r="2532" ht="8.25" customHeight="1"/>
    <row r="2533" ht="8.25" customHeight="1"/>
    <row r="2534" ht="8.25" customHeight="1"/>
    <row r="2535" ht="8.25" customHeight="1"/>
    <row r="2536" ht="8.25" customHeight="1"/>
    <row r="2537" ht="8.25" customHeight="1"/>
    <row r="2538" ht="8.25" customHeight="1"/>
    <row r="2539" ht="8.25" customHeight="1"/>
    <row r="2540" ht="8.25" customHeight="1"/>
    <row r="2541" ht="8.25" customHeight="1"/>
    <row r="2542" ht="8.25" customHeight="1"/>
    <row r="2543" ht="8.25" customHeight="1"/>
    <row r="2544" ht="8.25" customHeight="1"/>
    <row r="2545" ht="8.25" customHeight="1"/>
    <row r="2546" ht="8.25" customHeight="1"/>
    <row r="2547" ht="8.25" customHeight="1"/>
    <row r="2548" ht="8.25" customHeight="1"/>
    <row r="2549" ht="8.25" customHeight="1"/>
    <row r="2550" ht="8.25" customHeight="1"/>
    <row r="2551" ht="8.25" customHeight="1"/>
    <row r="2552" ht="8.25" customHeight="1"/>
    <row r="2553" ht="8.25" customHeight="1"/>
    <row r="2554" ht="8.25" customHeight="1"/>
    <row r="2555" ht="8.25" customHeight="1"/>
    <row r="2556" ht="8.25" customHeight="1"/>
    <row r="2557" ht="8.25" customHeight="1"/>
    <row r="2558" ht="8.25" customHeight="1"/>
    <row r="2559" ht="8.25" customHeight="1"/>
    <row r="2560" ht="8.25" customHeight="1"/>
    <row r="2561" ht="8.25" customHeight="1"/>
    <row r="2562" ht="8.25" customHeight="1"/>
    <row r="2563" ht="8.25" customHeight="1"/>
    <row r="2564" ht="8.25" customHeight="1"/>
    <row r="2565" ht="8.25" customHeight="1"/>
    <row r="2566" ht="8.25" customHeight="1"/>
    <row r="2567" ht="8.25" customHeight="1"/>
    <row r="2568" ht="8.25" customHeight="1"/>
    <row r="2569" ht="8.25" customHeight="1"/>
    <row r="2570" ht="8.25" customHeight="1"/>
    <row r="2571" ht="8.25" customHeight="1"/>
    <row r="2572" ht="8.25" customHeight="1"/>
    <row r="2573" ht="8.25" customHeight="1"/>
    <row r="2574" ht="8.25" customHeight="1"/>
    <row r="2575" ht="8.25" customHeight="1"/>
    <row r="2576" ht="8.25" customHeight="1"/>
    <row r="2577" ht="8.25" customHeight="1"/>
    <row r="2578" ht="8.25" customHeight="1"/>
    <row r="2579" ht="8.25" customHeight="1"/>
    <row r="2580" ht="8.25" customHeight="1"/>
    <row r="2581" ht="8.25" customHeight="1"/>
    <row r="2582" ht="8.25" customHeight="1"/>
    <row r="2583" ht="8.25" customHeight="1"/>
    <row r="2584" ht="8.25" customHeight="1"/>
    <row r="2585" ht="8.25" customHeight="1"/>
    <row r="2586" ht="8.25" customHeight="1"/>
    <row r="2587" ht="8.25" customHeight="1"/>
    <row r="2588" ht="8.25" customHeight="1"/>
    <row r="2589" ht="8.25" customHeight="1"/>
    <row r="2590" ht="8.25" customHeight="1"/>
    <row r="2591" ht="8.25" customHeight="1"/>
    <row r="2592" ht="8.25" customHeight="1"/>
    <row r="2593" ht="8.25" customHeight="1"/>
    <row r="2594" ht="8.25" customHeight="1"/>
    <row r="2595" ht="8.25" customHeight="1"/>
    <row r="2596" ht="8.25" customHeight="1"/>
    <row r="2597" ht="8.25" customHeight="1"/>
    <row r="2598" ht="8.25" customHeight="1"/>
    <row r="2599" ht="8.25" customHeight="1"/>
    <row r="2600" ht="8.25" customHeight="1"/>
    <row r="2601" ht="8.25" customHeight="1"/>
    <row r="2602" ht="8.25" customHeight="1"/>
    <row r="2603" ht="8.25" customHeight="1"/>
    <row r="2604" ht="8.25" customHeight="1"/>
    <row r="2605" ht="8.25" customHeight="1"/>
    <row r="2606" ht="8.25" customHeight="1"/>
    <row r="2607" ht="8.25" customHeight="1"/>
    <row r="2608" ht="8.25" customHeight="1"/>
    <row r="2609" ht="8.25" customHeight="1"/>
    <row r="2610" ht="8.25" customHeight="1"/>
    <row r="2611" ht="8.25" customHeight="1"/>
    <row r="2612" ht="8.25" customHeight="1"/>
    <row r="2613" ht="8.25" customHeight="1"/>
    <row r="2614" ht="8.25" customHeight="1"/>
    <row r="2615" ht="8.25" customHeight="1"/>
    <row r="2616" ht="8.25" customHeight="1"/>
    <row r="2617" ht="8.25" customHeight="1"/>
    <row r="2618" ht="8.25" customHeight="1"/>
    <row r="2619" ht="8.25" customHeight="1"/>
    <row r="2620" ht="8.25" customHeight="1"/>
    <row r="2621" ht="8.25" customHeight="1"/>
    <row r="2622" ht="8.25" customHeight="1"/>
    <row r="2623" ht="8.25" customHeight="1"/>
    <row r="2624" ht="8.25" customHeight="1"/>
    <row r="2625" ht="8.25" customHeight="1"/>
    <row r="2626" ht="8.25" customHeight="1"/>
    <row r="2627" ht="8.25" customHeight="1"/>
    <row r="2628" ht="8.25" customHeight="1"/>
    <row r="2629" ht="8.25" customHeight="1"/>
    <row r="2630" ht="8.25" customHeight="1"/>
    <row r="2631" ht="8.25" customHeight="1"/>
    <row r="2632" ht="8.25" customHeight="1"/>
    <row r="2633" ht="8.25" customHeight="1"/>
    <row r="2634" ht="8.25" customHeight="1"/>
    <row r="2635" ht="8.25" customHeight="1"/>
    <row r="2636" ht="8.25" customHeight="1"/>
    <row r="2637" ht="8.25" customHeight="1"/>
    <row r="2638" ht="8.25" customHeight="1"/>
    <row r="2639" ht="8.25" customHeight="1"/>
    <row r="2640" ht="8.25" customHeight="1"/>
    <row r="2641" ht="8.25" customHeight="1"/>
    <row r="2642" ht="8.25" customHeight="1"/>
    <row r="2643" ht="8.25" customHeight="1"/>
    <row r="2644" ht="8.25" customHeight="1"/>
    <row r="2645" ht="8.25" customHeight="1"/>
    <row r="2646" ht="8.25" customHeight="1"/>
    <row r="2647" ht="8.25" customHeight="1"/>
    <row r="2648" ht="8.25" customHeight="1"/>
    <row r="2649" ht="8.25" customHeight="1"/>
    <row r="2650" ht="8.25" customHeight="1"/>
    <row r="2651" ht="8.25" customHeight="1"/>
    <row r="2652" ht="8.25" customHeight="1"/>
    <row r="2653" ht="8.25" customHeight="1"/>
    <row r="2654" ht="8.25" customHeight="1"/>
    <row r="2655" ht="8.25" customHeight="1"/>
    <row r="2656" ht="8.25" customHeight="1"/>
    <row r="2657" ht="8.25" customHeight="1"/>
    <row r="2658" ht="8.25" customHeight="1"/>
    <row r="2659" ht="8.25" customHeight="1"/>
    <row r="2660" ht="8.25" customHeight="1"/>
    <row r="2661" ht="8.25" customHeight="1"/>
    <row r="2662" ht="8.25" customHeight="1"/>
    <row r="2663" ht="8.25" customHeight="1"/>
    <row r="2664" ht="8.25" customHeight="1"/>
    <row r="2665" ht="8.25" customHeight="1"/>
    <row r="2666" ht="8.25" customHeight="1"/>
    <row r="2667" ht="8.25" customHeight="1"/>
    <row r="2668" ht="8.25" customHeight="1"/>
    <row r="2669" ht="8.25" customHeight="1"/>
    <row r="2670" ht="8.25" customHeight="1"/>
    <row r="2671" ht="8.25" customHeight="1"/>
    <row r="2672" ht="8.25" customHeight="1"/>
    <row r="2673" ht="8.25" customHeight="1"/>
    <row r="2674" ht="8.25" customHeight="1"/>
    <row r="2675" ht="8.25" customHeight="1"/>
    <row r="2676" ht="8.25" customHeight="1"/>
    <row r="2677" ht="8.25" customHeight="1"/>
    <row r="2678" ht="8.25" customHeight="1"/>
    <row r="2679" ht="8.25" customHeight="1"/>
    <row r="2680" ht="8.25" customHeight="1"/>
    <row r="2681" ht="8.25" customHeight="1"/>
    <row r="2682" ht="8.25" customHeight="1"/>
    <row r="2683" ht="8.25" customHeight="1"/>
    <row r="2684" ht="8.25" customHeight="1"/>
    <row r="2685" ht="8.25" customHeight="1"/>
    <row r="2686" ht="8.25" customHeight="1"/>
    <row r="2687" ht="8.25" customHeight="1"/>
    <row r="2688" ht="8.25" customHeight="1"/>
    <row r="2689" ht="8.25" customHeight="1"/>
    <row r="2690" ht="8.25" customHeight="1"/>
    <row r="2691" ht="8.25" customHeight="1"/>
    <row r="2692" ht="8.25" customHeight="1"/>
    <row r="2693" ht="8.25" customHeight="1"/>
    <row r="2694" ht="8.25" customHeight="1"/>
    <row r="2695" ht="8.25" customHeight="1"/>
    <row r="2696" ht="8.25" customHeight="1"/>
    <row r="2697" ht="8.25" customHeight="1"/>
    <row r="2698" ht="8.25" customHeight="1"/>
    <row r="2699" ht="8.25" customHeight="1"/>
    <row r="2700" ht="8.25" customHeight="1"/>
    <row r="2701" ht="8.25" customHeight="1"/>
    <row r="2702" ht="8.25" customHeight="1"/>
    <row r="2703" ht="8.25" customHeight="1"/>
    <row r="2704" ht="8.25" customHeight="1"/>
    <row r="2705" ht="8.25" customHeight="1"/>
    <row r="2706" ht="8.25" customHeight="1"/>
    <row r="2707" ht="8.25" customHeight="1"/>
    <row r="2708" ht="8.25" customHeight="1"/>
    <row r="2709" ht="8.25" customHeight="1"/>
    <row r="2710" ht="8.25" customHeight="1"/>
    <row r="2711" ht="8.25" customHeight="1"/>
    <row r="2712" ht="8.25" customHeight="1"/>
    <row r="2713" ht="8.25" customHeight="1"/>
    <row r="2714" ht="8.25" customHeight="1"/>
    <row r="2715" ht="8.25" customHeight="1"/>
    <row r="2716" ht="8.25" customHeight="1"/>
    <row r="2717" ht="8.25" customHeight="1"/>
    <row r="2718" ht="8.25" customHeight="1"/>
    <row r="2719" ht="8.25" customHeight="1"/>
    <row r="2720" ht="8.25" customHeight="1"/>
    <row r="2721" ht="8.25" customHeight="1"/>
    <row r="2722" ht="8.25" customHeight="1"/>
    <row r="2723" ht="8.25" customHeight="1"/>
    <row r="2724" ht="8.25" customHeight="1"/>
    <row r="2725" ht="8.25" customHeight="1"/>
    <row r="2726" ht="8.25" customHeight="1"/>
    <row r="2727" ht="8.25" customHeight="1"/>
    <row r="2728" ht="8.25" customHeight="1"/>
    <row r="2729" ht="8.25" customHeight="1"/>
    <row r="2730" ht="8.25" customHeight="1"/>
    <row r="2731" ht="8.25" customHeight="1"/>
    <row r="2732" ht="8.25" customHeight="1"/>
    <row r="2733" ht="8.25" customHeight="1"/>
    <row r="2734" ht="8.25" customHeight="1"/>
    <row r="2735" ht="8.25" customHeight="1"/>
    <row r="2736" ht="8.25" customHeight="1"/>
    <row r="2737" ht="8.25" customHeight="1"/>
    <row r="2738" ht="8.25" customHeight="1"/>
    <row r="2739" ht="8.25" customHeight="1"/>
    <row r="2740" ht="8.25" customHeight="1"/>
    <row r="2741" ht="8.25" customHeight="1"/>
    <row r="2742" ht="8.25" customHeight="1"/>
    <row r="2743" ht="8.25" customHeight="1"/>
    <row r="2744" ht="8.25" customHeight="1"/>
    <row r="2745" ht="8.25" customHeight="1"/>
    <row r="2746" ht="8.25" customHeight="1"/>
    <row r="2747" ht="8.25" customHeight="1"/>
    <row r="2748" ht="8.25" customHeight="1"/>
    <row r="2749" ht="8.25" customHeight="1"/>
    <row r="2750" ht="8.25" customHeight="1"/>
    <row r="2751" ht="8.25" customHeight="1"/>
    <row r="2752" ht="8.25" customHeight="1"/>
    <row r="2753" ht="8.25" customHeight="1"/>
    <row r="2754" ht="8.25" customHeight="1"/>
    <row r="2755" ht="8.25" customHeight="1"/>
    <row r="2756" ht="8.25" customHeight="1"/>
    <row r="2757" ht="8.25" customHeight="1"/>
    <row r="2758" ht="8.25" customHeight="1"/>
    <row r="2759" ht="8.25" customHeight="1"/>
    <row r="2760" ht="8.25" customHeight="1"/>
    <row r="2761" ht="8.25" customHeight="1"/>
    <row r="2762" ht="8.25" customHeight="1"/>
    <row r="2763" ht="8.25" customHeight="1"/>
    <row r="2764" ht="8.25" customHeight="1"/>
    <row r="2765" ht="8.25" customHeight="1"/>
    <row r="2766" ht="8.25" customHeight="1"/>
    <row r="2767" ht="8.25" customHeight="1"/>
    <row r="2768" ht="8.25" customHeight="1"/>
    <row r="2769" ht="8.25" customHeight="1"/>
    <row r="2770" ht="8.25" customHeight="1"/>
    <row r="2771" ht="8.25" customHeight="1"/>
    <row r="2772" ht="8.25" customHeight="1"/>
    <row r="2773" ht="8.25" customHeight="1"/>
    <row r="2774" ht="8.25" customHeight="1"/>
    <row r="2775" ht="8.25" customHeight="1"/>
    <row r="2776" ht="8.25" customHeight="1"/>
    <row r="2777" ht="8.25" customHeight="1"/>
    <row r="2778" ht="8.25" customHeight="1"/>
    <row r="2779" ht="8.25" customHeight="1"/>
    <row r="2780" ht="8.25" customHeight="1"/>
    <row r="2781" ht="8.25" customHeight="1"/>
    <row r="2782" ht="8.25" customHeight="1"/>
    <row r="2783" ht="8.25" customHeight="1"/>
    <row r="2784" ht="8.25" customHeight="1"/>
    <row r="2785" ht="8.25" customHeight="1"/>
    <row r="2786" ht="8.25" customHeight="1"/>
    <row r="2787" ht="8.25" customHeight="1"/>
    <row r="2788" ht="8.25" customHeight="1"/>
    <row r="2789" ht="8.25" customHeight="1"/>
    <row r="2790" ht="8.25" customHeight="1"/>
    <row r="2791" ht="8.25" customHeight="1"/>
    <row r="2792" ht="8.25" customHeight="1"/>
    <row r="2793" ht="8.25" customHeight="1"/>
    <row r="2794" ht="8.25" customHeight="1"/>
    <row r="2795" ht="8.25" customHeight="1"/>
    <row r="2796" ht="8.25" customHeight="1"/>
    <row r="2797" ht="8.25" customHeight="1"/>
    <row r="2798" ht="8.25" customHeight="1"/>
    <row r="2799" ht="8.25" customHeight="1"/>
    <row r="2800" ht="8.25" customHeight="1"/>
    <row r="2801" ht="8.25" customHeight="1"/>
    <row r="2802" ht="8.25" customHeight="1"/>
    <row r="2803" ht="8.25" customHeight="1"/>
    <row r="2804" ht="8.25" customHeight="1"/>
    <row r="2805" ht="8.25" customHeight="1"/>
    <row r="2806" ht="8.25" customHeight="1"/>
    <row r="2807" ht="8.25" customHeight="1"/>
    <row r="2808" ht="8.25" customHeight="1"/>
    <row r="2809" ht="8.25" customHeight="1"/>
    <row r="2810" ht="8.25" customHeight="1"/>
    <row r="2811" ht="8.25" customHeight="1"/>
    <row r="2812" ht="8.25" customHeight="1"/>
    <row r="2813" ht="8.25" customHeight="1"/>
    <row r="2814" ht="8.25" customHeight="1"/>
    <row r="2815" ht="8.25" customHeight="1"/>
    <row r="2816" ht="8.25" customHeight="1"/>
    <row r="2817" ht="8.25" customHeight="1"/>
    <row r="2818" ht="8.25" customHeight="1"/>
    <row r="2819" ht="8.25" customHeight="1"/>
    <row r="2820" ht="8.25" customHeight="1"/>
    <row r="2821" ht="8.25" customHeight="1"/>
    <row r="2822" ht="8.25" customHeight="1"/>
    <row r="2823" ht="8.25" customHeight="1"/>
    <row r="2824" ht="8.25" customHeight="1"/>
    <row r="2825" ht="8.25" customHeight="1"/>
    <row r="2826" ht="8.25" customHeight="1"/>
    <row r="2827" ht="8.25" customHeight="1"/>
    <row r="2828" ht="8.25" customHeight="1"/>
    <row r="2829" ht="8.25" customHeight="1"/>
    <row r="2830" ht="8.25" customHeight="1"/>
    <row r="2831" ht="8.25" customHeight="1"/>
    <row r="2832" ht="8.25" customHeight="1"/>
    <row r="2833" ht="8.25" customHeight="1"/>
    <row r="2834" ht="8.25" customHeight="1"/>
    <row r="2835" ht="8.25" customHeight="1"/>
    <row r="2836" ht="8.25" customHeight="1"/>
    <row r="2837" ht="8.25" customHeight="1"/>
    <row r="2838" ht="8.25" customHeight="1"/>
    <row r="2839" ht="8.25" customHeight="1"/>
    <row r="2840" ht="8.25" customHeight="1"/>
    <row r="2841" ht="8.25" customHeight="1"/>
    <row r="2842" ht="8.25" customHeight="1"/>
    <row r="2843" ht="8.25" customHeight="1"/>
    <row r="2844" ht="8.25" customHeight="1"/>
    <row r="2845" ht="8.25" customHeight="1"/>
    <row r="2846" ht="8.25" customHeight="1"/>
    <row r="2847" ht="8.25" customHeight="1"/>
    <row r="2848" ht="8.25" customHeight="1"/>
    <row r="2849" ht="8.25" customHeight="1"/>
    <row r="2850" ht="8.25" customHeight="1"/>
    <row r="2851" ht="8.25" customHeight="1"/>
    <row r="2852" ht="8.25" customHeight="1"/>
    <row r="2853" ht="8.25" customHeight="1"/>
    <row r="2854" ht="8.25" customHeight="1"/>
    <row r="2855" ht="8.25" customHeight="1"/>
    <row r="2856" ht="8.25" customHeight="1"/>
    <row r="2857" ht="8.25" customHeight="1"/>
    <row r="2858" ht="8.25" customHeight="1"/>
    <row r="2859" ht="8.25" customHeight="1"/>
    <row r="2860" ht="8.25" customHeight="1"/>
    <row r="2861" ht="8.25" customHeight="1"/>
    <row r="2862" ht="8.25" customHeight="1"/>
    <row r="2863" ht="8.25" customHeight="1"/>
    <row r="2864" ht="8.25" customHeight="1"/>
    <row r="2865" ht="8.25" customHeight="1"/>
    <row r="2866" ht="8.25" customHeight="1"/>
    <row r="2867" ht="8.25" customHeight="1"/>
    <row r="2868" ht="8.25" customHeight="1"/>
    <row r="2869" ht="8.25" customHeight="1"/>
    <row r="2870" ht="8.25" customHeight="1"/>
    <row r="2871" ht="8.25" customHeight="1"/>
    <row r="2872" ht="8.25" customHeight="1"/>
    <row r="2873" ht="8.25" customHeight="1"/>
    <row r="2874" ht="8.25" customHeight="1"/>
    <row r="2875" ht="8.25" customHeight="1"/>
    <row r="2876" ht="8.25" customHeight="1"/>
    <row r="2877" ht="8.25" customHeight="1"/>
    <row r="2878" ht="8.25" customHeight="1"/>
    <row r="2879" ht="8.25" customHeight="1"/>
    <row r="2880" ht="8.25" customHeight="1"/>
    <row r="2881" ht="8.25" customHeight="1"/>
    <row r="2882" ht="8.25" customHeight="1"/>
    <row r="2883" ht="8.25" customHeight="1"/>
    <row r="2884" ht="8.25" customHeight="1"/>
    <row r="2885" ht="8.25" customHeight="1"/>
    <row r="2886" ht="8.25" customHeight="1"/>
    <row r="2887" ht="8.25" customHeight="1"/>
    <row r="2888" ht="8.25" customHeight="1"/>
    <row r="2889" ht="8.25" customHeight="1"/>
    <row r="2890" ht="8.25" customHeight="1"/>
    <row r="2891" ht="8.25" customHeight="1"/>
    <row r="2892" ht="8.25" customHeight="1"/>
    <row r="2893" ht="8.25" customHeight="1"/>
    <row r="2894" ht="8.25" customHeight="1"/>
    <row r="2895" ht="8.25" customHeight="1"/>
    <row r="2896" ht="8.25" customHeight="1"/>
    <row r="2897" ht="8.25" customHeight="1"/>
    <row r="2898" ht="8.25" customHeight="1"/>
    <row r="2899" ht="8.25" customHeight="1"/>
    <row r="2900" ht="8.25" customHeight="1"/>
    <row r="2901" ht="8.25" customHeight="1"/>
    <row r="2902" ht="8.25" customHeight="1"/>
    <row r="2903" ht="8.25" customHeight="1"/>
    <row r="2904" ht="8.25" customHeight="1"/>
    <row r="2905" ht="8.25" customHeight="1"/>
    <row r="2906" ht="8.25" customHeight="1"/>
    <row r="2907" ht="8.25" customHeight="1"/>
    <row r="2908" ht="8.25" customHeight="1"/>
    <row r="2909" ht="8.25" customHeight="1"/>
    <row r="2910" ht="8.25" customHeight="1"/>
    <row r="2911" ht="8.25" customHeight="1"/>
    <row r="2912" ht="8.25" customHeight="1"/>
    <row r="2913" ht="8.25" customHeight="1"/>
    <row r="2914" ht="8.25" customHeight="1"/>
    <row r="2915" ht="8.25" customHeight="1"/>
    <row r="2916" ht="8.25" customHeight="1"/>
    <row r="2917" ht="8.25" customHeight="1"/>
    <row r="2918" ht="8.25" customHeight="1"/>
    <row r="2919" ht="8.25" customHeight="1"/>
    <row r="2920" ht="8.25" customHeight="1"/>
    <row r="2921" ht="8.25" customHeight="1"/>
    <row r="2922" ht="8.25" customHeight="1"/>
    <row r="2923" ht="8.25" customHeight="1"/>
    <row r="2924" ht="8.25" customHeight="1"/>
    <row r="2925" ht="8.25" customHeight="1"/>
    <row r="2926" ht="8.25" customHeight="1"/>
    <row r="2927" ht="8.25" customHeight="1"/>
    <row r="2928" ht="8.25" customHeight="1"/>
    <row r="2929" ht="8.25" customHeight="1"/>
    <row r="2930" ht="8.25" customHeight="1"/>
    <row r="2931" ht="8.25" customHeight="1"/>
    <row r="2932" ht="8.25" customHeight="1"/>
    <row r="2933" ht="8.25" customHeight="1"/>
    <row r="2934" ht="8.25" customHeight="1"/>
    <row r="2935" ht="8.25" customHeight="1"/>
    <row r="2936" ht="8.25" customHeight="1"/>
    <row r="2937" ht="8.25" customHeight="1"/>
    <row r="2938" ht="8.25" customHeight="1"/>
    <row r="2939" ht="8.25" customHeight="1"/>
    <row r="2940" ht="8.25" customHeight="1"/>
    <row r="2941" ht="8.25" customHeight="1"/>
    <row r="2942" ht="8.25" customHeight="1"/>
    <row r="2943" ht="8.25" customHeight="1"/>
    <row r="2944" ht="8.25" customHeight="1"/>
    <row r="2945" ht="8.25" customHeight="1"/>
    <row r="2946" ht="8.25" customHeight="1"/>
    <row r="2947" ht="8.25" customHeight="1"/>
    <row r="2948" ht="8.25" customHeight="1"/>
    <row r="2949" ht="8.25" customHeight="1"/>
    <row r="2950" ht="8.25" customHeight="1"/>
    <row r="2951" ht="8.25" customHeight="1"/>
    <row r="2952" ht="8.25" customHeight="1"/>
    <row r="2953" ht="8.25" customHeight="1"/>
    <row r="2954" ht="8.25" customHeight="1"/>
    <row r="2955" ht="8.25" customHeight="1"/>
    <row r="2956" ht="8.25" customHeight="1"/>
    <row r="2957" ht="8.25" customHeight="1"/>
    <row r="2958" ht="8.25" customHeight="1"/>
    <row r="2959" ht="8.25" customHeight="1"/>
    <row r="2960" ht="8.25" customHeight="1"/>
    <row r="2961" ht="8.25" customHeight="1"/>
    <row r="2962" ht="8.25" customHeight="1"/>
    <row r="2963" ht="8.25" customHeight="1"/>
    <row r="2964" ht="8.25" customHeight="1"/>
    <row r="2965" ht="8.25" customHeight="1"/>
    <row r="2966" ht="8.25" customHeight="1"/>
    <row r="2967" ht="8.25" customHeight="1"/>
    <row r="2968" ht="8.25" customHeight="1"/>
    <row r="2969" ht="8.25" customHeight="1"/>
    <row r="2970" ht="8.25" customHeight="1"/>
    <row r="2971" ht="8.25" customHeight="1"/>
    <row r="2972" ht="8.25" customHeight="1"/>
    <row r="2973" ht="8.25" customHeight="1"/>
    <row r="2974" ht="8.25" customHeight="1"/>
    <row r="2975" ht="8.25" customHeight="1"/>
    <row r="2976" ht="8.25" customHeight="1"/>
    <row r="2977" ht="8.25" customHeight="1"/>
    <row r="2978" ht="8.25" customHeight="1"/>
    <row r="2979" ht="8.25" customHeight="1"/>
    <row r="2980" ht="8.25" customHeight="1"/>
    <row r="2981" ht="8.25" customHeight="1"/>
    <row r="2982" ht="8.25" customHeight="1"/>
    <row r="2983" ht="8.25" customHeight="1"/>
    <row r="2984" ht="8.25" customHeight="1"/>
    <row r="2985" ht="8.25" customHeight="1"/>
    <row r="2986" ht="8.25" customHeight="1"/>
    <row r="2987" ht="8.25" customHeight="1"/>
    <row r="2988" ht="8.25" customHeight="1"/>
    <row r="2989" ht="8.25" customHeight="1"/>
    <row r="2990" ht="8.25" customHeight="1"/>
    <row r="2991" ht="8.25" customHeight="1"/>
    <row r="2992" ht="8.25" customHeight="1"/>
    <row r="2993" ht="8.25" customHeight="1"/>
    <row r="2994" ht="8.25" customHeight="1"/>
    <row r="2995" ht="8.25" customHeight="1"/>
    <row r="2996" ht="8.25" customHeight="1"/>
    <row r="2997" ht="8.25" customHeight="1"/>
    <row r="2998" ht="8.25" customHeight="1"/>
    <row r="2999" ht="8.25" customHeight="1"/>
    <row r="3000" ht="8.25" customHeight="1"/>
    <row r="3001" ht="8.25" customHeight="1"/>
    <row r="3002" ht="8.25" customHeight="1"/>
    <row r="3003" ht="8.25" customHeight="1"/>
    <row r="3004" ht="8.25" customHeight="1"/>
    <row r="3005" ht="8.25" customHeight="1"/>
    <row r="3006" ht="8.25" customHeight="1"/>
    <row r="3007" ht="8.25" customHeight="1"/>
    <row r="3008" ht="8.25" customHeight="1"/>
    <row r="3009" ht="8.25" customHeight="1"/>
    <row r="3010" ht="8.25" customHeight="1"/>
    <row r="3011" ht="8.25" customHeight="1"/>
    <row r="3012" ht="8.25" customHeight="1"/>
    <row r="3013" ht="8.25" customHeight="1"/>
    <row r="3014" ht="8.25" customHeight="1"/>
    <row r="3015" ht="8.25" customHeight="1"/>
    <row r="3016" ht="8.25" customHeight="1"/>
    <row r="3017" ht="8.25" customHeight="1"/>
    <row r="3018" ht="8.25" customHeight="1"/>
    <row r="3019" ht="8.25" customHeight="1"/>
    <row r="3020" ht="8.25" customHeight="1"/>
    <row r="3021" ht="8.25" customHeight="1"/>
    <row r="3022" ht="8.25" customHeight="1"/>
    <row r="3023" ht="8.25" customHeight="1"/>
    <row r="3024" ht="8.25" customHeight="1"/>
    <row r="3025" ht="8.25" customHeight="1"/>
    <row r="3026" ht="8.25" customHeight="1"/>
    <row r="3027" ht="8.25" customHeight="1"/>
    <row r="3028" ht="8.25" customHeight="1"/>
    <row r="3029" ht="8.25" customHeight="1"/>
    <row r="3030" ht="8.25" customHeight="1"/>
    <row r="3031" ht="8.25" customHeight="1"/>
    <row r="3032" ht="8.25" customHeight="1"/>
    <row r="3033" ht="8.25" customHeight="1"/>
    <row r="3034" ht="8.25" customHeight="1"/>
    <row r="3035" ht="8.25" customHeight="1"/>
    <row r="3036" ht="8.25" customHeight="1"/>
    <row r="3037" ht="8.25" customHeight="1"/>
    <row r="3038" ht="8.25" customHeight="1"/>
    <row r="3039" ht="8.25" customHeight="1"/>
    <row r="3040" ht="8.25" customHeight="1"/>
    <row r="3041" ht="8.25" customHeight="1"/>
    <row r="3042" ht="8.25" customHeight="1"/>
    <row r="3043" ht="8.25" customHeight="1"/>
    <row r="3044" ht="8.25" customHeight="1"/>
    <row r="3045" ht="8.25" customHeight="1"/>
    <row r="3046" ht="8.25" customHeight="1"/>
    <row r="3047" ht="8.25" customHeight="1"/>
    <row r="3048" ht="8.25" customHeight="1"/>
    <row r="3049" ht="8.25" customHeight="1"/>
    <row r="3050" ht="8.25" customHeight="1"/>
    <row r="3051" ht="8.25" customHeight="1"/>
    <row r="3052" ht="8.25" customHeight="1"/>
    <row r="3053" ht="8.25" customHeight="1"/>
    <row r="3054" ht="8.25" customHeight="1"/>
    <row r="3055" ht="8.25" customHeight="1"/>
    <row r="3056" ht="8.25" customHeight="1"/>
    <row r="3057" ht="8.25" customHeight="1"/>
    <row r="3058" ht="8.25" customHeight="1"/>
    <row r="3059" ht="8.25" customHeight="1"/>
    <row r="3060" ht="8.25" customHeight="1"/>
    <row r="3061" ht="8.25" customHeight="1"/>
    <row r="3062" ht="8.25" customHeight="1"/>
    <row r="3063" ht="8.25" customHeight="1"/>
    <row r="3064" ht="8.25" customHeight="1"/>
    <row r="3065" ht="8.25" customHeight="1"/>
    <row r="3066" ht="8.25" customHeight="1"/>
    <row r="3067" ht="8.25" customHeight="1"/>
    <row r="3068" ht="8.25" customHeight="1"/>
    <row r="3069" ht="8.25" customHeight="1"/>
    <row r="3070" ht="8.25" customHeight="1"/>
    <row r="3071" ht="8.25" customHeight="1"/>
    <row r="3072" ht="8.25" customHeight="1"/>
    <row r="3073" ht="8.25" customHeight="1"/>
    <row r="3074" ht="8.25" customHeight="1"/>
    <row r="3075" ht="8.25" customHeight="1"/>
    <row r="3076" ht="8.25" customHeight="1"/>
    <row r="3077" ht="8.25" customHeight="1"/>
    <row r="3078" ht="8.25" customHeight="1"/>
    <row r="3079" ht="8.25" customHeight="1"/>
    <row r="3080" ht="8.25" customHeight="1"/>
    <row r="3081" ht="8.25" customHeight="1"/>
    <row r="3082" ht="8.25" customHeight="1"/>
    <row r="3083" ht="8.25" customHeight="1"/>
    <row r="3084" ht="8.25" customHeight="1"/>
    <row r="3085" ht="8.25" customHeight="1"/>
    <row r="3086" ht="8.25" customHeight="1"/>
    <row r="3087" ht="8.25" customHeight="1"/>
    <row r="3088" ht="8.25" customHeight="1"/>
    <row r="3089" ht="8.25" customHeight="1"/>
    <row r="3090" ht="8.25" customHeight="1"/>
    <row r="3091" ht="8.25" customHeight="1"/>
    <row r="3092" ht="8.25" customHeight="1"/>
    <row r="3093" ht="8.25" customHeight="1"/>
    <row r="3094" ht="8.25" customHeight="1"/>
    <row r="3095" ht="8.25" customHeight="1"/>
    <row r="3096" ht="8.25" customHeight="1"/>
    <row r="3097" ht="8.25" customHeight="1"/>
    <row r="3098" ht="8.25" customHeight="1"/>
    <row r="3099" ht="8.25" customHeight="1"/>
    <row r="3100" ht="8.25" customHeight="1"/>
    <row r="3101" ht="8.25" customHeight="1"/>
    <row r="3102" ht="8.25" customHeight="1"/>
    <row r="3103" ht="8.25" customHeight="1"/>
    <row r="3104" ht="8.25" customHeight="1"/>
    <row r="3105" ht="8.25" customHeight="1"/>
    <row r="3106" ht="8.25" customHeight="1"/>
    <row r="3107" ht="8.25" customHeight="1"/>
    <row r="3108" ht="8.25" customHeight="1"/>
    <row r="3109" ht="8.25" customHeight="1"/>
    <row r="3110" ht="8.25" customHeight="1"/>
    <row r="3111" ht="8.25" customHeight="1"/>
    <row r="3112" ht="8.25" customHeight="1"/>
    <row r="3113" ht="8.25" customHeight="1"/>
    <row r="3114" ht="8.25" customHeight="1"/>
    <row r="3115" ht="8.25" customHeight="1"/>
    <row r="3116" ht="8.25" customHeight="1"/>
    <row r="3117" ht="8.25" customHeight="1"/>
    <row r="3118" ht="8.25" customHeight="1"/>
    <row r="3119" ht="8.25" customHeight="1"/>
    <row r="3120" ht="8.25" customHeight="1"/>
    <row r="3121" ht="8.25" customHeight="1"/>
    <row r="3122" ht="8.25" customHeight="1"/>
    <row r="3123" ht="8.25" customHeight="1"/>
    <row r="3124" ht="8.25" customHeight="1"/>
    <row r="3125" ht="8.25" customHeight="1"/>
    <row r="3126" ht="8.25" customHeight="1"/>
    <row r="3127" ht="8.25" customHeight="1"/>
    <row r="3128" ht="8.25" customHeight="1"/>
    <row r="3129" ht="8.25" customHeight="1"/>
    <row r="3130" ht="8.25" customHeight="1"/>
    <row r="3131" ht="8.25" customHeight="1"/>
    <row r="3132" ht="8.25" customHeight="1"/>
    <row r="3133" ht="8.25" customHeight="1"/>
    <row r="3134" ht="8.25" customHeight="1"/>
    <row r="3135" ht="8.25" customHeight="1"/>
    <row r="3136" ht="8.25" customHeight="1"/>
    <row r="3137" ht="8.25" customHeight="1"/>
    <row r="3138" ht="8.25" customHeight="1"/>
    <row r="3139" ht="8.25" customHeight="1"/>
    <row r="3140" ht="8.25" customHeight="1"/>
    <row r="3141" ht="8.25" customHeight="1"/>
    <row r="3142" ht="8.25" customHeight="1"/>
    <row r="3143" ht="8.25" customHeight="1"/>
    <row r="3144" ht="8.25" customHeight="1"/>
    <row r="3145" ht="8.25" customHeight="1"/>
    <row r="3146" ht="8.25" customHeight="1"/>
    <row r="3147" ht="8.25" customHeight="1"/>
    <row r="3148" ht="8.25" customHeight="1"/>
    <row r="3149" ht="8.25" customHeight="1"/>
    <row r="3150" ht="8.25" customHeight="1"/>
    <row r="3151" ht="8.25" customHeight="1"/>
    <row r="3152" ht="8.25" customHeight="1"/>
    <row r="3153" ht="8.25" customHeight="1"/>
    <row r="3154" ht="8.25" customHeight="1"/>
    <row r="3155" ht="8.25" customHeight="1"/>
    <row r="3156" ht="8.25" customHeight="1"/>
    <row r="3157" ht="8.25" customHeight="1"/>
    <row r="3158" ht="8.25" customHeight="1"/>
    <row r="3159" ht="8.25" customHeight="1"/>
    <row r="3160" ht="8.25" customHeight="1"/>
    <row r="3161" ht="8.25" customHeight="1"/>
    <row r="3162" ht="8.25" customHeight="1"/>
    <row r="3163" ht="8.25" customHeight="1"/>
    <row r="3164" ht="8.25" customHeight="1"/>
    <row r="3165" ht="8.25" customHeight="1"/>
    <row r="3166" ht="8.25" customHeight="1"/>
    <row r="3167" ht="8.25" customHeight="1"/>
    <row r="3168" ht="8.25" customHeight="1"/>
    <row r="3169" ht="8.25" customHeight="1"/>
    <row r="3170" ht="8.25" customHeight="1"/>
    <row r="3171" ht="8.25" customHeight="1"/>
    <row r="3172" ht="8.25" customHeight="1"/>
    <row r="3173" ht="8.25" customHeight="1"/>
    <row r="3174" ht="8.25" customHeight="1"/>
    <row r="3175" ht="8.25" customHeight="1"/>
    <row r="3176" ht="8.25" customHeight="1"/>
    <row r="3177" ht="8.25" customHeight="1"/>
    <row r="3178" ht="8.25" customHeight="1"/>
    <row r="3179" ht="8.25" customHeight="1"/>
    <row r="3180" ht="8.25" customHeight="1"/>
    <row r="3181" ht="8.25" customHeight="1"/>
    <row r="3182" ht="8.25" customHeight="1"/>
    <row r="3183" ht="8.25" customHeight="1"/>
    <row r="3184" ht="8.25" customHeight="1"/>
    <row r="3185" ht="8.25" customHeight="1"/>
    <row r="3186" ht="8.25" customHeight="1"/>
    <row r="3187" ht="8.25" customHeight="1"/>
    <row r="3188" ht="8.25" customHeight="1"/>
    <row r="3189" ht="8.25" customHeight="1"/>
    <row r="3190" ht="8.25" customHeight="1"/>
    <row r="3191" ht="8.25" customHeight="1"/>
    <row r="3192" ht="8.25" customHeight="1"/>
    <row r="3193" ht="8.25" customHeight="1"/>
    <row r="3194" ht="8.25" customHeight="1"/>
    <row r="3195" ht="8.25" customHeight="1"/>
    <row r="3196" ht="8.25" customHeight="1"/>
    <row r="3197" ht="8.25" customHeight="1"/>
    <row r="3198" ht="8.25" customHeight="1"/>
    <row r="3199" ht="8.25" customHeight="1"/>
    <row r="3200" ht="8.25" customHeight="1"/>
    <row r="3201" ht="8.25" customHeight="1"/>
    <row r="3202" ht="8.25" customHeight="1"/>
    <row r="3203" ht="8.25" customHeight="1"/>
    <row r="3204" ht="8.25" customHeight="1"/>
    <row r="3205" ht="8.25" customHeight="1"/>
    <row r="3206" ht="8.25" customHeight="1"/>
    <row r="3207" ht="8.25" customHeight="1"/>
    <row r="3208" ht="8.25" customHeight="1"/>
    <row r="3209" ht="8.25" customHeight="1"/>
    <row r="3210" ht="8.25" customHeight="1"/>
    <row r="3211" ht="8.25" customHeight="1"/>
    <row r="3212" ht="8.25" customHeight="1"/>
    <row r="3213" ht="8.25" customHeight="1"/>
    <row r="3214" ht="8.25" customHeight="1"/>
    <row r="3215" ht="8.25" customHeight="1"/>
    <row r="3216" ht="8.25" customHeight="1"/>
    <row r="3217" ht="8.25" customHeight="1"/>
    <row r="3218" ht="8.25" customHeight="1"/>
    <row r="3219" ht="8.25" customHeight="1"/>
    <row r="3220" ht="8.25" customHeight="1"/>
    <row r="3221" ht="8.25" customHeight="1"/>
    <row r="3222" ht="8.25" customHeight="1"/>
    <row r="3223" ht="8.25" customHeight="1"/>
    <row r="3224" ht="8.25" customHeight="1"/>
    <row r="3225" ht="8.25" customHeight="1"/>
    <row r="3226" ht="8.25" customHeight="1"/>
    <row r="3227" ht="8.25" customHeight="1"/>
    <row r="3228" ht="8.25" customHeight="1"/>
    <row r="3229" ht="8.25" customHeight="1"/>
    <row r="3230" ht="8.25" customHeight="1"/>
    <row r="3231" ht="8.25" customHeight="1"/>
    <row r="3232" ht="8.25" customHeight="1"/>
    <row r="3233" ht="8.25" customHeight="1"/>
    <row r="3234" ht="8.25" customHeight="1"/>
    <row r="3235" ht="8.25" customHeight="1"/>
    <row r="3236" ht="8.25" customHeight="1"/>
    <row r="3237" ht="8.25" customHeight="1"/>
    <row r="3238" ht="8.25" customHeight="1"/>
    <row r="3239" ht="8.25" customHeight="1"/>
    <row r="3240" ht="8.25" customHeight="1"/>
    <row r="3241" ht="8.25" customHeight="1"/>
    <row r="3242" ht="8.25" customHeight="1"/>
  </sheetData>
  <mergeCells count="1">
    <mergeCell ref="A9:A10"/>
  </mergeCells>
  <hyperlinks>
    <hyperlink ref="W10" location="Deutschland!A85" display="Grafiken" xr:uid="{D45C3EF1-E5E9-438D-A5B7-84A4BAA44459}"/>
    <hyperlink ref="A59" location="'Inhaltsverzeichnis '!A1" display="Zurück zum Inhaltsverzeichnis" xr:uid="{9F72A589-6313-47D6-AE7B-D33BE99BCB8D}"/>
  </hyperlinks>
  <pageMargins left="0.78740157480314965" right="0.78740157480314965" top="0.39370078740157483" bottom="0.19685039370078741" header="0.19685039370078741" footer="0.19685039370078741"/>
  <pageSetup paperSize="9" orientation="landscape" blackAndWhite="1" r:id="rId1"/>
  <headerFooter alignWithMargins="0">
    <oddFooter>&amp;L&amp;D / &amp;T&amp;R&amp;F / &amp;A</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7F3D3-2A52-4483-BA09-1851D312B4E3}">
  <sheetPr>
    <tabColor rgb="FFF9E03A"/>
  </sheetPr>
  <dimension ref="A1:AJ90"/>
  <sheetViews>
    <sheetView showGridLines="0" showRowColHeaders="0" showZeros="0" zoomScale="150" zoomScaleNormal="150" workbookViewId="0">
      <selection activeCell="B1" sqref="B1"/>
    </sheetView>
  </sheetViews>
  <sheetFormatPr baseColWidth="10" defaultRowHeight="12.75"/>
  <cols>
    <col min="1" max="1" width="0.875" style="113" customWidth="1"/>
    <col min="2" max="2" width="5.75" style="113" customWidth="1"/>
    <col min="3" max="3" width="5" style="113" customWidth="1"/>
    <col min="4" max="4" width="1.25" style="113" customWidth="1"/>
    <col min="5" max="5" width="5" style="113" customWidth="1"/>
    <col min="6" max="6" width="1.25" style="113" customWidth="1"/>
    <col min="7" max="7" width="5" style="113" customWidth="1"/>
    <col min="8" max="8" width="1.25" style="113" customWidth="1"/>
    <col min="9" max="9" width="4.875" style="113" customWidth="1"/>
    <col min="10" max="10" width="1.25" style="113" customWidth="1"/>
    <col min="11" max="11" width="4.875" style="113" customWidth="1"/>
    <col min="12" max="12" width="1.25" style="113" customWidth="1"/>
    <col min="13" max="13" width="5" style="113" customWidth="1"/>
    <col min="14" max="14" width="1.25" style="113" customWidth="1"/>
    <col min="15" max="15" width="5" style="113" customWidth="1"/>
    <col min="16" max="16" width="1.25" style="113" customWidth="1"/>
    <col min="17" max="17" width="5" style="113" customWidth="1"/>
    <col min="18" max="18" width="1.25" style="113" customWidth="1"/>
    <col min="19" max="19" width="5" style="113" customWidth="1"/>
    <col min="20" max="20" width="1.25" style="113" customWidth="1"/>
    <col min="21" max="21" width="5" style="113" customWidth="1"/>
    <col min="22" max="22" width="1.375" style="113" customWidth="1"/>
    <col min="23" max="16384" width="11" style="113"/>
  </cols>
  <sheetData>
    <row r="1" spans="1:32">
      <c r="B1" s="1101" t="s">
        <v>2542</v>
      </c>
      <c r="C1" s="1101"/>
      <c r="D1" s="1101"/>
      <c r="E1" s="1101"/>
      <c r="F1" s="1101"/>
      <c r="G1" s="1101"/>
      <c r="H1" s="1101"/>
      <c r="I1" s="1101"/>
    </row>
    <row r="2" spans="1:32" ht="14.25" customHeight="1">
      <c r="E2" s="2341" t="s">
        <v>2543</v>
      </c>
      <c r="G2" s="838"/>
      <c r="H2" s="838"/>
      <c r="I2" s="838"/>
      <c r="J2" s="838"/>
      <c r="K2" s="838"/>
      <c r="L2" s="838"/>
      <c r="M2" s="838"/>
      <c r="N2" s="838"/>
      <c r="O2" s="838"/>
      <c r="P2" s="838"/>
      <c r="Q2" s="838"/>
      <c r="R2" s="115"/>
      <c r="S2" s="115"/>
      <c r="T2" s="115"/>
      <c r="U2" s="115"/>
      <c r="V2" s="115"/>
    </row>
    <row r="3" spans="1:32" ht="10.5" customHeight="1">
      <c r="E3" s="2342" t="s">
        <v>2544</v>
      </c>
      <c r="G3" s="838"/>
      <c r="H3" s="838"/>
      <c r="I3" s="838"/>
      <c r="J3" s="838"/>
      <c r="K3" s="838"/>
      <c r="L3" s="838"/>
      <c r="M3" s="838"/>
      <c r="N3" s="838"/>
      <c r="O3" s="838"/>
      <c r="P3" s="838"/>
      <c r="Q3" s="838"/>
      <c r="R3" s="115"/>
      <c r="S3" s="115"/>
      <c r="T3" s="115"/>
      <c r="U3" s="115"/>
      <c r="V3" s="115"/>
    </row>
    <row r="4" spans="1:32" ht="10.5" customHeight="1">
      <c r="A4" s="2575"/>
      <c r="B4" s="2575"/>
      <c r="C4" s="2575"/>
      <c r="D4" s="2575"/>
      <c r="E4" s="2342" t="s">
        <v>2545</v>
      </c>
      <c r="F4" s="2575"/>
      <c r="G4" s="838"/>
      <c r="H4" s="838"/>
      <c r="I4" s="838"/>
      <c r="J4" s="838"/>
      <c r="K4" s="838"/>
      <c r="L4" s="838"/>
      <c r="M4" s="838"/>
      <c r="N4" s="838"/>
      <c r="O4" s="838"/>
      <c r="P4" s="838"/>
      <c r="Q4" s="838"/>
      <c r="R4" s="115"/>
      <c r="S4" s="115"/>
      <c r="T4" s="115"/>
      <c r="U4" s="115"/>
      <c r="V4" s="115"/>
    </row>
    <row r="5" spans="1:32" ht="15" customHeight="1">
      <c r="B5" s="115" t="s">
        <v>2546</v>
      </c>
      <c r="C5" s="115"/>
      <c r="D5" s="115"/>
      <c r="E5" s="115"/>
      <c r="F5" s="115"/>
      <c r="G5" s="115"/>
      <c r="H5" s="115"/>
      <c r="I5" s="115"/>
      <c r="J5" s="115"/>
      <c r="K5" s="115"/>
      <c r="L5" s="115"/>
      <c r="M5" s="115"/>
      <c r="N5" s="115"/>
      <c r="O5" s="115"/>
      <c r="P5" s="115"/>
      <c r="Q5" s="115"/>
      <c r="R5" s="144"/>
      <c r="S5" s="144"/>
      <c r="T5" s="144"/>
      <c r="U5" s="144"/>
      <c r="V5" s="144"/>
    </row>
    <row r="6" spans="1:32" ht="12" customHeight="1">
      <c r="A6" s="2650" t="s">
        <v>956</v>
      </c>
      <c r="B6" s="2651"/>
      <c r="C6" s="2656" t="s">
        <v>2548</v>
      </c>
      <c r="D6" s="2657"/>
      <c r="E6" s="2658"/>
      <c r="F6" s="2659"/>
      <c r="G6" s="2657" t="s">
        <v>2549</v>
      </c>
      <c r="H6" s="2657"/>
      <c r="I6" s="2658"/>
      <c r="J6" s="2659"/>
      <c r="K6" s="2656" t="s">
        <v>2550</v>
      </c>
      <c r="L6" s="2657"/>
      <c r="M6" s="2657"/>
      <c r="N6" s="2667"/>
      <c r="O6" s="2657" t="s">
        <v>2551</v>
      </c>
      <c r="P6" s="2657"/>
      <c r="Q6" s="2657"/>
      <c r="R6" s="2672"/>
    </row>
    <row r="7" spans="1:32" ht="12" customHeight="1">
      <c r="A7" s="2652"/>
      <c r="B7" s="2653"/>
      <c r="C7" s="2660"/>
      <c r="D7" s="2661"/>
      <c r="E7" s="2662"/>
      <c r="F7" s="2663"/>
      <c r="G7" s="2661"/>
      <c r="H7" s="2661"/>
      <c r="I7" s="2662"/>
      <c r="J7" s="2663"/>
      <c r="K7" s="2660"/>
      <c r="L7" s="2661"/>
      <c r="M7" s="2661"/>
      <c r="N7" s="2668"/>
      <c r="O7" s="2661"/>
      <c r="P7" s="2661"/>
      <c r="Q7" s="2661"/>
      <c r="R7" s="2673"/>
    </row>
    <row r="8" spans="1:32" ht="12" customHeight="1">
      <c r="A8" s="2652"/>
      <c r="B8" s="2653"/>
      <c r="C8" s="2664"/>
      <c r="D8" s="2665"/>
      <c r="E8" s="2665"/>
      <c r="F8" s="2666"/>
      <c r="G8" s="2665"/>
      <c r="H8" s="2665"/>
      <c r="I8" s="2665"/>
      <c r="J8" s="2666"/>
      <c r="K8" s="2669"/>
      <c r="L8" s="2670"/>
      <c r="M8" s="2670"/>
      <c r="N8" s="2671"/>
      <c r="O8" s="2670"/>
      <c r="P8" s="2670"/>
      <c r="Q8" s="2670"/>
      <c r="R8" s="2674"/>
    </row>
    <row r="9" spans="1:32" ht="12" customHeight="1">
      <c r="A9" s="2652"/>
      <c r="B9" s="2653"/>
      <c r="C9" s="2675" t="s">
        <v>2552</v>
      </c>
      <c r="D9" s="2676"/>
      <c r="E9" s="2675" t="s">
        <v>2553</v>
      </c>
      <c r="F9" s="2676"/>
      <c r="G9" s="2675" t="s">
        <v>2552</v>
      </c>
      <c r="H9" s="2676"/>
      <c r="I9" s="2675" t="s">
        <v>2553</v>
      </c>
      <c r="J9" s="2676"/>
      <c r="K9" s="2675" t="s">
        <v>2552</v>
      </c>
      <c r="L9" s="2677"/>
      <c r="M9" s="2675" t="s">
        <v>2553</v>
      </c>
      <c r="N9" s="2677"/>
      <c r="O9" s="2675" t="s">
        <v>2552</v>
      </c>
      <c r="P9" s="2678"/>
      <c r="Q9" s="2675" t="s">
        <v>2553</v>
      </c>
      <c r="R9" s="2679"/>
    </row>
    <row r="10" spans="1:32">
      <c r="A10" s="2654"/>
      <c r="B10" s="2655"/>
      <c r="C10" s="2664"/>
      <c r="D10" s="2666"/>
      <c r="E10" s="2664"/>
      <c r="F10" s="2666"/>
      <c r="G10" s="2664"/>
      <c r="H10" s="2666"/>
      <c r="I10" s="2664"/>
      <c r="J10" s="2666"/>
      <c r="K10" s="2669"/>
      <c r="L10" s="2671"/>
      <c r="M10" s="2669"/>
      <c r="N10" s="2671"/>
      <c r="O10" s="2664"/>
      <c r="P10" s="2665"/>
      <c r="Q10" s="2664"/>
      <c r="R10" s="2674"/>
    </row>
    <row r="11" spans="1:32" ht="3" customHeight="1">
      <c r="A11" s="2344"/>
      <c r="B11" s="144"/>
      <c r="C11" s="144"/>
      <c r="D11" s="144"/>
      <c r="E11" s="144"/>
      <c r="F11" s="144"/>
      <c r="G11" s="144"/>
      <c r="H11" s="144"/>
      <c r="I11" s="144"/>
      <c r="J11" s="144"/>
      <c r="K11" s="144"/>
      <c r="L11" s="144"/>
      <c r="M11" s="144"/>
      <c r="N11" s="144"/>
      <c r="O11" s="144"/>
      <c r="P11" s="144"/>
      <c r="Q11" s="144"/>
      <c r="R11" s="828"/>
    </row>
    <row r="12" spans="1:32" ht="15.75" customHeight="1">
      <c r="A12" s="2344"/>
      <c r="B12" s="2649" t="s">
        <v>993</v>
      </c>
      <c r="C12" s="2649"/>
      <c r="D12" s="2649"/>
      <c r="E12" s="2649"/>
      <c r="F12" s="2649"/>
      <c r="G12" s="2649"/>
      <c r="H12" s="2649"/>
      <c r="I12" s="2649"/>
      <c r="J12" s="2649"/>
      <c r="K12" s="2649"/>
      <c r="L12" s="2649"/>
      <c r="M12" s="2649"/>
      <c r="N12" s="2649"/>
      <c r="O12" s="2649"/>
      <c r="P12" s="2649"/>
      <c r="Q12" s="2649"/>
      <c r="R12" s="2345"/>
    </row>
    <row r="13" spans="1:32" ht="3" customHeight="1">
      <c r="A13" s="2344"/>
      <c r="B13" s="144"/>
      <c r="C13" s="144"/>
      <c r="D13" s="144"/>
      <c r="E13" s="144"/>
      <c r="F13" s="144"/>
      <c r="G13" s="144"/>
      <c r="H13" s="144"/>
      <c r="I13" s="144"/>
      <c r="J13" s="144"/>
      <c r="K13" s="144"/>
      <c r="L13" s="144"/>
      <c r="M13" s="144"/>
      <c r="N13" s="144"/>
      <c r="O13" s="144"/>
      <c r="P13" s="144"/>
      <c r="Q13" s="144"/>
      <c r="R13" s="828"/>
    </row>
    <row r="14" spans="1:32" ht="12" customHeight="1">
      <c r="A14" s="2344"/>
      <c r="B14" s="2680" t="s">
        <v>2554</v>
      </c>
      <c r="C14" s="2680"/>
      <c r="D14" s="2680"/>
      <c r="E14" s="2680"/>
      <c r="F14" s="2680"/>
      <c r="G14" s="2680"/>
      <c r="H14" s="2680"/>
      <c r="I14" s="2680"/>
      <c r="J14" s="2680"/>
      <c r="K14" s="2680"/>
      <c r="L14" s="2680"/>
      <c r="M14" s="2680"/>
      <c r="N14" s="2680"/>
      <c r="O14" s="2680"/>
      <c r="P14" s="2680"/>
      <c r="Q14" s="2680"/>
      <c r="R14" s="2346"/>
    </row>
    <row r="15" spans="1:32" ht="3" customHeight="1">
      <c r="A15" s="2344"/>
      <c r="B15" s="144"/>
      <c r="C15" s="144"/>
      <c r="D15" s="144"/>
      <c r="E15" s="144"/>
      <c r="F15" s="144"/>
      <c r="G15" s="144"/>
      <c r="H15" s="144"/>
      <c r="I15" s="144"/>
      <c r="J15" s="144"/>
      <c r="K15" s="144"/>
      <c r="L15" s="144"/>
      <c r="M15" s="144"/>
      <c r="N15" s="144"/>
      <c r="O15" s="144"/>
      <c r="P15" s="144"/>
      <c r="Q15" s="144"/>
      <c r="R15" s="828"/>
    </row>
    <row r="16" spans="1:32" ht="8.1" customHeight="1">
      <c r="A16" s="2344"/>
      <c r="B16" s="145" t="s">
        <v>532</v>
      </c>
      <c r="C16" s="2347">
        <v>47.868000000000002</v>
      </c>
      <c r="D16" s="2348"/>
      <c r="E16" s="2347">
        <v>52.067999999999998</v>
      </c>
      <c r="F16" s="2348"/>
      <c r="G16" s="2349" t="s">
        <v>242</v>
      </c>
      <c r="H16" s="2348"/>
      <c r="I16" s="2349" t="s">
        <v>242</v>
      </c>
      <c r="J16" s="2348"/>
      <c r="K16" s="2349" t="s">
        <v>242</v>
      </c>
      <c r="L16" s="2348"/>
      <c r="M16" s="2349" t="s">
        <v>242</v>
      </c>
      <c r="N16" s="2348"/>
      <c r="O16" s="2347">
        <v>247.45</v>
      </c>
      <c r="P16" s="2348"/>
      <c r="Q16" s="2347">
        <v>259.81</v>
      </c>
      <c r="R16" s="2350"/>
      <c r="S16" s="320"/>
      <c r="AD16" s="2349"/>
      <c r="AE16" s="2348"/>
      <c r="AF16" s="2349"/>
    </row>
    <row r="17" spans="1:32" ht="8.1" customHeight="1">
      <c r="A17" s="2344"/>
      <c r="B17" s="145" t="s">
        <v>533</v>
      </c>
      <c r="C17" s="946">
        <v>48.052</v>
      </c>
      <c r="D17" s="2348"/>
      <c r="E17" s="946">
        <v>45.704000000000001</v>
      </c>
      <c r="F17" s="2348"/>
      <c r="G17" s="2349" t="s">
        <v>242</v>
      </c>
      <c r="H17" s="2348"/>
      <c r="I17" s="2349" t="s">
        <v>242</v>
      </c>
      <c r="J17" s="2348"/>
      <c r="K17" s="2349" t="s">
        <v>242</v>
      </c>
      <c r="L17" s="2348"/>
      <c r="M17" s="2349" t="s">
        <v>242</v>
      </c>
      <c r="N17" s="2348"/>
      <c r="O17" s="2347">
        <v>238.81</v>
      </c>
      <c r="P17" s="2348"/>
      <c r="Q17" s="2347">
        <v>257</v>
      </c>
      <c r="R17" s="2350"/>
      <c r="AD17" s="2349"/>
      <c r="AE17" s="2348"/>
      <c r="AF17" s="2349"/>
    </row>
    <row r="18" spans="1:32" ht="8.1" customHeight="1">
      <c r="A18" s="2344"/>
      <c r="B18" s="145" t="s">
        <v>534</v>
      </c>
      <c r="C18" s="2347">
        <v>49.898000000000003</v>
      </c>
      <c r="D18" s="2348"/>
      <c r="E18" s="2347">
        <v>50.32</v>
      </c>
      <c r="F18" s="2348"/>
      <c r="G18" s="2349" t="s">
        <v>242</v>
      </c>
      <c r="H18" s="2348"/>
      <c r="I18" s="2349" t="s">
        <v>242</v>
      </c>
      <c r="J18" s="2348"/>
      <c r="K18" s="2349" t="s">
        <v>242</v>
      </c>
      <c r="L18" s="2348"/>
      <c r="M18" s="2349" t="s">
        <v>242</v>
      </c>
      <c r="N18" s="2348"/>
      <c r="O18" s="946">
        <v>313.28199999999998</v>
      </c>
      <c r="P18" s="2348"/>
      <c r="Q18" s="946">
        <v>273.27199999999999</v>
      </c>
      <c r="R18" s="2350"/>
      <c r="AD18" s="2349"/>
      <c r="AE18" s="2348"/>
      <c r="AF18" s="2349"/>
    </row>
    <row r="19" spans="1:32" ht="3" customHeight="1">
      <c r="A19" s="2344"/>
      <c r="B19" s="145"/>
      <c r="C19" s="2013"/>
      <c r="D19" s="2348"/>
      <c r="E19" s="2013"/>
      <c r="F19" s="2348"/>
      <c r="G19" s="2349"/>
      <c r="H19" s="2348"/>
      <c r="I19" s="2349"/>
      <c r="J19" s="2348"/>
      <c r="K19" s="2349"/>
      <c r="L19" s="2348"/>
      <c r="M19" s="2349"/>
      <c r="N19" s="2348"/>
      <c r="O19" s="946"/>
      <c r="P19" s="2348"/>
      <c r="Q19" s="946"/>
      <c r="R19" s="2350"/>
    </row>
    <row r="20" spans="1:32" ht="8.1" customHeight="1">
      <c r="A20" s="2344"/>
      <c r="B20" s="145" t="s">
        <v>535</v>
      </c>
      <c r="C20" s="2347">
        <v>52.192</v>
      </c>
      <c r="D20" s="2348"/>
      <c r="E20" s="2347">
        <v>0</v>
      </c>
      <c r="F20" s="2348"/>
      <c r="G20" s="2349" t="s">
        <v>242</v>
      </c>
      <c r="H20" s="2348"/>
      <c r="I20" s="2349"/>
      <c r="J20" s="2348"/>
      <c r="K20" s="2349" t="s">
        <v>242</v>
      </c>
      <c r="L20" s="2348"/>
      <c r="M20" s="2349"/>
      <c r="N20" s="2348"/>
      <c r="O20" s="946">
        <v>248.98</v>
      </c>
      <c r="P20" s="2348"/>
      <c r="Q20" s="946">
        <v>0</v>
      </c>
      <c r="R20" s="2350"/>
    </row>
    <row r="21" spans="1:32" ht="8.1" customHeight="1">
      <c r="A21" s="2344"/>
      <c r="B21" s="145" t="s">
        <v>536</v>
      </c>
      <c r="C21" s="2347">
        <v>51.314</v>
      </c>
      <c r="D21" s="2348"/>
      <c r="E21" s="2347">
        <v>0</v>
      </c>
      <c r="F21" s="2348"/>
      <c r="G21" s="2349" t="s">
        <v>242</v>
      </c>
      <c r="H21" s="2348"/>
      <c r="I21" s="2349"/>
      <c r="J21" s="2348"/>
      <c r="K21" s="2349" t="s">
        <v>242</v>
      </c>
      <c r="L21" s="2348"/>
      <c r="M21" s="2349"/>
      <c r="N21" s="2348"/>
      <c r="O21" s="946">
        <v>260.44200000000001</v>
      </c>
      <c r="P21" s="2348"/>
      <c r="Q21" s="946">
        <v>0</v>
      </c>
      <c r="R21" s="2350"/>
    </row>
    <row r="22" spans="1:32" ht="8.1" customHeight="1">
      <c r="A22" s="2344"/>
      <c r="B22" s="145" t="s">
        <v>1060</v>
      </c>
      <c r="C22" s="2347">
        <v>42.972000000000001</v>
      </c>
      <c r="D22" s="2348"/>
      <c r="E22" s="2347">
        <v>0</v>
      </c>
      <c r="F22" s="2348"/>
      <c r="G22" s="2349" t="s">
        <v>242</v>
      </c>
      <c r="H22" s="2348"/>
      <c r="I22" s="2349"/>
      <c r="J22" s="2348"/>
      <c r="K22" s="2349" t="s">
        <v>242</v>
      </c>
      <c r="L22" s="2348"/>
      <c r="M22" s="2349"/>
      <c r="N22" s="2348"/>
      <c r="O22" s="946">
        <v>240.76400000000001</v>
      </c>
      <c r="P22" s="2348"/>
      <c r="Q22" s="946">
        <v>0</v>
      </c>
      <c r="R22" s="2350"/>
    </row>
    <row r="23" spans="1:32" ht="3" customHeight="1">
      <c r="A23" s="2344"/>
      <c r="B23" s="145"/>
      <c r="C23" s="2013"/>
      <c r="D23" s="2348"/>
      <c r="E23" s="2013"/>
      <c r="F23" s="2348"/>
      <c r="G23" s="2349"/>
      <c r="H23" s="2348"/>
      <c r="I23" s="2349"/>
      <c r="J23" s="2348"/>
      <c r="K23" s="2349"/>
      <c r="L23" s="2348"/>
      <c r="M23" s="2349"/>
      <c r="N23" s="2348"/>
      <c r="O23" s="946"/>
      <c r="P23" s="2348"/>
      <c r="Q23" s="946"/>
      <c r="R23" s="2350"/>
    </row>
    <row r="24" spans="1:32" ht="8.1" customHeight="1">
      <c r="A24" s="2344"/>
      <c r="B24" s="145" t="s">
        <v>943</v>
      </c>
      <c r="C24" s="2347">
        <v>41.405999999999999</v>
      </c>
      <c r="D24" s="2348"/>
      <c r="E24" s="2347">
        <v>0</v>
      </c>
      <c r="F24" s="2348"/>
      <c r="G24" s="2349" t="s">
        <v>242</v>
      </c>
      <c r="H24" s="2348"/>
      <c r="I24" s="2349"/>
      <c r="J24" s="2348"/>
      <c r="K24" s="2349" t="s">
        <v>242</v>
      </c>
      <c r="L24" s="2348"/>
      <c r="M24" s="2349"/>
      <c r="N24" s="2348"/>
      <c r="O24" s="946">
        <v>210.16800000000001</v>
      </c>
      <c r="P24" s="2348"/>
      <c r="Q24" s="946">
        <v>0</v>
      </c>
      <c r="R24" s="2350"/>
    </row>
    <row r="25" spans="1:32" ht="8.1" customHeight="1">
      <c r="A25" s="2344"/>
      <c r="B25" s="145" t="s">
        <v>944</v>
      </c>
      <c r="C25" s="2347">
        <v>43.332000000000001</v>
      </c>
      <c r="D25" s="2348"/>
      <c r="E25" s="2347">
        <v>0</v>
      </c>
      <c r="F25" s="2348"/>
      <c r="G25" s="2349" t="s">
        <v>242</v>
      </c>
      <c r="H25" s="2348"/>
      <c r="I25" s="2349"/>
      <c r="J25" s="2348"/>
      <c r="K25" s="2349" t="s">
        <v>242</v>
      </c>
      <c r="L25" s="2348"/>
      <c r="M25" s="2349"/>
      <c r="N25" s="2348"/>
      <c r="O25" s="946">
        <v>223.96199999999999</v>
      </c>
      <c r="P25" s="2348"/>
      <c r="Q25" s="946">
        <v>0</v>
      </c>
      <c r="R25" s="2350"/>
    </row>
    <row r="26" spans="1:32" ht="8.1" customHeight="1">
      <c r="A26" s="2344"/>
      <c r="B26" s="145" t="s">
        <v>198</v>
      </c>
      <c r="C26" s="2347">
        <v>49.363999999999997</v>
      </c>
      <c r="D26" s="2348"/>
      <c r="E26" s="2347">
        <v>0</v>
      </c>
      <c r="F26" s="2348"/>
      <c r="G26" s="2349" t="s">
        <v>242</v>
      </c>
      <c r="H26" s="2348"/>
      <c r="I26" s="2349"/>
      <c r="J26" s="2348"/>
      <c r="K26" s="2349" t="s">
        <v>242</v>
      </c>
      <c r="L26" s="2348"/>
      <c r="M26" s="2349"/>
      <c r="N26" s="2348"/>
      <c r="O26" s="946">
        <v>234.07599999999999</v>
      </c>
      <c r="P26" s="2348"/>
      <c r="Q26" s="946">
        <v>0</v>
      </c>
      <c r="R26" s="2350"/>
    </row>
    <row r="27" spans="1:32" ht="3" customHeight="1">
      <c r="A27" s="2344"/>
      <c r="B27" s="145"/>
      <c r="C27" s="2013"/>
      <c r="D27" s="2348"/>
      <c r="E27" s="2013"/>
      <c r="F27" s="2348"/>
      <c r="G27" s="2349" t="s">
        <v>242</v>
      </c>
      <c r="H27" s="2348"/>
      <c r="I27" s="2349"/>
      <c r="J27" s="2348"/>
      <c r="K27" s="2349" t="s">
        <v>242</v>
      </c>
      <c r="L27" s="2348"/>
      <c r="M27" s="2349"/>
      <c r="N27" s="2348"/>
      <c r="O27" s="946"/>
      <c r="P27" s="2348"/>
      <c r="Q27" s="946"/>
      <c r="R27" s="2350"/>
    </row>
    <row r="28" spans="1:32" ht="8.1" customHeight="1">
      <c r="A28" s="2344"/>
      <c r="B28" s="145" t="s">
        <v>530</v>
      </c>
      <c r="C28" s="2347">
        <v>47.006</v>
      </c>
      <c r="D28" s="2348"/>
      <c r="E28" s="2347">
        <v>0</v>
      </c>
      <c r="F28" s="2348"/>
      <c r="G28" s="2349" t="s">
        <v>242</v>
      </c>
      <c r="H28" s="2348"/>
      <c r="I28" s="2349"/>
      <c r="J28" s="2348"/>
      <c r="K28" s="2349" t="s">
        <v>242</v>
      </c>
      <c r="L28" s="2348"/>
      <c r="M28" s="2349"/>
      <c r="N28" s="2348"/>
      <c r="O28" s="946">
        <v>214.916</v>
      </c>
      <c r="P28" s="2348"/>
      <c r="Q28" s="946">
        <v>0</v>
      </c>
      <c r="R28" s="2350"/>
    </row>
    <row r="29" spans="1:32" ht="8.1" customHeight="1">
      <c r="A29" s="2344"/>
      <c r="B29" s="145" t="s">
        <v>531</v>
      </c>
      <c r="C29" s="2347">
        <v>44.26</v>
      </c>
      <c r="D29" s="2348"/>
      <c r="E29" s="2347">
        <v>0</v>
      </c>
      <c r="F29" s="2348"/>
      <c r="G29" s="2349" t="s">
        <v>242</v>
      </c>
      <c r="H29" s="2348"/>
      <c r="I29" s="2349"/>
      <c r="J29" s="2348"/>
      <c r="K29" s="2349" t="s">
        <v>242</v>
      </c>
      <c r="L29" s="2348"/>
      <c r="M29" s="2349"/>
      <c r="N29" s="2348"/>
      <c r="O29" s="946">
        <v>229.43199999999999</v>
      </c>
      <c r="P29" s="2348"/>
      <c r="Q29" s="946">
        <v>0</v>
      </c>
      <c r="R29" s="2350"/>
    </row>
    <row r="30" spans="1:32" ht="8.1" customHeight="1">
      <c r="A30" s="2344"/>
      <c r="B30" s="145" t="s">
        <v>990</v>
      </c>
      <c r="C30" s="2347">
        <v>40.188000000000002</v>
      </c>
      <c r="D30" s="2348"/>
      <c r="E30" s="2347">
        <v>0</v>
      </c>
      <c r="F30" s="2348"/>
      <c r="G30" s="2349" t="s">
        <v>242</v>
      </c>
      <c r="H30" s="2348"/>
      <c r="I30" s="2349"/>
      <c r="J30" s="2348"/>
      <c r="K30" s="2349" t="s">
        <v>242</v>
      </c>
      <c r="L30" s="2348"/>
      <c r="M30" s="2349"/>
      <c r="N30" s="2348"/>
      <c r="O30" s="946">
        <v>227.57599999999999</v>
      </c>
      <c r="P30" s="2348"/>
      <c r="Q30" s="946">
        <v>0</v>
      </c>
      <c r="R30" s="2350"/>
    </row>
    <row r="31" spans="1:32" ht="10.5" customHeight="1">
      <c r="A31" s="2344"/>
      <c r="B31" s="145" t="s">
        <v>991</v>
      </c>
      <c r="C31" s="2351" t="s">
        <v>242</v>
      </c>
      <c r="D31" s="2348"/>
      <c r="E31" s="2347"/>
      <c r="F31" s="2348"/>
      <c r="G31" s="2349" t="s">
        <v>242</v>
      </c>
      <c r="H31" s="2348"/>
      <c r="I31" s="2349"/>
      <c r="J31" s="2348"/>
      <c r="K31" s="2349" t="s">
        <v>242</v>
      </c>
      <c r="L31" s="2348"/>
      <c r="M31" s="2349"/>
      <c r="N31" s="2348"/>
      <c r="O31" s="2352" t="s">
        <v>242</v>
      </c>
      <c r="P31" s="2348"/>
      <c r="Q31" s="2353"/>
      <c r="R31" s="2350"/>
    </row>
    <row r="32" spans="1:32" ht="3" customHeight="1">
      <c r="A32" s="2354"/>
      <c r="B32" s="844"/>
      <c r="C32" s="2355"/>
      <c r="D32" s="2356"/>
      <c r="E32" s="2355"/>
      <c r="F32" s="2356"/>
      <c r="G32" s="2355"/>
      <c r="H32" s="2356"/>
      <c r="I32" s="2355"/>
      <c r="J32" s="2356"/>
      <c r="K32" s="2355"/>
      <c r="L32" s="2356"/>
      <c r="M32" s="2355"/>
      <c r="N32" s="2356"/>
      <c r="O32" s="2355"/>
      <c r="P32" s="2356"/>
      <c r="Q32" s="2355"/>
      <c r="R32" s="2357"/>
    </row>
    <row r="33" spans="1:36" ht="3" customHeight="1">
      <c r="A33" s="2344"/>
      <c r="B33" s="144"/>
      <c r="C33" s="144"/>
      <c r="D33" s="144"/>
      <c r="E33" s="144"/>
      <c r="F33" s="144"/>
      <c r="G33" s="144"/>
      <c r="H33" s="144"/>
      <c r="I33" s="144"/>
      <c r="J33" s="144"/>
      <c r="K33" s="144"/>
      <c r="L33" s="144"/>
      <c r="M33" s="144"/>
      <c r="N33" s="144"/>
      <c r="O33" s="144"/>
      <c r="P33" s="144"/>
      <c r="Q33" s="144"/>
      <c r="R33" s="828"/>
    </row>
    <row r="34" spans="1:36" ht="14.1" customHeight="1">
      <c r="A34" s="2344"/>
      <c r="B34" s="2649" t="s">
        <v>994</v>
      </c>
      <c r="C34" s="2649"/>
      <c r="D34" s="2649"/>
      <c r="E34" s="2649"/>
      <c r="F34" s="2649"/>
      <c r="G34" s="2649"/>
      <c r="H34" s="2649"/>
      <c r="I34" s="2649"/>
      <c r="J34" s="2649"/>
      <c r="K34" s="2649"/>
      <c r="L34" s="2649"/>
      <c r="M34" s="2649"/>
      <c r="N34" s="2649"/>
      <c r="O34" s="2649"/>
      <c r="P34" s="2649"/>
      <c r="Q34" s="2649"/>
      <c r="R34" s="2345"/>
    </row>
    <row r="35" spans="1:36" ht="3" customHeight="1">
      <c r="A35" s="2344"/>
      <c r="B35" s="144"/>
      <c r="C35" s="144"/>
      <c r="D35" s="144"/>
      <c r="E35" s="144"/>
      <c r="F35" s="144"/>
      <c r="G35" s="144"/>
      <c r="H35" s="144"/>
      <c r="I35" s="144"/>
      <c r="J35" s="144"/>
      <c r="K35" s="144"/>
      <c r="L35" s="144"/>
      <c r="M35" s="144"/>
      <c r="N35" s="144"/>
      <c r="O35" s="144"/>
      <c r="P35" s="144"/>
      <c r="Q35" s="144"/>
      <c r="R35" s="828"/>
    </row>
    <row r="36" spans="1:36" ht="12" customHeight="1">
      <c r="A36" s="2344"/>
      <c r="B36" s="2680" t="s">
        <v>2554</v>
      </c>
      <c r="C36" s="2680"/>
      <c r="D36" s="2680"/>
      <c r="E36" s="2680"/>
      <c r="F36" s="2680"/>
      <c r="G36" s="2680"/>
      <c r="H36" s="2680"/>
      <c r="I36" s="2680"/>
      <c r="J36" s="2680"/>
      <c r="K36" s="2680"/>
      <c r="L36" s="2680"/>
      <c r="M36" s="2680"/>
      <c r="N36" s="2680"/>
      <c r="O36" s="2680"/>
      <c r="P36" s="2680"/>
      <c r="Q36" s="2680"/>
      <c r="R36" s="2346"/>
    </row>
    <row r="37" spans="1:36" ht="3" customHeight="1">
      <c r="A37" s="2344"/>
      <c r="B37" s="144"/>
      <c r="C37" s="144"/>
      <c r="D37" s="144"/>
      <c r="E37" s="144"/>
      <c r="F37" s="144"/>
      <c r="G37" s="144"/>
      <c r="H37" s="144"/>
      <c r="I37" s="144"/>
      <c r="J37" s="144"/>
      <c r="K37" s="144"/>
      <c r="L37" s="144"/>
      <c r="M37" s="144"/>
      <c r="N37" s="144"/>
      <c r="O37" s="144"/>
      <c r="P37" s="144"/>
      <c r="Q37" s="144"/>
      <c r="R37" s="828"/>
    </row>
    <row r="38" spans="1:36" ht="8.1" customHeight="1">
      <c r="A38" s="2344"/>
      <c r="B38" s="145" t="s">
        <v>532</v>
      </c>
      <c r="C38" s="946">
        <v>7.95</v>
      </c>
      <c r="D38" s="2348"/>
      <c r="E38" s="946">
        <v>8.1240000000000006</v>
      </c>
      <c r="F38" s="2348"/>
      <c r="G38" s="2349" t="s">
        <v>242</v>
      </c>
      <c r="H38" s="2348"/>
      <c r="I38" s="2349" t="s">
        <v>242</v>
      </c>
      <c r="J38" s="2348"/>
      <c r="K38" s="2349" t="s">
        <v>242</v>
      </c>
      <c r="L38" s="2348"/>
      <c r="M38" s="2349" t="s">
        <v>242</v>
      </c>
      <c r="N38" s="2348"/>
      <c r="O38" s="2353">
        <v>78.03</v>
      </c>
      <c r="P38" s="2348"/>
      <c r="Q38" s="2353">
        <v>34.353999999999999</v>
      </c>
      <c r="R38" s="2350"/>
      <c r="AH38" s="2349"/>
      <c r="AI38" s="2348"/>
      <c r="AJ38" s="2349"/>
    </row>
    <row r="39" spans="1:36" ht="8.1" customHeight="1">
      <c r="A39" s="2344"/>
      <c r="B39" s="145" t="s">
        <v>533</v>
      </c>
      <c r="C39" s="946">
        <v>8.2840000000000007</v>
      </c>
      <c r="D39" s="2348"/>
      <c r="E39" s="946">
        <v>8.1419999999999995</v>
      </c>
      <c r="F39" s="2348"/>
      <c r="G39" s="2349" t="s">
        <v>242</v>
      </c>
      <c r="H39" s="2348"/>
      <c r="I39" s="2349" t="s">
        <v>242</v>
      </c>
      <c r="J39" s="2348"/>
      <c r="K39" s="2349" t="s">
        <v>242</v>
      </c>
      <c r="L39" s="2348"/>
      <c r="M39" s="2349" t="s">
        <v>242</v>
      </c>
      <c r="N39" s="2348"/>
      <c r="O39" s="2353">
        <v>76.872</v>
      </c>
      <c r="P39" s="2348"/>
      <c r="Q39" s="2353">
        <v>38.130000000000003</v>
      </c>
      <c r="R39" s="2350"/>
      <c r="AH39" s="2349"/>
      <c r="AI39" s="2348"/>
      <c r="AJ39" s="2349"/>
    </row>
    <row r="40" spans="1:36" ht="8.1" customHeight="1">
      <c r="A40" s="2344"/>
      <c r="B40" s="145" t="s">
        <v>534</v>
      </c>
      <c r="C40" s="2347">
        <v>8.5540000000000003</v>
      </c>
      <c r="D40" s="2348"/>
      <c r="E40" s="2347">
        <v>8.6920000000000002</v>
      </c>
      <c r="F40" s="2348"/>
      <c r="G40" s="2349" t="s">
        <v>242</v>
      </c>
      <c r="H40" s="2348"/>
      <c r="I40" s="2349" t="s">
        <v>242</v>
      </c>
      <c r="J40" s="2348"/>
      <c r="K40" s="2349" t="s">
        <v>242</v>
      </c>
      <c r="L40" s="2348"/>
      <c r="M40" s="2349" t="s">
        <v>242</v>
      </c>
      <c r="N40" s="2348"/>
      <c r="O40" s="2353">
        <v>78.453999999999994</v>
      </c>
      <c r="P40" s="2348"/>
      <c r="Q40" s="2353">
        <v>36.945999999999998</v>
      </c>
      <c r="R40" s="2350"/>
      <c r="AH40" s="2349"/>
      <c r="AI40" s="2348"/>
      <c r="AJ40" s="2349"/>
    </row>
    <row r="41" spans="1:36" ht="3" customHeight="1">
      <c r="A41" s="2344"/>
      <c r="B41" s="145"/>
      <c r="C41" s="2347"/>
      <c r="D41" s="2348"/>
      <c r="E41" s="2347"/>
      <c r="F41" s="2348"/>
      <c r="G41" s="2349"/>
      <c r="H41" s="2348"/>
      <c r="I41" s="2349"/>
      <c r="J41" s="2348"/>
      <c r="K41" s="2349"/>
      <c r="L41" s="2348"/>
      <c r="M41" s="2349"/>
      <c r="N41" s="2348"/>
      <c r="O41" s="2353"/>
      <c r="P41" s="2348"/>
      <c r="Q41" s="2353"/>
      <c r="R41" s="2350"/>
    </row>
    <row r="42" spans="1:36" ht="8.1" customHeight="1">
      <c r="A42" s="2344"/>
      <c r="B42" s="145" t="s">
        <v>535</v>
      </c>
      <c r="C42" s="2347">
        <v>7.6</v>
      </c>
      <c r="D42" s="2348"/>
      <c r="E42" s="2347">
        <v>0</v>
      </c>
      <c r="F42" s="2348"/>
      <c r="G42" s="2349" t="s">
        <v>242</v>
      </c>
      <c r="H42" s="2348"/>
      <c r="I42" s="2349"/>
      <c r="J42" s="2348"/>
      <c r="K42" s="2349" t="s">
        <v>242</v>
      </c>
      <c r="L42" s="2348"/>
      <c r="M42" s="2349"/>
      <c r="N42" s="2348"/>
      <c r="O42" s="2353">
        <v>84.501999999999995</v>
      </c>
      <c r="P42" s="2348"/>
      <c r="Q42" s="2353">
        <v>0</v>
      </c>
      <c r="R42" s="2350"/>
    </row>
    <row r="43" spans="1:36" ht="8.1" customHeight="1">
      <c r="A43" s="2344"/>
      <c r="B43" s="145" t="s">
        <v>536</v>
      </c>
      <c r="C43" s="2347">
        <v>7.9660000000000002</v>
      </c>
      <c r="D43" s="2348"/>
      <c r="E43" s="2347">
        <v>0</v>
      </c>
      <c r="F43" s="2348"/>
      <c r="G43" s="2349" t="s">
        <v>242</v>
      </c>
      <c r="H43" s="2348"/>
      <c r="I43" s="2349"/>
      <c r="J43" s="2348"/>
      <c r="K43" s="2349" t="s">
        <v>242</v>
      </c>
      <c r="L43" s="2348"/>
      <c r="M43" s="2349"/>
      <c r="N43" s="2348"/>
      <c r="O43" s="2353">
        <v>80.84</v>
      </c>
      <c r="P43" s="2348"/>
      <c r="Q43" s="2353">
        <v>0</v>
      </c>
      <c r="R43" s="2350"/>
    </row>
    <row r="44" spans="1:36" ht="8.1" customHeight="1">
      <c r="A44" s="2344"/>
      <c r="B44" s="145" t="s">
        <v>1060</v>
      </c>
      <c r="C44" s="2347">
        <v>8.81</v>
      </c>
      <c r="D44" s="2348"/>
      <c r="E44" s="2347">
        <v>0</v>
      </c>
      <c r="F44" s="2348"/>
      <c r="G44" s="2349" t="s">
        <v>242</v>
      </c>
      <c r="H44" s="2348"/>
      <c r="I44" s="2349"/>
      <c r="J44" s="2348"/>
      <c r="K44" s="2349" t="s">
        <v>242</v>
      </c>
      <c r="L44" s="2348"/>
      <c r="M44" s="2349"/>
      <c r="N44" s="2348"/>
      <c r="O44" s="2353">
        <v>72.436000000000007</v>
      </c>
      <c r="P44" s="2348"/>
      <c r="Q44" s="2353">
        <v>0</v>
      </c>
      <c r="R44" s="2350"/>
    </row>
    <row r="45" spans="1:36" ht="3" customHeight="1">
      <c r="A45" s="2344"/>
      <c r="B45" s="145"/>
      <c r="C45" s="2347"/>
      <c r="D45" s="2348"/>
      <c r="E45" s="2347"/>
      <c r="F45" s="2348"/>
      <c r="G45" s="2349"/>
      <c r="H45" s="2348"/>
      <c r="I45" s="2349"/>
      <c r="J45" s="2348"/>
      <c r="K45" s="2349"/>
      <c r="L45" s="2348"/>
      <c r="M45" s="2349"/>
      <c r="N45" s="2348"/>
      <c r="O45" s="2353"/>
      <c r="P45" s="2348"/>
      <c r="Q45" s="2353"/>
      <c r="R45" s="2350"/>
    </row>
    <row r="46" spans="1:36" ht="8.1" customHeight="1">
      <c r="A46" s="2344"/>
      <c r="B46" s="145" t="s">
        <v>943</v>
      </c>
      <c r="C46" s="2347">
        <v>7.3259999999999996</v>
      </c>
      <c r="D46" s="2348"/>
      <c r="E46" s="2347">
        <v>0</v>
      </c>
      <c r="F46" s="2348"/>
      <c r="G46" s="2349" t="s">
        <v>242</v>
      </c>
      <c r="H46" s="2348"/>
      <c r="I46" s="2349"/>
      <c r="J46" s="2348"/>
      <c r="K46" s="2349" t="s">
        <v>242</v>
      </c>
      <c r="L46" s="2348"/>
      <c r="M46" s="2349"/>
      <c r="N46" s="2348"/>
      <c r="O46" s="2353">
        <v>70.138000000000005</v>
      </c>
      <c r="P46" s="2348"/>
      <c r="Q46" s="2353">
        <v>0</v>
      </c>
      <c r="R46" s="2350"/>
    </row>
    <row r="47" spans="1:36" ht="8.1" customHeight="1">
      <c r="A47" s="2344"/>
      <c r="B47" s="145" t="s">
        <v>944</v>
      </c>
      <c r="C47" s="2347">
        <v>6.78</v>
      </c>
      <c r="D47" s="2348"/>
      <c r="E47" s="2347">
        <v>0</v>
      </c>
      <c r="F47" s="2348"/>
      <c r="G47" s="2349" t="s">
        <v>242</v>
      </c>
      <c r="H47" s="2348"/>
      <c r="I47" s="2349"/>
      <c r="J47" s="2348"/>
      <c r="K47" s="2349" t="s">
        <v>242</v>
      </c>
      <c r="L47" s="2348"/>
      <c r="M47" s="2349"/>
      <c r="N47" s="2348"/>
      <c r="O47" s="2353">
        <v>75.462000000000003</v>
      </c>
      <c r="P47" s="2348"/>
      <c r="Q47" s="2353">
        <v>0</v>
      </c>
      <c r="R47" s="2350"/>
    </row>
    <row r="48" spans="1:36" ht="8.1" customHeight="1">
      <c r="A48" s="2344"/>
      <c r="B48" s="145" t="s">
        <v>198</v>
      </c>
      <c r="C48" s="2347">
        <v>6.4180000000000001</v>
      </c>
      <c r="D48" s="2348"/>
      <c r="E48" s="2347">
        <v>0</v>
      </c>
      <c r="F48" s="2348"/>
      <c r="G48" s="2349" t="s">
        <v>242</v>
      </c>
      <c r="H48" s="2348"/>
      <c r="I48" s="2349"/>
      <c r="J48" s="2348"/>
      <c r="K48" s="2349" t="s">
        <v>242</v>
      </c>
      <c r="L48" s="2348"/>
      <c r="M48" s="2349"/>
      <c r="N48" s="2348"/>
      <c r="O48" s="2353">
        <v>77.048000000000002</v>
      </c>
      <c r="P48" s="2348"/>
      <c r="Q48" s="2353">
        <v>0</v>
      </c>
      <c r="R48" s="2350"/>
    </row>
    <row r="49" spans="1:18" ht="3" customHeight="1">
      <c r="A49" s="2344"/>
      <c r="B49" s="145"/>
      <c r="C49" s="2347"/>
      <c r="D49" s="2348"/>
      <c r="E49" s="2347"/>
      <c r="F49" s="2348"/>
      <c r="G49" s="2349" t="s">
        <v>242</v>
      </c>
      <c r="H49" s="2348"/>
      <c r="I49" s="2349"/>
      <c r="J49" s="2348"/>
      <c r="K49" s="2349"/>
      <c r="L49" s="2348"/>
      <c r="M49" s="2349"/>
      <c r="N49" s="2348"/>
      <c r="O49" s="2353"/>
      <c r="P49" s="2348"/>
      <c r="Q49" s="2353"/>
      <c r="R49" s="2350"/>
    </row>
    <row r="50" spans="1:18" ht="8.1" customHeight="1">
      <c r="A50" s="2344"/>
      <c r="B50" s="145" t="s">
        <v>530</v>
      </c>
      <c r="C50" s="2347">
        <v>6.5819999999999999</v>
      </c>
      <c r="D50" s="2348"/>
      <c r="E50" s="2347">
        <v>0</v>
      </c>
      <c r="F50" s="2348"/>
      <c r="G50" s="2349" t="s">
        <v>242</v>
      </c>
      <c r="H50" s="2348"/>
      <c r="I50" s="2349"/>
      <c r="J50" s="2348"/>
      <c r="K50" s="2349" t="s">
        <v>242</v>
      </c>
      <c r="L50" s="2348"/>
      <c r="M50" s="2349"/>
      <c r="N50" s="2348"/>
      <c r="O50" s="2353">
        <v>30.324000000000002</v>
      </c>
      <c r="P50" s="2348"/>
      <c r="Q50" s="2353">
        <v>0</v>
      </c>
      <c r="R50" s="2350"/>
    </row>
    <row r="51" spans="1:18" ht="8.1" customHeight="1">
      <c r="A51" s="2344"/>
      <c r="B51" s="145" t="s">
        <v>531</v>
      </c>
      <c r="C51" s="2347">
        <v>5.8259999999999996</v>
      </c>
      <c r="D51" s="2348"/>
      <c r="E51" s="2347">
        <v>0</v>
      </c>
      <c r="F51" s="2348"/>
      <c r="G51" s="2349" t="s">
        <v>242</v>
      </c>
      <c r="H51" s="2348"/>
      <c r="I51" s="2349"/>
      <c r="J51" s="2348"/>
      <c r="K51" s="2349" t="s">
        <v>242</v>
      </c>
      <c r="L51" s="2348"/>
      <c r="M51" s="2349"/>
      <c r="N51" s="2348"/>
      <c r="O51" s="2353">
        <v>35.613999999999997</v>
      </c>
      <c r="P51" s="2348"/>
      <c r="Q51" s="2353">
        <v>0</v>
      </c>
      <c r="R51" s="2350"/>
    </row>
    <row r="52" spans="1:18" ht="8.1" customHeight="1">
      <c r="A52" s="2344"/>
      <c r="B52" s="145" t="s">
        <v>990</v>
      </c>
      <c r="C52" s="2347">
        <v>8.3740000000000006</v>
      </c>
      <c r="D52" s="2348"/>
      <c r="E52" s="2347">
        <v>0</v>
      </c>
      <c r="F52" s="2348"/>
      <c r="G52" s="2349" t="s">
        <v>242</v>
      </c>
      <c r="H52" s="2348"/>
      <c r="I52" s="2349"/>
      <c r="J52" s="2348"/>
      <c r="K52" s="2349" t="s">
        <v>242</v>
      </c>
      <c r="L52" s="2348"/>
      <c r="M52" s="2349"/>
      <c r="N52" s="2348"/>
      <c r="O52" s="2353">
        <v>32.512</v>
      </c>
      <c r="P52" s="2348"/>
      <c r="Q52" s="2353">
        <v>0</v>
      </c>
      <c r="R52" s="2350"/>
    </row>
    <row r="53" spans="1:18" ht="8.1" customHeight="1">
      <c r="A53" s="2344"/>
      <c r="B53" s="145" t="s">
        <v>991</v>
      </c>
      <c r="C53" s="2347" t="s">
        <v>242</v>
      </c>
      <c r="D53" s="2348"/>
      <c r="E53" s="2013"/>
      <c r="F53" s="2348"/>
      <c r="G53" s="2347" t="s">
        <v>242</v>
      </c>
      <c r="H53" s="2348"/>
      <c r="I53" s="2349"/>
      <c r="J53" s="2348"/>
      <c r="K53" s="2349" t="s">
        <v>242</v>
      </c>
      <c r="L53" s="2348"/>
      <c r="M53" s="2349"/>
      <c r="N53" s="2348"/>
      <c r="O53" s="2353" t="s">
        <v>242</v>
      </c>
      <c r="P53" s="2348"/>
      <c r="Q53" s="2353"/>
      <c r="R53" s="2350"/>
    </row>
    <row r="54" spans="1:18" ht="3" customHeight="1">
      <c r="A54" s="2354"/>
      <c r="B54" s="844"/>
      <c r="C54" s="2355"/>
      <c r="D54" s="2356"/>
      <c r="E54" s="2355"/>
      <c r="F54" s="2356"/>
      <c r="G54" s="2355"/>
      <c r="H54" s="2356"/>
      <c r="I54" s="2355"/>
      <c r="J54" s="2356"/>
      <c r="K54" s="2355"/>
      <c r="L54" s="2356"/>
      <c r="M54" s="2355"/>
      <c r="N54" s="2356"/>
      <c r="O54" s="2355"/>
      <c r="P54" s="2356"/>
      <c r="Q54" s="2355"/>
      <c r="R54" s="2357"/>
    </row>
    <row r="55" spans="1:18" ht="0.75" hidden="1" customHeight="1">
      <c r="A55" s="2344"/>
      <c r="B55" s="2358"/>
      <c r="C55" s="2358"/>
      <c r="D55" s="2358"/>
      <c r="E55" s="2358"/>
      <c r="F55" s="2358"/>
      <c r="G55" s="2358"/>
      <c r="H55" s="2358"/>
      <c r="I55" s="2358"/>
      <c r="J55" s="2358"/>
      <c r="K55" s="2359"/>
      <c r="L55" s="2359"/>
      <c r="M55" s="2359"/>
      <c r="N55" s="2359"/>
      <c r="O55" s="2358"/>
      <c r="P55" s="2358"/>
      <c r="Q55" s="2358"/>
      <c r="R55" s="2345"/>
    </row>
    <row r="56" spans="1:18" ht="17.25" customHeight="1">
      <c r="A56" s="2650" t="s">
        <v>956</v>
      </c>
      <c r="B56" s="2651"/>
      <c r="C56" s="2656" t="s">
        <v>2548</v>
      </c>
      <c r="D56" s="2657"/>
      <c r="E56" s="2658"/>
      <c r="F56" s="2659"/>
      <c r="G56" s="2657" t="s">
        <v>2549</v>
      </c>
      <c r="H56" s="2657"/>
      <c r="I56" s="2658"/>
      <c r="J56" s="2659"/>
      <c r="K56" s="2656" t="s">
        <v>2550</v>
      </c>
      <c r="L56" s="2657"/>
      <c r="M56" s="2657"/>
      <c r="N56" s="2667"/>
      <c r="O56" s="2657" t="s">
        <v>2551</v>
      </c>
      <c r="P56" s="2657"/>
      <c r="Q56" s="2657"/>
      <c r="R56" s="2672"/>
    </row>
    <row r="57" spans="1:18" ht="12" customHeight="1">
      <c r="A57" s="2652"/>
      <c r="B57" s="2653"/>
      <c r="C57" s="2660"/>
      <c r="D57" s="2661"/>
      <c r="E57" s="2662"/>
      <c r="F57" s="2663"/>
      <c r="G57" s="2661"/>
      <c r="H57" s="2661"/>
      <c r="I57" s="2662"/>
      <c r="J57" s="2663"/>
      <c r="K57" s="2660"/>
      <c r="L57" s="2661"/>
      <c r="M57" s="2661"/>
      <c r="N57" s="2668"/>
      <c r="O57" s="2661"/>
      <c r="P57" s="2661"/>
      <c r="Q57" s="2661"/>
      <c r="R57" s="2673"/>
    </row>
    <row r="58" spans="1:18" ht="12.75" customHeight="1">
      <c r="A58" s="2652"/>
      <c r="B58" s="2653"/>
      <c r="C58" s="2664"/>
      <c r="D58" s="2665"/>
      <c r="E58" s="2665"/>
      <c r="F58" s="2666"/>
      <c r="G58" s="2665"/>
      <c r="H58" s="2665"/>
      <c r="I58" s="2665"/>
      <c r="J58" s="2666"/>
      <c r="K58" s="2669"/>
      <c r="L58" s="2670"/>
      <c r="M58" s="2670"/>
      <c r="N58" s="2671"/>
      <c r="O58" s="2670"/>
      <c r="P58" s="2670"/>
      <c r="Q58" s="2670"/>
      <c r="R58" s="2674"/>
    </row>
    <row r="59" spans="1:18" ht="8.25" customHeight="1">
      <c r="A59" s="2652"/>
      <c r="B59" s="2653"/>
      <c r="C59" s="2675" t="s">
        <v>2552</v>
      </c>
      <c r="D59" s="2676"/>
      <c r="E59" s="2675" t="s">
        <v>2553</v>
      </c>
      <c r="F59" s="2676"/>
      <c r="G59" s="2675" t="s">
        <v>2552</v>
      </c>
      <c r="H59" s="2676"/>
      <c r="I59" s="2675" t="s">
        <v>2553</v>
      </c>
      <c r="J59" s="2676"/>
      <c r="K59" s="2675" t="s">
        <v>2552</v>
      </c>
      <c r="L59" s="2676"/>
      <c r="M59" s="2675" t="s">
        <v>2553</v>
      </c>
      <c r="N59" s="2676"/>
      <c r="O59" s="2675" t="s">
        <v>2552</v>
      </c>
      <c r="P59" s="2676"/>
      <c r="Q59" s="2675" t="s">
        <v>2553</v>
      </c>
      <c r="R59" s="2679"/>
    </row>
    <row r="60" spans="1:18" ht="10.5" customHeight="1">
      <c r="A60" s="2654"/>
      <c r="B60" s="2655"/>
      <c r="C60" s="2664"/>
      <c r="D60" s="2666"/>
      <c r="E60" s="2664"/>
      <c r="F60" s="2666"/>
      <c r="G60" s="2664"/>
      <c r="H60" s="2666"/>
      <c r="I60" s="2664"/>
      <c r="J60" s="2666"/>
      <c r="K60" s="2664"/>
      <c r="L60" s="2666"/>
      <c r="M60" s="2664"/>
      <c r="N60" s="2666"/>
      <c r="O60" s="2664"/>
      <c r="P60" s="2666"/>
      <c r="Q60" s="2664"/>
      <c r="R60" s="2674"/>
    </row>
    <row r="61" spans="1:18" ht="14.1" customHeight="1">
      <c r="A61" s="2344"/>
      <c r="B61" s="2681" t="s">
        <v>782</v>
      </c>
      <c r="C61" s="2681"/>
      <c r="D61" s="2681"/>
      <c r="E61" s="2681"/>
      <c r="F61" s="2681"/>
      <c r="G61" s="2681"/>
      <c r="H61" s="2681"/>
      <c r="I61" s="2681"/>
      <c r="J61" s="2681"/>
      <c r="K61" s="2681"/>
      <c r="L61" s="2681"/>
      <c r="M61" s="2681"/>
      <c r="N61" s="2681"/>
      <c r="O61" s="2681"/>
      <c r="P61" s="2681"/>
      <c r="Q61" s="2681"/>
      <c r="R61" s="2345"/>
    </row>
    <row r="62" spans="1:18" ht="3" customHeight="1">
      <c r="A62" s="2344"/>
      <c r="B62" s="144"/>
      <c r="C62" s="144"/>
      <c r="D62" s="144"/>
      <c r="E62" s="144"/>
      <c r="F62" s="144"/>
      <c r="G62" s="144"/>
      <c r="H62" s="144"/>
      <c r="I62" s="144"/>
      <c r="J62" s="144"/>
      <c r="K62" s="144"/>
      <c r="L62" s="144"/>
      <c r="M62" s="144"/>
      <c r="N62" s="144"/>
      <c r="O62" s="144"/>
      <c r="P62" s="144"/>
      <c r="Q62" s="144"/>
      <c r="R62" s="828"/>
    </row>
    <row r="63" spans="1:18" ht="12" customHeight="1">
      <c r="A63" s="2344"/>
      <c r="B63" s="2680" t="s">
        <v>2554</v>
      </c>
      <c r="C63" s="2680"/>
      <c r="D63" s="2680"/>
      <c r="E63" s="2680"/>
      <c r="F63" s="2680"/>
      <c r="G63" s="2680"/>
      <c r="H63" s="2680"/>
      <c r="I63" s="2680"/>
      <c r="J63" s="2680"/>
      <c r="K63" s="2680"/>
      <c r="L63" s="2680"/>
      <c r="M63" s="2680"/>
      <c r="N63" s="2680"/>
      <c r="O63" s="2680"/>
      <c r="P63" s="2680"/>
      <c r="Q63" s="2680"/>
      <c r="R63" s="2346"/>
    </row>
    <row r="64" spans="1:18" ht="3" customHeight="1">
      <c r="A64" s="2344"/>
      <c r="B64" s="144"/>
      <c r="C64" s="144"/>
      <c r="D64" s="144"/>
      <c r="E64" s="144"/>
      <c r="F64" s="144"/>
      <c r="G64" s="144"/>
      <c r="H64" s="144"/>
      <c r="I64" s="144"/>
      <c r="J64" s="144"/>
      <c r="K64" s="144"/>
      <c r="L64" s="144"/>
      <c r="M64" s="144"/>
      <c r="N64" s="144"/>
      <c r="O64" s="144"/>
      <c r="P64" s="144"/>
      <c r="Q64" s="144"/>
      <c r="R64" s="828"/>
    </row>
    <row r="65" spans="1:26" ht="8.1" customHeight="1">
      <c r="A65" s="2344"/>
      <c r="B65" s="145" t="s">
        <v>532</v>
      </c>
      <c r="C65" s="2353">
        <v>55.817999999999998</v>
      </c>
      <c r="D65" s="2348"/>
      <c r="E65" s="2353">
        <v>60.192</v>
      </c>
      <c r="F65" s="2348"/>
      <c r="G65" s="946">
        <v>45.201999999999998</v>
      </c>
      <c r="H65" s="2348"/>
      <c r="I65" s="946">
        <v>38.161999999999999</v>
      </c>
      <c r="J65" s="2348"/>
      <c r="K65" s="946">
        <v>24.578000000000003</v>
      </c>
      <c r="L65" s="2348"/>
      <c r="M65" s="946">
        <v>26.939999999999998</v>
      </c>
      <c r="N65" s="2348"/>
      <c r="O65" s="2353">
        <v>325.48</v>
      </c>
      <c r="P65" s="2348"/>
      <c r="Q65" s="2353">
        <v>294.16399999999999</v>
      </c>
      <c r="R65" s="2350"/>
      <c r="S65" s="320"/>
      <c r="U65" s="924"/>
    </row>
    <row r="66" spans="1:26" ht="8.1" customHeight="1">
      <c r="A66" s="2344"/>
      <c r="B66" s="145" t="s">
        <v>533</v>
      </c>
      <c r="C66" s="2353">
        <v>56.335999999999999</v>
      </c>
      <c r="D66" s="2348"/>
      <c r="E66" s="2353">
        <v>53.845999999999997</v>
      </c>
      <c r="F66" s="2348"/>
      <c r="G66" s="946">
        <v>56.311999999999998</v>
      </c>
      <c r="H66" s="2348"/>
      <c r="I66" s="946">
        <v>51.366</v>
      </c>
      <c r="J66" s="2348"/>
      <c r="K66" s="946">
        <v>24.346</v>
      </c>
      <c r="L66" s="2348"/>
      <c r="M66" s="946">
        <v>26.978000000000002</v>
      </c>
      <c r="N66" s="2348"/>
      <c r="O66" s="2353">
        <v>315.68200000000002</v>
      </c>
      <c r="P66" s="2348"/>
      <c r="Q66" s="2353">
        <v>295.13</v>
      </c>
      <c r="R66" s="2350"/>
    </row>
    <row r="67" spans="1:26" ht="8.1" customHeight="1">
      <c r="A67" s="2344"/>
      <c r="B67" s="145" t="s">
        <v>534</v>
      </c>
      <c r="C67" s="2353">
        <v>58.451999999999998</v>
      </c>
      <c r="D67" s="2348"/>
      <c r="E67" s="2353">
        <v>59.012</v>
      </c>
      <c r="F67" s="2348"/>
      <c r="G67" s="946">
        <v>59.997999999999998</v>
      </c>
      <c r="H67" s="2348"/>
      <c r="I67" s="946">
        <v>53.597999999999999</v>
      </c>
      <c r="J67" s="2348"/>
      <c r="K67" s="2347">
        <v>21.108000000000001</v>
      </c>
      <c r="L67" s="2348"/>
      <c r="M67" s="2347">
        <v>26.17</v>
      </c>
      <c r="N67" s="2348"/>
      <c r="O67" s="2353">
        <v>391.73599999999999</v>
      </c>
      <c r="P67" s="2348"/>
      <c r="Q67" s="2353">
        <v>310.21800000000002</v>
      </c>
      <c r="R67" s="2350"/>
    </row>
    <row r="68" spans="1:26" ht="3" customHeight="1">
      <c r="A68" s="2344"/>
      <c r="B68" s="145"/>
      <c r="C68" s="933"/>
      <c r="D68" s="2348"/>
      <c r="E68" s="933"/>
      <c r="F68" s="2348"/>
      <c r="G68" s="946"/>
      <c r="H68" s="2348"/>
      <c r="I68" s="946"/>
      <c r="J68" s="2348"/>
      <c r="K68" s="2013"/>
      <c r="L68" s="2348"/>
      <c r="M68" s="2013"/>
      <c r="N68" s="2348"/>
      <c r="O68" s="933"/>
      <c r="P68" s="2348"/>
      <c r="Q68" s="933"/>
      <c r="R68" s="2350"/>
    </row>
    <row r="69" spans="1:26" ht="8.1" customHeight="1">
      <c r="A69" s="2344"/>
      <c r="B69" s="145" t="s">
        <v>535</v>
      </c>
      <c r="C69" s="2353">
        <v>59.792000000000002</v>
      </c>
      <c r="D69" s="2348"/>
      <c r="E69" s="2353">
        <v>0</v>
      </c>
      <c r="F69" s="2348"/>
      <c r="G69" s="946">
        <v>53.783999999999999</v>
      </c>
      <c r="H69" s="2348"/>
      <c r="I69" s="946">
        <v>0</v>
      </c>
      <c r="J69" s="2348"/>
      <c r="K69" s="2347">
        <v>24.15</v>
      </c>
      <c r="L69" s="2348"/>
      <c r="M69" s="2347">
        <v>0</v>
      </c>
      <c r="N69" s="2348"/>
      <c r="O69" s="2353">
        <v>333.48200000000003</v>
      </c>
      <c r="P69" s="2348"/>
      <c r="Q69" s="2353">
        <v>0</v>
      </c>
      <c r="R69" s="2350"/>
    </row>
    <row r="70" spans="1:26" ht="8.1" customHeight="1">
      <c r="A70" s="2344"/>
      <c r="B70" s="145" t="s">
        <v>536</v>
      </c>
      <c r="C70" s="2353">
        <v>59.28</v>
      </c>
      <c r="D70" s="2348"/>
      <c r="E70" s="2353">
        <v>0</v>
      </c>
      <c r="F70" s="2348"/>
      <c r="G70" s="946">
        <v>54.822000000000003</v>
      </c>
      <c r="H70" s="2348"/>
      <c r="I70" s="946">
        <v>0</v>
      </c>
      <c r="J70" s="2348"/>
      <c r="K70" s="2347">
        <v>21.936</v>
      </c>
      <c r="L70" s="2348"/>
      <c r="M70" s="2347">
        <v>0</v>
      </c>
      <c r="N70" s="2348"/>
      <c r="O70" s="2353">
        <v>341.28199999999998</v>
      </c>
      <c r="P70" s="2348"/>
      <c r="Q70" s="2353">
        <v>0</v>
      </c>
      <c r="R70" s="2350"/>
    </row>
    <row r="71" spans="1:26" ht="8.1" customHeight="1">
      <c r="A71" s="2344"/>
      <c r="B71" s="145" t="s">
        <v>1060</v>
      </c>
      <c r="C71" s="2353">
        <v>51.781999999999996</v>
      </c>
      <c r="D71" s="2348"/>
      <c r="E71" s="2353">
        <v>0</v>
      </c>
      <c r="F71" s="2348"/>
      <c r="G71" s="946">
        <v>38.520000000000003</v>
      </c>
      <c r="H71" s="2348"/>
      <c r="I71" s="946">
        <v>0</v>
      </c>
      <c r="J71" s="2348"/>
      <c r="K71" s="2347">
        <v>25.058</v>
      </c>
      <c r="L71" s="2348"/>
      <c r="M71" s="2347">
        <v>0</v>
      </c>
      <c r="N71" s="2348"/>
      <c r="O71" s="2353">
        <v>313.2</v>
      </c>
      <c r="P71" s="2348"/>
      <c r="Q71" s="2353">
        <v>0</v>
      </c>
      <c r="R71" s="2350"/>
    </row>
    <row r="72" spans="1:26" ht="3" customHeight="1">
      <c r="A72" s="2344"/>
      <c r="B72" s="145"/>
      <c r="C72" s="933"/>
      <c r="D72" s="2348"/>
      <c r="E72" s="933"/>
      <c r="F72" s="2348"/>
      <c r="G72" s="946"/>
      <c r="H72" s="2348"/>
      <c r="I72" s="946"/>
      <c r="J72" s="2348"/>
      <c r="K72" s="2013"/>
      <c r="L72" s="2348"/>
      <c r="M72" s="2013"/>
      <c r="N72" s="2348"/>
      <c r="O72" s="933"/>
      <c r="P72" s="2348"/>
      <c r="Q72" s="933"/>
      <c r="R72" s="2350"/>
    </row>
    <row r="73" spans="1:26" ht="8.1" customHeight="1">
      <c r="A73" s="2344"/>
      <c r="B73" s="145" t="s">
        <v>943</v>
      </c>
      <c r="C73" s="2353">
        <v>48.731999999999999</v>
      </c>
      <c r="D73" s="2348"/>
      <c r="E73" s="2353">
        <v>0</v>
      </c>
      <c r="F73" s="2348"/>
      <c r="G73" s="946">
        <v>36.573999999999998</v>
      </c>
      <c r="H73" s="2348"/>
      <c r="I73" s="946">
        <v>0</v>
      </c>
      <c r="J73" s="2348"/>
      <c r="K73" s="2347">
        <v>29.722000000000001</v>
      </c>
      <c r="L73" s="2348"/>
      <c r="M73" s="2347">
        <v>0</v>
      </c>
      <c r="N73" s="2348"/>
      <c r="O73" s="2353">
        <v>280.30599999999998</v>
      </c>
      <c r="P73" s="2348"/>
      <c r="Q73" s="2353">
        <v>0</v>
      </c>
      <c r="R73" s="2350"/>
      <c r="S73" s="946"/>
    </row>
    <row r="74" spans="1:26" ht="8.1" customHeight="1">
      <c r="A74" s="2344"/>
      <c r="B74" s="145" t="s">
        <v>944</v>
      </c>
      <c r="C74" s="2353">
        <v>50.112000000000002</v>
      </c>
      <c r="D74" s="2348"/>
      <c r="E74" s="2353">
        <v>0</v>
      </c>
      <c r="F74" s="2348"/>
      <c r="G74" s="946">
        <v>41.06</v>
      </c>
      <c r="H74" s="2348"/>
      <c r="I74" s="946">
        <v>0</v>
      </c>
      <c r="J74" s="2348"/>
      <c r="K74" s="2347">
        <v>34.472000000000001</v>
      </c>
      <c r="L74" s="2348"/>
      <c r="M74" s="2347">
        <v>0</v>
      </c>
      <c r="N74" s="2348"/>
      <c r="O74" s="2353">
        <v>299.42399999999998</v>
      </c>
      <c r="P74" s="2348"/>
      <c r="Q74" s="2353">
        <v>0</v>
      </c>
      <c r="R74" s="2350"/>
      <c r="S74" s="946"/>
    </row>
    <row r="75" spans="1:26" ht="8.1" customHeight="1">
      <c r="A75" s="2344"/>
      <c r="B75" s="145" t="s">
        <v>198</v>
      </c>
      <c r="C75" s="2353">
        <v>55.781999999999996</v>
      </c>
      <c r="D75" s="2348"/>
      <c r="E75" s="2353">
        <v>0</v>
      </c>
      <c r="F75" s="2348"/>
      <c r="G75" s="946">
        <v>48.677999999999997</v>
      </c>
      <c r="H75" s="2348"/>
      <c r="I75" s="946">
        <v>0</v>
      </c>
      <c r="J75" s="2348"/>
      <c r="K75" s="2347">
        <v>37.03</v>
      </c>
      <c r="L75" s="2348"/>
      <c r="M75" s="2347">
        <v>0</v>
      </c>
      <c r="N75" s="2348"/>
      <c r="O75" s="2353">
        <v>311.12400000000002</v>
      </c>
      <c r="P75" s="2348"/>
      <c r="Q75" s="2353">
        <v>0</v>
      </c>
      <c r="R75" s="2350"/>
      <c r="S75" s="946"/>
    </row>
    <row r="76" spans="1:26" ht="3" customHeight="1">
      <c r="A76" s="2344"/>
      <c r="B76" s="145"/>
      <c r="C76" s="933"/>
      <c r="D76" s="2348"/>
      <c r="E76" s="933"/>
      <c r="F76" s="2348"/>
      <c r="G76" s="946"/>
      <c r="H76" s="2348"/>
      <c r="I76" s="946"/>
      <c r="J76" s="2348"/>
      <c r="K76" s="2347"/>
      <c r="L76" s="2348"/>
      <c r="M76" s="2347"/>
      <c r="N76" s="2348"/>
      <c r="O76" s="933"/>
      <c r="P76" s="2348"/>
      <c r="Q76" s="933"/>
      <c r="R76" s="2350"/>
      <c r="S76" s="946"/>
    </row>
    <row r="77" spans="1:26" ht="8.1" customHeight="1">
      <c r="A77" s="2344"/>
      <c r="B77" s="145" t="s">
        <v>530</v>
      </c>
      <c r="C77" s="2353">
        <v>53.588000000000001</v>
      </c>
      <c r="D77" s="2348"/>
      <c r="E77" s="2353">
        <v>0</v>
      </c>
      <c r="F77" s="2348"/>
      <c r="G77" s="946">
        <v>50.756</v>
      </c>
      <c r="H77" s="2348"/>
      <c r="I77" s="946">
        <v>0</v>
      </c>
      <c r="J77" s="2348"/>
      <c r="K77" s="2347">
        <v>35.793999999999997</v>
      </c>
      <c r="L77" s="2348"/>
      <c r="M77" s="2347">
        <v>0</v>
      </c>
      <c r="N77" s="2348"/>
      <c r="O77" s="2353">
        <v>245.24</v>
      </c>
      <c r="P77" s="2348"/>
      <c r="Q77" s="2353">
        <v>0</v>
      </c>
      <c r="R77" s="2350"/>
      <c r="S77" s="946"/>
    </row>
    <row r="78" spans="1:26" ht="8.1" customHeight="1">
      <c r="A78" s="2344"/>
      <c r="B78" s="145" t="s">
        <v>531</v>
      </c>
      <c r="C78" s="2353">
        <v>50.085999999999999</v>
      </c>
      <c r="D78" s="2348"/>
      <c r="E78" s="2353">
        <v>0</v>
      </c>
      <c r="F78" s="2348"/>
      <c r="G78" s="946">
        <v>45.793999999999997</v>
      </c>
      <c r="H78" s="2348"/>
      <c r="I78" s="946">
        <v>0</v>
      </c>
      <c r="J78" s="2348"/>
      <c r="K78" s="2347">
        <v>29.224</v>
      </c>
      <c r="L78" s="2348"/>
      <c r="M78" s="2347">
        <v>0</v>
      </c>
      <c r="N78" s="2348"/>
      <c r="O78" s="2353">
        <v>265.04599999999999</v>
      </c>
      <c r="P78" s="2348"/>
      <c r="Q78" s="2353">
        <v>0</v>
      </c>
      <c r="R78" s="2350"/>
      <c r="S78" s="946"/>
    </row>
    <row r="79" spans="1:26" ht="8.1" customHeight="1">
      <c r="A79" s="2344"/>
      <c r="B79" s="145" t="s">
        <v>990</v>
      </c>
      <c r="C79" s="2353">
        <v>48.561999999999998</v>
      </c>
      <c r="D79" s="2348"/>
      <c r="E79" s="2353">
        <v>0</v>
      </c>
      <c r="F79" s="2348"/>
      <c r="G79" s="946">
        <v>44.384</v>
      </c>
      <c r="H79" s="2348"/>
      <c r="I79" s="946">
        <v>0</v>
      </c>
      <c r="J79" s="2348"/>
      <c r="K79" s="2347">
        <v>25.490000000000002</v>
      </c>
      <c r="L79" s="2348"/>
      <c r="M79" s="2347">
        <v>0</v>
      </c>
      <c r="N79" s="2348"/>
      <c r="O79" s="2353">
        <v>260.08800000000002</v>
      </c>
      <c r="P79" s="2348"/>
      <c r="Q79" s="2353">
        <v>0</v>
      </c>
      <c r="R79" s="2350"/>
      <c r="S79" s="946"/>
    </row>
    <row r="80" spans="1:26" ht="9.75" customHeight="1">
      <c r="A80" s="2344"/>
      <c r="B80" s="145" t="s">
        <v>991</v>
      </c>
      <c r="C80" s="2353">
        <v>0.96799999999999997</v>
      </c>
      <c r="D80" s="2348"/>
      <c r="E80" s="2353"/>
      <c r="F80" s="2348"/>
      <c r="G80" s="2347" t="s">
        <v>242</v>
      </c>
      <c r="H80" s="2349"/>
      <c r="I80" s="2347"/>
      <c r="J80" s="2349"/>
      <c r="K80" s="2347" t="s">
        <v>242</v>
      </c>
      <c r="L80" s="2349"/>
      <c r="M80" s="2347"/>
      <c r="N80" s="2349"/>
      <c r="O80" s="2347" t="s">
        <v>242</v>
      </c>
      <c r="P80" s="2348"/>
      <c r="Q80" s="2353"/>
      <c r="R80" s="2350"/>
      <c r="T80" s="320"/>
      <c r="U80" s="320"/>
      <c r="V80" s="320"/>
      <c r="W80" s="320"/>
      <c r="X80" s="320"/>
      <c r="Y80" s="320"/>
      <c r="Z80" s="320"/>
    </row>
    <row r="81" spans="1:24" ht="6" customHeight="1">
      <c r="A81" s="2360"/>
      <c r="B81" s="166"/>
      <c r="C81" s="2361"/>
      <c r="D81" s="2362"/>
      <c r="E81" s="2361"/>
      <c r="F81" s="2362"/>
      <c r="G81" s="2361"/>
      <c r="H81" s="2362"/>
      <c r="I81" s="2361"/>
      <c r="J81" s="2362"/>
      <c r="K81" s="2363"/>
      <c r="L81" s="2362"/>
      <c r="M81" s="2361"/>
      <c r="N81" s="2362"/>
      <c r="O81" s="2361"/>
      <c r="P81" s="2362"/>
      <c r="Q81" s="2361"/>
      <c r="R81" s="2364"/>
    </row>
    <row r="82" spans="1:24" ht="3" customHeight="1">
      <c r="B82" s="144"/>
      <c r="C82" s="144"/>
      <c r="D82" s="144"/>
      <c r="E82" s="144"/>
      <c r="F82" s="144"/>
      <c r="G82" s="144"/>
      <c r="H82" s="144"/>
      <c r="I82" s="144"/>
      <c r="J82" s="144"/>
      <c r="K82" s="144"/>
      <c r="L82" s="144"/>
      <c r="M82" s="144"/>
      <c r="N82" s="144"/>
      <c r="O82" s="144"/>
      <c r="P82" s="144"/>
      <c r="Q82" s="144"/>
      <c r="R82" s="144"/>
      <c r="S82" s="144"/>
      <c r="T82" s="144"/>
      <c r="U82" s="144"/>
      <c r="V82" s="144"/>
    </row>
    <row r="83" spans="1:24" ht="9.9499999999999993" customHeight="1">
      <c r="B83" s="144" t="s">
        <v>444</v>
      </c>
      <c r="C83" s="2013"/>
      <c r="D83" s="144"/>
      <c r="E83" s="144"/>
      <c r="F83" s="144"/>
      <c r="G83" s="144"/>
      <c r="H83" s="144"/>
      <c r="I83" s="144"/>
      <c r="J83" s="144"/>
      <c r="K83" s="144"/>
      <c r="L83" s="144"/>
      <c r="M83" s="144"/>
      <c r="N83" s="144"/>
      <c r="O83" s="144"/>
      <c r="P83" s="144"/>
      <c r="Q83" s="144"/>
      <c r="R83" s="144"/>
      <c r="S83" s="144"/>
      <c r="T83" s="144"/>
    </row>
    <row r="84" spans="1:24" ht="8.1" customHeight="1">
      <c r="B84" s="2365"/>
      <c r="C84" s="144"/>
      <c r="D84" s="144"/>
      <c r="E84" s="144"/>
      <c r="F84" s="144"/>
      <c r="G84" s="144"/>
      <c r="H84" s="144"/>
      <c r="I84" s="144"/>
      <c r="J84" s="144"/>
      <c r="K84" s="144"/>
      <c r="L84" s="144"/>
      <c r="M84" s="144"/>
      <c r="N84" s="144"/>
      <c r="O84" s="144"/>
      <c r="P84" s="144"/>
      <c r="Q84" s="144"/>
      <c r="R84" s="144"/>
      <c r="S84" s="144"/>
      <c r="T84" s="144"/>
    </row>
    <row r="85" spans="1:24" ht="9.9499999999999993" customHeight="1">
      <c r="A85" s="2366"/>
      <c r="B85" s="144"/>
      <c r="C85" s="144"/>
      <c r="D85" s="144"/>
      <c r="E85" s="144"/>
      <c r="F85" s="144"/>
      <c r="G85" s="144"/>
      <c r="H85" s="144"/>
      <c r="I85" s="144"/>
      <c r="J85" s="144"/>
      <c r="K85" s="144"/>
      <c r="L85" s="144"/>
      <c r="M85" s="144"/>
      <c r="N85" s="144"/>
      <c r="O85" s="144"/>
      <c r="P85" s="144"/>
      <c r="Q85" s="144"/>
      <c r="T85" s="144"/>
      <c r="U85" s="144"/>
    </row>
    <row r="87" spans="1:24">
      <c r="A87" s="924" t="s">
        <v>203</v>
      </c>
      <c r="X87" s="320"/>
    </row>
    <row r="88" spans="1:24">
      <c r="A88" s="2564" t="s">
        <v>642</v>
      </c>
      <c r="X88" s="320"/>
    </row>
    <row r="89" spans="1:24">
      <c r="A89" s="320" t="s">
        <v>1</v>
      </c>
      <c r="X89" s="320"/>
    </row>
    <row r="90" spans="1:24">
      <c r="X90" s="320"/>
    </row>
  </sheetData>
  <mergeCells count="32">
    <mergeCell ref="B63:Q63"/>
    <mergeCell ref="B36:Q36"/>
    <mergeCell ref="A56:B60"/>
    <mergeCell ref="C56:F58"/>
    <mergeCell ref="G56:J58"/>
    <mergeCell ref="K56:N58"/>
    <mergeCell ref="O56:R58"/>
    <mergeCell ref="C59:D60"/>
    <mergeCell ref="E59:F60"/>
    <mergeCell ref="G59:H60"/>
    <mergeCell ref="I59:J60"/>
    <mergeCell ref="K59:L60"/>
    <mergeCell ref="M59:N60"/>
    <mergeCell ref="O59:P60"/>
    <mergeCell ref="Q59:R60"/>
    <mergeCell ref="B61:Q61"/>
    <mergeCell ref="B34:Q34"/>
    <mergeCell ref="A6:B10"/>
    <mergeCell ref="C6:F8"/>
    <mergeCell ref="G6:J8"/>
    <mergeCell ref="K6:N8"/>
    <mergeCell ref="O6:R8"/>
    <mergeCell ref="C9:D10"/>
    <mergeCell ref="E9:F10"/>
    <mergeCell ref="G9:H10"/>
    <mergeCell ref="I9:J10"/>
    <mergeCell ref="K9:L10"/>
    <mergeCell ref="M9:N10"/>
    <mergeCell ref="O9:P10"/>
    <mergeCell ref="Q9:R10"/>
    <mergeCell ref="B12:Q12"/>
    <mergeCell ref="B14:Q14"/>
  </mergeCells>
  <hyperlinks>
    <hyperlink ref="A88" location="'Inhaltsverzeichnis '!A1" display="Zurück zum Inhaltsverzeichnis" xr:uid="{57D8C1B2-500A-46D2-9F4C-B6B1E1019B67}"/>
  </hyperlinks>
  <printOptions verticalCentered="1"/>
  <pageMargins left="1.5748031496062993" right="0.78740157480314965" top="0.19685039370078741" bottom="0.19685039370078741" header="0.19685039370078741" footer="0.19685039370078741"/>
  <pageSetup paperSize="9" orientation="portrait" verticalDpi="300" r:id="rId1"/>
  <headerFooter alignWithMargins="0">
    <oddFooter>&amp;L&amp;D / &amp;T&amp;R&amp;F / &amp;A</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2D9D9-A8F3-4E85-A612-631647F3A66E}">
  <sheetPr>
    <tabColor rgb="FFF9E03A"/>
  </sheetPr>
  <dimension ref="A1:W58"/>
  <sheetViews>
    <sheetView showGridLines="0" showRowColHeaders="0" zoomScaleNormal="100" workbookViewId="0">
      <pane ySplit="6" topLeftCell="A20" activePane="bottomLeft" state="frozen"/>
      <selection pane="bottomLeft"/>
    </sheetView>
  </sheetViews>
  <sheetFormatPr baseColWidth="10" defaultRowHeight="14.25"/>
  <cols>
    <col min="1" max="1" width="10.125" customWidth="1"/>
    <col min="2" max="15" width="6.875" customWidth="1"/>
    <col min="16" max="16" width="5.75" customWidth="1"/>
  </cols>
  <sheetData>
    <row r="1" spans="1:23" ht="18" customHeight="1">
      <c r="A1" s="1017" t="s">
        <v>983</v>
      </c>
      <c r="B1" s="1017"/>
      <c r="C1" s="1017"/>
      <c r="D1" s="1017"/>
      <c r="E1" s="1017"/>
      <c r="F1" s="1017"/>
      <c r="G1" s="1017"/>
      <c r="H1" s="1017"/>
      <c r="I1" s="1017"/>
      <c r="J1" s="1017"/>
      <c r="K1" s="1017"/>
      <c r="L1" s="1017"/>
      <c r="M1" s="1017"/>
      <c r="N1" s="1017"/>
      <c r="O1" s="1017"/>
    </row>
    <row r="2" spans="1:23" s="1019" customFormat="1" ht="15.75" customHeight="1">
      <c r="A2" s="1018" t="s">
        <v>984</v>
      </c>
      <c r="B2" s="1018"/>
      <c r="C2" s="1018"/>
      <c r="D2" s="1018"/>
      <c r="E2" s="1018"/>
      <c r="F2" s="1018"/>
      <c r="G2" s="1018"/>
      <c r="H2" s="1018"/>
      <c r="I2" s="1018"/>
      <c r="J2" s="1018"/>
      <c r="K2" s="1018"/>
      <c r="L2" s="1018"/>
      <c r="M2" s="1018"/>
      <c r="N2" s="1018"/>
      <c r="O2" s="1018"/>
    </row>
    <row r="3" spans="1:23" s="1019" customFormat="1" ht="15.75" customHeight="1">
      <c r="A3" s="1018" t="s">
        <v>940</v>
      </c>
      <c r="B3" s="1018"/>
      <c r="C3" s="1018"/>
      <c r="D3" s="1018"/>
      <c r="E3" s="1018"/>
      <c r="F3" s="1018"/>
      <c r="G3" s="1018"/>
      <c r="H3" s="1018"/>
      <c r="I3" s="1018"/>
      <c r="J3" s="1018"/>
      <c r="K3" s="1018"/>
      <c r="L3" s="1018"/>
      <c r="M3" s="1018"/>
      <c r="N3" s="1018"/>
      <c r="O3" s="1018"/>
    </row>
    <row r="4" spans="1:23" ht="24" customHeight="1">
      <c r="A4" s="1020" t="s">
        <v>985</v>
      </c>
      <c r="B4" s="1021" t="s">
        <v>986</v>
      </c>
      <c r="C4" s="1022"/>
      <c r="D4" s="1022"/>
      <c r="E4" s="1022"/>
      <c r="F4" s="1022"/>
      <c r="G4" s="1022"/>
      <c r="H4" s="1022"/>
      <c r="I4" s="1022"/>
      <c r="J4" s="1023" t="s">
        <v>987</v>
      </c>
      <c r="K4" s="1024"/>
      <c r="L4" s="1024"/>
      <c r="M4" s="1024"/>
      <c r="N4" s="1024"/>
      <c r="O4" s="1025"/>
      <c r="S4" s="1026"/>
      <c r="W4" s="1019"/>
    </row>
    <row r="5" spans="1:23" ht="11.1" customHeight="1">
      <c r="A5" s="1027"/>
      <c r="B5" s="2689" t="s">
        <v>878</v>
      </c>
      <c r="C5" s="2688"/>
      <c r="D5" s="2688" t="s">
        <v>877</v>
      </c>
      <c r="E5" s="2688"/>
      <c r="F5" s="2688" t="s">
        <v>930</v>
      </c>
      <c r="G5" s="2688"/>
      <c r="H5" s="2688" t="s">
        <v>874</v>
      </c>
      <c r="I5" s="2688"/>
      <c r="J5" s="2688" t="s">
        <v>878</v>
      </c>
      <c r="K5" s="2688"/>
      <c r="L5" s="2688" t="s">
        <v>877</v>
      </c>
      <c r="M5" s="2688"/>
      <c r="N5" s="2682" t="s">
        <v>930</v>
      </c>
      <c r="O5" s="2683"/>
    </row>
    <row r="6" spans="1:23" ht="18" customHeight="1">
      <c r="A6" s="1028"/>
      <c r="B6" s="1029" t="s">
        <v>634</v>
      </c>
      <c r="C6" s="1030" t="s">
        <v>988</v>
      </c>
      <c r="D6" s="1029" t="s">
        <v>634</v>
      </c>
      <c r="E6" s="1030" t="s">
        <v>988</v>
      </c>
      <c r="F6" s="1029" t="s">
        <v>634</v>
      </c>
      <c r="G6" s="1030" t="s">
        <v>988</v>
      </c>
      <c r="H6" s="1029" t="s">
        <v>634</v>
      </c>
      <c r="I6" s="1030" t="s">
        <v>988</v>
      </c>
      <c r="J6" s="1029" t="s">
        <v>634</v>
      </c>
      <c r="K6" s="1030" t="s">
        <v>988</v>
      </c>
      <c r="L6" s="1029" t="s">
        <v>634</v>
      </c>
      <c r="M6" s="1030" t="s">
        <v>988</v>
      </c>
      <c r="N6" s="1029" t="s">
        <v>634</v>
      </c>
      <c r="O6" s="1031" t="s">
        <v>988</v>
      </c>
    </row>
    <row r="7" spans="1:23" ht="12" customHeight="1">
      <c r="A7" s="1032" t="s">
        <v>782</v>
      </c>
      <c r="B7" s="1033"/>
      <c r="C7" s="1033"/>
      <c r="D7" s="1033"/>
      <c r="E7" s="1033"/>
      <c r="F7" s="1033"/>
      <c r="G7" s="1033"/>
      <c r="H7" s="1033"/>
      <c r="I7" s="1033"/>
      <c r="J7" s="1033"/>
      <c r="K7" s="1033"/>
      <c r="L7" s="1033"/>
      <c r="M7" s="1033"/>
      <c r="N7" s="1033"/>
      <c r="O7" s="1034"/>
    </row>
    <row r="8" spans="1:23" ht="10.5" customHeight="1">
      <c r="A8" s="1035" t="s">
        <v>532</v>
      </c>
      <c r="B8" s="1036">
        <v>672.05400000000009</v>
      </c>
      <c r="C8" s="1037">
        <v>656.72</v>
      </c>
      <c r="D8" s="1036">
        <v>35.585999999999999</v>
      </c>
      <c r="E8" s="1037">
        <v>35.287999999999997</v>
      </c>
      <c r="F8" s="1036">
        <v>48.905999999999999</v>
      </c>
      <c r="G8" s="1037">
        <v>47.454000000000001</v>
      </c>
      <c r="H8" s="1036">
        <v>756.54600000000005</v>
      </c>
      <c r="I8" s="1037">
        <v>739.46199999999999</v>
      </c>
      <c r="J8" s="1038">
        <v>78.694271591299994</v>
      </c>
      <c r="K8" s="1039">
        <v>78.797965647500007</v>
      </c>
      <c r="L8" s="1038">
        <v>75.858483673400002</v>
      </c>
      <c r="M8" s="1039">
        <v>76.048515075899999</v>
      </c>
      <c r="N8" s="1038">
        <v>88.586267533599994</v>
      </c>
      <c r="O8" s="1040">
        <v>88.218063809200004</v>
      </c>
    </row>
    <row r="9" spans="1:23" ht="10.5" customHeight="1">
      <c r="A9" s="1035" t="s">
        <v>609</v>
      </c>
      <c r="B9" s="1036">
        <v>641.74400000000003</v>
      </c>
      <c r="C9" s="1037">
        <v>642.30899999999997</v>
      </c>
      <c r="D9" s="1036">
        <v>35.500999999999998</v>
      </c>
      <c r="E9" s="1037">
        <v>35.195</v>
      </c>
      <c r="F9" s="1036">
        <v>44.537999999999997</v>
      </c>
      <c r="G9" s="1037">
        <v>45.923000000000002</v>
      </c>
      <c r="H9" s="1036">
        <v>721.78300000000002</v>
      </c>
      <c r="I9" s="1037">
        <v>723.42700000000002</v>
      </c>
      <c r="J9" s="1038">
        <v>79.355786731199998</v>
      </c>
      <c r="K9" s="1039">
        <v>80.185237946200004</v>
      </c>
      <c r="L9" s="1038">
        <v>83.670882510400006</v>
      </c>
      <c r="M9" s="1039">
        <v>77.099019747100002</v>
      </c>
      <c r="N9" s="1038">
        <v>86.359962279399994</v>
      </c>
      <c r="O9" s="1040">
        <v>88.400148073899999</v>
      </c>
    </row>
    <row r="10" spans="1:23" ht="10.5" customHeight="1">
      <c r="A10" s="1035" t="s">
        <v>200</v>
      </c>
      <c r="B10" s="1036">
        <v>638.83200000000011</v>
      </c>
      <c r="C10" s="1037">
        <v>658.3900000000001</v>
      </c>
      <c r="D10" s="1036">
        <v>37.380000000000003</v>
      </c>
      <c r="E10" s="1037">
        <v>39.209000000000003</v>
      </c>
      <c r="F10" s="1036">
        <v>45.656999999999996</v>
      </c>
      <c r="G10" s="1037">
        <v>43.902000000000001</v>
      </c>
      <c r="H10" s="1036">
        <v>721.86900000000014</v>
      </c>
      <c r="I10" s="1037">
        <v>741.5010000000002</v>
      </c>
      <c r="J10" s="1038">
        <v>80.219682169999999</v>
      </c>
      <c r="K10" s="1039">
        <v>79.833229544800005</v>
      </c>
      <c r="L10" s="1038">
        <v>79.162653825600003</v>
      </c>
      <c r="M10" s="1039">
        <v>81.103828202700001</v>
      </c>
      <c r="N10" s="1038">
        <v>87.463039621500002</v>
      </c>
      <c r="O10" s="1040">
        <v>88.620108423299996</v>
      </c>
    </row>
    <row r="11" spans="1:23" ht="10.5" customHeight="1">
      <c r="A11" s="1035" t="s">
        <v>625</v>
      </c>
      <c r="B11" s="1036">
        <v>707.19399999999996</v>
      </c>
      <c r="C11" s="1037"/>
      <c r="D11" s="1036">
        <v>38.570999999999998</v>
      </c>
      <c r="E11" s="1037"/>
      <c r="F11" s="1036">
        <v>49.08</v>
      </c>
      <c r="G11" s="1037"/>
      <c r="H11" s="1036">
        <v>794.84500000000003</v>
      </c>
      <c r="I11" s="1037"/>
      <c r="J11" s="1038">
        <v>78.603608062299998</v>
      </c>
      <c r="K11" s="1039"/>
      <c r="L11" s="1038">
        <v>77.776049363499993</v>
      </c>
      <c r="M11" s="1039"/>
      <c r="N11" s="1038">
        <v>88.402607986999996</v>
      </c>
      <c r="O11" s="1040"/>
    </row>
    <row r="12" spans="1:23" ht="10.5" customHeight="1">
      <c r="A12" s="1035" t="s">
        <v>623</v>
      </c>
      <c r="B12" s="1036">
        <v>675.91200000000003</v>
      </c>
      <c r="C12" s="1037"/>
      <c r="D12" s="1036">
        <v>41.070999999999998</v>
      </c>
      <c r="E12" s="1037"/>
      <c r="F12" s="1036">
        <v>47.901000000000003</v>
      </c>
      <c r="G12" s="1037"/>
      <c r="H12" s="1036">
        <v>764.88400000000001</v>
      </c>
      <c r="I12" s="1037"/>
      <c r="J12" s="1038">
        <v>80.6856513866</v>
      </c>
      <c r="K12" s="1039"/>
      <c r="L12" s="1038">
        <v>77.478025857700004</v>
      </c>
      <c r="M12" s="1039"/>
      <c r="N12" s="1038">
        <v>88.321746936400004</v>
      </c>
      <c r="O12" s="1040"/>
    </row>
    <row r="13" spans="1:23" ht="10.5" customHeight="1">
      <c r="A13" s="1035" t="s">
        <v>989</v>
      </c>
      <c r="B13" s="1036">
        <v>625.755</v>
      </c>
      <c r="C13" s="1037"/>
      <c r="D13" s="1036">
        <v>37.707999999999998</v>
      </c>
      <c r="E13" s="1037"/>
      <c r="F13" s="1036">
        <v>45.957999999999998</v>
      </c>
      <c r="G13" s="1037"/>
      <c r="H13" s="1036">
        <v>709.42099999999994</v>
      </c>
      <c r="I13" s="1037"/>
      <c r="J13" s="1038">
        <v>80.696918122900001</v>
      </c>
      <c r="K13" s="1039"/>
      <c r="L13" s="1038">
        <v>76.845762172500002</v>
      </c>
      <c r="M13" s="1039"/>
      <c r="N13" s="1038">
        <v>88.615692588900004</v>
      </c>
      <c r="O13" s="1040"/>
    </row>
    <row r="14" spans="1:23" ht="10.5" customHeight="1">
      <c r="A14" s="1035" t="s">
        <v>618</v>
      </c>
      <c r="B14" s="1036">
        <v>657.99599999999998</v>
      </c>
      <c r="C14" s="1037"/>
      <c r="D14" s="1036">
        <v>42.101999999999997</v>
      </c>
      <c r="E14" s="1037"/>
      <c r="F14" s="1036">
        <v>48.326999999999998</v>
      </c>
      <c r="G14" s="1037"/>
      <c r="H14" s="1036">
        <v>748.42499999999995</v>
      </c>
      <c r="I14" s="1037"/>
      <c r="J14" s="1038">
        <v>79.105040152200004</v>
      </c>
      <c r="K14" s="1039"/>
      <c r="L14" s="1038">
        <v>77.540259370100003</v>
      </c>
      <c r="M14" s="1039"/>
      <c r="N14" s="1038">
        <v>90.584973203399997</v>
      </c>
      <c r="O14" s="1040"/>
    </row>
    <row r="15" spans="1:23" ht="10.5" customHeight="1">
      <c r="A15" s="1035" t="s">
        <v>616</v>
      </c>
      <c r="B15" s="1036">
        <v>624.75700000000006</v>
      </c>
      <c r="C15" s="1037"/>
      <c r="D15" s="1036">
        <v>41.502000000000002</v>
      </c>
      <c r="E15" s="1037"/>
      <c r="F15" s="1036">
        <v>46.105000000000004</v>
      </c>
      <c r="G15" s="1037"/>
      <c r="H15" s="1036">
        <v>712.36400000000003</v>
      </c>
      <c r="I15" s="1037"/>
      <c r="J15" s="1038">
        <v>79.688102734300003</v>
      </c>
      <c r="K15" s="1039"/>
      <c r="L15" s="1038">
        <v>79.232326153000002</v>
      </c>
      <c r="M15" s="1039"/>
      <c r="N15" s="1038">
        <v>89.395944040800003</v>
      </c>
      <c r="O15" s="1040"/>
    </row>
    <row r="16" spans="1:23" ht="10.5" customHeight="1">
      <c r="A16" s="1035" t="s">
        <v>198</v>
      </c>
      <c r="B16" s="1036">
        <v>694.71199999999999</v>
      </c>
      <c r="C16" s="1037"/>
      <c r="D16" s="1036">
        <v>39.445</v>
      </c>
      <c r="E16" s="1037"/>
      <c r="F16" s="1036">
        <v>48.054999999999993</v>
      </c>
      <c r="G16" s="1037"/>
      <c r="H16" s="1036">
        <v>782.21199999999999</v>
      </c>
      <c r="I16" s="1037"/>
      <c r="J16" s="1038">
        <v>80.095060974899994</v>
      </c>
      <c r="K16" s="1039"/>
      <c r="L16" s="1038">
        <v>80.086195969100004</v>
      </c>
      <c r="M16" s="1039"/>
      <c r="N16" s="1038">
        <v>88.877328061599997</v>
      </c>
      <c r="O16" s="1040"/>
    </row>
    <row r="17" spans="1:16" ht="10.5" customHeight="1">
      <c r="A17" s="1035" t="s">
        <v>530</v>
      </c>
      <c r="B17" s="1036">
        <v>658.72900000000004</v>
      </c>
      <c r="C17" s="1037"/>
      <c r="D17" s="1036">
        <v>39.819000000000003</v>
      </c>
      <c r="E17" s="1037"/>
      <c r="F17" s="1036">
        <v>47.067</v>
      </c>
      <c r="G17" s="1037"/>
      <c r="H17" s="1036">
        <v>745.61500000000001</v>
      </c>
      <c r="I17" s="1037"/>
      <c r="J17" s="1038">
        <v>79.042216146499996</v>
      </c>
      <c r="K17" s="1039"/>
      <c r="L17" s="1038">
        <v>78.655918029099993</v>
      </c>
      <c r="M17" s="1039"/>
      <c r="N17" s="1038">
        <v>88.671468332399996</v>
      </c>
      <c r="O17" s="1040"/>
    </row>
    <row r="18" spans="1:16" ht="10.5" customHeight="1">
      <c r="A18" s="1035" t="s">
        <v>531</v>
      </c>
      <c r="B18" s="1036">
        <v>670.21499999999992</v>
      </c>
      <c r="C18" s="1037"/>
      <c r="D18" s="1036">
        <v>40.277000000000001</v>
      </c>
      <c r="E18" s="1037"/>
      <c r="F18" s="1036">
        <v>46.714999999999996</v>
      </c>
      <c r="G18" s="1037"/>
      <c r="H18" s="1036">
        <v>757.20699999999999</v>
      </c>
      <c r="I18" s="1037"/>
      <c r="J18" s="1038">
        <v>79.385868713799994</v>
      </c>
      <c r="K18" s="1039"/>
      <c r="L18" s="1038">
        <v>80.882389453000002</v>
      </c>
      <c r="M18" s="1039"/>
      <c r="N18" s="1038">
        <v>87.911805629900002</v>
      </c>
      <c r="O18" s="1040"/>
    </row>
    <row r="19" spans="1:16" ht="10.5" customHeight="1">
      <c r="A19" s="1035" t="s">
        <v>990</v>
      </c>
      <c r="B19" s="1036">
        <v>618.64400000000001</v>
      </c>
      <c r="C19" s="1037"/>
      <c r="D19" s="2684">
        <v>34.99</v>
      </c>
      <c r="E19" s="2685"/>
      <c r="F19" s="1036">
        <v>44.619</v>
      </c>
      <c r="G19" s="1037"/>
      <c r="H19" s="2684">
        <v>819.99599999999998</v>
      </c>
      <c r="I19" s="2685"/>
      <c r="J19" s="1038">
        <v>81.347718132099999</v>
      </c>
      <c r="K19" s="1039"/>
      <c r="L19" s="2686">
        <v>79.951736610799998</v>
      </c>
      <c r="M19" s="2687"/>
      <c r="N19" s="1038">
        <v>87.510310695599998</v>
      </c>
      <c r="O19" s="1040"/>
    </row>
    <row r="20" spans="1:16" ht="10.5" customHeight="1">
      <c r="A20" s="1035" t="s">
        <v>991</v>
      </c>
      <c r="B20" s="1036">
        <v>87.194000000000003</v>
      </c>
      <c r="C20" s="1037"/>
      <c r="D20" s="2684"/>
      <c r="E20" s="2685"/>
      <c r="F20" s="1036">
        <v>34.548999999999992</v>
      </c>
      <c r="G20" s="1037"/>
      <c r="H20" s="2684"/>
      <c r="I20" s="2685"/>
      <c r="J20" s="1038">
        <v>77.999816559999999</v>
      </c>
      <c r="K20" s="1039"/>
      <c r="L20" s="2686"/>
      <c r="M20" s="2687"/>
      <c r="N20" s="1038">
        <v>90.854070487599998</v>
      </c>
      <c r="O20" s="1040"/>
    </row>
    <row r="21" spans="1:16" ht="10.5" customHeight="1">
      <c r="A21" s="1041" t="s">
        <v>992</v>
      </c>
      <c r="B21" s="1042">
        <v>1952.6300000000003</v>
      </c>
      <c r="C21" s="1043">
        <v>1957.4190000000001</v>
      </c>
      <c r="D21" s="1042">
        <v>108.46699999999998</v>
      </c>
      <c r="E21" s="1043">
        <v>109.69200000000001</v>
      </c>
      <c r="F21" s="1042">
        <v>139.101</v>
      </c>
      <c r="G21" s="1043">
        <v>137.279</v>
      </c>
      <c r="H21" s="1042">
        <v>2200.1980000000003</v>
      </c>
      <c r="I21" s="1043">
        <v>2204.3900000000003</v>
      </c>
      <c r="J21" s="1044">
        <v>79.423246830833321</v>
      </c>
      <c r="K21" s="1045">
        <v>79.605477712833348</v>
      </c>
      <c r="L21" s="1044">
        <v>79.564006669799994</v>
      </c>
      <c r="M21" s="1045">
        <v>78.083787675233339</v>
      </c>
      <c r="N21" s="1044">
        <v>87.469756478166673</v>
      </c>
      <c r="O21" s="1046">
        <v>88.412773435466661</v>
      </c>
    </row>
    <row r="22" spans="1:16" ht="12" customHeight="1">
      <c r="A22" s="1032" t="s">
        <v>993</v>
      </c>
      <c r="B22" s="1033"/>
      <c r="C22" s="1033"/>
      <c r="D22" s="1033"/>
      <c r="E22" s="1033"/>
      <c r="F22" s="1033"/>
      <c r="G22" s="1033"/>
      <c r="H22" s="1033"/>
      <c r="I22" s="1033"/>
      <c r="J22" s="1033"/>
      <c r="K22" s="1033"/>
      <c r="L22" s="1033"/>
      <c r="M22" s="1033"/>
      <c r="N22" s="1033"/>
      <c r="O22" s="1034"/>
    </row>
    <row r="23" spans="1:16" ht="10.5" customHeight="1">
      <c r="A23" s="1035" t="s">
        <v>532</v>
      </c>
      <c r="B23" s="1036">
        <v>543.64800000000002</v>
      </c>
      <c r="C23" s="1037">
        <v>527.50900000000001</v>
      </c>
      <c r="D23" s="1036"/>
      <c r="E23" s="1037"/>
      <c r="F23" s="1036">
        <v>39.723999999999997</v>
      </c>
      <c r="G23" s="1037">
        <v>37.886000000000003</v>
      </c>
      <c r="H23" s="1036">
        <v>583.37200000000007</v>
      </c>
      <c r="I23" s="1037">
        <v>565.39499999999998</v>
      </c>
      <c r="J23" s="1038">
        <v>78.849549708599994</v>
      </c>
      <c r="K23" s="1039">
        <v>78.2193289593</v>
      </c>
      <c r="L23" s="1038"/>
      <c r="M23" s="1039"/>
      <c r="N23" s="1038">
        <v>87.350216493800005</v>
      </c>
      <c r="O23" s="1040">
        <v>87.306656812499995</v>
      </c>
    </row>
    <row r="24" spans="1:16" ht="10.5" customHeight="1">
      <c r="A24" s="1035" t="s">
        <v>609</v>
      </c>
      <c r="B24" s="1036">
        <v>517.51700000000005</v>
      </c>
      <c r="C24" s="1037">
        <v>511.94200000000001</v>
      </c>
      <c r="D24" s="1036"/>
      <c r="E24" s="1037"/>
      <c r="F24" s="1036">
        <v>35.238999999999997</v>
      </c>
      <c r="G24" s="1037">
        <v>35.631</v>
      </c>
      <c r="H24" s="1036">
        <v>552.75600000000009</v>
      </c>
      <c r="I24" s="1037">
        <v>547.57299999999998</v>
      </c>
      <c r="J24" s="1038">
        <v>80.247218931899994</v>
      </c>
      <c r="K24" s="1039">
        <v>80.165721898200005</v>
      </c>
      <c r="L24" s="1038"/>
      <c r="M24" s="1039"/>
      <c r="N24" s="1038">
        <v>84.199324611899996</v>
      </c>
      <c r="O24" s="1040">
        <v>87.842047655100004</v>
      </c>
      <c r="P24" s="1047"/>
    </row>
    <row r="25" spans="1:16" ht="10.5" customHeight="1">
      <c r="A25" s="1035" t="s">
        <v>200</v>
      </c>
      <c r="B25" s="1036">
        <v>513.49300000000005</v>
      </c>
      <c r="C25" s="1037">
        <v>530.28700000000003</v>
      </c>
      <c r="D25" s="1036"/>
      <c r="E25" s="1037"/>
      <c r="F25" s="1036">
        <v>36.9</v>
      </c>
      <c r="G25" s="1037">
        <v>35.066000000000003</v>
      </c>
      <c r="H25" s="1036">
        <v>550.39300000000003</v>
      </c>
      <c r="I25" s="1037">
        <v>565.35300000000007</v>
      </c>
      <c r="J25" s="1038">
        <v>81.256998634799999</v>
      </c>
      <c r="K25" s="1039">
        <v>79.853551001599996</v>
      </c>
      <c r="L25" s="1038"/>
      <c r="M25" s="1039"/>
      <c r="N25" s="1038">
        <v>86.463414634100005</v>
      </c>
      <c r="O25" s="1040">
        <v>87.249757599999995</v>
      </c>
    </row>
    <row r="26" spans="1:16" ht="10.5" customHeight="1">
      <c r="A26" s="1035" t="s">
        <v>625</v>
      </c>
      <c r="B26" s="1036">
        <v>566.529</v>
      </c>
      <c r="C26" s="1037"/>
      <c r="D26" s="1036"/>
      <c r="E26" s="1037"/>
      <c r="F26" s="1036">
        <v>39.716999999999999</v>
      </c>
      <c r="G26" s="1037"/>
      <c r="H26" s="1036">
        <v>606.24599999999998</v>
      </c>
      <c r="I26" s="1037"/>
      <c r="J26" s="1038">
        <v>79.197181432899995</v>
      </c>
      <c r="K26" s="1039"/>
      <c r="L26" s="1038"/>
      <c r="M26" s="1039"/>
      <c r="N26" s="1038">
        <v>87.808746884200005</v>
      </c>
      <c r="O26" s="1040"/>
    </row>
    <row r="27" spans="1:16" ht="10.5" customHeight="1">
      <c r="A27" s="1035" t="s">
        <v>623</v>
      </c>
      <c r="B27" s="1036">
        <v>540.53499999999997</v>
      </c>
      <c r="C27" s="1037"/>
      <c r="D27" s="1036"/>
      <c r="E27" s="1037"/>
      <c r="F27" s="1036">
        <v>38.228000000000002</v>
      </c>
      <c r="G27" s="1037"/>
      <c r="H27" s="1036">
        <v>578.76299999999992</v>
      </c>
      <c r="I27" s="1037"/>
      <c r="J27" s="1038">
        <v>81.571036103099999</v>
      </c>
      <c r="K27" s="1039"/>
      <c r="L27" s="1038"/>
      <c r="M27" s="1039"/>
      <c r="N27" s="1038">
        <v>87.422831432500004</v>
      </c>
      <c r="O27" s="1040"/>
    </row>
    <row r="28" spans="1:16" ht="10.5" customHeight="1">
      <c r="A28" s="1035" t="s">
        <v>989</v>
      </c>
      <c r="B28" s="1036">
        <v>495.56700000000001</v>
      </c>
      <c r="C28" s="1037"/>
      <c r="D28" s="1036"/>
      <c r="E28" s="1037"/>
      <c r="F28" s="1036">
        <v>37.231000000000002</v>
      </c>
      <c r="G28" s="1037"/>
      <c r="H28" s="1036">
        <v>532.798</v>
      </c>
      <c r="I28" s="1037"/>
      <c r="J28" s="1038">
        <v>81.924341209199994</v>
      </c>
      <c r="K28" s="1039"/>
      <c r="L28" s="1038"/>
      <c r="M28" s="1039"/>
      <c r="N28" s="1038">
        <v>88.009991673599998</v>
      </c>
      <c r="O28" s="1040"/>
    </row>
    <row r="29" spans="1:16" ht="10.5" customHeight="1">
      <c r="A29" s="1035" t="s">
        <v>618</v>
      </c>
      <c r="B29" s="1036">
        <v>525.12599999999998</v>
      </c>
      <c r="C29" s="1037"/>
      <c r="D29" s="1036"/>
      <c r="E29" s="1037"/>
      <c r="F29" s="1036">
        <v>38.927999999999997</v>
      </c>
      <c r="G29" s="1037"/>
      <c r="H29" s="1036">
        <v>564.05399999999997</v>
      </c>
      <c r="I29" s="1037"/>
      <c r="J29" s="1038">
        <v>79.666784733599997</v>
      </c>
      <c r="K29" s="1039"/>
      <c r="L29" s="1038"/>
      <c r="M29" s="1039"/>
      <c r="N29" s="1038">
        <v>90.027743526500004</v>
      </c>
      <c r="O29" s="1040"/>
    </row>
    <row r="30" spans="1:16" ht="10.5" customHeight="1">
      <c r="A30" s="1035" t="s">
        <v>616</v>
      </c>
      <c r="B30" s="1036">
        <v>499.68200000000002</v>
      </c>
      <c r="C30" s="1037"/>
      <c r="D30" s="1036"/>
      <c r="E30" s="1037"/>
      <c r="F30" s="1036">
        <v>36.862000000000002</v>
      </c>
      <c r="G30" s="1037"/>
      <c r="H30" s="1036">
        <v>536.54399999999998</v>
      </c>
      <c r="I30" s="1037"/>
      <c r="J30" s="1038">
        <v>80.479985270599997</v>
      </c>
      <c r="K30" s="1039"/>
      <c r="L30" s="1038"/>
      <c r="M30" s="1039"/>
      <c r="N30" s="1038">
        <v>89.113450165499998</v>
      </c>
      <c r="O30" s="1040"/>
    </row>
    <row r="31" spans="1:16" ht="10.5" customHeight="1">
      <c r="A31" s="1035" t="s">
        <v>198</v>
      </c>
      <c r="B31" s="1036">
        <v>555.09100000000001</v>
      </c>
      <c r="C31" s="1037"/>
      <c r="D31" s="1036"/>
      <c r="E31" s="1037"/>
      <c r="F31" s="1036">
        <v>38.784999999999997</v>
      </c>
      <c r="G31" s="1037"/>
      <c r="H31" s="1036">
        <v>593.87599999999998</v>
      </c>
      <c r="I31" s="1037"/>
      <c r="J31" s="1038">
        <v>80.935738464500005</v>
      </c>
      <c r="K31" s="1039"/>
      <c r="L31" s="1038"/>
      <c r="M31" s="1039"/>
      <c r="N31" s="1038">
        <v>88.1191182158</v>
      </c>
      <c r="O31" s="1040"/>
    </row>
    <row r="32" spans="1:16" ht="10.5" customHeight="1">
      <c r="A32" s="1035" t="s">
        <v>530</v>
      </c>
      <c r="B32" s="1036">
        <v>527.26700000000005</v>
      </c>
      <c r="C32" s="1037"/>
      <c r="D32" s="1036"/>
      <c r="E32" s="1037"/>
      <c r="F32" s="1036">
        <v>37.691000000000003</v>
      </c>
      <c r="G32" s="1037"/>
      <c r="H32" s="1036">
        <v>564.95800000000008</v>
      </c>
      <c r="I32" s="1037"/>
      <c r="J32" s="1038">
        <v>79.604640533199998</v>
      </c>
      <c r="K32" s="1039"/>
      <c r="L32" s="1038"/>
      <c r="M32" s="1039"/>
      <c r="N32" s="1038">
        <v>88.347350826500005</v>
      </c>
      <c r="O32" s="1040"/>
    </row>
    <row r="33" spans="1:15" ht="10.5" customHeight="1">
      <c r="A33" s="1035" t="s">
        <v>531</v>
      </c>
      <c r="B33" s="1036">
        <v>538.01499999999999</v>
      </c>
      <c r="C33" s="1037"/>
      <c r="D33" s="1036"/>
      <c r="E33" s="1037"/>
      <c r="F33" s="1036">
        <v>37.213999999999999</v>
      </c>
      <c r="G33" s="1037"/>
      <c r="H33" s="1036">
        <v>575.22900000000004</v>
      </c>
      <c r="I33" s="1037"/>
      <c r="J33" s="1038">
        <v>79.139057461199997</v>
      </c>
      <c r="K33" s="1039"/>
      <c r="L33" s="1038"/>
      <c r="M33" s="1039"/>
      <c r="N33" s="1038">
        <v>87.391841779999993</v>
      </c>
      <c r="O33" s="1040"/>
    </row>
    <row r="34" spans="1:15" ht="10.5" customHeight="1">
      <c r="A34" s="1035" t="s">
        <v>990</v>
      </c>
      <c r="B34" s="1036">
        <v>492.52200000000005</v>
      </c>
      <c r="C34" s="1037"/>
      <c r="D34" s="1036"/>
      <c r="E34" s="1037"/>
      <c r="F34" s="1036">
        <v>35.792000000000002</v>
      </c>
      <c r="G34" s="1037"/>
      <c r="H34" s="1036">
        <v>528.31400000000008</v>
      </c>
      <c r="I34" s="1037"/>
      <c r="J34" s="1038">
        <v>81.601197171899997</v>
      </c>
      <c r="K34" s="1039"/>
      <c r="L34" s="1038"/>
      <c r="M34" s="1039"/>
      <c r="N34" s="1038">
        <v>86.676049056500005</v>
      </c>
      <c r="O34" s="1040"/>
    </row>
    <row r="35" spans="1:15" ht="10.5" customHeight="1">
      <c r="A35" s="1035" t="s">
        <v>991</v>
      </c>
      <c r="B35" s="1036">
        <v>81.381</v>
      </c>
      <c r="C35" s="1037"/>
      <c r="D35" s="1036"/>
      <c r="E35" s="1037"/>
      <c r="F35" s="1036">
        <v>32.687999999999995</v>
      </c>
      <c r="G35" s="1037"/>
      <c r="H35" s="1036">
        <v>114.06899999999999</v>
      </c>
      <c r="I35" s="1037"/>
      <c r="J35" s="1038">
        <v>78.183001879399995</v>
      </c>
      <c r="K35" s="1039"/>
      <c r="L35" s="1038"/>
      <c r="M35" s="1039"/>
      <c r="N35" s="1038">
        <v>91.218845616799996</v>
      </c>
      <c r="O35" s="1040"/>
    </row>
    <row r="36" spans="1:15" ht="10.5" customHeight="1">
      <c r="A36" s="1041" t="s">
        <v>992</v>
      </c>
      <c r="B36" s="1042">
        <v>1574.6579999999999</v>
      </c>
      <c r="C36" s="1043">
        <v>1569.7380000000001</v>
      </c>
      <c r="D36" s="1042"/>
      <c r="E36" s="1043"/>
      <c r="F36" s="1042">
        <v>111.863</v>
      </c>
      <c r="G36" s="1043">
        <v>108.583</v>
      </c>
      <c r="H36" s="1042">
        <v>1686.5210000000002</v>
      </c>
      <c r="I36" s="1043">
        <v>1678.3209999999999</v>
      </c>
      <c r="J36" s="1044">
        <v>80.117922425099991</v>
      </c>
      <c r="K36" s="1045">
        <v>79.412867286366676</v>
      </c>
      <c r="L36" s="1044"/>
      <c r="M36" s="1048"/>
      <c r="N36" s="1044">
        <v>86.00431857993334</v>
      </c>
      <c r="O36" s="1046">
        <v>87.466154022533331</v>
      </c>
    </row>
    <row r="37" spans="1:15" ht="12" customHeight="1">
      <c r="A37" s="1032" t="s">
        <v>994</v>
      </c>
      <c r="B37" s="1049"/>
      <c r="C37" s="1049"/>
      <c r="D37" s="1049"/>
      <c r="E37" s="1049"/>
      <c r="F37" s="1049"/>
      <c r="G37" s="1049"/>
      <c r="H37" s="1049"/>
      <c r="I37" s="1049"/>
      <c r="J37" s="1049"/>
      <c r="K37" s="1049"/>
      <c r="L37" s="1049"/>
      <c r="M37" s="1049"/>
      <c r="N37" s="1049"/>
      <c r="O37" s="1050"/>
    </row>
    <row r="38" spans="1:15" ht="10.5" customHeight="1">
      <c r="A38" s="1035" t="s">
        <v>532</v>
      </c>
      <c r="B38" s="1036">
        <v>128.40600000000001</v>
      </c>
      <c r="C38" s="1037">
        <v>129.21100000000001</v>
      </c>
      <c r="D38" s="1036"/>
      <c r="E38" s="1037"/>
      <c r="F38" s="1036">
        <v>9.1820000000000004</v>
      </c>
      <c r="G38" s="1037">
        <v>9.5679999999999996</v>
      </c>
      <c r="H38" s="1036">
        <v>137.58799999999999</v>
      </c>
      <c r="I38" s="1037">
        <v>138.77900000000002</v>
      </c>
      <c r="J38" s="1038">
        <v>78.036851860499993</v>
      </c>
      <c r="K38" s="1039">
        <v>81.160272732199999</v>
      </c>
      <c r="L38" s="1038"/>
      <c r="M38" s="1039"/>
      <c r="N38" s="1038">
        <v>93.9337834894</v>
      </c>
      <c r="O38" s="1040">
        <v>91.826923076900002</v>
      </c>
    </row>
    <row r="39" spans="1:15" ht="10.5" customHeight="1">
      <c r="A39" s="1035" t="s">
        <v>609</v>
      </c>
      <c r="B39" s="1036">
        <v>124.227</v>
      </c>
      <c r="C39" s="1037">
        <v>130.36699999999999</v>
      </c>
      <c r="D39" s="1036"/>
      <c r="E39" s="1037"/>
      <c r="F39" s="1036">
        <v>9.2989999999999995</v>
      </c>
      <c r="G39" s="1037">
        <v>10.292</v>
      </c>
      <c r="H39" s="1036">
        <v>133.52600000000001</v>
      </c>
      <c r="I39" s="1037">
        <v>140.65899999999999</v>
      </c>
      <c r="J39" s="1038">
        <v>75.642171186599995</v>
      </c>
      <c r="K39" s="1039">
        <v>80.261876088299999</v>
      </c>
      <c r="L39" s="1038"/>
      <c r="M39" s="1039"/>
      <c r="N39" s="1038">
        <v>94.547800838800001</v>
      </c>
      <c r="O39" s="1040">
        <v>90.332296929699993</v>
      </c>
    </row>
    <row r="40" spans="1:15" ht="10.5" customHeight="1">
      <c r="A40" s="1035" t="s">
        <v>200</v>
      </c>
      <c r="B40" s="1036">
        <v>125.339</v>
      </c>
      <c r="C40" s="1037">
        <v>128.10300000000001</v>
      </c>
      <c r="D40" s="1036"/>
      <c r="E40" s="1037"/>
      <c r="F40" s="1036">
        <v>8.7569999999999997</v>
      </c>
      <c r="G40" s="1037">
        <v>8.8360000000000003</v>
      </c>
      <c r="H40" s="1036">
        <v>134.096</v>
      </c>
      <c r="I40" s="1037">
        <v>136.93900000000002</v>
      </c>
      <c r="J40" s="1038">
        <v>75.969969442899995</v>
      </c>
      <c r="K40" s="1039">
        <v>79.749108139499995</v>
      </c>
      <c r="L40" s="1038"/>
      <c r="M40" s="1039"/>
      <c r="N40" s="1038">
        <v>91.675231243599995</v>
      </c>
      <c r="O40" s="1040">
        <v>94.058397464899997</v>
      </c>
    </row>
    <row r="41" spans="1:15" ht="10.5" customHeight="1">
      <c r="A41" s="1035" t="s">
        <v>625</v>
      </c>
      <c r="B41" s="1036">
        <v>140.66499999999999</v>
      </c>
      <c r="C41" s="1037"/>
      <c r="D41" s="1036"/>
      <c r="E41" s="1037"/>
      <c r="F41" s="1036">
        <v>9.3629999999999995</v>
      </c>
      <c r="G41" s="1037"/>
      <c r="H41" s="1036">
        <v>150.02799999999999</v>
      </c>
      <c r="I41" s="1037"/>
      <c r="J41" s="1038">
        <v>76.212988305500005</v>
      </c>
      <c r="K41" s="1039"/>
      <c r="L41" s="1038"/>
      <c r="M41" s="1039"/>
      <c r="N41" s="1038">
        <v>90.921713126100002</v>
      </c>
      <c r="O41" s="1040"/>
    </row>
    <row r="42" spans="1:15" ht="10.5" customHeight="1">
      <c r="A42" s="1035" t="s">
        <v>623</v>
      </c>
      <c r="B42" s="1036">
        <v>135.37700000000001</v>
      </c>
      <c r="C42" s="1037"/>
      <c r="D42" s="1036"/>
      <c r="E42" s="1037"/>
      <c r="F42" s="1036">
        <v>9.673</v>
      </c>
      <c r="G42" s="1037"/>
      <c r="H42" s="1036">
        <v>145.05000000000001</v>
      </c>
      <c r="I42" s="1037"/>
      <c r="J42" s="1038">
        <v>77.150476077899995</v>
      </c>
      <c r="K42" s="1039"/>
      <c r="L42" s="1038"/>
      <c r="M42" s="1039"/>
      <c r="N42" s="1038">
        <v>91.874289258800005</v>
      </c>
      <c r="O42" s="1040"/>
    </row>
    <row r="43" spans="1:15" ht="10.5" customHeight="1">
      <c r="A43" s="1035" t="s">
        <v>201</v>
      </c>
      <c r="B43" s="1036">
        <v>130.18799999999999</v>
      </c>
      <c r="C43" s="1037"/>
      <c r="D43" s="1036"/>
      <c r="E43" s="1037"/>
      <c r="F43" s="1036">
        <v>8.7270000000000003</v>
      </c>
      <c r="G43" s="1037"/>
      <c r="H43" s="1036">
        <v>138.91499999999999</v>
      </c>
      <c r="I43" s="1037"/>
      <c r="J43" s="1038">
        <v>76.024672012799996</v>
      </c>
      <c r="K43" s="1039"/>
      <c r="L43" s="1038"/>
      <c r="M43" s="1039"/>
      <c r="N43" s="1038">
        <v>91.199724991400004</v>
      </c>
      <c r="O43" s="1040"/>
    </row>
    <row r="44" spans="1:15" ht="10.5" customHeight="1">
      <c r="A44" s="1035" t="s">
        <v>618</v>
      </c>
      <c r="B44" s="1036">
        <v>132.87</v>
      </c>
      <c r="C44" s="1037"/>
      <c r="D44" s="1036"/>
      <c r="E44" s="1037"/>
      <c r="F44" s="1036">
        <v>9.3989999999999991</v>
      </c>
      <c r="G44" s="1037"/>
      <c r="H44" s="1036">
        <v>142.26900000000001</v>
      </c>
      <c r="I44" s="1037"/>
      <c r="J44" s="1038">
        <v>76.884925114799998</v>
      </c>
      <c r="K44" s="1039"/>
      <c r="L44" s="1038"/>
      <c r="M44" s="1039"/>
      <c r="N44" s="1038">
        <v>92.892860942699997</v>
      </c>
      <c r="O44" s="1040"/>
    </row>
    <row r="45" spans="1:15" ht="10.5" customHeight="1">
      <c r="A45" s="1035" t="s">
        <v>616</v>
      </c>
      <c r="B45" s="1036">
        <v>125.075</v>
      </c>
      <c r="C45" s="1037"/>
      <c r="D45" s="1036"/>
      <c r="E45" s="1037"/>
      <c r="F45" s="1036">
        <v>9.2430000000000003</v>
      </c>
      <c r="G45" s="1037"/>
      <c r="H45" s="1036">
        <v>134.31800000000001</v>
      </c>
      <c r="I45" s="1037"/>
      <c r="J45" s="1038">
        <v>76.524485308799996</v>
      </c>
      <c r="K45" s="1039"/>
      <c r="L45" s="1038"/>
      <c r="M45" s="1039"/>
      <c r="N45" s="1038">
        <v>90.5225576112</v>
      </c>
      <c r="O45" s="1040"/>
    </row>
    <row r="46" spans="1:15" ht="10.5" customHeight="1">
      <c r="A46" s="1035" t="s">
        <v>198</v>
      </c>
      <c r="B46" s="1036">
        <v>139.62100000000001</v>
      </c>
      <c r="C46" s="1037"/>
      <c r="D46" s="1036"/>
      <c r="E46" s="1037"/>
      <c r="F46" s="1036">
        <v>9.27</v>
      </c>
      <c r="G46" s="1037"/>
      <c r="H46" s="1036">
        <v>148.89100000000002</v>
      </c>
      <c r="I46" s="1037"/>
      <c r="J46" s="1038">
        <v>76.752780742200002</v>
      </c>
      <c r="K46" s="1039"/>
      <c r="L46" s="1038"/>
      <c r="M46" s="1039"/>
      <c r="N46" s="1038">
        <v>92.049622438</v>
      </c>
      <c r="O46" s="1040"/>
    </row>
    <row r="47" spans="1:15" ht="10.5" customHeight="1">
      <c r="A47" s="1035" t="s">
        <v>530</v>
      </c>
      <c r="B47" s="1036">
        <v>131.46199999999999</v>
      </c>
      <c r="C47" s="1037"/>
      <c r="D47" s="1036"/>
      <c r="E47" s="1037"/>
      <c r="F47" s="1036">
        <v>9.3759999999999994</v>
      </c>
      <c r="G47" s="1037"/>
      <c r="H47" s="1036">
        <v>140.83799999999999</v>
      </c>
      <c r="I47" s="1037"/>
      <c r="J47" s="1038">
        <v>76.786447794799997</v>
      </c>
      <c r="K47" s="1039"/>
      <c r="L47" s="1038"/>
      <c r="M47" s="1039"/>
      <c r="N47" s="1038">
        <v>89.974402730400001</v>
      </c>
      <c r="O47" s="1040"/>
    </row>
    <row r="48" spans="1:15" ht="10.5" customHeight="1">
      <c r="A48" s="1035" t="s">
        <v>531</v>
      </c>
      <c r="B48" s="1036">
        <v>132.19999999999999</v>
      </c>
      <c r="C48" s="1037"/>
      <c r="D48" s="1036"/>
      <c r="E48" s="1037"/>
      <c r="F48" s="1036">
        <v>9.5009999999999994</v>
      </c>
      <c r="G48" s="1037"/>
      <c r="H48" s="1036">
        <v>141.70099999999999</v>
      </c>
      <c r="I48" s="1037"/>
      <c r="J48" s="1038">
        <v>80.390317700500006</v>
      </c>
      <c r="K48" s="1039"/>
      <c r="L48" s="1038"/>
      <c r="M48" s="1039"/>
      <c r="N48" s="1038">
        <v>89.948426481400006</v>
      </c>
      <c r="O48" s="1040"/>
    </row>
    <row r="49" spans="1:16" ht="10.5" customHeight="1">
      <c r="A49" s="1035" t="s">
        <v>990</v>
      </c>
      <c r="B49" s="1036">
        <v>126.122</v>
      </c>
      <c r="C49" s="1037"/>
      <c r="D49" s="1036"/>
      <c r="E49" s="1037"/>
      <c r="F49" s="1036">
        <v>8.827</v>
      </c>
      <c r="G49" s="1037"/>
      <c r="H49" s="1036">
        <v>134.94900000000001</v>
      </c>
      <c r="I49" s="1037"/>
      <c r="J49" s="1038">
        <v>80.357907423</v>
      </c>
      <c r="K49" s="1039"/>
      <c r="L49" s="1038"/>
      <c r="M49" s="1039"/>
      <c r="N49" s="1038">
        <v>90.800951625699994</v>
      </c>
      <c r="O49" s="1040"/>
    </row>
    <row r="50" spans="1:16" ht="10.5" customHeight="1">
      <c r="A50" s="1035" t="s">
        <v>991</v>
      </c>
      <c r="B50" s="1036">
        <v>5.8129999999999997</v>
      </c>
      <c r="C50" s="1037"/>
      <c r="D50" s="1036"/>
      <c r="E50" s="1037"/>
      <c r="F50" s="1036">
        <v>1.861</v>
      </c>
      <c r="G50" s="1037"/>
      <c r="H50" s="1036">
        <v>7.6739999999999995</v>
      </c>
      <c r="I50" s="1037"/>
      <c r="J50" s="1038">
        <v>75.434371236900006</v>
      </c>
      <c r="K50" s="1039"/>
      <c r="L50" s="1038"/>
      <c r="M50" s="1039"/>
      <c r="N50" s="1038">
        <v>84.255776464299998</v>
      </c>
      <c r="O50" s="1040"/>
    </row>
    <row r="51" spans="1:16" ht="10.5" customHeight="1">
      <c r="A51" s="1051" t="s">
        <v>992</v>
      </c>
      <c r="B51" s="1052">
        <v>377.97199999999998</v>
      </c>
      <c r="C51" s="1053">
        <v>387.68099999999998</v>
      </c>
      <c r="D51" s="1052"/>
      <c r="E51" s="1053"/>
      <c r="F51" s="1052">
        <v>27.238</v>
      </c>
      <c r="G51" s="1053">
        <v>28.695999999999998</v>
      </c>
      <c r="H51" s="1052">
        <v>405.21000000000004</v>
      </c>
      <c r="I51" s="1053">
        <v>416.37700000000001</v>
      </c>
      <c r="J51" s="1054">
        <v>76.549664163333318</v>
      </c>
      <c r="K51" s="1055">
        <v>80.39041898666666</v>
      </c>
      <c r="L51" s="1054"/>
      <c r="M51" s="1056"/>
      <c r="N51" s="1054">
        <v>93.385605190600003</v>
      </c>
      <c r="O51" s="1057">
        <v>92.072539157166659</v>
      </c>
    </row>
    <row r="52" spans="1:16" ht="11.25" customHeight="1">
      <c r="A52" s="1047" t="s">
        <v>995</v>
      </c>
      <c r="B52" s="1058"/>
      <c r="C52" s="1058"/>
      <c r="D52" s="1058"/>
      <c r="E52" s="1058"/>
      <c r="F52" s="1058"/>
      <c r="G52" s="1058"/>
      <c r="H52" s="1058"/>
      <c r="I52" s="1058"/>
      <c r="J52" s="1058"/>
      <c r="K52" s="1058"/>
      <c r="L52" s="1058"/>
      <c r="M52" s="1058"/>
      <c r="N52" s="1058"/>
      <c r="O52" s="1058"/>
    </row>
    <row r="53" spans="1:16" ht="11.25" customHeight="1">
      <c r="A53" s="1047" t="s">
        <v>996</v>
      </c>
      <c r="B53" s="1058"/>
      <c r="C53" s="1058"/>
      <c r="D53" s="1058"/>
      <c r="E53" s="1058"/>
      <c r="F53" s="1058"/>
      <c r="G53" s="1058"/>
      <c r="H53" s="1058"/>
      <c r="I53" s="1058"/>
      <c r="J53" s="1058"/>
      <c r="K53" s="1058"/>
      <c r="L53" s="1058"/>
      <c r="M53" s="1058"/>
      <c r="N53" s="1058"/>
      <c r="O53" s="1058"/>
    </row>
    <row r="54" spans="1:16" ht="11.25" customHeight="1">
      <c r="A54" s="1059" t="s">
        <v>997</v>
      </c>
      <c r="B54" s="1058"/>
      <c r="C54" s="1058"/>
      <c r="D54" s="1058"/>
      <c r="E54" s="1058"/>
      <c r="F54" s="1058"/>
      <c r="G54" s="1058"/>
      <c r="H54" s="1058"/>
      <c r="I54" s="1058"/>
      <c r="J54" s="1058"/>
      <c r="K54" s="1058"/>
      <c r="L54" s="1058"/>
      <c r="M54" s="1058"/>
      <c r="N54" s="1058"/>
      <c r="O54" s="1058"/>
    </row>
    <row r="55" spans="1:16">
      <c r="A55" s="1060" t="s">
        <v>444</v>
      </c>
      <c r="B55" s="1058"/>
      <c r="C55" s="1058"/>
      <c r="D55" s="1058"/>
      <c r="E55" s="1058"/>
      <c r="F55" s="1058"/>
      <c r="G55" s="1058"/>
      <c r="H55" s="1058"/>
      <c r="I55" s="1058"/>
      <c r="J55" s="1058"/>
      <c r="K55" s="1058"/>
      <c r="L55" s="1058"/>
      <c r="M55" s="1058"/>
      <c r="N55" s="1058"/>
      <c r="O55" s="1058"/>
      <c r="P55" s="1058"/>
    </row>
    <row r="56" spans="1:16">
      <c r="A56" s="560"/>
    </row>
    <row r="57" spans="1:16">
      <c r="A57" s="2570" t="s">
        <v>2656</v>
      </c>
    </row>
    <row r="58" spans="1:16">
      <c r="A58" s="2564" t="s">
        <v>642</v>
      </c>
    </row>
  </sheetData>
  <mergeCells count="13">
    <mergeCell ref="B5:C5"/>
    <mergeCell ref="D5:E5"/>
    <mergeCell ref="F5:G5"/>
    <mergeCell ref="H5:I5"/>
    <mergeCell ref="J5:K5"/>
    <mergeCell ref="N5:O5"/>
    <mergeCell ref="D19:D20"/>
    <mergeCell ref="E19:E20"/>
    <mergeCell ref="H19:H20"/>
    <mergeCell ref="I19:I20"/>
    <mergeCell ref="L19:L20"/>
    <mergeCell ref="M19:M20"/>
    <mergeCell ref="L5:M5"/>
  </mergeCells>
  <hyperlinks>
    <hyperlink ref="A58" location="'Inhaltsverzeichnis '!A1" display="Zurück zum Inhaltsverzeichnis" xr:uid="{F8EB7428-22A0-421E-8D21-D47BE28C0D3E}"/>
  </hyperlinks>
  <pageMargins left="0.7" right="0.7" top="0.78740157499999996" bottom="0.78740157499999996"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F0FF6-22DA-4C4E-AA93-30C637D5B5C4}">
  <sheetPr>
    <tabColor rgb="FFF9E03A"/>
    <pageSetUpPr fitToPage="1"/>
  </sheetPr>
  <dimension ref="A1:Y57"/>
  <sheetViews>
    <sheetView showGridLines="0" showRowColHeaders="0" showZeros="0" zoomScale="130" zoomScaleNormal="130" workbookViewId="0">
      <pane ySplit="6" topLeftCell="A35" activePane="bottomLeft" state="frozen"/>
      <selection pane="bottomLeft"/>
    </sheetView>
  </sheetViews>
  <sheetFormatPr baseColWidth="10" defaultRowHeight="12.75"/>
  <cols>
    <col min="1" max="1" width="8.375" style="113" customWidth="1"/>
    <col min="2" max="9" width="6.25" style="113" customWidth="1"/>
    <col min="10" max="10" width="4.25" style="113" customWidth="1"/>
    <col min="11" max="11" width="6.125" style="113" customWidth="1"/>
    <col min="12" max="12" width="4.5" style="113" customWidth="1"/>
    <col min="13" max="13" width="4.125" style="113" customWidth="1"/>
    <col min="14" max="14" width="4.25" style="113" customWidth="1"/>
    <col min="15" max="15" width="4.375" style="113" customWidth="1"/>
    <col min="16" max="16" width="4.625" style="113" customWidth="1"/>
    <col min="17" max="18" width="4.25" style="113" customWidth="1"/>
    <col min="19" max="19" width="4.125" style="113" customWidth="1"/>
    <col min="20" max="20" width="6.625" style="113" customWidth="1"/>
    <col min="21" max="21" width="4" style="113" customWidth="1"/>
    <col min="22" max="22" width="4.125" style="113" customWidth="1"/>
    <col min="23" max="16384" width="11" style="113"/>
  </cols>
  <sheetData>
    <row r="1" spans="1:20" ht="16.5" customHeight="1">
      <c r="A1" s="530" t="s">
        <v>998</v>
      </c>
      <c r="B1" s="115"/>
      <c r="C1" s="115"/>
      <c r="D1" s="115"/>
      <c r="E1" s="115"/>
      <c r="F1" s="115"/>
      <c r="G1" s="115"/>
      <c r="H1" s="115"/>
      <c r="I1" s="1061"/>
    </row>
    <row r="2" spans="1:20" s="924" customFormat="1" ht="11.25" customHeight="1">
      <c r="A2" s="504" t="s">
        <v>938</v>
      </c>
      <c r="B2" s="504"/>
      <c r="C2" s="504"/>
      <c r="D2" s="504"/>
      <c r="E2" s="504"/>
      <c r="F2" s="504"/>
      <c r="G2" s="504"/>
      <c r="H2" s="504"/>
      <c r="I2" s="504"/>
    </row>
    <row r="3" spans="1:20" s="924" customFormat="1" ht="11.25" customHeight="1">
      <c r="A3" s="504" t="s">
        <v>999</v>
      </c>
      <c r="B3" s="504"/>
      <c r="C3" s="504"/>
      <c r="D3" s="504"/>
      <c r="E3" s="504"/>
      <c r="F3" s="504"/>
      <c r="G3" s="504"/>
      <c r="H3" s="504"/>
      <c r="I3" s="504"/>
    </row>
    <row r="4" spans="1:20" s="924" customFormat="1" ht="11.25" customHeight="1">
      <c r="A4" s="504" t="s">
        <v>940</v>
      </c>
      <c r="B4" s="504"/>
      <c r="C4" s="504"/>
      <c r="D4" s="504"/>
      <c r="E4" s="504"/>
      <c r="F4" s="504"/>
      <c r="G4" s="504"/>
      <c r="H4" s="504"/>
      <c r="I4" s="504"/>
    </row>
    <row r="5" spans="1:20" ht="25.5" customHeight="1">
      <c r="A5" s="2690" t="s">
        <v>956</v>
      </c>
      <c r="B5" s="1062" t="s">
        <v>1000</v>
      </c>
      <c r="C5" s="1063"/>
      <c r="D5" s="1062" t="s">
        <v>1001</v>
      </c>
      <c r="E5" s="1064"/>
      <c r="F5" s="1062" t="s">
        <v>1002</v>
      </c>
      <c r="G5" s="1063"/>
      <c r="H5" s="1062" t="s">
        <v>1003</v>
      </c>
      <c r="I5" s="1065"/>
    </row>
    <row r="6" spans="1:20" ht="16.5" customHeight="1">
      <c r="A6" s="2691"/>
      <c r="B6" s="1066" t="s">
        <v>634</v>
      </c>
      <c r="C6" s="1066" t="s">
        <v>988</v>
      </c>
      <c r="D6" s="1066" t="s">
        <v>634</v>
      </c>
      <c r="E6" s="1066" t="s">
        <v>988</v>
      </c>
      <c r="F6" s="1066" t="s">
        <v>634</v>
      </c>
      <c r="G6" s="1066" t="s">
        <v>988</v>
      </c>
      <c r="H6" s="1066" t="s">
        <v>634</v>
      </c>
      <c r="I6" s="1067" t="s">
        <v>988</v>
      </c>
    </row>
    <row r="7" spans="1:20" ht="16.5" customHeight="1">
      <c r="A7" s="1068" t="s">
        <v>782</v>
      </c>
      <c r="B7" s="115"/>
      <c r="C7" s="115"/>
      <c r="D7" s="115"/>
      <c r="E7" s="115"/>
      <c r="F7" s="115"/>
      <c r="G7" s="115"/>
      <c r="H7" s="115"/>
      <c r="I7" s="126"/>
      <c r="O7" s="830"/>
      <c r="T7" s="536"/>
    </row>
    <row r="8" spans="1:20" ht="13.5" customHeight="1">
      <c r="A8" s="1069" t="s">
        <v>532</v>
      </c>
      <c r="B8" s="1070">
        <v>528.86799999999994</v>
      </c>
      <c r="C8" s="1070">
        <v>517.48199999999997</v>
      </c>
      <c r="D8" s="1070">
        <v>26.995000000000001</v>
      </c>
      <c r="E8" s="1070">
        <v>26.835999999999999</v>
      </c>
      <c r="F8" s="1070">
        <v>43.194000000000003</v>
      </c>
      <c r="G8" s="1070">
        <v>41.738</v>
      </c>
      <c r="H8" s="1070">
        <v>599.0569999999999</v>
      </c>
      <c r="I8" s="564">
        <v>586.05600000000004</v>
      </c>
      <c r="O8" s="933"/>
      <c r="T8" s="536"/>
    </row>
    <row r="9" spans="1:20" ht="13.5" customHeight="1">
      <c r="A9" s="1069" t="s">
        <v>609</v>
      </c>
      <c r="B9" s="1070">
        <v>509.26100000000002</v>
      </c>
      <c r="C9" s="1070">
        <v>515.03700000000003</v>
      </c>
      <c r="D9" s="1070">
        <v>29.704000000000001</v>
      </c>
      <c r="E9" s="1070">
        <v>27.135000000000002</v>
      </c>
      <c r="F9" s="1070">
        <v>38.350999999999999</v>
      </c>
      <c r="G9" s="1070">
        <v>40.501999999999995</v>
      </c>
      <c r="H9" s="1070">
        <v>577.31600000000003</v>
      </c>
      <c r="I9" s="564">
        <v>582.67399999999998</v>
      </c>
      <c r="O9" s="830"/>
      <c r="T9" s="536"/>
    </row>
    <row r="10" spans="1:20" ht="13.5" customHeight="1">
      <c r="A10" s="1069" t="s">
        <v>200</v>
      </c>
      <c r="B10" s="1070">
        <v>512.46900000000005</v>
      </c>
      <c r="C10" s="1070">
        <v>525.61400000000003</v>
      </c>
      <c r="D10" s="1070">
        <v>29.591000000000001</v>
      </c>
      <c r="E10" s="1070">
        <v>31.8</v>
      </c>
      <c r="F10" s="1070">
        <v>39.387</v>
      </c>
      <c r="G10" s="1070">
        <v>38.724000000000004</v>
      </c>
      <c r="H10" s="1070">
        <v>581.44700000000012</v>
      </c>
      <c r="I10" s="564">
        <v>596.13800000000003</v>
      </c>
      <c r="O10" s="933"/>
      <c r="T10" s="536"/>
    </row>
    <row r="11" spans="1:20" ht="13.5" customHeight="1">
      <c r="A11" s="1069" t="s">
        <v>625</v>
      </c>
      <c r="B11" s="1070">
        <v>555.88</v>
      </c>
      <c r="C11" s="1070"/>
      <c r="D11" s="1070">
        <v>29.998999999999999</v>
      </c>
      <c r="E11" s="1070"/>
      <c r="F11" s="1070">
        <v>43.198999999999998</v>
      </c>
      <c r="G11" s="1070"/>
      <c r="H11" s="1070">
        <v>629.07799999999997</v>
      </c>
      <c r="I11" s="564"/>
      <c r="O11" s="830"/>
      <c r="T11" s="536"/>
    </row>
    <row r="12" spans="1:20" ht="13.5" customHeight="1">
      <c r="A12" s="1069" t="s">
        <v>623</v>
      </c>
      <c r="B12" s="1070">
        <v>545.36400000000003</v>
      </c>
      <c r="C12" s="1070"/>
      <c r="D12" s="1070">
        <v>31.821000000000002</v>
      </c>
      <c r="E12" s="1070"/>
      <c r="F12" s="1070">
        <v>42.230000000000004</v>
      </c>
      <c r="G12" s="1070"/>
      <c r="H12" s="1070">
        <v>619.41500000000008</v>
      </c>
      <c r="I12" s="564"/>
      <c r="O12" s="933"/>
      <c r="T12" s="536"/>
    </row>
    <row r="13" spans="1:20" ht="13.5" customHeight="1">
      <c r="A13" s="1069" t="s">
        <v>201</v>
      </c>
      <c r="B13" s="1070">
        <v>504.96500000000003</v>
      </c>
      <c r="C13" s="1070"/>
      <c r="D13" s="1070">
        <v>28.977</v>
      </c>
      <c r="E13" s="1070"/>
      <c r="F13" s="1070">
        <v>40.576999999999998</v>
      </c>
      <c r="G13" s="1070"/>
      <c r="H13" s="1070">
        <v>574.51900000000001</v>
      </c>
      <c r="I13" s="564"/>
      <c r="T13" s="536"/>
    </row>
    <row r="14" spans="1:20" ht="13.5" customHeight="1">
      <c r="A14" s="1069" t="s">
        <v>618</v>
      </c>
      <c r="B14" s="1070">
        <v>520.50800000000004</v>
      </c>
      <c r="C14" s="1070"/>
      <c r="D14" s="1070">
        <v>32.646000000000001</v>
      </c>
      <c r="E14" s="1070"/>
      <c r="F14" s="1070">
        <v>43.657000000000004</v>
      </c>
      <c r="G14" s="1070"/>
      <c r="H14" s="1070">
        <v>596.81100000000004</v>
      </c>
      <c r="I14" s="564"/>
      <c r="T14" s="536"/>
    </row>
    <row r="15" spans="1:20" ht="13.5" customHeight="1">
      <c r="A15" s="1069" t="s">
        <v>616</v>
      </c>
      <c r="B15" s="1070">
        <v>497.85699999999997</v>
      </c>
      <c r="C15" s="1070"/>
      <c r="D15" s="1070">
        <v>32.883000000000003</v>
      </c>
      <c r="E15" s="1070"/>
      <c r="F15" s="1070">
        <v>41.137</v>
      </c>
      <c r="G15" s="1070"/>
      <c r="H15" s="1070">
        <v>571.87699999999995</v>
      </c>
      <c r="I15" s="564"/>
      <c r="T15" s="536"/>
    </row>
    <row r="16" spans="1:20" ht="13.5" customHeight="1">
      <c r="A16" s="1069" t="s">
        <v>198</v>
      </c>
      <c r="B16" s="1070">
        <v>556.42999999999995</v>
      </c>
      <c r="C16" s="1070"/>
      <c r="D16" s="1070">
        <v>31.59</v>
      </c>
      <c r="E16" s="1070"/>
      <c r="F16" s="1070">
        <v>42.594000000000001</v>
      </c>
      <c r="G16" s="1070"/>
      <c r="H16" s="1070">
        <v>630.61400000000003</v>
      </c>
      <c r="I16" s="564"/>
      <c r="T16" s="536"/>
    </row>
    <row r="17" spans="1:25" ht="13.5" customHeight="1">
      <c r="A17" s="1069" t="s">
        <v>530</v>
      </c>
      <c r="B17" s="1070">
        <v>520.67399999999998</v>
      </c>
      <c r="C17" s="1070"/>
      <c r="D17" s="1070">
        <v>31.32</v>
      </c>
      <c r="E17" s="1070"/>
      <c r="F17" s="1070">
        <v>41.618000000000002</v>
      </c>
      <c r="G17" s="1070"/>
      <c r="H17" s="1070">
        <v>593.61200000000008</v>
      </c>
      <c r="I17" s="564"/>
      <c r="T17" s="536"/>
    </row>
    <row r="18" spans="1:25" ht="13.5" customHeight="1">
      <c r="A18" s="1069" t="s">
        <v>531</v>
      </c>
      <c r="B18" s="1070">
        <v>532.05599999999993</v>
      </c>
      <c r="C18" s="1070"/>
      <c r="D18" s="1070">
        <v>32.576999999999998</v>
      </c>
      <c r="E18" s="1070"/>
      <c r="F18" s="1070">
        <v>40.945</v>
      </c>
      <c r="G18" s="1070"/>
      <c r="H18" s="1070">
        <v>605.57799999999997</v>
      </c>
      <c r="I18" s="564"/>
      <c r="T18" s="536"/>
    </row>
    <row r="19" spans="1:25" ht="13.5" customHeight="1">
      <c r="A19" s="1069" t="s">
        <v>1004</v>
      </c>
      <c r="B19" s="1070">
        <v>503.26099999999997</v>
      </c>
      <c r="C19" s="1070"/>
      <c r="D19" s="2692">
        <v>27.545000000000002</v>
      </c>
      <c r="E19" s="2692"/>
      <c r="F19" s="1070">
        <v>38.510999999999996</v>
      </c>
      <c r="G19" s="1070"/>
      <c r="H19" s="2692">
        <v>670.13099999999997</v>
      </c>
      <c r="I19" s="2693"/>
    </row>
    <row r="20" spans="1:25" ht="13.5" customHeight="1">
      <c r="A20" s="1069" t="s">
        <v>1005</v>
      </c>
      <c r="B20" s="1070">
        <v>67.38600000000001</v>
      </c>
      <c r="C20" s="1070"/>
      <c r="D20" s="2692"/>
      <c r="E20" s="2692"/>
      <c r="F20" s="1070">
        <v>31.82</v>
      </c>
      <c r="G20" s="1070"/>
      <c r="H20" s="2692"/>
      <c r="I20" s="2693"/>
    </row>
    <row r="21" spans="1:25" ht="13.5" customHeight="1">
      <c r="A21" s="1071" t="s">
        <v>992</v>
      </c>
      <c r="B21" s="1072">
        <v>1550.598</v>
      </c>
      <c r="C21" s="1072">
        <v>1558.133</v>
      </c>
      <c r="D21" s="1072">
        <v>86.289999999999992</v>
      </c>
      <c r="E21" s="1072">
        <v>85.771000000000001</v>
      </c>
      <c r="F21" s="1072">
        <v>120.932</v>
      </c>
      <c r="G21" s="1072">
        <v>120.964</v>
      </c>
      <c r="H21" s="1072">
        <v>1757.8200000000002</v>
      </c>
      <c r="I21" s="1073">
        <v>1764.8679999999999</v>
      </c>
      <c r="S21" s="545">
        <f t="shared" ref="S21:W21" si="0">SUM(J8:J10)</f>
        <v>0</v>
      </c>
      <c r="T21" s="545">
        <f t="shared" si="0"/>
        <v>0</v>
      </c>
      <c r="U21" s="545">
        <f t="shared" si="0"/>
        <v>0</v>
      </c>
      <c r="V21" s="545">
        <f t="shared" si="0"/>
        <v>0</v>
      </c>
      <c r="W21" s="545">
        <f t="shared" si="0"/>
        <v>0</v>
      </c>
      <c r="X21" s="545">
        <f t="shared" ref="X21:Y21" si="1">SUM(O8:O20)</f>
        <v>0</v>
      </c>
      <c r="Y21" s="545">
        <f t="shared" si="1"/>
        <v>0</v>
      </c>
    </row>
    <row r="22" spans="1:25" ht="16.5" customHeight="1">
      <c r="A22" s="1068" t="s">
        <v>993</v>
      </c>
      <c r="B22" s="123"/>
      <c r="C22" s="1074"/>
      <c r="D22" s="123"/>
      <c r="E22" s="115"/>
      <c r="F22" s="115"/>
      <c r="G22" s="115"/>
      <c r="H22" s="115"/>
      <c r="I22" s="126"/>
    </row>
    <row r="23" spans="1:25" ht="13.5" customHeight="1">
      <c r="A23" s="1069" t="s">
        <v>532</v>
      </c>
      <c r="B23" s="1070">
        <v>428.66399999999999</v>
      </c>
      <c r="C23" s="1070">
        <v>412.61399999999998</v>
      </c>
      <c r="E23" s="115"/>
      <c r="F23" s="1070">
        <v>34.569000000000003</v>
      </c>
      <c r="G23" s="1070">
        <v>32.951999999999998</v>
      </c>
      <c r="H23" s="1070">
        <v>463.233</v>
      </c>
      <c r="I23" s="564">
        <v>445.56599999999997</v>
      </c>
    </row>
    <row r="24" spans="1:25" ht="13.5" customHeight="1">
      <c r="A24" s="1069" t="s">
        <v>609</v>
      </c>
      <c r="B24" s="1070">
        <v>415.29300000000001</v>
      </c>
      <c r="C24" s="1070">
        <v>410.40199999999999</v>
      </c>
      <c r="E24" s="115"/>
      <c r="F24" s="1070">
        <v>29.559000000000001</v>
      </c>
      <c r="G24" s="1070">
        <v>31.204999999999998</v>
      </c>
      <c r="H24" s="1070">
        <v>444.85200000000003</v>
      </c>
      <c r="I24" s="564">
        <v>441.60699999999997</v>
      </c>
    </row>
    <row r="25" spans="1:25" ht="13.5" customHeight="1">
      <c r="A25" s="1069" t="s">
        <v>200</v>
      </c>
      <c r="B25" s="1070">
        <v>417.24900000000002</v>
      </c>
      <c r="C25" s="1070">
        <v>423.45299999999997</v>
      </c>
      <c r="E25" s="115"/>
      <c r="F25" s="1070">
        <v>31.359000000000002</v>
      </c>
      <c r="G25" s="1070">
        <v>30.413</v>
      </c>
      <c r="H25" s="1070">
        <v>448.608</v>
      </c>
      <c r="I25" s="564">
        <v>453.86599999999999</v>
      </c>
    </row>
    <row r="26" spans="1:25" ht="13.5" customHeight="1">
      <c r="A26" s="1069" t="s">
        <v>625</v>
      </c>
      <c r="B26" s="1070">
        <v>448.67500000000001</v>
      </c>
      <c r="C26" s="1070"/>
      <c r="E26" s="115"/>
      <c r="F26" s="1070">
        <v>34.686</v>
      </c>
      <c r="G26" s="1070"/>
      <c r="H26" s="1070">
        <v>483.36099999999999</v>
      </c>
      <c r="I26" s="1075"/>
    </row>
    <row r="27" spans="1:25" ht="13.5" customHeight="1">
      <c r="A27" s="1069" t="s">
        <v>623</v>
      </c>
      <c r="B27" s="1070">
        <v>440.92</v>
      </c>
      <c r="C27" s="1070"/>
      <c r="E27" s="115"/>
      <c r="F27" s="1070">
        <v>33.343000000000004</v>
      </c>
      <c r="G27" s="1070"/>
      <c r="H27" s="1070">
        <v>474.26300000000003</v>
      </c>
      <c r="I27" s="1075"/>
    </row>
    <row r="28" spans="1:25" ht="13.5" customHeight="1">
      <c r="A28" s="1069" t="s">
        <v>201</v>
      </c>
      <c r="B28" s="1070">
        <v>405.99</v>
      </c>
      <c r="C28" s="1070"/>
      <c r="E28" s="115"/>
      <c r="F28" s="1070">
        <v>32.618000000000002</v>
      </c>
      <c r="G28" s="1070"/>
      <c r="H28" s="1070">
        <v>438.608</v>
      </c>
      <c r="I28" s="1075"/>
    </row>
    <row r="29" spans="1:25" ht="13.5" customHeight="1">
      <c r="A29" s="1069" t="s">
        <v>618</v>
      </c>
      <c r="B29" s="1070">
        <v>418.351</v>
      </c>
      <c r="C29" s="1070"/>
      <c r="E29" s="115"/>
      <c r="F29" s="1070">
        <v>34.926000000000002</v>
      </c>
      <c r="G29" s="1070"/>
      <c r="H29" s="1070">
        <v>453.27699999999999</v>
      </c>
      <c r="I29" s="1075"/>
    </row>
    <row r="30" spans="1:25" ht="13.5" customHeight="1">
      <c r="A30" s="1069" t="s">
        <v>616</v>
      </c>
      <c r="B30" s="1070">
        <v>402.14400000000001</v>
      </c>
      <c r="C30" s="1070"/>
      <c r="E30" s="115"/>
      <c r="F30" s="1070">
        <v>32.770000000000003</v>
      </c>
      <c r="G30" s="1070"/>
      <c r="H30" s="1070">
        <v>434.91399999999999</v>
      </c>
      <c r="I30" s="1075"/>
    </row>
    <row r="31" spans="1:25" ht="13.5" customHeight="1">
      <c r="A31" s="1069" t="s">
        <v>198</v>
      </c>
      <c r="B31" s="1070">
        <v>449.267</v>
      </c>
      <c r="C31" s="1070"/>
      <c r="E31" s="115"/>
      <c r="F31" s="1070">
        <v>34.061</v>
      </c>
      <c r="G31" s="1070"/>
      <c r="H31" s="1070">
        <v>483.32799999999997</v>
      </c>
      <c r="I31" s="1075"/>
    </row>
    <row r="32" spans="1:25" ht="13.5" customHeight="1">
      <c r="A32" s="1069" t="s">
        <v>530</v>
      </c>
      <c r="B32" s="1070">
        <v>419.72899999999998</v>
      </c>
      <c r="C32" s="1070"/>
      <c r="E32" s="115"/>
      <c r="F32" s="1070">
        <v>33.182000000000002</v>
      </c>
      <c r="G32" s="1070"/>
      <c r="H32" s="1070">
        <v>452.911</v>
      </c>
      <c r="I32" s="1075"/>
    </row>
    <row r="33" spans="1:23" ht="13.5" customHeight="1">
      <c r="A33" s="1069" t="s">
        <v>531</v>
      </c>
      <c r="B33" s="1070">
        <v>425.78</v>
      </c>
      <c r="C33" s="1070"/>
      <c r="E33" s="115"/>
      <c r="F33" s="1070">
        <v>32.399000000000001</v>
      </c>
      <c r="G33" s="1070"/>
      <c r="H33" s="1070">
        <v>458.17899999999997</v>
      </c>
      <c r="I33" s="1075"/>
    </row>
    <row r="34" spans="1:23" ht="13.5" customHeight="1">
      <c r="A34" s="1069" t="s">
        <v>1004</v>
      </c>
      <c r="B34" s="1070">
        <v>401.91199999999998</v>
      </c>
      <c r="C34" s="1070"/>
      <c r="E34" s="115"/>
      <c r="F34" s="1070">
        <v>30.495999999999999</v>
      </c>
      <c r="G34" s="1070"/>
      <c r="H34" s="1070">
        <v>432.40799999999996</v>
      </c>
      <c r="I34" s="1075"/>
    </row>
    <row r="35" spans="1:23" ht="13.5" customHeight="1">
      <c r="A35" s="1069" t="s">
        <v>1005</v>
      </c>
      <c r="B35" s="1070">
        <v>63.617000000000004</v>
      </c>
      <c r="C35" s="1070"/>
      <c r="E35" s="115"/>
      <c r="F35" s="1070">
        <v>30.269000000000002</v>
      </c>
      <c r="G35" s="1070"/>
      <c r="H35" s="1070">
        <v>93.88600000000001</v>
      </c>
      <c r="I35" s="1075"/>
    </row>
    <row r="36" spans="1:23" ht="13.5" customHeight="1">
      <c r="A36" s="1071" t="s">
        <v>992</v>
      </c>
      <c r="B36" s="1072">
        <v>1261.2060000000001</v>
      </c>
      <c r="C36" s="1072">
        <v>1246.4690000000001</v>
      </c>
      <c r="D36" s="1076">
        <v>0</v>
      </c>
      <c r="E36" s="1077">
        <v>0</v>
      </c>
      <c r="F36" s="1072">
        <v>95.486999999999995</v>
      </c>
      <c r="G36" s="1072">
        <v>94.57</v>
      </c>
      <c r="H36" s="1072">
        <v>1356.693</v>
      </c>
      <c r="I36" s="1073">
        <v>1341.039</v>
      </c>
      <c r="T36" s="545">
        <f t="shared" ref="T36" si="2">SUM(K23:K24)</f>
        <v>0</v>
      </c>
      <c r="U36" s="545">
        <f t="shared" ref="U36" si="3">SUM(L23:L35)</f>
        <v>0</v>
      </c>
      <c r="V36" s="545">
        <f t="shared" ref="V36:W36" si="4">SUM(M23:M33)</f>
        <v>0</v>
      </c>
      <c r="W36" s="545">
        <f t="shared" si="4"/>
        <v>0</v>
      </c>
    </row>
    <row r="37" spans="1:23" ht="16.5" customHeight="1">
      <c r="A37" s="1068" t="s">
        <v>994</v>
      </c>
      <c r="B37" s="123"/>
      <c r="C37" s="1074"/>
      <c r="D37" s="123"/>
      <c r="E37" s="115"/>
      <c r="F37" s="115"/>
      <c r="G37" s="115"/>
      <c r="H37" s="115"/>
      <c r="I37" s="126"/>
    </row>
    <row r="38" spans="1:23" ht="13.5" customHeight="1">
      <c r="A38" s="1069" t="s">
        <v>532</v>
      </c>
      <c r="B38" s="1070">
        <v>100.20399999999999</v>
      </c>
      <c r="C38" s="1070">
        <v>104.86799999999999</v>
      </c>
      <c r="E38" s="115"/>
      <c r="F38" s="1070">
        <v>8.625</v>
      </c>
      <c r="G38" s="1070">
        <v>8.7859999999999996</v>
      </c>
      <c r="H38" s="1070">
        <v>108.82899999999999</v>
      </c>
      <c r="I38" s="564">
        <v>113.654</v>
      </c>
    </row>
    <row r="39" spans="1:23" ht="13.5" customHeight="1">
      <c r="A39" s="1069" t="s">
        <v>609</v>
      </c>
      <c r="B39" s="1070">
        <v>93.968000000000004</v>
      </c>
      <c r="C39" s="1070">
        <v>104.63500000000001</v>
      </c>
      <c r="E39" s="115"/>
      <c r="F39" s="1070">
        <v>8.7919999999999998</v>
      </c>
      <c r="G39" s="1070">
        <v>9.2970000000000006</v>
      </c>
      <c r="H39" s="1070">
        <v>102.76</v>
      </c>
      <c r="I39" s="564">
        <v>113.932</v>
      </c>
    </row>
    <row r="40" spans="1:23" ht="13.5" customHeight="1">
      <c r="A40" s="1069" t="s">
        <v>200</v>
      </c>
      <c r="B40" s="1070">
        <v>95.22</v>
      </c>
      <c r="C40" s="1070">
        <v>102.161</v>
      </c>
      <c r="E40" s="115"/>
      <c r="F40" s="1070">
        <v>8.0280000000000005</v>
      </c>
      <c r="G40" s="1070">
        <v>8.3109999999999999</v>
      </c>
      <c r="H40" s="1070">
        <v>103.248</v>
      </c>
      <c r="I40" s="564">
        <v>110.47200000000001</v>
      </c>
    </row>
    <row r="41" spans="1:23" ht="13.5" customHeight="1">
      <c r="A41" s="1069" t="s">
        <v>625</v>
      </c>
      <c r="B41" s="1070">
        <v>107.205</v>
      </c>
      <c r="C41" s="1070"/>
      <c r="E41" s="115"/>
      <c r="F41" s="1070">
        <v>8.5129999999999999</v>
      </c>
      <c r="G41" s="1070"/>
      <c r="H41" s="1070">
        <v>115.718</v>
      </c>
      <c r="I41" s="1075"/>
    </row>
    <row r="42" spans="1:23" ht="13.5" customHeight="1">
      <c r="A42" s="1069" t="s">
        <v>623</v>
      </c>
      <c r="B42" s="1070">
        <v>104.444</v>
      </c>
      <c r="C42" s="1070"/>
      <c r="E42" s="115"/>
      <c r="F42" s="1070">
        <v>8.8870000000000005</v>
      </c>
      <c r="G42" s="1070"/>
      <c r="H42" s="1070">
        <v>113.331</v>
      </c>
      <c r="I42" s="1075"/>
    </row>
    <row r="43" spans="1:23" ht="13.5" customHeight="1">
      <c r="A43" s="1069" t="s">
        <v>201</v>
      </c>
      <c r="B43" s="1070">
        <v>98.974999999999994</v>
      </c>
      <c r="C43" s="1070"/>
      <c r="E43" s="115"/>
      <c r="F43" s="1070">
        <v>7.9589999999999996</v>
      </c>
      <c r="G43" s="1070"/>
      <c r="H43" s="1070">
        <v>106.934</v>
      </c>
      <c r="I43" s="1075"/>
    </row>
    <row r="44" spans="1:23" ht="13.5" customHeight="1">
      <c r="A44" s="1069" t="s">
        <v>618</v>
      </c>
      <c r="B44" s="1070">
        <v>102.157</v>
      </c>
      <c r="C44" s="1070"/>
      <c r="E44" s="115"/>
      <c r="F44" s="1070">
        <v>8.7309999999999999</v>
      </c>
      <c r="G44" s="1070"/>
      <c r="H44" s="1070">
        <v>110.88799999999999</v>
      </c>
      <c r="I44" s="1075"/>
    </row>
    <row r="45" spans="1:23" ht="13.5" customHeight="1">
      <c r="A45" s="1069" t="s">
        <v>616</v>
      </c>
      <c r="B45" s="1070">
        <v>95.712999999999994</v>
      </c>
      <c r="C45" s="1070"/>
      <c r="E45" s="115"/>
      <c r="F45" s="1070">
        <v>8.3670000000000009</v>
      </c>
      <c r="G45" s="1070"/>
      <c r="H45" s="1070">
        <v>104.08</v>
      </c>
      <c r="I45" s="1075"/>
    </row>
    <row r="46" spans="1:23" ht="13.5" customHeight="1">
      <c r="A46" s="1069" t="s">
        <v>198</v>
      </c>
      <c r="B46" s="1070">
        <v>107.163</v>
      </c>
      <c r="C46" s="1070"/>
      <c r="E46" s="115"/>
      <c r="F46" s="1070">
        <v>8.5329999999999995</v>
      </c>
      <c r="G46" s="1070"/>
      <c r="H46" s="1070">
        <v>115.696</v>
      </c>
      <c r="I46" s="1075"/>
    </row>
    <row r="47" spans="1:23" ht="13.5" customHeight="1">
      <c r="A47" s="1069" t="s">
        <v>530</v>
      </c>
      <c r="B47" s="1070">
        <v>100.94499999999999</v>
      </c>
      <c r="C47" s="1070"/>
      <c r="E47" s="115"/>
      <c r="F47" s="1070">
        <v>8.4359999999999999</v>
      </c>
      <c r="G47" s="1070"/>
      <c r="H47" s="1070">
        <v>109.381</v>
      </c>
      <c r="I47" s="1075"/>
    </row>
    <row r="48" spans="1:23" ht="13.5" customHeight="1">
      <c r="A48" s="1069" t="s">
        <v>531</v>
      </c>
      <c r="B48" s="1070">
        <v>106.276</v>
      </c>
      <c r="C48" s="1070"/>
      <c r="E48" s="115"/>
      <c r="F48" s="1070">
        <v>8.5459999999999994</v>
      </c>
      <c r="G48" s="1070"/>
      <c r="H48" s="1070">
        <v>114.822</v>
      </c>
      <c r="I48" s="1075"/>
    </row>
    <row r="49" spans="1:25" ht="13.5" customHeight="1">
      <c r="A49" s="1069" t="s">
        <v>1004</v>
      </c>
      <c r="B49" s="1070">
        <v>101.349</v>
      </c>
      <c r="C49" s="1070"/>
      <c r="E49" s="115"/>
      <c r="F49" s="1070">
        <v>8.0150000000000006</v>
      </c>
      <c r="G49" s="1070"/>
      <c r="H49" s="1070">
        <v>109.364</v>
      </c>
      <c r="I49" s="1075"/>
    </row>
    <row r="50" spans="1:25" ht="13.5" customHeight="1">
      <c r="A50" s="1069" t="s">
        <v>1005</v>
      </c>
      <c r="B50" s="1070">
        <v>3.7690000000000001</v>
      </c>
      <c r="C50" s="1070"/>
      <c r="E50" s="115"/>
      <c r="F50" s="1070">
        <v>1.5509999999999999</v>
      </c>
      <c r="G50" s="1070"/>
      <c r="H50" s="1070">
        <v>5.32</v>
      </c>
      <c r="I50" s="1075"/>
      <c r="V50" s="545">
        <f t="shared" ref="V50:W50" si="5">SUM(L38:L45)</f>
        <v>0</v>
      </c>
      <c r="W50" s="545">
        <f t="shared" si="5"/>
        <v>0</v>
      </c>
    </row>
    <row r="51" spans="1:25" ht="13.5" customHeight="1">
      <c r="A51" s="1078" t="s">
        <v>992</v>
      </c>
      <c r="B51" s="1079">
        <v>289.392</v>
      </c>
      <c r="C51" s="1079">
        <v>311.66399999999999</v>
      </c>
      <c r="D51" s="1080">
        <v>0</v>
      </c>
      <c r="E51" s="1081">
        <v>0</v>
      </c>
      <c r="F51" s="1079">
        <v>25.445</v>
      </c>
      <c r="G51" s="1079">
        <v>26.393999999999998</v>
      </c>
      <c r="H51" s="1079">
        <v>314.83699999999999</v>
      </c>
      <c r="I51" s="1082">
        <v>338.05799999999999</v>
      </c>
      <c r="V51" s="545">
        <f t="shared" ref="V51" si="6">SUM(L38:L40)</f>
        <v>0</v>
      </c>
      <c r="W51" s="545">
        <f t="shared" ref="W51" si="7">SUM(N38:N39)</f>
        <v>0</v>
      </c>
      <c r="X51" s="545">
        <f t="shared" ref="X51" si="8">SUM(O38:O50)</f>
        <v>0</v>
      </c>
      <c r="Y51" s="545">
        <f t="shared" ref="Y51" si="9">SUM(P38:P47)</f>
        <v>0</v>
      </c>
    </row>
    <row r="52" spans="1:25" ht="10.5" customHeight="1">
      <c r="A52" s="1047" t="s">
        <v>1006</v>
      </c>
    </row>
    <row r="53" spans="1:25" ht="9" customHeight="1">
      <c r="A53" s="1047" t="s">
        <v>1007</v>
      </c>
    </row>
    <row r="54" spans="1:25" ht="7.5" customHeight="1">
      <c r="A54" s="1047" t="s">
        <v>1008</v>
      </c>
      <c r="H54" s="1083"/>
      <c r="J54" s="1084"/>
    </row>
    <row r="55" spans="1:25" ht="9.75" customHeight="1">
      <c r="A55" s="320" t="s">
        <v>1093</v>
      </c>
      <c r="J55" s="1085"/>
    </row>
    <row r="56" spans="1:25" ht="9.75" customHeight="1">
      <c r="A56" s="2570" t="s">
        <v>2656</v>
      </c>
    </row>
    <row r="57" spans="1:25">
      <c r="A57" s="2564" t="s">
        <v>642</v>
      </c>
      <c r="K57" s="545">
        <f t="shared" ref="K57" si="10">SUM(K38:K50)</f>
        <v>0</v>
      </c>
    </row>
  </sheetData>
  <mergeCells count="5">
    <mergeCell ref="A5:A6"/>
    <mergeCell ref="D19:D20"/>
    <mergeCell ref="E19:E20"/>
    <mergeCell ref="H19:H20"/>
    <mergeCell ref="I19:I20"/>
  </mergeCells>
  <hyperlinks>
    <hyperlink ref="A57" location="'Inhaltsverzeichnis '!A1" display="Zurück zum Inhaltsverzeichnis" xr:uid="{B79C675E-ECE6-427A-964F-2A81C90116EB}"/>
  </hyperlinks>
  <pageMargins left="0.78740157480314965" right="0.82677165354330717" top="0.39370078740157483" bottom="0.19685039370078741" header="0.19685039370078741" footer="0.19685039370078741"/>
  <pageSetup paperSize="9" scale="99" orientation="portrait" blackAndWhite="1"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1E567-C752-41EF-A8DC-75CFB5137056}">
  <sheetPr>
    <tabColor rgb="FFF9E03A"/>
  </sheetPr>
  <dimension ref="A1:O36"/>
  <sheetViews>
    <sheetView showGridLines="0" showRowColHeaders="0" showZeros="0" zoomScale="150" zoomScaleNormal="150" workbookViewId="0"/>
  </sheetViews>
  <sheetFormatPr baseColWidth="10" defaultRowHeight="12.75"/>
  <cols>
    <col min="1" max="1" width="8.875" style="113" customWidth="1"/>
    <col min="2" max="13" width="6.75" style="113" customWidth="1"/>
    <col min="14" max="16384" width="11" style="113"/>
  </cols>
  <sheetData>
    <row r="1" spans="1:13" ht="21.75" customHeight="1">
      <c r="A1" s="530" t="s">
        <v>1009</v>
      </c>
      <c r="B1" s="1061"/>
      <c r="C1" s="1061"/>
      <c r="D1" s="1061"/>
      <c r="E1" s="1061"/>
      <c r="F1" s="1061"/>
      <c r="G1" s="1061"/>
      <c r="H1" s="1061"/>
      <c r="I1" s="1061"/>
      <c r="J1" s="1061"/>
      <c r="K1" s="1061"/>
      <c r="L1" s="1061"/>
      <c r="M1" s="1061"/>
    </row>
    <row r="2" spans="1:13" ht="11.25" customHeight="1">
      <c r="A2" s="504" t="s">
        <v>1010</v>
      </c>
      <c r="B2" s="1061"/>
      <c r="C2" s="1061"/>
      <c r="D2" s="1061"/>
      <c r="E2" s="1061"/>
      <c r="F2" s="1061"/>
      <c r="G2" s="1061"/>
      <c r="H2" s="1061"/>
      <c r="I2" s="1061"/>
      <c r="J2" s="1061"/>
      <c r="K2" s="1061"/>
      <c r="L2" s="1061"/>
      <c r="M2" s="1061"/>
    </row>
    <row r="3" spans="1:13" ht="11.25" customHeight="1">
      <c r="A3" s="504" t="s">
        <v>1011</v>
      </c>
      <c r="B3" s="1061"/>
      <c r="C3" s="1061"/>
      <c r="D3" s="1061"/>
      <c r="E3" s="1061"/>
      <c r="F3" s="1061"/>
      <c r="G3" s="1061"/>
      <c r="H3" s="1061"/>
      <c r="I3" s="1061"/>
      <c r="J3" s="1061"/>
      <c r="K3" s="1061"/>
      <c r="L3" s="1061"/>
      <c r="M3" s="1061"/>
    </row>
    <row r="4" spans="1:13" ht="11.25" customHeight="1">
      <c r="A4" s="1086" t="s">
        <v>940</v>
      </c>
      <c r="B4" s="1061"/>
      <c r="C4" s="1061"/>
      <c r="D4" s="1061"/>
      <c r="E4" s="1061"/>
      <c r="F4" s="1061"/>
      <c r="G4" s="1061"/>
      <c r="H4" s="1061"/>
      <c r="I4" s="1061"/>
      <c r="J4" s="1061"/>
      <c r="K4" s="1061"/>
      <c r="L4" s="1061"/>
      <c r="M4" s="1061"/>
    </row>
    <row r="5" spans="1:13" ht="11.1" customHeight="1">
      <c r="A5" s="2694"/>
      <c r="B5" s="120" t="s">
        <v>1012</v>
      </c>
      <c r="C5" s="120"/>
      <c r="D5" s="120"/>
      <c r="E5" s="120"/>
      <c r="F5" s="120"/>
      <c r="G5" s="120"/>
      <c r="H5" s="1087" t="s">
        <v>1013</v>
      </c>
      <c r="I5" s="120"/>
      <c r="J5" s="120"/>
      <c r="K5" s="120"/>
      <c r="L5" s="120"/>
      <c r="M5" s="121"/>
    </row>
    <row r="6" spans="1:13" ht="11.1" customHeight="1">
      <c r="A6" s="2695"/>
      <c r="B6" s="136" t="s">
        <v>1014</v>
      </c>
      <c r="C6" s="494" t="s">
        <v>1015</v>
      </c>
      <c r="D6" s="494" t="s">
        <v>1016</v>
      </c>
      <c r="E6" s="494" t="s">
        <v>585</v>
      </c>
      <c r="F6" s="494" t="s">
        <v>634</v>
      </c>
      <c r="G6" s="494" t="s">
        <v>635</v>
      </c>
      <c r="H6" s="1066" t="s">
        <v>1014</v>
      </c>
      <c r="I6" s="136" t="s">
        <v>1015</v>
      </c>
      <c r="J6" s="494" t="s">
        <v>1016</v>
      </c>
      <c r="K6" s="494" t="s">
        <v>585</v>
      </c>
      <c r="L6" s="494" t="s">
        <v>634</v>
      </c>
      <c r="M6" s="1067" t="s">
        <v>635</v>
      </c>
    </row>
    <row r="7" spans="1:13" ht="8.1" customHeight="1">
      <c r="A7" s="1069" t="s">
        <v>532</v>
      </c>
      <c r="B7" s="1088">
        <v>10.869</v>
      </c>
      <c r="C7" s="1088">
        <v>12.952999999999999</v>
      </c>
      <c r="D7" s="1088">
        <v>12.292</v>
      </c>
      <c r="E7" s="1088">
        <v>11.292999999999999</v>
      </c>
      <c r="F7" s="1088">
        <v>11.448</v>
      </c>
      <c r="G7" s="1088">
        <v>11.72</v>
      </c>
      <c r="H7" s="1088">
        <v>156.12200000000001</v>
      </c>
      <c r="I7" s="1088">
        <v>160.61699999999999</v>
      </c>
      <c r="J7" s="1088">
        <v>158.12299999999999</v>
      </c>
      <c r="K7" s="1088">
        <v>158.32900000000001</v>
      </c>
      <c r="L7" s="1089">
        <v>154.96899999999999</v>
      </c>
      <c r="M7" s="1090">
        <v>127.077</v>
      </c>
    </row>
    <row r="8" spans="1:13" ht="8.1" customHeight="1">
      <c r="A8" s="1069" t="s">
        <v>609</v>
      </c>
      <c r="B8" s="1088">
        <v>11.083</v>
      </c>
      <c r="C8" s="1088">
        <v>13.095000000000001</v>
      </c>
      <c r="D8" s="1088">
        <v>12.09</v>
      </c>
      <c r="E8" s="1088">
        <v>11.49</v>
      </c>
      <c r="F8" s="1088">
        <v>11.045</v>
      </c>
      <c r="G8" s="1088">
        <v>9.3680000000000003</v>
      </c>
      <c r="H8" s="1088">
        <v>146.114</v>
      </c>
      <c r="I8" s="1088">
        <v>161.554</v>
      </c>
      <c r="J8" s="1088">
        <v>163.113</v>
      </c>
      <c r="K8" s="1088">
        <v>153.68700000000001</v>
      </c>
      <c r="L8" s="1089">
        <v>152.15199999999999</v>
      </c>
      <c r="M8" s="1090">
        <v>134.46600000000001</v>
      </c>
    </row>
    <row r="9" spans="1:13" ht="8.1" customHeight="1">
      <c r="A9" s="1069" t="s">
        <v>200</v>
      </c>
      <c r="B9" s="1088">
        <v>12.391</v>
      </c>
      <c r="C9" s="1088">
        <v>13.82</v>
      </c>
      <c r="D9" s="1088">
        <v>13.377000000000001</v>
      </c>
      <c r="E9" s="1088">
        <v>11.13</v>
      </c>
      <c r="F9" s="1088">
        <v>10.151</v>
      </c>
      <c r="G9" s="1088">
        <v>10.722</v>
      </c>
      <c r="H9" s="1088">
        <v>157.37</v>
      </c>
      <c r="I9" s="1088">
        <v>155.62299999999999</v>
      </c>
      <c r="J9" s="1088">
        <v>158.54900000000001</v>
      </c>
      <c r="K9" s="1088">
        <v>141.19</v>
      </c>
      <c r="L9" s="1089">
        <v>146.37200000000001</v>
      </c>
      <c r="M9" s="1090">
        <v>126.039</v>
      </c>
    </row>
    <row r="10" spans="1:13" ht="8.1" customHeight="1">
      <c r="A10" s="1069" t="s">
        <v>625</v>
      </c>
      <c r="B10" s="1088">
        <v>16.414000000000001</v>
      </c>
      <c r="C10" s="1088">
        <v>12.223000000000001</v>
      </c>
      <c r="D10" s="1088">
        <v>11.061</v>
      </c>
      <c r="E10" s="1088">
        <v>10.019</v>
      </c>
      <c r="F10" s="1088">
        <v>10.063000000000001</v>
      </c>
      <c r="G10" s="1088"/>
      <c r="H10" s="1088">
        <v>159.596</v>
      </c>
      <c r="I10" s="1088">
        <v>156.00299999999999</v>
      </c>
      <c r="J10" s="1088">
        <v>165.13900000000001</v>
      </c>
      <c r="K10" s="1088">
        <v>145.16300000000001</v>
      </c>
      <c r="L10" s="1089">
        <v>146.108</v>
      </c>
      <c r="M10" s="1090"/>
    </row>
    <row r="11" spans="1:13" ht="8.1" customHeight="1">
      <c r="A11" s="1069" t="s">
        <v>623</v>
      </c>
      <c r="B11" s="1088">
        <v>10.318</v>
      </c>
      <c r="C11" s="1088">
        <v>12.798999999999999</v>
      </c>
      <c r="D11" s="1088">
        <v>10.801</v>
      </c>
      <c r="E11" s="1088">
        <v>9.4380000000000006</v>
      </c>
      <c r="F11" s="1088">
        <v>9.0749999999999993</v>
      </c>
      <c r="G11" s="1088"/>
      <c r="H11" s="1088">
        <v>153.65199999999999</v>
      </c>
      <c r="I11" s="1088">
        <v>143.541</v>
      </c>
      <c r="J11" s="1088">
        <v>160.42599999999999</v>
      </c>
      <c r="K11" s="1088">
        <v>141.52500000000001</v>
      </c>
      <c r="L11" s="1089">
        <v>139.69900000000001</v>
      </c>
      <c r="M11" s="1090"/>
    </row>
    <row r="12" spans="1:13" ht="8.25" customHeight="1">
      <c r="A12" s="1091" t="s">
        <v>989</v>
      </c>
      <c r="B12" s="1088">
        <v>11.180999999999999</v>
      </c>
      <c r="C12" s="1088">
        <v>10.965999999999999</v>
      </c>
      <c r="D12" s="1088">
        <v>11.9</v>
      </c>
      <c r="E12" s="1088">
        <v>8.952</v>
      </c>
      <c r="F12" s="1088">
        <v>9.1509999999999998</v>
      </c>
      <c r="G12" s="1088"/>
      <c r="H12" s="1088">
        <v>147.41</v>
      </c>
      <c r="I12" s="1088">
        <v>157.797</v>
      </c>
      <c r="J12" s="1088">
        <v>170.20699999999999</v>
      </c>
      <c r="K12" s="1088">
        <v>144.08199999999999</v>
      </c>
      <c r="L12" s="1089">
        <v>136.42399999999998</v>
      </c>
      <c r="M12" s="1090"/>
    </row>
    <row r="13" spans="1:13" ht="8.1" customHeight="1">
      <c r="A13" s="1069" t="s">
        <v>618</v>
      </c>
      <c r="B13" s="1088">
        <v>11.16</v>
      </c>
      <c r="C13" s="1088">
        <v>9.6059999999999999</v>
      </c>
      <c r="D13" s="1088">
        <v>12.445</v>
      </c>
      <c r="E13" s="1088">
        <v>8.8989999999999991</v>
      </c>
      <c r="F13" s="1088">
        <v>8.8460000000000001</v>
      </c>
      <c r="G13" s="1088"/>
      <c r="H13" s="1088">
        <v>148.71700000000001</v>
      </c>
      <c r="I13" s="1088">
        <v>149.13800000000001</v>
      </c>
      <c r="J13" s="1088">
        <v>165.11799999999999</v>
      </c>
      <c r="K13" s="1088">
        <v>137.768</v>
      </c>
      <c r="L13" s="1089">
        <v>126.149</v>
      </c>
      <c r="M13" s="1090"/>
    </row>
    <row r="14" spans="1:13" ht="8.1" customHeight="1">
      <c r="A14" s="1069" t="s">
        <v>616</v>
      </c>
      <c r="B14" s="1088">
        <v>11.583</v>
      </c>
      <c r="C14" s="1088">
        <v>11.608000000000001</v>
      </c>
      <c r="D14" s="1088">
        <v>11.05</v>
      </c>
      <c r="E14" s="1088">
        <v>9.8239999999999998</v>
      </c>
      <c r="F14" s="1088">
        <v>9.2100000000000009</v>
      </c>
      <c r="G14" s="1088"/>
      <c r="H14" s="1088">
        <v>135.58600000000001</v>
      </c>
      <c r="I14" s="1088">
        <v>138.99299999999999</v>
      </c>
      <c r="J14" s="1088">
        <v>143.36000000000001</v>
      </c>
      <c r="K14" s="1088">
        <v>133.476</v>
      </c>
      <c r="L14" s="1089">
        <v>128.03200000000001</v>
      </c>
      <c r="M14" s="1090"/>
    </row>
    <row r="15" spans="1:13" ht="8.1" customHeight="1">
      <c r="A15" s="1069" t="s">
        <v>198</v>
      </c>
      <c r="B15" s="1088">
        <v>11.673999999999999</v>
      </c>
      <c r="C15" s="1088">
        <v>11.336</v>
      </c>
      <c r="D15" s="1088">
        <v>11.3</v>
      </c>
      <c r="E15" s="1088">
        <v>12.907</v>
      </c>
      <c r="F15" s="1088">
        <v>10.851000000000001</v>
      </c>
      <c r="G15" s="1088"/>
      <c r="H15" s="1088">
        <v>158.65600000000001</v>
      </c>
      <c r="I15" s="1088">
        <v>153.24600000000001</v>
      </c>
      <c r="J15" s="1088">
        <v>164.089</v>
      </c>
      <c r="K15" s="1088">
        <v>145.25</v>
      </c>
      <c r="L15" s="1089">
        <v>140.42400000000001</v>
      </c>
      <c r="M15" s="1090"/>
    </row>
    <row r="16" spans="1:13" ht="8.1" customHeight="1">
      <c r="A16" s="1069" t="s">
        <v>530</v>
      </c>
      <c r="B16" s="1088">
        <v>11.411</v>
      </c>
      <c r="C16" s="1088">
        <v>13.295</v>
      </c>
      <c r="D16" s="1088">
        <v>12.553000000000001</v>
      </c>
      <c r="E16" s="1088">
        <v>10.627000000000001</v>
      </c>
      <c r="F16" s="1088">
        <v>12.244999999999999</v>
      </c>
      <c r="G16" s="1088"/>
      <c r="H16" s="1088">
        <v>153.46700000000001</v>
      </c>
      <c r="I16" s="1088">
        <v>153.756</v>
      </c>
      <c r="J16" s="1088">
        <v>157.41399999999999</v>
      </c>
      <c r="K16" s="1088">
        <v>144.65600000000001</v>
      </c>
      <c r="L16" s="1089">
        <v>136.779</v>
      </c>
      <c r="M16" s="1090"/>
    </row>
    <row r="17" spans="1:15" ht="8.1" customHeight="1">
      <c r="A17" s="1069" t="s">
        <v>531</v>
      </c>
      <c r="B17" s="1088">
        <v>12.067</v>
      </c>
      <c r="C17" s="1088">
        <v>11.593999999999999</v>
      </c>
      <c r="D17" s="1088">
        <v>14.439</v>
      </c>
      <c r="E17" s="1088">
        <v>10.385</v>
      </c>
      <c r="F17" s="1088">
        <v>11.865</v>
      </c>
      <c r="G17" s="1088"/>
      <c r="H17" s="1088">
        <v>161.14699999999999</v>
      </c>
      <c r="I17" s="1088">
        <v>160.83799999999999</v>
      </c>
      <c r="J17" s="1088">
        <v>160.82</v>
      </c>
      <c r="K17" s="1088">
        <v>155.012</v>
      </c>
      <c r="L17" s="1089">
        <v>138.42099999999999</v>
      </c>
      <c r="M17" s="1090"/>
    </row>
    <row r="18" spans="1:15" ht="8.1" customHeight="1">
      <c r="A18" s="1091" t="s">
        <v>990</v>
      </c>
      <c r="B18" s="1088">
        <v>15.358000000000001</v>
      </c>
      <c r="C18" s="1088">
        <v>13.515000000000001</v>
      </c>
      <c r="D18" s="1088">
        <v>9.7710000000000008</v>
      </c>
      <c r="E18" s="1088">
        <v>13.111000000000001</v>
      </c>
      <c r="F18" s="1088">
        <v>10.069000000000001</v>
      </c>
      <c r="G18" s="1088"/>
      <c r="H18" s="1088">
        <v>154.96600000000001</v>
      </c>
      <c r="I18" s="1088">
        <v>153.80699999999999</v>
      </c>
      <c r="J18" s="1088">
        <v>159.27799999999999</v>
      </c>
      <c r="K18" s="1088">
        <v>144.607</v>
      </c>
      <c r="L18" s="1089">
        <v>128.928</v>
      </c>
      <c r="M18" s="1090"/>
    </row>
    <row r="19" spans="1:15" ht="8.1" customHeight="1">
      <c r="A19" s="1092" t="s">
        <v>945</v>
      </c>
      <c r="B19" s="1093">
        <v>2.129</v>
      </c>
      <c r="C19" s="1093">
        <v>1.7250000000000001</v>
      </c>
      <c r="D19" s="1093">
        <v>1.6819999999999999</v>
      </c>
      <c r="E19" s="1093">
        <v>1.7989999999999999</v>
      </c>
      <c r="F19" s="1093">
        <v>1.55</v>
      </c>
      <c r="G19" s="1093"/>
      <c r="H19" s="1093">
        <v>23.526</v>
      </c>
      <c r="I19" s="1093">
        <v>18.619</v>
      </c>
      <c r="J19" s="1093">
        <v>20.324999999999999</v>
      </c>
      <c r="K19" s="1093">
        <v>16.763999999999999</v>
      </c>
      <c r="L19" s="1094">
        <v>17.052</v>
      </c>
      <c r="M19" s="1095"/>
    </row>
    <row r="20" spans="1:15" ht="8.1" customHeight="1">
      <c r="A20" s="1091" t="s">
        <v>1017</v>
      </c>
      <c r="B20" s="1088">
        <v>34.342999999999996</v>
      </c>
      <c r="C20" s="1088">
        <v>39.868000000000002</v>
      </c>
      <c r="D20" s="1088">
        <v>37.759</v>
      </c>
      <c r="E20" s="1088">
        <v>33.913000000000004</v>
      </c>
      <c r="F20" s="1088">
        <v>32.644000000000005</v>
      </c>
      <c r="G20" s="1088">
        <v>31.810000000000002</v>
      </c>
      <c r="H20" s="1088">
        <v>459.60599999999999</v>
      </c>
      <c r="I20" s="1088">
        <v>477.79399999999998</v>
      </c>
      <c r="J20" s="1088">
        <v>479.78499999999997</v>
      </c>
      <c r="K20" s="1088">
        <v>453.20600000000002</v>
      </c>
      <c r="L20" s="1089">
        <v>453.49299999999999</v>
      </c>
      <c r="M20" s="1090">
        <v>387.58199999999999</v>
      </c>
    </row>
    <row r="21" spans="1:15" ht="8.1" customHeight="1">
      <c r="A21" s="1096" t="s">
        <v>942</v>
      </c>
      <c r="B21" s="1097">
        <v>147.63800000000001</v>
      </c>
      <c r="C21" s="1097">
        <v>148.535</v>
      </c>
      <c r="D21" s="1097">
        <v>144.761</v>
      </c>
      <c r="E21" s="1097">
        <v>129.874</v>
      </c>
      <c r="F21" s="1097">
        <v>125.569</v>
      </c>
      <c r="G21" s="1098" t="s">
        <v>979</v>
      </c>
      <c r="H21" s="1097">
        <v>1856.329</v>
      </c>
      <c r="I21" s="1097">
        <v>1863.5319999999999</v>
      </c>
      <c r="J21" s="1097">
        <v>1945.9609999999998</v>
      </c>
      <c r="K21" s="1097">
        <v>1761.5089999999998</v>
      </c>
      <c r="L21" s="1097">
        <v>1691.5089999999998</v>
      </c>
      <c r="M21" s="570" t="s">
        <v>979</v>
      </c>
    </row>
    <row r="22" spans="1:15" ht="9.9499999999999993" customHeight="1">
      <c r="A22" s="320" t="s">
        <v>1018</v>
      </c>
      <c r="B22" s="144"/>
      <c r="C22" s="144"/>
      <c r="D22" s="144"/>
      <c r="E22" s="144"/>
      <c r="F22" s="144"/>
      <c r="G22" s="144"/>
      <c r="H22" s="144"/>
      <c r="I22" s="144"/>
      <c r="J22" s="144"/>
      <c r="K22" s="144"/>
      <c r="L22" s="144"/>
    </row>
    <row r="23" spans="1:15" ht="9.75" customHeight="1">
      <c r="A23" s="320" t="s">
        <v>1019</v>
      </c>
      <c r="B23" s="144"/>
      <c r="C23" s="144"/>
      <c r="D23" s="144"/>
      <c r="E23" s="144"/>
      <c r="F23" s="144"/>
      <c r="G23" s="144"/>
      <c r="H23" s="144"/>
      <c r="I23" s="144"/>
      <c r="J23" s="144"/>
      <c r="K23" s="144"/>
      <c r="L23" s="144"/>
    </row>
    <row r="24" spans="1:15" ht="9.75" customHeight="1">
      <c r="A24" s="320" t="s">
        <v>1020</v>
      </c>
      <c r="B24" s="144"/>
      <c r="C24" s="144"/>
      <c r="D24" s="144"/>
      <c r="E24" s="144"/>
      <c r="F24" s="144"/>
      <c r="G24" s="144"/>
      <c r="H24" s="144"/>
      <c r="I24" s="144"/>
      <c r="J24" s="144"/>
      <c r="K24" s="144"/>
      <c r="L24" s="144"/>
      <c r="M24" s="144"/>
      <c r="N24" s="144"/>
    </row>
    <row r="25" spans="1:15" ht="9" customHeight="1">
      <c r="A25" s="838" t="s">
        <v>444</v>
      </c>
      <c r="B25" s="1099"/>
      <c r="C25" s="1099"/>
      <c r="D25" s="1099"/>
      <c r="E25" s="1099"/>
      <c r="F25" s="1099"/>
      <c r="G25" s="1099"/>
      <c r="H25" s="1099"/>
      <c r="I25" s="1099"/>
      <c r="J25" s="1099"/>
      <c r="K25" s="1099"/>
      <c r="L25" s="1099"/>
      <c r="M25" s="1099"/>
    </row>
    <row r="26" spans="1:15" ht="9.75" customHeight="1">
      <c r="A26" s="2570" t="s">
        <v>2656</v>
      </c>
      <c r="B26" s="560"/>
      <c r="C26" s="560"/>
      <c r="D26" s="560"/>
      <c r="E26" s="560"/>
      <c r="F26" s="560"/>
      <c r="G26" s="560"/>
      <c r="H26" s="560"/>
      <c r="I26" s="560"/>
      <c r="J26" s="560"/>
      <c r="K26" s="560"/>
      <c r="L26" s="560"/>
      <c r="M26" s="560"/>
      <c r="N26" s="560"/>
    </row>
    <row r="27" spans="1:15" ht="8.1" customHeight="1">
      <c r="A27" s="2564" t="s">
        <v>642</v>
      </c>
      <c r="B27" s="1099"/>
      <c r="C27" s="1099"/>
      <c r="D27" s="1099"/>
      <c r="E27" s="1099"/>
      <c r="F27" s="1099"/>
      <c r="G27" s="1099"/>
      <c r="H27" s="1099"/>
      <c r="I27" s="1099"/>
      <c r="J27" s="1099"/>
      <c r="K27" s="1099"/>
      <c r="L27" s="1099"/>
      <c r="M27" s="1099"/>
      <c r="N27" s="1099">
        <f t="shared" ref="N27" si="0">SUM(N7:N9)</f>
        <v>0</v>
      </c>
    </row>
    <row r="28" spans="1:15">
      <c r="A28" s="545"/>
      <c r="B28" s="545"/>
      <c r="C28" s="545"/>
      <c r="D28" s="545"/>
      <c r="E28" s="545"/>
      <c r="F28" s="545"/>
      <c r="G28" s="545"/>
      <c r="H28" s="545"/>
      <c r="I28" s="545"/>
      <c r="J28" s="545"/>
      <c r="K28" s="545"/>
      <c r="L28" s="545"/>
      <c r="M28" s="545"/>
      <c r="N28" s="545"/>
      <c r="O28" s="545"/>
    </row>
    <row r="29" spans="1:15">
      <c r="B29" s="545"/>
      <c r="C29" s="545"/>
      <c r="D29" s="545"/>
      <c r="E29" s="545"/>
      <c r="F29" s="545"/>
      <c r="G29" s="545"/>
      <c r="H29" s="545"/>
      <c r="I29" s="545"/>
      <c r="J29" s="545"/>
      <c r="K29" s="545"/>
      <c r="L29" s="545"/>
      <c r="M29" s="545"/>
    </row>
    <row r="30" spans="1:15">
      <c r="B30" s="1100">
        <v>0</v>
      </c>
    </row>
    <row r="31" spans="1:15">
      <c r="A31" s="320" t="s">
        <v>1</v>
      </c>
    </row>
    <row r="34" spans="2:8">
      <c r="B34" s="1101"/>
      <c r="C34" s="1101"/>
      <c r="D34" s="1101"/>
      <c r="E34" s="1101"/>
      <c r="F34" s="1101"/>
      <c r="G34" s="1101"/>
      <c r="H34" s="1102"/>
    </row>
    <row r="35" spans="2:8">
      <c r="B35" s="1101"/>
      <c r="C35" s="1101"/>
      <c r="D35" s="1101"/>
      <c r="E35" s="1101"/>
      <c r="F35" s="1101"/>
      <c r="G35" s="1101"/>
      <c r="H35" s="1102"/>
    </row>
    <row r="36" spans="2:8">
      <c r="B36" s="1103"/>
      <c r="C36" s="1103"/>
      <c r="D36" s="1104"/>
      <c r="E36" s="1104"/>
      <c r="F36" s="1101"/>
      <c r="G36" s="1101"/>
      <c r="H36" s="1102"/>
    </row>
  </sheetData>
  <mergeCells count="1">
    <mergeCell ref="A5:A6"/>
  </mergeCells>
  <hyperlinks>
    <hyperlink ref="A27" location="'Inhaltsverzeichnis '!A1" display="Zurück zum Inhaltsverzeichnis" xr:uid="{E709F33B-E6A0-4024-A51D-F2534A15A878}"/>
  </hyperlinks>
  <pageMargins left="0.78740157480314965" right="0.78740157480314965" top="0.39370078740157483" bottom="0.19685039370078741" header="0.19685039370078741" footer="0.19685039370078741"/>
  <pageSetup paperSize="9" orientation="portrait" verticalDpi="300" r:id="rId1"/>
  <headerFooter alignWithMargins="0">
    <oddFooter>&amp;L&amp;D / &amp;T&amp;R&amp;F / &amp;A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1E501-FA01-4A60-BFA0-907D1E6538A2}">
  <sheetPr>
    <tabColor rgb="FFF9E03A"/>
  </sheetPr>
  <dimension ref="A1:AD97"/>
  <sheetViews>
    <sheetView showGridLines="0" showRowColHeaders="0" showZeros="0" topLeftCell="A2" zoomScale="140" zoomScaleNormal="140" workbookViewId="0">
      <selection activeCell="R61" sqref="R61"/>
    </sheetView>
  </sheetViews>
  <sheetFormatPr baseColWidth="10" defaultRowHeight="12.75"/>
  <cols>
    <col min="1" max="1" width="15" style="113" customWidth="1"/>
    <col min="2" max="2" width="4.5" style="113" customWidth="1"/>
    <col min="3" max="3" width="4.25" style="113" customWidth="1"/>
    <col min="4" max="4" width="4.125" style="113" customWidth="1"/>
    <col min="5" max="5" width="4" style="113" customWidth="1"/>
    <col min="6" max="7" width="4.125" style="113" customWidth="1"/>
    <col min="8" max="9" width="4.5" style="113" customWidth="1"/>
    <col min="10" max="13" width="4.125" style="113" customWidth="1"/>
    <col min="14" max="15" width="4.875" style="113" customWidth="1"/>
    <col min="16" max="16" width="4.25" style="113" customWidth="1"/>
    <col min="17" max="17" width="4.375" style="113" customWidth="1"/>
    <col min="18" max="16384" width="11" style="113"/>
  </cols>
  <sheetData>
    <row r="1" spans="1:20" hidden="1"/>
    <row r="2" spans="1:20" ht="10.5" customHeight="1">
      <c r="A2" s="1101" t="s">
        <v>2542</v>
      </c>
      <c r="B2" s="1101"/>
      <c r="C2" s="1101"/>
      <c r="D2" s="1101"/>
      <c r="E2" s="1101"/>
      <c r="F2" s="1101"/>
      <c r="G2" s="1101"/>
      <c r="H2" s="1101"/>
      <c r="I2" s="1101"/>
      <c r="J2" s="1101"/>
      <c r="K2" s="1101"/>
    </row>
    <row r="3" spans="1:20" ht="10.5" customHeight="1">
      <c r="A3" s="1101" t="s">
        <v>2556</v>
      </c>
      <c r="B3" s="1101"/>
      <c r="C3" s="1101"/>
      <c r="D3" s="1101"/>
      <c r="E3" s="1101"/>
      <c r="F3" s="1101"/>
      <c r="G3" s="1101"/>
      <c r="H3" s="1101"/>
      <c r="I3" s="1101"/>
      <c r="J3" s="1101"/>
      <c r="K3" s="1101"/>
      <c r="L3" s="1101"/>
      <c r="M3" s="1102"/>
      <c r="N3" s="1101"/>
      <c r="P3" s="924"/>
      <c r="Q3" s="924"/>
      <c r="R3" s="924"/>
    </row>
    <row r="4" spans="1:20" ht="9" customHeight="1">
      <c r="A4" s="1101" t="s">
        <v>2557</v>
      </c>
      <c r="B4" s="1101"/>
      <c r="C4" s="1101"/>
      <c r="D4" s="1101"/>
      <c r="E4" s="1101"/>
      <c r="F4" s="1101"/>
      <c r="G4" s="1101"/>
      <c r="H4" s="1101"/>
      <c r="I4" s="1101"/>
      <c r="J4" s="2367"/>
      <c r="K4" s="1101"/>
      <c r="L4" s="1101"/>
      <c r="M4" s="1102"/>
      <c r="N4" s="1101"/>
      <c r="P4" s="924"/>
      <c r="Q4" s="924"/>
      <c r="R4" s="924"/>
    </row>
    <row r="5" spans="1:20" ht="15.75" customHeight="1">
      <c r="A5" s="2368" t="s">
        <v>2558</v>
      </c>
      <c r="B5" s="2369"/>
      <c r="C5" s="2369"/>
      <c r="D5" s="2369"/>
      <c r="E5" s="2369"/>
      <c r="F5" s="2369"/>
      <c r="G5" s="2369"/>
      <c r="H5" s="2369"/>
      <c r="I5" s="2369"/>
      <c r="J5" s="2369"/>
      <c r="K5" s="2369"/>
      <c r="L5" s="2369"/>
      <c r="M5" s="2369"/>
      <c r="N5" s="2369"/>
      <c r="O5" s="2369"/>
      <c r="P5" s="2369"/>
      <c r="Q5" s="2369"/>
    </row>
    <row r="6" spans="1:20" ht="10.5" customHeight="1">
      <c r="A6" s="2370" t="s">
        <v>2559</v>
      </c>
      <c r="B6" s="2369"/>
      <c r="C6" s="2369"/>
      <c r="D6" s="2369"/>
      <c r="E6" s="2369"/>
      <c r="F6" s="2369"/>
      <c r="G6" s="2369"/>
      <c r="H6" s="2369"/>
      <c r="I6" s="2369"/>
      <c r="J6" s="2369"/>
      <c r="K6" s="2369"/>
      <c r="L6" s="2369"/>
      <c r="M6" s="2369"/>
      <c r="N6" s="2369"/>
      <c r="O6" s="2369"/>
      <c r="P6" s="2369"/>
      <c r="Q6" s="2369"/>
    </row>
    <row r="7" spans="1:20" ht="10.5" customHeight="1">
      <c r="A7" s="2371" t="s">
        <v>2547</v>
      </c>
      <c r="B7" s="2372"/>
      <c r="C7" s="2372"/>
      <c r="D7" s="2372"/>
      <c r="E7" s="2372"/>
      <c r="F7" s="2372"/>
      <c r="G7" s="2372"/>
      <c r="H7" s="2372"/>
      <c r="I7" s="2372"/>
      <c r="J7" s="2372"/>
      <c r="K7" s="2372"/>
      <c r="L7" s="2372"/>
      <c r="M7" s="2372"/>
      <c r="N7" s="2372"/>
      <c r="O7" s="2372"/>
      <c r="P7" s="2372"/>
      <c r="Q7" s="2372"/>
    </row>
    <row r="8" spans="1:20" ht="3" customHeight="1">
      <c r="A8" s="2373"/>
      <c r="B8" s="2374"/>
      <c r="C8" s="2374"/>
      <c r="D8" s="2374"/>
      <c r="E8" s="2374"/>
      <c r="F8" s="2374"/>
      <c r="G8" s="2374"/>
      <c r="H8" s="2374"/>
      <c r="I8" s="2374"/>
      <c r="J8" s="2374"/>
      <c r="K8" s="2374"/>
      <c r="L8" s="2374"/>
      <c r="M8" s="2374"/>
      <c r="N8" s="2374"/>
      <c r="O8" s="2374"/>
      <c r="P8" s="2374"/>
      <c r="Q8" s="2374"/>
    </row>
    <row r="9" spans="1:20" ht="12" customHeight="1">
      <c r="A9" s="2703"/>
      <c r="B9" s="2696" t="s">
        <v>2560</v>
      </c>
      <c r="C9" s="2697"/>
      <c r="D9" s="2375" t="s">
        <v>2259</v>
      </c>
      <c r="E9" s="2376"/>
      <c r="F9" s="2696" t="s">
        <v>2251</v>
      </c>
      <c r="G9" s="2697"/>
      <c r="H9" s="2696" t="s">
        <v>2252</v>
      </c>
      <c r="I9" s="2697"/>
      <c r="J9" s="2696" t="s">
        <v>2561</v>
      </c>
      <c r="K9" s="2697"/>
      <c r="L9" s="2696" t="s">
        <v>2562</v>
      </c>
      <c r="M9" s="2697"/>
      <c r="N9" s="2375" t="s">
        <v>2563</v>
      </c>
      <c r="O9" s="2376"/>
      <c r="P9" s="2375" t="s">
        <v>2564</v>
      </c>
      <c r="Q9" s="2377"/>
      <c r="R9" s="924"/>
    </row>
    <row r="10" spans="1:20" ht="12" customHeight="1">
      <c r="A10" s="2704"/>
      <c r="B10" s="2698"/>
      <c r="C10" s="2699"/>
      <c r="D10" s="2378" t="s">
        <v>2565</v>
      </c>
      <c r="E10" s="2379"/>
      <c r="F10" s="2698"/>
      <c r="G10" s="2699"/>
      <c r="H10" s="2698"/>
      <c r="I10" s="2699"/>
      <c r="J10" s="2698"/>
      <c r="K10" s="2699"/>
      <c r="L10" s="2698"/>
      <c r="M10" s="2699"/>
      <c r="N10" s="2378" t="s">
        <v>2566</v>
      </c>
      <c r="O10" s="2379"/>
      <c r="P10" s="2378" t="s">
        <v>491</v>
      </c>
      <c r="Q10" s="2380"/>
      <c r="R10" s="924"/>
    </row>
    <row r="11" spans="1:20" ht="12" customHeight="1">
      <c r="A11" s="2704"/>
      <c r="B11" s="2700" t="s">
        <v>2567</v>
      </c>
      <c r="C11" s="2700" t="s">
        <v>2568</v>
      </c>
      <c r="D11" s="2700" t="s">
        <v>2567</v>
      </c>
      <c r="E11" s="2700" t="s">
        <v>2568</v>
      </c>
      <c r="F11" s="2700" t="s">
        <v>2567</v>
      </c>
      <c r="G11" s="2700" t="s">
        <v>2568</v>
      </c>
      <c r="H11" s="2700" t="s">
        <v>2567</v>
      </c>
      <c r="I11" s="2700" t="s">
        <v>2568</v>
      </c>
      <c r="J11" s="2700" t="s">
        <v>2567</v>
      </c>
      <c r="K11" s="2700" t="s">
        <v>2568</v>
      </c>
      <c r="L11" s="2700" t="s">
        <v>2567</v>
      </c>
      <c r="M11" s="2700" t="s">
        <v>2568</v>
      </c>
      <c r="N11" s="2700" t="s">
        <v>2567</v>
      </c>
      <c r="O11" s="2700" t="s">
        <v>2568</v>
      </c>
      <c r="P11" s="2700" t="s">
        <v>2567</v>
      </c>
      <c r="Q11" s="2706" t="s">
        <v>2568</v>
      </c>
      <c r="R11" s="924"/>
    </row>
    <row r="12" spans="1:20" ht="12" customHeight="1">
      <c r="A12" s="2705"/>
      <c r="B12" s="2701"/>
      <c r="C12" s="2701"/>
      <c r="D12" s="2702"/>
      <c r="E12" s="2702"/>
      <c r="F12" s="2702"/>
      <c r="G12" s="2702"/>
      <c r="H12" s="2702"/>
      <c r="I12" s="2702"/>
      <c r="J12" s="2702"/>
      <c r="K12" s="2702"/>
      <c r="L12" s="2702"/>
      <c r="M12" s="2702"/>
      <c r="N12" s="2701"/>
      <c r="O12" s="2702"/>
      <c r="P12" s="2701"/>
      <c r="Q12" s="2707"/>
      <c r="R12" s="924"/>
      <c r="S12" s="924"/>
    </row>
    <row r="13" spans="1:20" ht="2.4500000000000002" customHeight="1">
      <c r="A13" s="2381"/>
      <c r="B13" s="2374"/>
      <c r="C13" s="2374"/>
      <c r="D13" s="2374"/>
      <c r="E13" s="2374"/>
      <c r="F13" s="2374"/>
      <c r="G13" s="2374"/>
      <c r="H13" s="2374"/>
      <c r="I13" s="2374"/>
      <c r="J13" s="2374"/>
      <c r="K13" s="2374"/>
      <c r="L13" s="2374"/>
      <c r="M13" s="2374"/>
      <c r="N13" s="2374"/>
      <c r="O13" s="2374"/>
      <c r="P13" s="2374"/>
      <c r="Q13" s="2382"/>
    </row>
    <row r="14" spans="1:20" ht="12.95" customHeight="1">
      <c r="A14" s="2383" t="s">
        <v>993</v>
      </c>
      <c r="B14" s="2384"/>
      <c r="C14" s="2384"/>
      <c r="D14" s="2384"/>
      <c r="E14" s="2384"/>
      <c r="F14" s="2384"/>
      <c r="G14" s="2384"/>
      <c r="H14" s="2384"/>
      <c r="I14" s="2384"/>
      <c r="J14" s="2384"/>
      <c r="K14" s="2384"/>
      <c r="L14" s="2384"/>
      <c r="M14" s="2384"/>
      <c r="N14" s="2384"/>
      <c r="O14" s="2384"/>
      <c r="P14" s="2384"/>
      <c r="Q14" s="2385"/>
    </row>
    <row r="15" spans="1:20" ht="11.1" customHeight="1">
      <c r="A15" s="2386" t="s">
        <v>2554</v>
      </c>
      <c r="B15" s="2369"/>
      <c r="C15" s="2369"/>
      <c r="D15" s="2369"/>
      <c r="E15" s="2369"/>
      <c r="F15" s="2369"/>
      <c r="G15" s="2369"/>
      <c r="H15" s="2369"/>
      <c r="I15" s="2369"/>
      <c r="J15" s="2369"/>
      <c r="K15" s="2369"/>
      <c r="L15" s="2369"/>
      <c r="M15" s="2369"/>
      <c r="N15" s="2369"/>
      <c r="O15" s="2369"/>
      <c r="P15" s="2369"/>
      <c r="Q15" s="2387"/>
      <c r="R15" s="2388"/>
      <c r="S15" s="2389"/>
      <c r="T15" s="2389"/>
    </row>
    <row r="16" spans="1:20" ht="2.4500000000000002" customHeight="1">
      <c r="A16" s="2390"/>
      <c r="B16" s="2374"/>
      <c r="C16" s="2374"/>
      <c r="D16" s="2374"/>
      <c r="E16" s="2374"/>
      <c r="F16" s="2374"/>
      <c r="G16" s="2374"/>
      <c r="H16" s="2374"/>
      <c r="I16" s="2374"/>
      <c r="J16" s="2374"/>
      <c r="K16" s="2374"/>
      <c r="L16" s="2374"/>
      <c r="M16" s="2374"/>
      <c r="N16" s="2374"/>
      <c r="O16" s="2374"/>
      <c r="P16" s="2374"/>
      <c r="Q16" s="2382"/>
      <c r="R16" s="2388"/>
      <c r="S16" s="2389"/>
      <c r="T16" s="2389"/>
    </row>
    <row r="17" spans="1:21" ht="8.1" customHeight="1">
      <c r="A17" s="2391" t="s">
        <v>532</v>
      </c>
      <c r="B17" s="2392">
        <v>16.382000000000001</v>
      </c>
      <c r="C17" s="2392">
        <v>18.48</v>
      </c>
      <c r="D17" s="2392">
        <v>511.02499999999998</v>
      </c>
      <c r="E17" s="2392">
        <v>508.06700000000001</v>
      </c>
      <c r="F17" s="2392">
        <v>23.434000000000001</v>
      </c>
      <c r="G17" s="2392">
        <v>26.28</v>
      </c>
      <c r="H17" s="2392">
        <v>643.30799999999999</v>
      </c>
      <c r="I17" s="2392">
        <v>664.32500000000005</v>
      </c>
      <c r="J17" s="2392">
        <v>247.20500000000001</v>
      </c>
      <c r="K17" s="2392">
        <v>257.02999999999997</v>
      </c>
      <c r="L17" s="2392">
        <v>140.76499999999999</v>
      </c>
      <c r="M17" s="2392">
        <v>153.22399999999999</v>
      </c>
      <c r="N17" s="2392">
        <v>1598.866</v>
      </c>
      <c r="O17" s="2392">
        <v>1643.7750000000001</v>
      </c>
      <c r="P17" s="2393">
        <v>48.126484645992839</v>
      </c>
      <c r="Q17" s="2394">
        <v>48.341105078249761</v>
      </c>
      <c r="R17" s="2388"/>
      <c r="S17" s="2389"/>
      <c r="T17" s="2389"/>
      <c r="U17" s="2395"/>
    </row>
    <row r="18" spans="1:21" ht="8.1" customHeight="1">
      <c r="A18" s="2391" t="s">
        <v>609</v>
      </c>
      <c r="B18" s="2392">
        <v>15.994</v>
      </c>
      <c r="C18" s="2392">
        <v>16.148</v>
      </c>
      <c r="D18" s="2392">
        <v>482.37900000000002</v>
      </c>
      <c r="E18" s="2392">
        <v>488.02</v>
      </c>
      <c r="F18" s="2392">
        <v>22.213000000000001</v>
      </c>
      <c r="G18" s="2392">
        <v>22.097000000000001</v>
      </c>
      <c r="H18" s="2392">
        <v>631.45500000000004</v>
      </c>
      <c r="I18" s="2243">
        <v>625.69899999999996</v>
      </c>
      <c r="J18" s="2392">
        <v>242.95400000000001</v>
      </c>
      <c r="K18" s="2392">
        <v>244.03899999999999</v>
      </c>
      <c r="L18" s="2392">
        <v>134.52500000000001</v>
      </c>
      <c r="M18" s="2392">
        <v>140.43199999999999</v>
      </c>
      <c r="N18" s="2392">
        <v>1544.3340000000001</v>
      </c>
      <c r="O18" s="2392">
        <v>1557.454</v>
      </c>
      <c r="P18" s="2393">
        <v>49.825879634845819</v>
      </c>
      <c r="Q18" s="2394">
        <v>51.020383266536292</v>
      </c>
      <c r="R18" s="2388"/>
      <c r="S18" s="2389"/>
      <c r="T18" s="2389"/>
      <c r="U18" s="2395"/>
    </row>
    <row r="19" spans="1:21" ht="8.1" customHeight="1">
      <c r="A19" s="2391" t="s">
        <v>200</v>
      </c>
      <c r="B19" s="2392">
        <v>17.681999999999999</v>
      </c>
      <c r="C19" s="2392">
        <v>18.54</v>
      </c>
      <c r="D19" s="2392">
        <v>472.32600000000002</v>
      </c>
      <c r="E19" s="2392">
        <v>516.01800000000003</v>
      </c>
      <c r="F19" s="2392">
        <v>24.785</v>
      </c>
      <c r="G19" s="2392">
        <v>26.093</v>
      </c>
      <c r="H19" s="2392">
        <v>610.01499999999999</v>
      </c>
      <c r="I19" s="2392">
        <v>647.00199999999995</v>
      </c>
      <c r="J19" s="2392">
        <v>235.94499999999999</v>
      </c>
      <c r="K19" s="2392">
        <v>250.76599999999999</v>
      </c>
      <c r="L19" s="2392">
        <v>125.057</v>
      </c>
      <c r="M19" s="2392">
        <v>144.53700000000001</v>
      </c>
      <c r="N19" s="2392">
        <v>1499.2850000000001</v>
      </c>
      <c r="O19" s="2392">
        <v>1621.2909999999999</v>
      </c>
      <c r="P19" s="2393">
        <v>51.322997295377455</v>
      </c>
      <c r="Q19" s="2394">
        <v>49.011497627507964</v>
      </c>
      <c r="R19" s="2388"/>
      <c r="S19" s="2389"/>
      <c r="T19" s="2389"/>
      <c r="U19" s="2395"/>
    </row>
    <row r="20" spans="1:21" ht="2.4500000000000002" customHeight="1">
      <c r="A20" s="2391"/>
      <c r="B20" s="2392"/>
      <c r="C20" s="2392"/>
      <c r="D20" s="2392"/>
      <c r="E20" s="2392"/>
      <c r="F20" s="2392"/>
      <c r="G20" s="2392"/>
      <c r="H20" s="2392"/>
      <c r="I20" s="2392"/>
      <c r="J20" s="2392"/>
      <c r="K20" s="2392"/>
      <c r="L20" s="2392"/>
      <c r="M20" s="2392"/>
      <c r="N20" s="2392"/>
      <c r="O20" s="2392"/>
      <c r="P20" s="2393"/>
      <c r="Q20" s="2394"/>
      <c r="R20" s="2388"/>
      <c r="S20" s="2389"/>
      <c r="T20" s="2389"/>
      <c r="U20" s="320"/>
    </row>
    <row r="21" spans="1:21" ht="8.1" customHeight="1">
      <c r="A21" s="2391" t="s">
        <v>625</v>
      </c>
      <c r="B21" s="2392">
        <v>20.132000000000001</v>
      </c>
      <c r="C21" s="2392">
        <v>0</v>
      </c>
      <c r="D21" s="2392">
        <v>512.60900000000004</v>
      </c>
      <c r="E21" s="2392">
        <v>0</v>
      </c>
      <c r="F21" s="2392">
        <v>26.164000000000001</v>
      </c>
      <c r="G21" s="2392">
        <v>0</v>
      </c>
      <c r="H21" s="2392">
        <v>682.48299999999995</v>
      </c>
      <c r="I21" s="2392">
        <v>0</v>
      </c>
      <c r="J21" s="2392">
        <v>260.22800000000001</v>
      </c>
      <c r="K21" s="2392">
        <v>0</v>
      </c>
      <c r="L21" s="2392">
        <v>142.239</v>
      </c>
      <c r="M21" s="2392">
        <v>0</v>
      </c>
      <c r="N21" s="2392">
        <v>1659.008</v>
      </c>
      <c r="O21" s="2392">
        <v>0</v>
      </c>
      <c r="P21" s="2393">
        <v>46.381813710361847</v>
      </c>
      <c r="Q21" s="2394"/>
      <c r="R21" s="2388"/>
      <c r="S21" s="2389"/>
      <c r="T21" s="2389"/>
      <c r="U21" s="320"/>
    </row>
    <row r="22" spans="1:21" ht="8.1" customHeight="1">
      <c r="A22" s="2391" t="s">
        <v>623</v>
      </c>
      <c r="B22" s="2392">
        <v>19.940000000000001</v>
      </c>
      <c r="C22" s="2392">
        <v>0</v>
      </c>
      <c r="D22" s="2392">
        <v>480.00099999999998</v>
      </c>
      <c r="E22" s="2392">
        <v>0</v>
      </c>
      <c r="F22" s="2392">
        <v>25.67</v>
      </c>
      <c r="G22" s="2392">
        <v>0</v>
      </c>
      <c r="H22" s="2392">
        <v>635.88900000000001</v>
      </c>
      <c r="I22" s="2392">
        <v>0</v>
      </c>
      <c r="J22" s="2392">
        <v>249.334</v>
      </c>
      <c r="K22" s="2392">
        <v>0</v>
      </c>
      <c r="L22" s="2392">
        <v>127.56</v>
      </c>
      <c r="M22" s="2392">
        <v>0</v>
      </c>
      <c r="N22" s="2392">
        <v>1552.665</v>
      </c>
      <c r="O22" s="2392">
        <v>0</v>
      </c>
      <c r="P22" s="2393">
        <v>49.558533231572802</v>
      </c>
      <c r="Q22" s="2394"/>
      <c r="R22" s="2395"/>
      <c r="S22" s="2396"/>
      <c r="T22" s="320"/>
      <c r="U22" s="320"/>
    </row>
    <row r="23" spans="1:21" ht="8.1" customHeight="1">
      <c r="A23" s="2391" t="s">
        <v>989</v>
      </c>
      <c r="B23" s="2392">
        <v>17.815000000000001</v>
      </c>
      <c r="C23" s="2392">
        <v>0</v>
      </c>
      <c r="D23" s="2392">
        <v>505.32799999999997</v>
      </c>
      <c r="E23" s="2392">
        <v>0</v>
      </c>
      <c r="F23" s="2392">
        <v>24.486999999999998</v>
      </c>
      <c r="G23" s="2392">
        <v>0</v>
      </c>
      <c r="H23" s="2392">
        <v>654.44399999999996</v>
      </c>
      <c r="I23" s="2392">
        <v>0</v>
      </c>
      <c r="J23" s="2392">
        <v>237.20400000000001</v>
      </c>
      <c r="K23" s="2392">
        <v>0</v>
      </c>
      <c r="L23" s="2392">
        <v>136.941</v>
      </c>
      <c r="M23" s="2392">
        <v>0</v>
      </c>
      <c r="N23" s="2392">
        <v>1588.1289999999999</v>
      </c>
      <c r="O23" s="2392">
        <v>0</v>
      </c>
      <c r="P23" s="2393">
        <v>48.451857500240848</v>
      </c>
      <c r="Q23" s="2394"/>
      <c r="R23" s="2395"/>
      <c r="S23" s="320"/>
      <c r="U23" s="320"/>
    </row>
    <row r="24" spans="1:21" ht="2.4500000000000002" customHeight="1">
      <c r="A24" s="2391"/>
      <c r="B24" s="2392"/>
      <c r="C24" s="2392"/>
      <c r="D24" s="2392"/>
      <c r="E24" s="2392"/>
      <c r="F24" s="2392"/>
      <c r="G24" s="2392"/>
      <c r="H24" s="2392"/>
      <c r="I24" s="2392"/>
      <c r="J24" s="2392"/>
      <c r="K24" s="2392"/>
      <c r="L24" s="2392"/>
      <c r="M24" s="2392"/>
      <c r="N24" s="2392"/>
      <c r="O24" s="2392"/>
      <c r="P24" s="2393"/>
      <c r="Q24" s="2394"/>
      <c r="R24" s="2395"/>
      <c r="S24" s="320"/>
    </row>
    <row r="25" spans="1:21" ht="8.1" customHeight="1">
      <c r="A25" s="2391" t="s">
        <v>618</v>
      </c>
      <c r="B25" s="2392">
        <v>23.326000000000001</v>
      </c>
      <c r="C25" s="2392">
        <v>0</v>
      </c>
      <c r="D25" s="2392">
        <v>529.33399999999995</v>
      </c>
      <c r="E25" s="2392">
        <v>0</v>
      </c>
      <c r="F25" s="2392">
        <v>27.62</v>
      </c>
      <c r="G25" s="2392">
        <v>0</v>
      </c>
      <c r="H25" s="2392">
        <v>676.08699999999999</v>
      </c>
      <c r="I25" s="2392">
        <v>0</v>
      </c>
      <c r="J25" s="2392">
        <v>255.49100000000001</v>
      </c>
      <c r="K25" s="2392">
        <v>0</v>
      </c>
      <c r="L25" s="2392">
        <v>148.25</v>
      </c>
      <c r="M25" s="2392">
        <v>0</v>
      </c>
      <c r="N25" s="2392">
        <v>1676.146</v>
      </c>
      <c r="O25" s="2392">
        <v>0</v>
      </c>
      <c r="P25" s="2393">
        <v>45.907576070342316</v>
      </c>
      <c r="Q25" s="2394"/>
      <c r="S25" s="320"/>
      <c r="U25" s="2395"/>
    </row>
    <row r="26" spans="1:21" ht="8.1" customHeight="1">
      <c r="A26" s="2391" t="s">
        <v>2569</v>
      </c>
      <c r="B26" s="2392">
        <v>19.984999999999999</v>
      </c>
      <c r="C26" s="2392">
        <v>0</v>
      </c>
      <c r="D26" s="2392">
        <v>473.839</v>
      </c>
      <c r="E26" s="2392">
        <v>0</v>
      </c>
      <c r="F26" s="2392">
        <v>25.209</v>
      </c>
      <c r="G26" s="2392">
        <v>0</v>
      </c>
      <c r="H26" s="2392">
        <v>585.63300000000004</v>
      </c>
      <c r="I26" s="2392">
        <v>0</v>
      </c>
      <c r="J26" s="2392">
        <v>230.96199999999999</v>
      </c>
      <c r="K26" s="2392">
        <v>0</v>
      </c>
      <c r="L26" s="2392">
        <v>135.07</v>
      </c>
      <c r="M26" s="2392">
        <v>0</v>
      </c>
      <c r="N26" s="2392">
        <v>1485.4</v>
      </c>
      <c r="O26" s="2392">
        <v>0</v>
      </c>
      <c r="P26" s="2393">
        <v>51.802746734886213</v>
      </c>
      <c r="Q26" s="2394"/>
      <c r="S26" s="320"/>
      <c r="U26" s="2395"/>
    </row>
    <row r="27" spans="1:21" ht="8.1" customHeight="1">
      <c r="A27" s="2391" t="s">
        <v>198</v>
      </c>
      <c r="B27" s="2392">
        <v>20.622</v>
      </c>
      <c r="C27" s="2392">
        <v>0</v>
      </c>
      <c r="D27" s="2392">
        <v>506.60599999999999</v>
      </c>
      <c r="E27" s="2392">
        <v>0</v>
      </c>
      <c r="F27" s="2392">
        <v>26.501999999999999</v>
      </c>
      <c r="G27" s="2392">
        <v>0</v>
      </c>
      <c r="H27" s="2392">
        <v>606.38300000000004</v>
      </c>
      <c r="I27" s="2392">
        <v>0</v>
      </c>
      <c r="J27" s="2392">
        <v>243.036</v>
      </c>
      <c r="K27" s="2392">
        <v>0</v>
      </c>
      <c r="L27" s="2392">
        <v>144.71299999999999</v>
      </c>
      <c r="M27" s="2392">
        <v>0</v>
      </c>
      <c r="N27" s="2392">
        <v>1563.4639999999999</v>
      </c>
      <c r="O27" s="2392">
        <v>0</v>
      </c>
      <c r="P27" s="2393">
        <v>49.216227556246892</v>
      </c>
      <c r="Q27" s="2394"/>
      <c r="S27" s="320"/>
      <c r="U27" s="2395"/>
    </row>
    <row r="28" spans="1:21" ht="2.4500000000000002" customHeight="1">
      <c r="A28" s="2391"/>
      <c r="B28" s="2392"/>
      <c r="C28" s="2392"/>
      <c r="D28" s="2392"/>
      <c r="E28" s="2392"/>
      <c r="F28" s="2392"/>
      <c r="G28" s="2392"/>
      <c r="H28" s="2392"/>
      <c r="I28" s="2392"/>
      <c r="J28" s="2392"/>
      <c r="K28" s="2392"/>
      <c r="L28" s="2392"/>
      <c r="M28" s="2392"/>
      <c r="N28" s="2392"/>
      <c r="O28" s="2392"/>
      <c r="P28" s="2393"/>
      <c r="Q28" s="2394"/>
      <c r="R28" s="2395">
        <v>30</v>
      </c>
      <c r="S28" s="320"/>
    </row>
    <row r="29" spans="1:21" ht="8.1" customHeight="1">
      <c r="A29" s="2391" t="s">
        <v>2570</v>
      </c>
      <c r="B29" s="2392">
        <v>20.283000000000001</v>
      </c>
      <c r="C29" s="2392">
        <v>0</v>
      </c>
      <c r="D29" s="2392">
        <v>527.57100000000003</v>
      </c>
      <c r="E29" s="2392">
        <v>0</v>
      </c>
      <c r="F29" s="2392">
        <v>26.228999999999999</v>
      </c>
      <c r="G29" s="2392">
        <v>0</v>
      </c>
      <c r="H29" s="2392">
        <v>626.49900000000002</v>
      </c>
      <c r="I29" s="2392">
        <v>0</v>
      </c>
      <c r="J29" s="2392">
        <v>253.38300000000001</v>
      </c>
      <c r="K29" s="2392">
        <v>0</v>
      </c>
      <c r="L29" s="2392">
        <v>148.30500000000001</v>
      </c>
      <c r="M29" s="2392">
        <v>0</v>
      </c>
      <c r="N29" s="2392">
        <v>1618.6880000000001</v>
      </c>
      <c r="O29" s="2392">
        <v>0</v>
      </c>
      <c r="P29" s="2393">
        <v>47.537141190890388</v>
      </c>
      <c r="Q29" s="2394"/>
      <c r="R29" s="2395"/>
      <c r="S29" s="320"/>
      <c r="U29" s="2395"/>
    </row>
    <row r="30" spans="1:21" ht="8.1" customHeight="1">
      <c r="A30" s="2391" t="s">
        <v>2571</v>
      </c>
      <c r="B30" s="2392">
        <v>18.391999999999999</v>
      </c>
      <c r="C30" s="2392">
        <v>0</v>
      </c>
      <c r="D30" s="2392">
        <v>504.82</v>
      </c>
      <c r="E30" s="2392">
        <v>0</v>
      </c>
      <c r="F30" s="2392">
        <v>26.210999999999999</v>
      </c>
      <c r="G30" s="2392">
        <v>0</v>
      </c>
      <c r="H30" s="2392">
        <v>623.41200000000003</v>
      </c>
      <c r="I30" s="2392">
        <v>0</v>
      </c>
      <c r="J30" s="2392">
        <v>250.899</v>
      </c>
      <c r="K30" s="2392">
        <v>0</v>
      </c>
      <c r="L30" s="2392">
        <v>145.19</v>
      </c>
      <c r="M30" s="2392">
        <v>0</v>
      </c>
      <c r="N30" s="2392">
        <v>1584.7439999999999</v>
      </c>
      <c r="O30" s="2392">
        <v>0</v>
      </c>
      <c r="P30" s="2393">
        <v>48.555350264774624</v>
      </c>
      <c r="Q30" s="2394"/>
      <c r="R30" s="2395"/>
      <c r="S30" s="320"/>
      <c r="U30" s="2395"/>
    </row>
    <row r="31" spans="1:21" ht="8.1" customHeight="1">
      <c r="A31" s="2391" t="s">
        <v>990</v>
      </c>
      <c r="B31" s="2392">
        <v>18.829999999999998</v>
      </c>
      <c r="C31" s="2392">
        <v>0</v>
      </c>
      <c r="D31" s="2392">
        <v>492.75200000000001</v>
      </c>
      <c r="E31" s="2392">
        <v>0</v>
      </c>
      <c r="F31" s="2392">
        <v>24.885999999999999</v>
      </c>
      <c r="G31" s="2392">
        <v>0</v>
      </c>
      <c r="H31" s="2392">
        <v>623.29700000000003</v>
      </c>
      <c r="I31" s="2392">
        <v>0</v>
      </c>
      <c r="J31" s="2392">
        <v>243.71700000000001</v>
      </c>
      <c r="K31" s="2392">
        <v>0</v>
      </c>
      <c r="L31" s="2392">
        <v>139.55199999999999</v>
      </c>
      <c r="M31" s="2392">
        <v>0</v>
      </c>
      <c r="N31" s="2392">
        <v>1557.7260000000001</v>
      </c>
      <c r="O31" s="2392">
        <v>0</v>
      </c>
      <c r="P31" s="2393">
        <v>49.397519204275966</v>
      </c>
      <c r="Q31" s="2394"/>
      <c r="R31" s="2395"/>
      <c r="S31" s="320"/>
      <c r="U31" s="2395"/>
    </row>
    <row r="32" spans="1:21" ht="2.4500000000000002" customHeight="1">
      <c r="A32" s="2397"/>
      <c r="B32" s="2398"/>
      <c r="C32" s="2398"/>
      <c r="D32" s="2398"/>
      <c r="E32" s="2398"/>
      <c r="F32" s="2398"/>
      <c r="G32" s="2398"/>
      <c r="H32" s="2398"/>
      <c r="I32" s="2398"/>
      <c r="J32" s="2398"/>
      <c r="K32" s="2398"/>
      <c r="L32" s="2398"/>
      <c r="M32" s="2398"/>
      <c r="N32" s="2398"/>
      <c r="O32" s="2398"/>
      <c r="P32" s="2399"/>
      <c r="Q32" s="2400"/>
      <c r="R32" s="2401"/>
      <c r="S32" s="2401"/>
    </row>
    <row r="33" spans="1:21" ht="2.4500000000000002" customHeight="1">
      <c r="A33" s="2402"/>
      <c r="B33" s="2392"/>
      <c r="C33" s="2392"/>
      <c r="D33" s="2392"/>
      <c r="E33" s="2392"/>
      <c r="F33" s="2392"/>
      <c r="G33" s="2392"/>
      <c r="H33" s="2392"/>
      <c r="I33" s="2392"/>
      <c r="J33" s="2392"/>
      <c r="K33" s="2392"/>
      <c r="L33" s="2392"/>
      <c r="M33" s="2392"/>
      <c r="N33" s="2392"/>
      <c r="O33" s="2392"/>
      <c r="P33" s="2393"/>
      <c r="Q33" s="2394"/>
      <c r="R33" s="320"/>
      <c r="S33" s="320"/>
    </row>
    <row r="34" spans="1:21" ht="8.1" customHeight="1">
      <c r="A34" s="2391" t="s">
        <v>992</v>
      </c>
      <c r="B34" s="2392">
        <v>50.058000000000007</v>
      </c>
      <c r="C34" s="2392">
        <v>53.167999999999999</v>
      </c>
      <c r="D34" s="2392">
        <v>1465.73</v>
      </c>
      <c r="E34" s="2392">
        <v>1512.105</v>
      </c>
      <c r="F34" s="2392">
        <v>70.432000000000002</v>
      </c>
      <c r="G34" s="2392">
        <v>74.47</v>
      </c>
      <c r="H34" s="2392">
        <v>1884.7779999999998</v>
      </c>
      <c r="I34" s="2392">
        <v>1937.0259999999998</v>
      </c>
      <c r="J34" s="2392">
        <v>726.10400000000004</v>
      </c>
      <c r="K34" s="2392">
        <v>751.83499999999992</v>
      </c>
      <c r="L34" s="2392">
        <v>400.34699999999998</v>
      </c>
      <c r="M34" s="2392">
        <v>438.19299999999998</v>
      </c>
      <c r="N34" s="2392">
        <v>4642.4849999999997</v>
      </c>
      <c r="O34" s="2392">
        <v>4822.5200000000004</v>
      </c>
      <c r="P34" s="2393">
        <v>47.934802158757655</v>
      </c>
      <c r="Q34" s="2394">
        <v>47.894295928269862</v>
      </c>
      <c r="R34" s="2396"/>
      <c r="S34" s="320"/>
      <c r="T34" s="320"/>
    </row>
    <row r="35" spans="1:21" ht="0.75" hidden="1" customHeight="1">
      <c r="A35" s="2402"/>
      <c r="B35" s="2392"/>
      <c r="C35" s="2392"/>
      <c r="D35" s="2392"/>
      <c r="E35" s="2392"/>
      <c r="F35" s="2392"/>
      <c r="G35" s="2392"/>
      <c r="H35" s="2392"/>
      <c r="I35" s="2392"/>
      <c r="J35" s="2392"/>
      <c r="K35" s="2392"/>
      <c r="L35" s="2392"/>
      <c r="M35" s="2392"/>
      <c r="N35" s="2392"/>
      <c r="O35" s="2392"/>
      <c r="P35" s="2403"/>
      <c r="Q35" s="2404"/>
      <c r="R35" s="2243"/>
      <c r="S35" s="2405"/>
    </row>
    <row r="36" spans="1:21" ht="2.4500000000000002" customHeight="1">
      <c r="A36" s="2397"/>
      <c r="B36" s="2406"/>
      <c r="C36" s="2406"/>
      <c r="D36" s="2406"/>
      <c r="E36" s="2406"/>
      <c r="F36" s="2406"/>
      <c r="G36" s="2406"/>
      <c r="H36" s="2406"/>
      <c r="I36" s="2406"/>
      <c r="J36" s="2406"/>
      <c r="K36" s="2406"/>
      <c r="L36" s="2406"/>
      <c r="M36" s="2406"/>
      <c r="N36" s="2406"/>
      <c r="O36" s="2406"/>
      <c r="P36" s="2406"/>
      <c r="Q36" s="2407"/>
      <c r="R36" s="320"/>
      <c r="S36" s="320"/>
    </row>
    <row r="37" spans="1:21" ht="12.95" customHeight="1">
      <c r="A37" s="2383" t="s">
        <v>994</v>
      </c>
      <c r="B37" s="2384"/>
      <c r="C37" s="2384"/>
      <c r="D37" s="2384"/>
      <c r="E37" s="2384"/>
      <c r="F37" s="2384"/>
      <c r="G37" s="2384"/>
      <c r="H37" s="2384"/>
      <c r="I37" s="2384"/>
      <c r="J37" s="2384"/>
      <c r="K37" s="2384"/>
      <c r="L37" s="2384"/>
      <c r="M37" s="2384"/>
      <c r="N37" s="2384"/>
      <c r="O37" s="2384"/>
      <c r="P37" s="2384"/>
      <c r="Q37" s="2385"/>
      <c r="R37" s="320"/>
      <c r="S37" s="320"/>
    </row>
    <row r="38" spans="1:21" ht="11.1" customHeight="1">
      <c r="A38" s="2386" t="s">
        <v>2554</v>
      </c>
      <c r="B38" s="2369"/>
      <c r="C38" s="2369"/>
      <c r="D38" s="2369"/>
      <c r="E38" s="2369"/>
      <c r="F38" s="2369"/>
      <c r="G38" s="2369"/>
      <c r="H38" s="2369"/>
      <c r="I38" s="2369"/>
      <c r="J38" s="2369"/>
      <c r="K38" s="2369"/>
      <c r="L38" s="2369"/>
      <c r="M38" s="2369"/>
      <c r="N38" s="2369"/>
      <c r="O38" s="2369"/>
      <c r="P38" s="2369"/>
      <c r="Q38" s="2387"/>
      <c r="R38" s="320"/>
      <c r="S38" s="320"/>
    </row>
    <row r="39" spans="1:21" ht="2.4500000000000002" customHeight="1">
      <c r="A39" s="2390"/>
      <c r="B39" s="2374"/>
      <c r="C39" s="2374"/>
      <c r="D39" s="2374"/>
      <c r="E39" s="2374"/>
      <c r="F39" s="2374"/>
      <c r="G39" s="2374"/>
      <c r="H39" s="2374"/>
      <c r="I39" s="2374"/>
      <c r="J39" s="2374"/>
      <c r="K39" s="2374"/>
      <c r="L39" s="2374"/>
      <c r="M39" s="2374"/>
      <c r="N39" s="2374"/>
      <c r="O39" s="2374"/>
      <c r="P39" s="2374"/>
      <c r="Q39" s="2382"/>
      <c r="R39" s="320"/>
      <c r="S39" s="320"/>
    </row>
    <row r="40" spans="1:21" ht="8.1" customHeight="1">
      <c r="A40" s="2391" t="s">
        <v>532</v>
      </c>
      <c r="B40" s="2392">
        <v>0.193</v>
      </c>
      <c r="C40" s="2392">
        <v>0.14799999999999999</v>
      </c>
      <c r="D40" s="2392">
        <v>44.9</v>
      </c>
      <c r="E40" s="2392">
        <v>49.978999999999999</v>
      </c>
      <c r="F40" s="2392">
        <v>1.3009999999999999</v>
      </c>
      <c r="G40" s="2392">
        <v>1.2849999999999999</v>
      </c>
      <c r="H40" s="2392">
        <v>64.733000000000004</v>
      </c>
      <c r="I40" s="2392">
        <v>61.73</v>
      </c>
      <c r="J40" s="2392">
        <v>93.665000000000006</v>
      </c>
      <c r="K40" s="2392">
        <v>99.331000000000003</v>
      </c>
      <c r="L40" s="2392">
        <v>66.078000000000003</v>
      </c>
      <c r="M40" s="2392">
        <v>58.323999999999998</v>
      </c>
      <c r="N40" s="2408">
        <v>280.423</v>
      </c>
      <c r="O40" s="2408">
        <v>279.87799999999999</v>
      </c>
      <c r="P40" s="2393">
        <v>53.089083277762519</v>
      </c>
      <c r="Q40" s="2394">
        <v>56.576079577530216</v>
      </c>
      <c r="R40" s="2409"/>
      <c r="S40" s="2410"/>
      <c r="T40" s="2411"/>
      <c r="U40" s="2410"/>
    </row>
    <row r="41" spans="1:21" ht="8.1" customHeight="1">
      <c r="A41" s="2391" t="s">
        <v>609</v>
      </c>
      <c r="B41" s="2392">
        <v>0.108</v>
      </c>
      <c r="C41" s="2392">
        <v>0.18099999999999999</v>
      </c>
      <c r="D41" s="2392">
        <v>42.734000000000002</v>
      </c>
      <c r="E41" s="2392">
        <v>44.439</v>
      </c>
      <c r="F41" s="2392">
        <v>1.1519999999999999</v>
      </c>
      <c r="G41" s="2392">
        <v>1.1850000000000001</v>
      </c>
      <c r="H41" s="2392">
        <v>63.293999999999997</v>
      </c>
      <c r="I41" s="2392">
        <v>59.697000000000003</v>
      </c>
      <c r="J41" s="2392">
        <v>91.013000000000005</v>
      </c>
      <c r="K41" s="2392">
        <v>93.183000000000007</v>
      </c>
      <c r="L41" s="2392">
        <v>64.844999999999999</v>
      </c>
      <c r="M41" s="2392">
        <v>57.411999999999999</v>
      </c>
      <c r="N41" s="2408">
        <v>271.077</v>
      </c>
      <c r="O41" s="2408">
        <v>264.72500000000002</v>
      </c>
      <c r="P41" s="2393">
        <v>54.919450930916305</v>
      </c>
      <c r="Q41" s="2394">
        <v>59.814524506563416</v>
      </c>
      <c r="R41" s="320"/>
      <c r="S41" s="2410"/>
      <c r="T41" s="2411"/>
      <c r="U41" s="2410"/>
    </row>
    <row r="42" spans="1:21" ht="8.1" customHeight="1">
      <c r="A42" s="2391" t="s">
        <v>200</v>
      </c>
      <c r="B42" s="2392">
        <v>0.16900000000000001</v>
      </c>
      <c r="C42" s="2392">
        <v>0.155</v>
      </c>
      <c r="D42" s="2392">
        <v>40.762</v>
      </c>
      <c r="E42" s="2392">
        <v>45.720999999999997</v>
      </c>
      <c r="F42" s="2392">
        <v>1.2250000000000001</v>
      </c>
      <c r="G42" s="2392">
        <v>1.2809999999999999</v>
      </c>
      <c r="H42" s="2392">
        <v>60.08</v>
      </c>
      <c r="I42" s="2392">
        <v>62.618000000000002</v>
      </c>
      <c r="J42" s="2392">
        <v>85.262</v>
      </c>
      <c r="K42" s="2392">
        <v>99.522000000000006</v>
      </c>
      <c r="L42" s="2392">
        <v>64.650999999999996</v>
      </c>
      <c r="M42" s="2392">
        <v>61.859000000000002</v>
      </c>
      <c r="N42" s="2408">
        <v>259.26</v>
      </c>
      <c r="O42" s="2408">
        <v>279.08</v>
      </c>
      <c r="P42" s="2393">
        <v>57.422664506672838</v>
      </c>
      <c r="Q42" s="2394">
        <v>56.737852945392014</v>
      </c>
      <c r="R42" s="320"/>
      <c r="S42" s="2410"/>
      <c r="T42" s="2411"/>
      <c r="U42" s="2410"/>
    </row>
    <row r="43" spans="1:21" ht="2.4500000000000002" customHeight="1">
      <c r="A43" s="2391"/>
      <c r="B43" s="2392"/>
      <c r="C43" s="2392"/>
      <c r="D43" s="2392"/>
      <c r="E43" s="2392"/>
      <c r="F43" s="2392"/>
      <c r="G43" s="2392"/>
      <c r="H43" s="2392"/>
      <c r="I43" s="2392"/>
      <c r="J43" s="2392"/>
      <c r="K43" s="2392"/>
      <c r="L43" s="2392"/>
      <c r="M43" s="2392"/>
      <c r="N43" s="2392"/>
      <c r="O43" s="2392"/>
      <c r="P43" s="2393"/>
      <c r="Q43" s="2394"/>
      <c r="R43" s="320"/>
      <c r="S43" s="2410"/>
      <c r="T43" s="2411"/>
    </row>
    <row r="44" spans="1:21" ht="8.1" customHeight="1">
      <c r="A44" s="2391" t="s">
        <v>625</v>
      </c>
      <c r="B44" s="2392">
        <v>0.223</v>
      </c>
      <c r="C44" s="2392">
        <v>0</v>
      </c>
      <c r="D44" s="2392">
        <v>42.668999999999997</v>
      </c>
      <c r="E44" s="2392">
        <v>0</v>
      </c>
      <c r="F44" s="2392">
        <v>1.129</v>
      </c>
      <c r="G44" s="2392">
        <v>0</v>
      </c>
      <c r="H44" s="2392">
        <v>65.989999999999995</v>
      </c>
      <c r="I44" s="2392">
        <v>0</v>
      </c>
      <c r="J44" s="2392">
        <v>95.430999999999997</v>
      </c>
      <c r="K44" s="2392">
        <v>0</v>
      </c>
      <c r="L44" s="2392">
        <v>75.747</v>
      </c>
      <c r="M44" s="2392">
        <v>0</v>
      </c>
      <c r="N44" s="2408">
        <v>287.43</v>
      </c>
      <c r="O44" s="2408">
        <v>0</v>
      </c>
      <c r="P44" s="2393">
        <v>51.794871794871796</v>
      </c>
      <c r="Q44" s="2394"/>
      <c r="R44" s="320"/>
      <c r="S44" s="2410"/>
      <c r="T44" s="2411"/>
      <c r="U44" s="320"/>
    </row>
    <row r="45" spans="1:21" ht="8.1" customHeight="1">
      <c r="A45" s="2391" t="s">
        <v>623</v>
      </c>
      <c r="B45" s="2392">
        <v>0.17100000000000001</v>
      </c>
      <c r="C45" s="2392">
        <v>0</v>
      </c>
      <c r="D45" s="2392">
        <v>39.451999999999998</v>
      </c>
      <c r="E45" s="2392">
        <v>0</v>
      </c>
      <c r="F45" s="2392">
        <v>1.1930000000000001</v>
      </c>
      <c r="G45" s="2392">
        <v>0</v>
      </c>
      <c r="H45" s="2392">
        <v>64.322999999999993</v>
      </c>
      <c r="I45" s="2392">
        <v>0</v>
      </c>
      <c r="J45" s="2392">
        <v>91.051000000000002</v>
      </c>
      <c r="K45" s="2392">
        <v>0</v>
      </c>
      <c r="L45" s="2392">
        <v>71.87</v>
      </c>
      <c r="M45" s="2392">
        <v>0</v>
      </c>
      <c r="N45" s="2408">
        <v>273.26799999999997</v>
      </c>
      <c r="O45" s="2408">
        <v>0</v>
      </c>
      <c r="P45" s="2393">
        <v>54.479119399271049</v>
      </c>
      <c r="Q45" s="2394"/>
      <c r="R45" s="320"/>
      <c r="S45" s="2410"/>
      <c r="T45" s="2411"/>
      <c r="U45" s="2410"/>
    </row>
    <row r="46" spans="1:21" ht="8.1" customHeight="1">
      <c r="A46" s="2391" t="s">
        <v>989</v>
      </c>
      <c r="B46" s="2392">
        <v>0.126</v>
      </c>
      <c r="C46" s="2392">
        <v>0</v>
      </c>
      <c r="D46" s="2392">
        <v>42.286000000000001</v>
      </c>
      <c r="E46" s="2392">
        <v>0</v>
      </c>
      <c r="F46" s="2392">
        <v>1.444</v>
      </c>
      <c r="G46" s="2392">
        <v>0</v>
      </c>
      <c r="H46" s="2392">
        <v>63.758000000000003</v>
      </c>
      <c r="I46" s="2392">
        <v>0</v>
      </c>
      <c r="J46" s="2392">
        <v>86.215999999999994</v>
      </c>
      <c r="K46" s="2392">
        <v>0</v>
      </c>
      <c r="L46" s="2392">
        <v>63.965000000000003</v>
      </c>
      <c r="M46" s="2392">
        <v>0</v>
      </c>
      <c r="N46" s="2408">
        <v>263.58600000000001</v>
      </c>
      <c r="O46" s="2408">
        <v>0</v>
      </c>
      <c r="P46" s="2393">
        <v>56.480237948904715</v>
      </c>
      <c r="Q46" s="2394"/>
      <c r="R46" s="320"/>
      <c r="S46" s="2410"/>
      <c r="T46" s="2411"/>
      <c r="U46" s="2410"/>
    </row>
    <row r="47" spans="1:21" ht="2.4500000000000002" customHeight="1">
      <c r="A47" s="2391"/>
      <c r="B47" s="2392"/>
      <c r="C47" s="2392"/>
      <c r="D47" s="2392"/>
      <c r="E47" s="2392"/>
      <c r="F47" s="2392"/>
      <c r="G47" s="2392"/>
      <c r="H47" s="2392"/>
      <c r="I47" s="2392"/>
      <c r="J47" s="2392"/>
      <c r="K47" s="2392"/>
      <c r="L47" s="2392"/>
      <c r="M47" s="2392"/>
      <c r="N47" s="2392"/>
      <c r="O47" s="2392"/>
      <c r="P47" s="2393"/>
      <c r="Q47" s="2394"/>
      <c r="R47" s="320"/>
      <c r="S47" s="2410"/>
      <c r="T47" s="2411"/>
      <c r="U47" s="320"/>
    </row>
    <row r="48" spans="1:21" ht="8.1" customHeight="1">
      <c r="A48" s="2391" t="s">
        <v>618</v>
      </c>
      <c r="B48" s="2392">
        <v>0.158</v>
      </c>
      <c r="C48" s="2392">
        <v>0</v>
      </c>
      <c r="D48" s="2392">
        <v>41.67</v>
      </c>
      <c r="E48" s="2392">
        <v>0</v>
      </c>
      <c r="F48" s="2392">
        <v>1.3740000000000001</v>
      </c>
      <c r="G48" s="2392">
        <v>0</v>
      </c>
      <c r="H48" s="2392">
        <v>67.626000000000005</v>
      </c>
      <c r="I48" s="2392">
        <v>0</v>
      </c>
      <c r="J48" s="2392">
        <v>96.843999999999994</v>
      </c>
      <c r="K48" s="2392">
        <v>0</v>
      </c>
      <c r="L48" s="2392">
        <v>55.363</v>
      </c>
      <c r="M48" s="2392">
        <v>0</v>
      </c>
      <c r="N48" s="2408">
        <v>270.05799999999999</v>
      </c>
      <c r="O48" s="946">
        <v>0</v>
      </c>
      <c r="P48" s="2393">
        <v>55.126676491716594</v>
      </c>
      <c r="Q48" s="2394"/>
      <c r="R48" s="320"/>
      <c r="S48" s="2410"/>
      <c r="T48" s="2411"/>
      <c r="U48" s="320"/>
    </row>
    <row r="49" spans="1:21" ht="8.1" customHeight="1">
      <c r="A49" s="2391" t="s">
        <v>2569</v>
      </c>
      <c r="B49" s="2392">
        <v>0.193</v>
      </c>
      <c r="C49" s="2392">
        <v>0</v>
      </c>
      <c r="D49" s="2392">
        <v>38.619999999999997</v>
      </c>
      <c r="E49" s="2392">
        <v>0</v>
      </c>
      <c r="F49" s="2392">
        <v>1.0940000000000001</v>
      </c>
      <c r="G49" s="2392">
        <v>0</v>
      </c>
      <c r="H49" s="2392">
        <v>55.804000000000002</v>
      </c>
      <c r="I49" s="2392">
        <v>0</v>
      </c>
      <c r="J49" s="2392">
        <v>84.728999999999999</v>
      </c>
      <c r="K49" s="2392">
        <v>0</v>
      </c>
      <c r="L49" s="2392">
        <v>47.304000000000002</v>
      </c>
      <c r="M49" s="2392">
        <v>0</v>
      </c>
      <c r="N49" s="2408">
        <v>233.00899999999999</v>
      </c>
      <c r="O49" s="2408">
        <v>0</v>
      </c>
      <c r="P49" s="2393">
        <v>63.891952671356044</v>
      </c>
      <c r="Q49" s="2394"/>
      <c r="R49" s="320"/>
      <c r="S49" s="320"/>
      <c r="T49" s="2411"/>
      <c r="U49" s="320"/>
    </row>
    <row r="50" spans="1:21" ht="8.1" customHeight="1">
      <c r="A50" s="2391" t="s">
        <v>198</v>
      </c>
      <c r="B50" s="2392">
        <v>0.186</v>
      </c>
      <c r="C50" s="2392">
        <v>0</v>
      </c>
      <c r="D50" s="2392">
        <v>41.639000000000003</v>
      </c>
      <c r="E50" s="2392">
        <v>0</v>
      </c>
      <c r="F50" s="2392">
        <v>1.4530000000000001</v>
      </c>
      <c r="G50" s="2392">
        <v>0</v>
      </c>
      <c r="H50" s="2392">
        <v>56.353000000000002</v>
      </c>
      <c r="I50" s="2392">
        <v>0</v>
      </c>
      <c r="J50" s="2392">
        <v>94.594999999999999</v>
      </c>
      <c r="K50" s="2392">
        <v>0</v>
      </c>
      <c r="L50" s="2392">
        <v>65.968000000000004</v>
      </c>
      <c r="M50" s="2392">
        <v>0</v>
      </c>
      <c r="N50" s="2408">
        <v>267.95999999999998</v>
      </c>
      <c r="O50" s="2408">
        <v>0</v>
      </c>
      <c r="P50" s="2393">
        <v>55.558292282430216</v>
      </c>
      <c r="Q50" s="2394"/>
      <c r="R50" s="320"/>
      <c r="S50" s="2243"/>
      <c r="T50" s="2411"/>
      <c r="U50" s="320"/>
    </row>
    <row r="51" spans="1:21" ht="2.4500000000000002" customHeight="1">
      <c r="A51" s="2391"/>
      <c r="B51" s="2392"/>
      <c r="C51" s="2392"/>
      <c r="D51" s="2392"/>
      <c r="E51" s="2392"/>
      <c r="F51" s="2392"/>
      <c r="G51" s="2392"/>
      <c r="H51" s="2392"/>
      <c r="I51" s="2392"/>
      <c r="J51" s="2392"/>
      <c r="K51" s="2392"/>
      <c r="L51" s="2392"/>
      <c r="M51" s="2392"/>
      <c r="N51" s="2392"/>
      <c r="O51" s="2392"/>
      <c r="P51" s="2393"/>
      <c r="Q51" s="2394"/>
      <c r="R51" s="320"/>
      <c r="S51" s="2243"/>
      <c r="T51" s="2411"/>
      <c r="U51" s="320"/>
    </row>
    <row r="52" spans="1:21" ht="8.1" customHeight="1">
      <c r="A52" s="2391" t="s">
        <v>2570</v>
      </c>
      <c r="B52" s="2392">
        <v>0.17299999999999999</v>
      </c>
      <c r="C52" s="2392">
        <v>0</v>
      </c>
      <c r="D52" s="2392">
        <v>45.091999999999999</v>
      </c>
      <c r="E52" s="2392">
        <v>0</v>
      </c>
      <c r="F52" s="2392">
        <v>1.421</v>
      </c>
      <c r="G52" s="2392">
        <v>0</v>
      </c>
      <c r="H52" s="2392">
        <v>58.177999999999997</v>
      </c>
      <c r="I52" s="2392">
        <v>0</v>
      </c>
      <c r="J52" s="2392">
        <v>94.126000000000005</v>
      </c>
      <c r="K52" s="2392">
        <v>0</v>
      </c>
      <c r="L52" s="2392">
        <v>56.084000000000003</v>
      </c>
      <c r="M52" s="2392">
        <v>0</v>
      </c>
      <c r="N52" s="2408">
        <v>262.95100000000002</v>
      </c>
      <c r="O52" s="2408">
        <v>0</v>
      </c>
      <c r="P52" s="2393">
        <v>56.616631996075306</v>
      </c>
      <c r="Q52" s="2394"/>
      <c r="R52" s="320"/>
      <c r="S52" s="2243"/>
      <c r="T52" s="2411"/>
      <c r="U52" s="320"/>
    </row>
    <row r="53" spans="1:21" ht="8.1" customHeight="1">
      <c r="A53" s="2391" t="s">
        <v>2571</v>
      </c>
      <c r="B53" s="2392">
        <v>0.156</v>
      </c>
      <c r="C53" s="2392">
        <v>0</v>
      </c>
      <c r="D53" s="2392">
        <v>42.027000000000001</v>
      </c>
      <c r="E53" s="2392">
        <v>0</v>
      </c>
      <c r="F53" s="2392">
        <v>1.115</v>
      </c>
      <c r="G53" s="2392">
        <v>0</v>
      </c>
      <c r="H53" s="2392">
        <v>55.853000000000002</v>
      </c>
      <c r="I53" s="2392">
        <v>0</v>
      </c>
      <c r="J53" s="2392">
        <v>94.725999999999999</v>
      </c>
      <c r="K53" s="2392">
        <v>0</v>
      </c>
      <c r="L53" s="2392">
        <v>52.29</v>
      </c>
      <c r="M53" s="2392">
        <v>0</v>
      </c>
      <c r="N53" s="2408">
        <v>254.83</v>
      </c>
      <c r="O53" s="2408">
        <v>0</v>
      </c>
      <c r="P53" s="2393">
        <v>58.420908056351287</v>
      </c>
      <c r="Q53" s="2394"/>
      <c r="R53" s="320"/>
      <c r="S53" s="2243"/>
      <c r="T53" s="2411"/>
      <c r="U53" s="320"/>
    </row>
    <row r="54" spans="1:21" ht="8.1" customHeight="1">
      <c r="A54" s="2391" t="s">
        <v>990</v>
      </c>
      <c r="B54" s="2392">
        <v>0.157</v>
      </c>
      <c r="C54" s="2392">
        <v>0</v>
      </c>
      <c r="D54" s="2392">
        <v>45.738</v>
      </c>
      <c r="E54" s="2392">
        <v>0</v>
      </c>
      <c r="F54" s="2392">
        <v>1.3160000000000001</v>
      </c>
      <c r="G54" s="2392">
        <v>0</v>
      </c>
      <c r="H54" s="2392">
        <v>56.094999999999999</v>
      </c>
      <c r="I54" s="2392">
        <v>0</v>
      </c>
      <c r="J54" s="2392">
        <v>92.253</v>
      </c>
      <c r="K54" s="2392">
        <v>0</v>
      </c>
      <c r="L54" s="2392">
        <v>55.365000000000002</v>
      </c>
      <c r="M54" s="2392">
        <v>0</v>
      </c>
      <c r="N54" s="2408">
        <v>259.62</v>
      </c>
      <c r="O54" s="2408">
        <v>0</v>
      </c>
      <c r="P54" s="2393">
        <v>57.343039827440101</v>
      </c>
      <c r="Q54" s="2394"/>
      <c r="R54" s="320"/>
      <c r="S54" s="2243"/>
      <c r="T54" s="2411"/>
      <c r="U54" s="320"/>
    </row>
    <row r="55" spans="1:21" ht="2.4500000000000002" customHeight="1">
      <c r="A55" s="2397"/>
      <c r="B55" s="2412"/>
      <c r="C55" s="2412"/>
      <c r="D55" s="2412"/>
      <c r="E55" s="2412"/>
      <c r="F55" s="2412"/>
      <c r="G55" s="2412"/>
      <c r="H55" s="2412"/>
      <c r="I55" s="2412"/>
      <c r="J55" s="2412"/>
      <c r="K55" s="2412"/>
      <c r="L55" s="2412"/>
      <c r="M55" s="2412"/>
      <c r="N55" s="2412"/>
      <c r="O55" s="2412"/>
      <c r="P55" s="2413"/>
      <c r="Q55" s="2414"/>
      <c r="R55" s="320"/>
      <c r="S55" s="320"/>
    </row>
    <row r="56" spans="1:21" ht="2.4500000000000002" customHeight="1">
      <c r="A56" s="2402"/>
      <c r="B56" s="2392"/>
      <c r="C56" s="2392"/>
      <c r="D56" s="2392"/>
      <c r="E56" s="2392"/>
      <c r="F56" s="2392"/>
      <c r="G56" s="2392"/>
      <c r="H56" s="2392"/>
      <c r="I56" s="2392"/>
      <c r="J56" s="2392"/>
      <c r="K56" s="2392"/>
      <c r="L56" s="2392"/>
      <c r="M56" s="2392"/>
      <c r="N56" s="2392"/>
      <c r="O56" s="2392"/>
      <c r="P56" s="2393"/>
      <c r="Q56" s="2394"/>
      <c r="R56" s="320"/>
      <c r="S56" s="320"/>
    </row>
    <row r="57" spans="1:21" ht="8.1" customHeight="1">
      <c r="A57" s="2391" t="s">
        <v>992</v>
      </c>
      <c r="B57" s="2392">
        <v>0.47</v>
      </c>
      <c r="C57" s="2392">
        <v>0.48399999999999999</v>
      </c>
      <c r="D57" s="2392">
        <v>128.39600000000002</v>
      </c>
      <c r="E57" s="2392">
        <v>140.13900000000001</v>
      </c>
      <c r="F57" s="2392">
        <v>3.6779999999999999</v>
      </c>
      <c r="G57" s="2392">
        <v>3.7509999999999994</v>
      </c>
      <c r="H57" s="2392">
        <v>188.10699999999997</v>
      </c>
      <c r="I57" s="2392">
        <v>184.04499999999999</v>
      </c>
      <c r="J57" s="2392">
        <v>269.94</v>
      </c>
      <c r="K57" s="2392">
        <v>292.036</v>
      </c>
      <c r="L57" s="2392">
        <v>195.57400000000001</v>
      </c>
      <c r="M57" s="2392">
        <v>177.595</v>
      </c>
      <c r="N57" s="2392">
        <v>810.76</v>
      </c>
      <c r="O57" s="2392">
        <v>823.68299999999999</v>
      </c>
      <c r="P57" s="2393">
        <v>52.699319157333868</v>
      </c>
      <c r="Q57" s="2394">
        <v>56.213737566515277</v>
      </c>
      <c r="R57" s="320"/>
      <c r="S57" s="320"/>
    </row>
    <row r="58" spans="1:21" ht="0.75" customHeight="1">
      <c r="A58" s="2397"/>
      <c r="B58" s="2412"/>
      <c r="C58" s="2412"/>
      <c r="D58" s="2412"/>
      <c r="E58" s="2412"/>
      <c r="F58" s="2412"/>
      <c r="G58" s="2412"/>
      <c r="H58" s="2412"/>
      <c r="I58" s="2412"/>
      <c r="J58" s="2412"/>
      <c r="K58" s="2412"/>
      <c r="L58" s="2412"/>
      <c r="M58" s="2412"/>
      <c r="N58" s="2412"/>
      <c r="O58" s="2412"/>
      <c r="P58" s="2415"/>
      <c r="Q58" s="2416"/>
      <c r="R58" s="320"/>
      <c r="S58" s="320"/>
    </row>
    <row r="59" spans="1:21" ht="0.75" customHeight="1">
      <c r="A59" s="2390"/>
      <c r="B59" s="2374"/>
      <c r="C59" s="2374"/>
      <c r="D59" s="2374"/>
      <c r="E59" s="2374"/>
      <c r="F59" s="2374"/>
      <c r="G59" s="2374"/>
      <c r="H59" s="2374"/>
      <c r="I59" s="2374"/>
      <c r="J59" s="2374"/>
      <c r="K59" s="2374"/>
      <c r="L59" s="2374"/>
      <c r="M59" s="2374"/>
      <c r="N59" s="2374"/>
      <c r="O59" s="2374"/>
      <c r="P59" s="2374"/>
      <c r="Q59" s="2382"/>
      <c r="R59" s="320"/>
      <c r="S59" s="320"/>
    </row>
    <row r="60" spans="1:21" ht="15" customHeight="1">
      <c r="A60" s="2710"/>
      <c r="B60" s="2711" t="s">
        <v>2560</v>
      </c>
      <c r="C60" s="2709"/>
      <c r="D60" s="2417" t="s">
        <v>2259</v>
      </c>
      <c r="E60" s="2418"/>
      <c r="F60" s="2708" t="s">
        <v>2251</v>
      </c>
      <c r="G60" s="2709"/>
      <c r="H60" s="2708" t="s">
        <v>2252</v>
      </c>
      <c r="I60" s="2709"/>
      <c r="J60" s="2708" t="s">
        <v>2561</v>
      </c>
      <c r="K60" s="2709"/>
      <c r="L60" s="2708" t="s">
        <v>2562</v>
      </c>
      <c r="M60" s="2709"/>
      <c r="N60" s="2419" t="s">
        <v>2563</v>
      </c>
      <c r="O60" s="2418"/>
      <c r="P60" s="2417" t="s">
        <v>2564</v>
      </c>
      <c r="Q60" s="2420"/>
      <c r="R60" s="320"/>
      <c r="S60" s="320"/>
    </row>
    <row r="61" spans="1:21" ht="12.75" customHeight="1">
      <c r="A61" s="2704"/>
      <c r="B61" s="2712"/>
      <c r="C61" s="2699"/>
      <c r="D61" s="2378" t="s">
        <v>2565</v>
      </c>
      <c r="E61" s="2379"/>
      <c r="F61" s="2698"/>
      <c r="G61" s="2699"/>
      <c r="H61" s="2698"/>
      <c r="I61" s="2699"/>
      <c r="J61" s="2698"/>
      <c r="K61" s="2699"/>
      <c r="L61" s="2698"/>
      <c r="M61" s="2699"/>
      <c r="N61" s="2421" t="s">
        <v>2566</v>
      </c>
      <c r="O61" s="2379"/>
      <c r="P61" s="2378" t="s">
        <v>491</v>
      </c>
      <c r="Q61" s="2380"/>
      <c r="R61" s="320"/>
      <c r="S61" s="320"/>
    </row>
    <row r="62" spans="1:21" ht="10.5" customHeight="1">
      <c r="A62" s="2704"/>
      <c r="B62" s="2700" t="s">
        <v>2567</v>
      </c>
      <c r="C62" s="2700" t="s">
        <v>2568</v>
      </c>
      <c r="D62" s="2700" t="s">
        <v>2567</v>
      </c>
      <c r="E62" s="2700" t="s">
        <v>2568</v>
      </c>
      <c r="F62" s="2700" t="s">
        <v>2567</v>
      </c>
      <c r="G62" s="2700" t="s">
        <v>2568</v>
      </c>
      <c r="H62" s="2700" t="s">
        <v>2567</v>
      </c>
      <c r="I62" s="2700" t="s">
        <v>2568</v>
      </c>
      <c r="J62" s="2700" t="s">
        <v>2567</v>
      </c>
      <c r="K62" s="2700" t="s">
        <v>2568</v>
      </c>
      <c r="L62" s="2700" t="s">
        <v>2567</v>
      </c>
      <c r="M62" s="2700" t="s">
        <v>2568</v>
      </c>
      <c r="N62" s="2700" t="s">
        <v>2567</v>
      </c>
      <c r="O62" s="2700" t="s">
        <v>2568</v>
      </c>
      <c r="P62" s="2700" t="s">
        <v>2567</v>
      </c>
      <c r="Q62" s="2713" t="s">
        <v>2568</v>
      </c>
      <c r="R62" s="320"/>
      <c r="S62" s="320"/>
    </row>
    <row r="63" spans="1:21" ht="10.5" customHeight="1">
      <c r="A63" s="2705"/>
      <c r="B63" s="2701"/>
      <c r="C63" s="2701"/>
      <c r="D63" s="2702"/>
      <c r="E63" s="2702"/>
      <c r="F63" s="2702"/>
      <c r="G63" s="2702"/>
      <c r="H63" s="2702"/>
      <c r="I63" s="2702"/>
      <c r="J63" s="2702"/>
      <c r="K63" s="2702"/>
      <c r="L63" s="2702"/>
      <c r="M63" s="2702"/>
      <c r="N63" s="2702"/>
      <c r="O63" s="2702"/>
      <c r="P63" s="2701"/>
      <c r="Q63" s="2714"/>
      <c r="R63" s="320"/>
      <c r="S63" s="320"/>
    </row>
    <row r="64" spans="1:21" ht="12.95" customHeight="1">
      <c r="A64" s="2422" t="s">
        <v>782</v>
      </c>
      <c r="B64" s="2384"/>
      <c r="C64" s="2384"/>
      <c r="D64" s="2384"/>
      <c r="E64" s="2384"/>
      <c r="F64" s="2384"/>
      <c r="G64" s="2384"/>
      <c r="H64" s="2384"/>
      <c r="I64" s="2384"/>
      <c r="J64" s="2384"/>
      <c r="K64" s="2384"/>
      <c r="L64" s="2384"/>
      <c r="M64" s="2384"/>
      <c r="N64" s="2384"/>
      <c r="O64" s="2384"/>
      <c r="P64" s="2384"/>
      <c r="Q64" s="2385"/>
      <c r="R64" s="320"/>
      <c r="S64" s="320"/>
    </row>
    <row r="65" spans="1:20" ht="11.1" customHeight="1">
      <c r="A65" s="2386" t="s">
        <v>2554</v>
      </c>
      <c r="B65" s="2369"/>
      <c r="C65" s="2369"/>
      <c r="D65" s="2369"/>
      <c r="E65" s="2369"/>
      <c r="F65" s="2369"/>
      <c r="G65" s="2369"/>
      <c r="H65" s="2369"/>
      <c r="I65" s="2369"/>
      <c r="J65" s="2369"/>
      <c r="K65" s="2369"/>
      <c r="L65" s="2369"/>
      <c r="M65" s="2369"/>
      <c r="N65" s="2369"/>
      <c r="O65" s="2369"/>
      <c r="P65" s="2369"/>
      <c r="Q65" s="2387"/>
      <c r="R65" s="320"/>
      <c r="S65" s="320"/>
    </row>
    <row r="66" spans="1:20" ht="2.4500000000000002" customHeight="1">
      <c r="A66" s="2390"/>
      <c r="B66" s="2374"/>
      <c r="C66" s="2374"/>
      <c r="D66" s="2374"/>
      <c r="E66" s="2374"/>
      <c r="F66" s="2374"/>
      <c r="G66" s="2374"/>
      <c r="H66" s="2374"/>
      <c r="I66" s="2374"/>
      <c r="J66" s="2374"/>
      <c r="K66" s="2374"/>
      <c r="L66" s="2374"/>
      <c r="M66" s="2374"/>
      <c r="N66" s="2374"/>
      <c r="O66" s="2374"/>
      <c r="P66" s="2374"/>
      <c r="Q66" s="2382"/>
      <c r="R66" s="320"/>
      <c r="S66" s="320"/>
    </row>
    <row r="67" spans="1:20" ht="8.1" customHeight="1">
      <c r="A67" s="2391" t="s">
        <v>532</v>
      </c>
      <c r="B67" s="2392">
        <v>16.574999999999999</v>
      </c>
      <c r="C67" s="2392">
        <v>18.628</v>
      </c>
      <c r="D67" s="2392">
        <v>555.92499999999995</v>
      </c>
      <c r="E67" s="2392">
        <v>558.04600000000005</v>
      </c>
      <c r="F67" s="2243">
        <v>24.734999999999999</v>
      </c>
      <c r="G67" s="2392">
        <v>27.565000000000001</v>
      </c>
      <c r="H67" s="2392">
        <v>708.04100000000005</v>
      </c>
      <c r="I67" s="2392">
        <v>726.05499999999995</v>
      </c>
      <c r="J67" s="2392">
        <v>340.87</v>
      </c>
      <c r="K67" s="2392">
        <v>356.36099999999999</v>
      </c>
      <c r="L67" s="2392">
        <v>206.84299999999999</v>
      </c>
      <c r="M67" s="2392">
        <v>211.548</v>
      </c>
      <c r="N67" s="2392">
        <v>1879.289</v>
      </c>
      <c r="O67" s="2392">
        <v>1923.653</v>
      </c>
      <c r="P67" s="2393">
        <v>48.86699171867658</v>
      </c>
      <c r="Q67" s="2394">
        <v>49.539236026455917</v>
      </c>
      <c r="R67" s="2396"/>
      <c r="S67" s="946"/>
      <c r="T67" s="320"/>
    </row>
    <row r="68" spans="1:20" ht="8.1" customHeight="1">
      <c r="A68" s="2391" t="s">
        <v>609</v>
      </c>
      <c r="B68" s="2392">
        <v>16.102</v>
      </c>
      <c r="C68" s="2392">
        <v>16.329000000000001</v>
      </c>
      <c r="D68" s="2392">
        <v>525.11300000000006</v>
      </c>
      <c r="E68" s="2392">
        <v>532.45899999999995</v>
      </c>
      <c r="F68" s="2243">
        <v>23.364999999999998</v>
      </c>
      <c r="G68" s="2392">
        <v>23.282</v>
      </c>
      <c r="H68" s="2392">
        <v>694.74900000000002</v>
      </c>
      <c r="I68" s="2392">
        <v>685.39599999999996</v>
      </c>
      <c r="J68" s="2392">
        <v>333.96699999999998</v>
      </c>
      <c r="K68" s="2392">
        <v>337.22199999999998</v>
      </c>
      <c r="L68" s="2392">
        <v>199.37</v>
      </c>
      <c r="M68" s="2392">
        <v>197.84399999999999</v>
      </c>
      <c r="N68" s="2392">
        <v>1815.4110000000001</v>
      </c>
      <c r="O68" s="2392">
        <v>1822.1790000000001</v>
      </c>
      <c r="P68" s="2393">
        <v>50.58645122234028</v>
      </c>
      <c r="Q68" s="2394">
        <v>52.297990482823039</v>
      </c>
      <c r="R68" s="2396"/>
      <c r="S68" s="946"/>
      <c r="T68" s="320"/>
    </row>
    <row r="69" spans="1:20" ht="8.1" customHeight="1">
      <c r="A69" s="2391" t="s">
        <v>200</v>
      </c>
      <c r="B69" s="2392">
        <v>17.850999999999999</v>
      </c>
      <c r="C69" s="2392">
        <v>18.695</v>
      </c>
      <c r="D69" s="2392">
        <v>513.08799999999997</v>
      </c>
      <c r="E69" s="2392">
        <v>561.73900000000003</v>
      </c>
      <c r="F69" s="2243">
        <v>26.01</v>
      </c>
      <c r="G69" s="2392">
        <v>27.373999999999999</v>
      </c>
      <c r="H69" s="2392">
        <v>670.09500000000003</v>
      </c>
      <c r="I69" s="2392">
        <v>709.62</v>
      </c>
      <c r="J69" s="2392">
        <v>321.20699999999999</v>
      </c>
      <c r="K69" s="2392">
        <v>350.28800000000001</v>
      </c>
      <c r="L69" s="2392">
        <v>189.708</v>
      </c>
      <c r="M69" s="2392">
        <v>206.39599999999999</v>
      </c>
      <c r="N69" s="2392">
        <v>1758.5450000000001</v>
      </c>
      <c r="O69" s="2392">
        <v>1900.3710000000001</v>
      </c>
      <c r="P69" s="2393">
        <v>52.222263291527938</v>
      </c>
      <c r="Q69" s="2394">
        <v>50.146155671708314</v>
      </c>
      <c r="R69" s="2396"/>
      <c r="S69" s="946"/>
      <c r="T69" s="320"/>
    </row>
    <row r="70" spans="1:20" ht="2.4500000000000002" customHeight="1">
      <c r="A70" s="2391"/>
      <c r="B70" s="2392"/>
      <c r="C70" s="2392"/>
      <c r="D70" s="2392"/>
      <c r="E70" s="2392"/>
      <c r="F70" s="2243"/>
      <c r="G70" s="2392"/>
      <c r="H70" s="2392"/>
      <c r="I70" s="2392"/>
      <c r="J70" s="2392"/>
      <c r="K70" s="2392"/>
      <c r="L70" s="2392"/>
      <c r="M70" s="2392"/>
      <c r="N70" s="2392"/>
      <c r="O70" s="2392"/>
      <c r="P70" s="2393"/>
      <c r="Q70" s="2394"/>
      <c r="R70" s="2396"/>
      <c r="S70" s="946"/>
      <c r="T70" s="320"/>
    </row>
    <row r="71" spans="1:20" ht="8.1" customHeight="1">
      <c r="A71" s="2391" t="s">
        <v>625</v>
      </c>
      <c r="B71" s="2392">
        <v>20.355</v>
      </c>
      <c r="C71" s="2392">
        <v>0</v>
      </c>
      <c r="D71" s="2392">
        <v>555.27800000000002</v>
      </c>
      <c r="E71" s="2392">
        <v>0</v>
      </c>
      <c r="F71" s="2243">
        <v>27.292999999999999</v>
      </c>
      <c r="G71" s="2392">
        <v>0</v>
      </c>
      <c r="H71" s="2392">
        <v>748.47299999999996</v>
      </c>
      <c r="I71" s="2392">
        <v>0</v>
      </c>
      <c r="J71" s="2392">
        <v>355.65899999999999</v>
      </c>
      <c r="K71" s="2392">
        <v>0</v>
      </c>
      <c r="L71" s="2392">
        <v>217.98599999999999</v>
      </c>
      <c r="M71" s="2392">
        <v>0</v>
      </c>
      <c r="N71" s="2392">
        <v>1946.4380000000001</v>
      </c>
      <c r="O71" s="2392">
        <v>0</v>
      </c>
      <c r="P71" s="2393">
        <v>47.181158608699583</v>
      </c>
      <c r="Q71" s="2394"/>
      <c r="R71" s="2396"/>
      <c r="S71" s="946"/>
      <c r="T71" s="320"/>
    </row>
    <row r="72" spans="1:20" ht="8.1" customHeight="1">
      <c r="A72" s="2391" t="s">
        <v>623</v>
      </c>
      <c r="B72" s="2392">
        <v>20.111000000000001</v>
      </c>
      <c r="C72" s="2392">
        <v>0</v>
      </c>
      <c r="D72" s="2392">
        <v>519.45299999999997</v>
      </c>
      <c r="E72" s="2392">
        <v>0</v>
      </c>
      <c r="F72" s="2243">
        <v>26.863</v>
      </c>
      <c r="G72" s="2392">
        <v>0</v>
      </c>
      <c r="H72" s="2392">
        <v>700.21199999999999</v>
      </c>
      <c r="I72" s="2392">
        <v>0</v>
      </c>
      <c r="J72" s="2392">
        <v>340.38499999999999</v>
      </c>
      <c r="K72" s="2392">
        <v>0</v>
      </c>
      <c r="L72" s="2392">
        <v>199.43</v>
      </c>
      <c r="M72" s="2392">
        <v>0</v>
      </c>
      <c r="N72" s="2392">
        <v>1825.933</v>
      </c>
      <c r="O72" s="2392">
        <v>0</v>
      </c>
      <c r="P72" s="2393">
        <v>50.294945104776573</v>
      </c>
      <c r="Q72" s="2394"/>
      <c r="R72" s="2396"/>
      <c r="S72" s="946"/>
      <c r="T72" s="320"/>
    </row>
    <row r="73" spans="1:20" ht="8.1" customHeight="1">
      <c r="A73" s="2391" t="s">
        <v>989</v>
      </c>
      <c r="B73" s="2392">
        <v>17.940999999999999</v>
      </c>
      <c r="C73" s="2392">
        <v>0</v>
      </c>
      <c r="D73" s="2392">
        <v>547.61400000000003</v>
      </c>
      <c r="E73" s="2392">
        <v>0</v>
      </c>
      <c r="F73" s="2243">
        <v>25.931000000000001</v>
      </c>
      <c r="G73" s="2392">
        <v>0</v>
      </c>
      <c r="H73" s="2392">
        <v>718.202</v>
      </c>
      <c r="I73" s="2392">
        <v>0</v>
      </c>
      <c r="J73" s="2392">
        <v>323.42</v>
      </c>
      <c r="K73" s="2392">
        <v>0</v>
      </c>
      <c r="L73" s="2392">
        <v>200.90600000000001</v>
      </c>
      <c r="M73" s="2392">
        <v>0</v>
      </c>
      <c r="N73" s="2392">
        <v>1851.7149999999999</v>
      </c>
      <c r="O73" s="2392">
        <v>0</v>
      </c>
      <c r="P73" s="2393">
        <v>49.594673046338123</v>
      </c>
      <c r="Q73" s="2394"/>
      <c r="R73" s="2396"/>
      <c r="S73" s="946"/>
      <c r="T73" s="320"/>
    </row>
    <row r="74" spans="1:20" ht="2.4500000000000002" customHeight="1">
      <c r="A74" s="2391"/>
      <c r="B74" s="2392"/>
      <c r="C74" s="2392"/>
      <c r="D74" s="2392"/>
      <c r="E74" s="2392"/>
      <c r="F74" s="2243"/>
      <c r="G74" s="2392"/>
      <c r="H74" s="2392"/>
      <c r="I74" s="2392"/>
      <c r="J74" s="2392"/>
      <c r="K74" s="2392"/>
      <c r="L74" s="2392"/>
      <c r="M74" s="2392"/>
      <c r="N74" s="2392"/>
      <c r="O74" s="2392"/>
      <c r="P74" s="2393"/>
      <c r="Q74" s="2394"/>
      <c r="R74" s="2396"/>
      <c r="S74" s="946"/>
      <c r="T74" s="320"/>
    </row>
    <row r="75" spans="1:20" ht="8.1" customHeight="1">
      <c r="A75" s="2391" t="s">
        <v>618</v>
      </c>
      <c r="B75" s="2392">
        <v>23.484000000000002</v>
      </c>
      <c r="C75" s="2392">
        <v>0</v>
      </c>
      <c r="D75" s="2392">
        <v>571.00400000000002</v>
      </c>
      <c r="E75" s="2392">
        <v>0</v>
      </c>
      <c r="F75" s="2243">
        <v>28.994</v>
      </c>
      <c r="G75" s="2392">
        <v>0</v>
      </c>
      <c r="H75" s="2392">
        <v>743.71299999999997</v>
      </c>
      <c r="I75" s="2392">
        <v>0</v>
      </c>
      <c r="J75" s="2392">
        <v>352.33499999999998</v>
      </c>
      <c r="K75" s="2392">
        <v>0</v>
      </c>
      <c r="L75" s="2392">
        <v>203.613</v>
      </c>
      <c r="M75" s="2392">
        <v>0</v>
      </c>
      <c r="N75" s="2392">
        <v>1946.204</v>
      </c>
      <c r="O75" s="2392">
        <v>0</v>
      </c>
      <c r="P75" s="2393">
        <v>47.186831390748345</v>
      </c>
      <c r="Q75" s="2394"/>
      <c r="R75" s="2396"/>
      <c r="S75" s="946"/>
      <c r="T75" s="320"/>
    </row>
    <row r="76" spans="1:20" ht="8.1" customHeight="1">
      <c r="A76" s="2391" t="s">
        <v>2569</v>
      </c>
      <c r="B76" s="2392">
        <v>20.178000000000001</v>
      </c>
      <c r="C76" s="2392">
        <v>0</v>
      </c>
      <c r="D76" s="2392">
        <v>512.45899999999995</v>
      </c>
      <c r="E76" s="2392">
        <v>0</v>
      </c>
      <c r="F76" s="2243">
        <v>26.303000000000001</v>
      </c>
      <c r="G76" s="2392">
        <v>0</v>
      </c>
      <c r="H76" s="2392">
        <v>641.43700000000001</v>
      </c>
      <c r="I76" s="2392">
        <v>0</v>
      </c>
      <c r="J76" s="2392">
        <v>315.69099999999997</v>
      </c>
      <c r="K76" s="2392">
        <v>0</v>
      </c>
      <c r="L76" s="2392">
        <v>182.374</v>
      </c>
      <c r="M76" s="2392">
        <v>0</v>
      </c>
      <c r="N76" s="2392">
        <v>1718.4090000000001</v>
      </c>
      <c r="O76" s="2392">
        <v>0</v>
      </c>
      <c r="P76" s="2393">
        <v>53.441991982118338</v>
      </c>
      <c r="Q76" s="2394"/>
      <c r="R76" s="2396"/>
      <c r="S76" s="946"/>
      <c r="T76" s="320"/>
    </row>
    <row r="77" spans="1:20" ht="8.1" customHeight="1">
      <c r="A77" s="2391" t="s">
        <v>198</v>
      </c>
      <c r="B77" s="2392">
        <v>20.808</v>
      </c>
      <c r="C77" s="2392">
        <v>0</v>
      </c>
      <c r="D77" s="2392">
        <v>548.245</v>
      </c>
      <c r="E77" s="2392">
        <v>0</v>
      </c>
      <c r="F77" s="2243">
        <v>27.954999999999998</v>
      </c>
      <c r="G77" s="2392">
        <v>0</v>
      </c>
      <c r="H77" s="2392">
        <v>662.73599999999999</v>
      </c>
      <c r="I77" s="2392">
        <v>0</v>
      </c>
      <c r="J77" s="2392">
        <v>337.63099999999997</v>
      </c>
      <c r="K77" s="2392">
        <v>0</v>
      </c>
      <c r="L77" s="2392">
        <v>210.68100000000001</v>
      </c>
      <c r="M77" s="2392">
        <v>0</v>
      </c>
      <c r="N77" s="2392">
        <v>1831.424</v>
      </c>
      <c r="O77" s="2392">
        <v>0</v>
      </c>
      <c r="P77" s="2393">
        <v>50.144150125803748</v>
      </c>
      <c r="Q77" s="2394"/>
      <c r="R77" s="2396"/>
      <c r="S77" s="946"/>
      <c r="T77" s="320"/>
    </row>
    <row r="78" spans="1:20" ht="2.4500000000000002" customHeight="1">
      <c r="A78" s="2391"/>
      <c r="B78" s="2392"/>
      <c r="C78" s="2392"/>
      <c r="D78" s="2392"/>
      <c r="E78" s="2392"/>
      <c r="F78" s="2243"/>
      <c r="G78" s="2392"/>
      <c r="H78" s="2392"/>
      <c r="I78" s="2392"/>
      <c r="J78" s="2392"/>
      <c r="K78" s="2392"/>
      <c r="L78" s="2392"/>
      <c r="M78" s="2392"/>
      <c r="N78" s="2392"/>
      <c r="O78" s="2392"/>
      <c r="P78" s="2393"/>
      <c r="Q78" s="2394"/>
      <c r="R78" s="2396"/>
      <c r="S78" s="946"/>
      <c r="T78" s="320"/>
    </row>
    <row r="79" spans="1:20" ht="8.1" customHeight="1">
      <c r="A79" s="2391" t="s">
        <v>2570</v>
      </c>
      <c r="B79" s="2392">
        <v>20.456</v>
      </c>
      <c r="C79" s="2392">
        <v>0</v>
      </c>
      <c r="D79" s="2392">
        <v>572.66300000000001</v>
      </c>
      <c r="E79" s="2392">
        <v>0</v>
      </c>
      <c r="F79" s="2243">
        <v>27.65</v>
      </c>
      <c r="G79" s="2392">
        <v>0</v>
      </c>
      <c r="H79" s="2392">
        <v>684.67700000000002</v>
      </c>
      <c r="I79" s="2392">
        <v>0</v>
      </c>
      <c r="J79" s="2392">
        <v>347.50900000000001</v>
      </c>
      <c r="K79" s="2392">
        <v>0</v>
      </c>
      <c r="L79" s="2392">
        <v>204.38900000000001</v>
      </c>
      <c r="M79" s="2392">
        <v>0</v>
      </c>
      <c r="N79" s="2392">
        <v>1881.6389999999999</v>
      </c>
      <c r="O79" s="2392">
        <v>0</v>
      </c>
      <c r="P79" s="2393">
        <v>48.805961185966069</v>
      </c>
      <c r="Q79" s="2394"/>
      <c r="R79" s="2396"/>
      <c r="S79" s="946"/>
      <c r="T79" s="320"/>
    </row>
    <row r="80" spans="1:20" ht="8.1" customHeight="1">
      <c r="A80" s="2391" t="s">
        <v>2571</v>
      </c>
      <c r="B80" s="2392">
        <v>18.547999999999998</v>
      </c>
      <c r="C80" s="2392">
        <v>0</v>
      </c>
      <c r="D80" s="2392">
        <v>546.84699999999998</v>
      </c>
      <c r="E80" s="2392">
        <v>0</v>
      </c>
      <c r="F80" s="2243">
        <v>27.326000000000001</v>
      </c>
      <c r="G80" s="2392">
        <v>0</v>
      </c>
      <c r="H80" s="2392">
        <v>679.26499999999999</v>
      </c>
      <c r="I80" s="2392">
        <v>0</v>
      </c>
      <c r="J80" s="2392">
        <v>345.625</v>
      </c>
      <c r="K80" s="2392">
        <v>0</v>
      </c>
      <c r="L80" s="2392">
        <v>197.48</v>
      </c>
      <c r="M80" s="2392">
        <v>0</v>
      </c>
      <c r="N80" s="2392">
        <v>1839.5740000000001</v>
      </c>
      <c r="O80" s="2392">
        <v>0</v>
      </c>
      <c r="P80" s="2393">
        <v>49.921992809204738</v>
      </c>
      <c r="Q80" s="2394"/>
      <c r="R80" s="2396"/>
      <c r="S80" s="946"/>
      <c r="T80" s="320"/>
    </row>
    <row r="81" spans="1:30" ht="8.1" customHeight="1">
      <c r="A81" s="2391" t="s">
        <v>199</v>
      </c>
      <c r="B81" s="2392">
        <v>18.986999999999998</v>
      </c>
      <c r="C81" s="2392">
        <v>0</v>
      </c>
      <c r="D81" s="2392">
        <v>538.49</v>
      </c>
      <c r="E81" s="2392">
        <v>0</v>
      </c>
      <c r="F81" s="2243">
        <v>26.202000000000002</v>
      </c>
      <c r="G81" s="2392">
        <v>0</v>
      </c>
      <c r="H81" s="2392">
        <v>679.39200000000005</v>
      </c>
      <c r="I81" s="2392">
        <v>0</v>
      </c>
      <c r="J81" s="2392">
        <v>335.97</v>
      </c>
      <c r="K81" s="2392">
        <v>0</v>
      </c>
      <c r="L81" s="2392">
        <v>194.917</v>
      </c>
      <c r="M81" s="2392">
        <v>0</v>
      </c>
      <c r="N81" s="2392">
        <v>1817.346</v>
      </c>
      <c r="O81" s="2392">
        <v>0</v>
      </c>
      <c r="P81" s="2393">
        <v>50.532589831545558</v>
      </c>
      <c r="Q81" s="2394"/>
      <c r="R81" s="2396"/>
      <c r="S81" s="946"/>
      <c r="T81" s="320"/>
    </row>
    <row r="82" spans="1:30" ht="2.4500000000000002" customHeight="1">
      <c r="A82" s="2397"/>
      <c r="B82" s="2412"/>
      <c r="C82" s="2412"/>
      <c r="D82" s="2412"/>
      <c r="E82" s="2412"/>
      <c r="F82" s="2412"/>
      <c r="G82" s="2412"/>
      <c r="H82" s="2412"/>
      <c r="I82" s="2412"/>
      <c r="J82" s="2412"/>
      <c r="K82" s="2412"/>
      <c r="L82" s="2412"/>
      <c r="M82" s="2412"/>
      <c r="N82" s="2412"/>
      <c r="O82" s="2412"/>
      <c r="P82" s="2413"/>
      <c r="Q82" s="2414"/>
      <c r="R82" s="320"/>
      <c r="S82" s="320"/>
      <c r="U82" s="320"/>
    </row>
    <row r="83" spans="1:30" ht="2.4500000000000002" customHeight="1">
      <c r="A83" s="2402"/>
      <c r="B83" s="2392"/>
      <c r="C83" s="2392"/>
      <c r="D83" s="2392"/>
      <c r="E83" s="2392"/>
      <c r="F83" s="2392"/>
      <c r="G83" s="2392"/>
      <c r="H83" s="2392"/>
      <c r="I83" s="2392"/>
      <c r="J83" s="2392"/>
      <c r="K83" s="2392"/>
      <c r="L83" s="2392"/>
      <c r="M83" s="2392"/>
      <c r="N83" s="2392"/>
      <c r="O83" s="2392"/>
      <c r="P83" s="2393"/>
      <c r="Q83" s="2394"/>
      <c r="R83" s="320"/>
      <c r="S83" s="320"/>
      <c r="U83" s="320"/>
    </row>
    <row r="84" spans="1:30" ht="9.75" customHeight="1">
      <c r="A84" s="2391" t="s">
        <v>992</v>
      </c>
      <c r="B84" s="2423">
        <v>50.527999999999999</v>
      </c>
      <c r="C84" s="2423">
        <v>53.652000000000001</v>
      </c>
      <c r="D84" s="2423">
        <v>1594.126</v>
      </c>
      <c r="E84" s="2423">
        <v>1652.2440000000001</v>
      </c>
      <c r="F84" s="2423">
        <v>74.11</v>
      </c>
      <c r="G84" s="2423">
        <v>78.221000000000004</v>
      </c>
      <c r="H84" s="2423">
        <v>2072.8850000000002</v>
      </c>
      <c r="I84" s="2423">
        <v>2121.0709999999999</v>
      </c>
      <c r="J84" s="2423">
        <v>996.04399999999998</v>
      </c>
      <c r="K84" s="2423">
        <v>1043.8710000000001</v>
      </c>
      <c r="L84" s="2423">
        <v>595.92099999999994</v>
      </c>
      <c r="M84" s="2423">
        <v>615.78800000000001</v>
      </c>
      <c r="N84" s="2423">
        <v>5453.2449999999999</v>
      </c>
      <c r="O84" s="2423">
        <v>5646.2030000000004</v>
      </c>
      <c r="P84" s="2393">
        <v>48.643165674749618</v>
      </c>
      <c r="Q84" s="2414">
        <v>49.107958038348947</v>
      </c>
      <c r="R84" s="320"/>
      <c r="S84" s="1100"/>
      <c r="T84" s="1100"/>
      <c r="U84" s="1100"/>
      <c r="V84" s="1100"/>
      <c r="W84" s="1100"/>
      <c r="X84" s="1100"/>
      <c r="Y84" s="1100"/>
      <c r="Z84" s="1100"/>
      <c r="AA84" s="1100"/>
      <c r="AB84" s="1100"/>
      <c r="AC84" s="1100"/>
      <c r="AD84" s="1100"/>
    </row>
    <row r="85" spans="1:30" ht="10.5" customHeight="1">
      <c r="A85" s="2424" t="s">
        <v>2572</v>
      </c>
      <c r="B85" s="2425">
        <v>13.467000000000001</v>
      </c>
      <c r="C85" s="2425">
        <v>0</v>
      </c>
      <c r="D85" s="2425">
        <v>49.14</v>
      </c>
      <c r="E85" s="2425">
        <v>0</v>
      </c>
      <c r="F85" s="2426">
        <v>1.97</v>
      </c>
      <c r="G85" s="2426">
        <v>0</v>
      </c>
      <c r="H85" s="2426">
        <v>17.952999999999999</v>
      </c>
      <c r="I85" s="2426">
        <v>0</v>
      </c>
      <c r="J85" s="2425">
        <v>0.78100000000000003</v>
      </c>
      <c r="K85" s="2425">
        <v>0</v>
      </c>
      <c r="L85" s="2425">
        <v>23.436</v>
      </c>
      <c r="M85" s="2425">
        <v>0</v>
      </c>
      <c r="N85" s="2425">
        <v>117.23</v>
      </c>
      <c r="O85" s="2425">
        <v>0</v>
      </c>
      <c r="P85" s="2427">
        <v>44.238676106798593</v>
      </c>
      <c r="Q85" s="2414"/>
      <c r="R85" s="320"/>
      <c r="S85" s="2428"/>
      <c r="U85" s="320"/>
    </row>
    <row r="86" spans="1:30" ht="8.25" customHeight="1">
      <c r="A86" s="2391" t="s">
        <v>2573</v>
      </c>
      <c r="B86" s="2429">
        <v>244.863</v>
      </c>
      <c r="C86" s="2428"/>
      <c r="D86" s="2392">
        <v>6555.3190000000004</v>
      </c>
      <c r="E86" s="2428"/>
      <c r="F86" s="2392">
        <v>320.59700000000004</v>
      </c>
      <c r="G86" s="2430"/>
      <c r="H86" s="2392">
        <v>8348.9449999999997</v>
      </c>
      <c r="I86" s="2428"/>
      <c r="J86" s="2392">
        <v>4051.0499999999993</v>
      </c>
      <c r="K86" s="2428"/>
      <c r="L86" s="2392">
        <v>2431.1330000000003</v>
      </c>
      <c r="M86" s="2428"/>
      <c r="N86" s="2392">
        <v>22229.156999999999</v>
      </c>
      <c r="O86" s="2430"/>
      <c r="P86" s="2393">
        <v>48.175434632991262</v>
      </c>
      <c r="Q86" s="2394"/>
      <c r="R86" s="320"/>
      <c r="S86" s="320"/>
      <c r="T86" s="320"/>
      <c r="U86" s="320"/>
      <c r="V86" s="320"/>
      <c r="W86" s="320"/>
      <c r="X86" s="320"/>
    </row>
    <row r="87" spans="1:30" ht="2.4500000000000002" customHeight="1">
      <c r="A87" s="2397"/>
      <c r="B87" s="2412"/>
      <c r="C87" s="2412"/>
      <c r="D87" s="2412"/>
      <c r="E87" s="2412" t="s">
        <v>2574</v>
      </c>
      <c r="F87" s="2412"/>
      <c r="G87" s="2412"/>
      <c r="H87" s="2412"/>
      <c r="I87" s="2412"/>
      <c r="J87" s="2412"/>
      <c r="K87" s="2412"/>
      <c r="L87" s="2412"/>
      <c r="M87" s="2412"/>
      <c r="N87" s="2412"/>
      <c r="O87" s="2412"/>
      <c r="P87" s="2431"/>
      <c r="Q87" s="2416"/>
      <c r="R87" s="320"/>
      <c r="S87" s="320"/>
      <c r="U87" s="320"/>
    </row>
    <row r="88" spans="1:30" ht="3" customHeight="1">
      <c r="A88" s="2373"/>
      <c r="B88" s="2392"/>
      <c r="C88" s="2392"/>
      <c r="D88" s="2392"/>
      <c r="E88" s="2392"/>
      <c r="F88" s="2392"/>
      <c r="G88" s="2392"/>
      <c r="H88" s="2392"/>
      <c r="I88" s="2392"/>
      <c r="J88" s="2392"/>
      <c r="K88" s="2392"/>
      <c r="L88" s="2392"/>
      <c r="M88" s="2392"/>
      <c r="N88" s="2392"/>
      <c r="O88" s="2392"/>
      <c r="P88" s="2403"/>
      <c r="Q88" s="2403"/>
      <c r="R88" s="320"/>
      <c r="S88" s="320"/>
      <c r="U88" s="320"/>
    </row>
    <row r="89" spans="1:30" ht="9.75" customHeight="1">
      <c r="A89" s="2432" t="s">
        <v>444</v>
      </c>
      <c r="B89" s="2392"/>
      <c r="C89" s="2392"/>
      <c r="D89" s="2392"/>
      <c r="E89" s="2392"/>
      <c r="F89" s="2392"/>
      <c r="G89" s="2392"/>
      <c r="H89" s="2392"/>
      <c r="I89" s="2392"/>
      <c r="J89" s="2392"/>
      <c r="K89" s="2392"/>
      <c r="L89" s="2392"/>
      <c r="M89" s="2392"/>
      <c r="N89" s="2392"/>
      <c r="O89" s="2392"/>
      <c r="Q89" s="2433"/>
      <c r="R89" s="320"/>
      <c r="S89" s="320"/>
    </row>
    <row r="90" spans="1:30" ht="14.25" customHeight="1">
      <c r="A90" s="2374"/>
      <c r="B90" s="2392"/>
      <c r="C90" s="2392"/>
      <c r="D90" s="2392"/>
      <c r="E90" s="2392"/>
      <c r="F90" s="2392"/>
      <c r="G90" s="2392"/>
      <c r="H90" s="2392"/>
      <c r="I90" s="2392"/>
      <c r="J90" s="2392"/>
      <c r="K90" s="2392"/>
      <c r="L90" s="2392"/>
      <c r="M90" s="2392"/>
      <c r="N90" s="2392"/>
      <c r="O90" s="2434"/>
      <c r="P90" s="2392"/>
      <c r="Q90" s="2435"/>
      <c r="R90" s="320"/>
      <c r="S90" s="320"/>
    </row>
    <row r="91" spans="1:30" ht="6.75" customHeight="1">
      <c r="A91" s="2436"/>
      <c r="B91" s="2433"/>
      <c r="C91" s="2433"/>
      <c r="D91" s="2433"/>
      <c r="E91" s="2433"/>
      <c r="F91" s="2433"/>
      <c r="G91" s="2433"/>
      <c r="H91" s="2433"/>
      <c r="I91" s="2433"/>
      <c r="J91" s="2433"/>
      <c r="K91" s="2433"/>
      <c r="L91" s="2433"/>
      <c r="M91" s="2433"/>
      <c r="N91" s="2432"/>
      <c r="O91" s="2433"/>
      <c r="P91" s="2433"/>
      <c r="Q91" s="2433"/>
      <c r="R91" s="320"/>
      <c r="S91" s="320"/>
    </row>
    <row r="92" spans="1:30" ht="9.75" customHeight="1">
      <c r="A92" s="2432"/>
      <c r="B92" s="2433"/>
      <c r="C92" s="2433"/>
      <c r="D92" s="2437"/>
      <c r="E92" s="2433"/>
      <c r="F92" s="2433"/>
      <c r="G92" s="2433"/>
      <c r="H92" s="2433"/>
      <c r="I92" s="2433"/>
      <c r="J92" s="2433"/>
      <c r="K92" s="2433"/>
      <c r="L92" s="2433"/>
      <c r="M92" s="2433"/>
      <c r="O92" s="2433"/>
      <c r="R92" s="320"/>
      <c r="S92" s="320"/>
      <c r="U92" s="2408"/>
    </row>
    <row r="93" spans="1:30" ht="13.5" customHeight="1">
      <c r="A93" s="2570" t="s">
        <v>2656</v>
      </c>
      <c r="B93" s="2437"/>
      <c r="C93" s="2437"/>
      <c r="D93" s="2437"/>
      <c r="E93" s="2437"/>
      <c r="F93" s="2437"/>
      <c r="G93" s="2437"/>
      <c r="H93" s="2437"/>
      <c r="I93" s="2437"/>
      <c r="J93" s="2437"/>
      <c r="K93" s="2437"/>
      <c r="L93" s="2437"/>
      <c r="M93" s="2437"/>
      <c r="N93" s="2437"/>
      <c r="O93" s="2432"/>
      <c r="P93" s="2432"/>
      <c r="R93" s="320"/>
      <c r="S93" s="320"/>
    </row>
    <row r="94" spans="1:30">
      <c r="A94" s="2564" t="s">
        <v>642</v>
      </c>
      <c r="B94" s="2408"/>
      <c r="C94" s="2432"/>
      <c r="D94" s="2408"/>
      <c r="E94" s="2432"/>
      <c r="F94" s="2408"/>
      <c r="G94" s="2432"/>
      <c r="H94" s="2408"/>
      <c r="I94" s="2432"/>
      <c r="J94" s="2408"/>
      <c r="K94" s="2432"/>
      <c r="L94" s="2408"/>
      <c r="M94" s="2432"/>
      <c r="N94" s="2408"/>
      <c r="O94" s="2432"/>
      <c r="P94" s="2408"/>
      <c r="Q94" s="2432"/>
    </row>
    <row r="95" spans="1:30">
      <c r="A95" s="2432"/>
      <c r="B95" s="2437"/>
      <c r="C95" s="2432"/>
      <c r="D95" s="2437"/>
      <c r="E95" s="2408"/>
      <c r="F95" s="2408"/>
      <c r="G95" s="2432"/>
      <c r="H95" s="2437"/>
      <c r="I95" s="2432"/>
      <c r="J95" s="2437"/>
      <c r="K95" s="2432"/>
      <c r="L95" s="2437"/>
      <c r="M95" s="2432"/>
      <c r="N95" s="2437"/>
      <c r="O95" s="2432"/>
      <c r="P95" s="2432"/>
      <c r="Q95" s="2433"/>
    </row>
    <row r="96" spans="1:30">
      <c r="A96" s="320"/>
      <c r="B96" s="946"/>
      <c r="C96" s="320"/>
      <c r="D96" s="946"/>
      <c r="E96" s="320"/>
      <c r="F96" s="946"/>
      <c r="G96" s="320"/>
      <c r="H96" s="946"/>
      <c r="I96" s="320"/>
      <c r="J96" s="946"/>
      <c r="K96" s="320"/>
      <c r="L96" s="946"/>
      <c r="M96" s="320"/>
      <c r="N96" s="946"/>
      <c r="O96" s="320"/>
      <c r="P96" s="320"/>
    </row>
    <row r="97" spans="1:1">
      <c r="A97" s="320"/>
    </row>
  </sheetData>
  <mergeCells count="44">
    <mergeCell ref="Q62:Q63"/>
    <mergeCell ref="F62:F63"/>
    <mergeCell ref="G62:G63"/>
    <mergeCell ref="H62:H63"/>
    <mergeCell ref="I62:I63"/>
    <mergeCell ref="J62:J63"/>
    <mergeCell ref="K62:K63"/>
    <mergeCell ref="L62:L63"/>
    <mergeCell ref="M62:M63"/>
    <mergeCell ref="N62:N63"/>
    <mergeCell ref="O62:O63"/>
    <mergeCell ref="P62:P63"/>
    <mergeCell ref="A60:A63"/>
    <mergeCell ref="B60:C61"/>
    <mergeCell ref="F60:G61"/>
    <mergeCell ref="H60:I61"/>
    <mergeCell ref="J60:K61"/>
    <mergeCell ref="L60:M61"/>
    <mergeCell ref="B62:B63"/>
    <mergeCell ref="C62:C63"/>
    <mergeCell ref="D62:D63"/>
    <mergeCell ref="E62:E63"/>
    <mergeCell ref="Q11:Q12"/>
    <mergeCell ref="F11:F12"/>
    <mergeCell ref="G11:G12"/>
    <mergeCell ref="H11:H12"/>
    <mergeCell ref="I11:I12"/>
    <mergeCell ref="J11:J12"/>
    <mergeCell ref="K11:K12"/>
    <mergeCell ref="L11:L12"/>
    <mergeCell ref="M11:M12"/>
    <mergeCell ref="N11:N12"/>
    <mergeCell ref="O11:O12"/>
    <mergeCell ref="P11:P12"/>
    <mergeCell ref="A9:A12"/>
    <mergeCell ref="B9:C10"/>
    <mergeCell ref="F9:G10"/>
    <mergeCell ref="H9:I10"/>
    <mergeCell ref="J9:K10"/>
    <mergeCell ref="L9:M10"/>
    <mergeCell ref="B11:B12"/>
    <mergeCell ref="C11:C12"/>
    <mergeCell ref="D11:D12"/>
    <mergeCell ref="E11:E12"/>
  </mergeCells>
  <hyperlinks>
    <hyperlink ref="A94" location="'Inhaltsverzeichnis '!A1" display="Zurück zum Inhaltsverzeichnis" xr:uid="{FFD1F1B7-356D-4353-ADD1-3882DEA03E3A}"/>
  </hyperlinks>
  <pageMargins left="0.78740157480314965" right="0.78740157480314965" top="0.39370078740157483" bottom="0.19685039370078741" header="0.19685039370078741" footer="0.19685039370078741"/>
  <pageSetup paperSize="9" orientation="portrait" r:id="rId1"/>
  <headerFooter alignWithMargins="0">
    <oddFooter>&amp;L&amp;D / &amp;T&amp;R&amp;F</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AA69B-7BF3-4A5D-8237-6C03674C87EB}">
  <sheetPr>
    <tabColor rgb="FFF9E03A"/>
  </sheetPr>
  <dimension ref="A1:T92"/>
  <sheetViews>
    <sheetView showGridLines="0" showRowColHeaders="0" showZeros="0" zoomScale="140" zoomScaleNormal="140" workbookViewId="0"/>
  </sheetViews>
  <sheetFormatPr baseColWidth="10" defaultRowHeight="12.75"/>
  <cols>
    <col min="1" max="1" width="15.625" style="2433" customWidth="1"/>
    <col min="2" max="14" width="4.625" style="2433" customWidth="1"/>
    <col min="15" max="15" width="4.875" style="2433" customWidth="1"/>
    <col min="16" max="16384" width="11" style="2433"/>
  </cols>
  <sheetData>
    <row r="1" spans="1:17" ht="8.1" customHeight="1">
      <c r="A1" s="2374"/>
      <c r="B1" s="2374"/>
      <c r="C1" s="2440" t="s">
        <v>2576</v>
      </c>
      <c r="D1" s="2438"/>
      <c r="E1" s="2440"/>
      <c r="F1" s="2440"/>
      <c r="G1" s="2441"/>
      <c r="H1" s="2441"/>
      <c r="I1" s="2441"/>
      <c r="J1" s="2442"/>
      <c r="K1" s="2442"/>
      <c r="L1" s="2442"/>
      <c r="M1" s="2442"/>
      <c r="N1" s="2442"/>
      <c r="O1" s="2442"/>
      <c r="P1" s="2438"/>
      <c r="Q1" s="2438"/>
    </row>
    <row r="2" spans="1:17" ht="15.75" customHeight="1">
      <c r="A2" s="2443" t="s">
        <v>2577</v>
      </c>
      <c r="B2" s="2369"/>
      <c r="C2" s="2369"/>
      <c r="D2" s="2369"/>
      <c r="E2" s="2369"/>
      <c r="F2" s="2369"/>
      <c r="G2" s="2369"/>
      <c r="H2" s="2369"/>
      <c r="I2" s="2369"/>
      <c r="J2" s="2369"/>
      <c r="K2" s="2369"/>
      <c r="L2" s="2369"/>
      <c r="M2" s="2369"/>
      <c r="N2" s="2369"/>
      <c r="O2" s="2369"/>
    </row>
    <row r="3" spans="1:17" ht="12.75" customHeight="1">
      <c r="A3" s="2576" t="s">
        <v>938</v>
      </c>
      <c r="B3" s="2372"/>
      <c r="C3" s="2372"/>
      <c r="D3" s="2372"/>
      <c r="E3" s="2372"/>
      <c r="F3" s="2372"/>
      <c r="G3" s="2372"/>
      <c r="H3" s="2372"/>
      <c r="I3" s="2372"/>
      <c r="J3" s="2372"/>
      <c r="K3" s="2372"/>
      <c r="L3" s="2372"/>
      <c r="M3" s="2372"/>
      <c r="N3" s="2372"/>
      <c r="O3" s="2372"/>
    </row>
    <row r="4" spans="1:17" ht="12.75" customHeight="1">
      <c r="A4" s="2577" t="s">
        <v>2660</v>
      </c>
      <c r="B4" s="2372"/>
      <c r="C4" s="2372"/>
      <c r="D4" s="2372"/>
      <c r="E4" s="2372"/>
      <c r="F4" s="2372"/>
      <c r="G4" s="2372"/>
      <c r="H4" s="2372"/>
      <c r="I4" s="2372"/>
      <c r="J4" s="2372"/>
      <c r="K4" s="2372"/>
      <c r="L4" s="2372"/>
      <c r="M4" s="2372"/>
      <c r="N4" s="2372"/>
      <c r="O4" s="2372"/>
    </row>
    <row r="5" spans="1:17" ht="12.75" customHeight="1">
      <c r="A5" s="2578" t="s">
        <v>2547</v>
      </c>
      <c r="B5" s="2372"/>
      <c r="C5" s="2372"/>
      <c r="D5" s="2372"/>
      <c r="E5" s="2372"/>
      <c r="G5" s="2372"/>
      <c r="H5" s="2372"/>
      <c r="I5" s="2372"/>
      <c r="J5" s="2372"/>
      <c r="K5" s="2372"/>
      <c r="L5" s="2372"/>
      <c r="M5" s="2372"/>
      <c r="N5" s="2372"/>
      <c r="O5" s="2372"/>
    </row>
    <row r="6" spans="1:17" ht="3.6" customHeight="1">
      <c r="A6" s="2374"/>
      <c r="B6" s="2374"/>
      <c r="C6" s="2374"/>
      <c r="D6" s="2374"/>
      <c r="E6" s="2374"/>
      <c r="F6" s="2374"/>
      <c r="G6" s="2374"/>
      <c r="H6" s="2374"/>
      <c r="I6" s="2374"/>
      <c r="J6" s="2374"/>
      <c r="K6" s="2374"/>
      <c r="L6" s="2374"/>
      <c r="M6" s="2374"/>
      <c r="N6" s="2374"/>
      <c r="O6" s="2374"/>
    </row>
    <row r="7" spans="1:17" ht="11.1" customHeight="1">
      <c r="A7" s="2719" t="s">
        <v>985</v>
      </c>
      <c r="B7" s="2715" t="s">
        <v>2578</v>
      </c>
      <c r="C7" s="2716"/>
      <c r="D7" s="2715" t="s">
        <v>2579</v>
      </c>
      <c r="E7" s="2716"/>
      <c r="F7" s="2715" t="s">
        <v>2580</v>
      </c>
      <c r="G7" s="2716"/>
      <c r="H7" s="2715" t="s">
        <v>2581</v>
      </c>
      <c r="I7" s="2716"/>
      <c r="J7" s="2715" t="s">
        <v>967</v>
      </c>
      <c r="K7" s="2716"/>
      <c r="L7" s="2715" t="s">
        <v>949</v>
      </c>
      <c r="M7" s="2716"/>
      <c r="N7" s="2715" t="s">
        <v>2582</v>
      </c>
      <c r="O7" s="2723"/>
    </row>
    <row r="8" spans="1:17" ht="9.9499999999999993" customHeight="1">
      <c r="A8" s="2720"/>
      <c r="B8" s="2717"/>
      <c r="C8" s="2718"/>
      <c r="D8" s="2717"/>
      <c r="E8" s="2718"/>
      <c r="F8" s="2717"/>
      <c r="G8" s="2718"/>
      <c r="H8" s="2717"/>
      <c r="I8" s="2718"/>
      <c r="J8" s="2717"/>
      <c r="K8" s="2718"/>
      <c r="L8" s="2717"/>
      <c r="M8" s="2718"/>
      <c r="N8" s="2717"/>
      <c r="O8" s="2714"/>
    </row>
    <row r="9" spans="1:17" ht="11.1" customHeight="1">
      <c r="A9" s="2720"/>
      <c r="B9" s="2700" t="s">
        <v>2583</v>
      </c>
      <c r="C9" s="2700" t="s">
        <v>2584</v>
      </c>
      <c r="D9" s="2700" t="s">
        <v>2583</v>
      </c>
      <c r="E9" s="2700" t="s">
        <v>2584</v>
      </c>
      <c r="F9" s="2700" t="s">
        <v>2583</v>
      </c>
      <c r="G9" s="2700" t="s">
        <v>2584</v>
      </c>
      <c r="H9" s="2700" t="s">
        <v>2583</v>
      </c>
      <c r="I9" s="2700" t="s">
        <v>2584</v>
      </c>
      <c r="J9" s="2700" t="s">
        <v>2583</v>
      </c>
      <c r="K9" s="2700" t="s">
        <v>2584</v>
      </c>
      <c r="L9" s="2700" t="s">
        <v>2583</v>
      </c>
      <c r="M9" s="2700" t="s">
        <v>2584</v>
      </c>
      <c r="N9" s="2700" t="s">
        <v>2583</v>
      </c>
      <c r="O9" s="2713" t="s">
        <v>2584</v>
      </c>
    </row>
    <row r="10" spans="1:17" ht="9.9499999999999993" customHeight="1">
      <c r="A10" s="2721"/>
      <c r="B10" s="2701"/>
      <c r="C10" s="2701"/>
      <c r="D10" s="2701"/>
      <c r="E10" s="2701"/>
      <c r="F10" s="2701"/>
      <c r="G10" s="2701"/>
      <c r="H10" s="2701"/>
      <c r="I10" s="2701"/>
      <c r="J10" s="2701"/>
      <c r="K10" s="2701"/>
      <c r="L10" s="2701"/>
      <c r="M10" s="2702"/>
      <c r="N10" s="2702"/>
      <c r="O10" s="2722"/>
    </row>
    <row r="11" spans="1:17" ht="3" customHeight="1">
      <c r="A11" s="2390"/>
      <c r="B11" s="2374"/>
      <c r="C11" s="2374"/>
      <c r="D11" s="2374"/>
      <c r="E11" s="2374"/>
      <c r="F11" s="2374"/>
      <c r="G11" s="2374"/>
      <c r="H11" s="2374"/>
      <c r="I11" s="2374"/>
      <c r="J11" s="2374"/>
      <c r="K11" s="2374"/>
      <c r="L11" s="2374"/>
      <c r="M11" s="2374"/>
      <c r="N11" s="2374"/>
      <c r="O11" s="2382"/>
    </row>
    <row r="12" spans="1:17" ht="12.95" customHeight="1">
      <c r="A12" s="2383" t="s">
        <v>993</v>
      </c>
      <c r="B12" s="2384"/>
      <c r="C12" s="2384"/>
      <c r="D12" s="2384"/>
      <c r="E12" s="2384"/>
      <c r="F12" s="2384"/>
      <c r="G12" s="2384"/>
      <c r="H12" s="2384"/>
      <c r="I12" s="2384"/>
      <c r="J12" s="2384"/>
      <c r="K12" s="2384"/>
      <c r="L12" s="2384"/>
      <c r="M12" s="2384"/>
      <c r="N12" s="2384"/>
      <c r="O12" s="2385"/>
    </row>
    <row r="13" spans="1:17" ht="3" customHeight="1">
      <c r="A13" s="2390"/>
      <c r="B13" s="2374"/>
      <c r="C13" s="2374"/>
      <c r="D13" s="2374"/>
      <c r="E13" s="2374"/>
      <c r="F13" s="2374"/>
      <c r="G13" s="2374"/>
      <c r="H13" s="2374"/>
      <c r="I13" s="2374"/>
      <c r="J13" s="2374"/>
      <c r="K13" s="2374"/>
      <c r="L13" s="2374"/>
      <c r="M13" s="2374"/>
      <c r="N13" s="2374"/>
      <c r="O13" s="2382"/>
    </row>
    <row r="14" spans="1:17" ht="11.1" customHeight="1">
      <c r="A14" s="2386" t="s">
        <v>2554</v>
      </c>
      <c r="B14" s="2444"/>
      <c r="C14" s="2444"/>
      <c r="D14" s="2444"/>
      <c r="E14" s="2444"/>
      <c r="F14" s="2444"/>
      <c r="G14" s="2444"/>
      <c r="H14" s="2444"/>
      <c r="I14" s="2444"/>
      <c r="J14" s="2444"/>
      <c r="K14" s="2444"/>
      <c r="L14" s="2444"/>
      <c r="M14" s="2444"/>
      <c r="N14" s="2444"/>
      <c r="O14" s="2445"/>
    </row>
    <row r="15" spans="1:17" ht="3" customHeight="1">
      <c r="A15" s="2390"/>
      <c r="B15" s="2374"/>
      <c r="C15" s="2374"/>
      <c r="D15" s="2374"/>
      <c r="E15" s="2374"/>
      <c r="F15" s="2374"/>
      <c r="G15" s="2374"/>
      <c r="H15" s="2374"/>
      <c r="I15" s="2374"/>
      <c r="J15" s="2374"/>
      <c r="K15" s="2374"/>
      <c r="L15" s="2374"/>
      <c r="M15" s="2374"/>
      <c r="N15" s="2374"/>
      <c r="O15" s="2382"/>
    </row>
    <row r="16" spans="1:17" ht="8.1" customHeight="1">
      <c r="A16" s="2402" t="s">
        <v>2585</v>
      </c>
      <c r="B16" s="2392">
        <v>300.50900000000001</v>
      </c>
      <c r="C16" s="2392">
        <v>284.185</v>
      </c>
      <c r="D16" s="2392">
        <v>94.179000000000002</v>
      </c>
      <c r="E16" s="2392">
        <v>87.471999999999994</v>
      </c>
      <c r="F16" s="2392">
        <v>165.839</v>
      </c>
      <c r="G16" s="2392">
        <v>192.708</v>
      </c>
      <c r="H16" s="2392">
        <v>2.8119999999999998</v>
      </c>
      <c r="I16" s="2392">
        <v>6.5149999999999997</v>
      </c>
      <c r="J16" s="2392">
        <v>172.113</v>
      </c>
      <c r="K16" s="2392">
        <v>194.77199999999999</v>
      </c>
      <c r="L16" s="2392">
        <v>34.026000000000003</v>
      </c>
      <c r="M16" s="2392">
        <v>28.966999999999999</v>
      </c>
      <c r="N16" s="2434">
        <v>769.47799999999995</v>
      </c>
      <c r="O16" s="2446">
        <v>794.61900000000003</v>
      </c>
      <c r="P16" s="2432"/>
    </row>
    <row r="17" spans="1:17" ht="8.1" customHeight="1">
      <c r="A17" s="2402" t="s">
        <v>2586</v>
      </c>
      <c r="B17" s="2392">
        <v>268.721</v>
      </c>
      <c r="C17" s="2392">
        <v>267.57400000000001</v>
      </c>
      <c r="D17" s="2392">
        <v>98.45</v>
      </c>
      <c r="E17" s="2392">
        <v>87.679000000000002</v>
      </c>
      <c r="F17" s="2392">
        <v>160.322</v>
      </c>
      <c r="G17" s="2392">
        <v>175.46600000000001</v>
      </c>
      <c r="H17" s="2392">
        <v>4.4820000000000002</v>
      </c>
      <c r="I17" s="2392">
        <v>6.6219999999999999</v>
      </c>
      <c r="J17" s="2392">
        <v>170.82</v>
      </c>
      <c r="K17" s="2392">
        <v>179.88200000000001</v>
      </c>
      <c r="L17" s="2392">
        <v>37.710999999999999</v>
      </c>
      <c r="M17" s="2392">
        <v>37.5</v>
      </c>
      <c r="N17" s="2434">
        <v>740.50599999999986</v>
      </c>
      <c r="O17" s="2446">
        <v>754.72299999999996</v>
      </c>
    </row>
    <row r="18" spans="1:17" ht="8.1" customHeight="1">
      <c r="A18" s="2402" t="s">
        <v>2587</v>
      </c>
      <c r="B18" s="2392">
        <v>250.72200000000001</v>
      </c>
      <c r="C18" s="2392">
        <v>278.32799999999997</v>
      </c>
      <c r="D18" s="2392">
        <v>97.042000000000002</v>
      </c>
      <c r="E18" s="2392">
        <v>94.227000000000004</v>
      </c>
      <c r="F18" s="2392">
        <v>157.94300000000001</v>
      </c>
      <c r="G18" s="2392">
        <v>162.655</v>
      </c>
      <c r="H18" s="2392">
        <v>4.976</v>
      </c>
      <c r="I18" s="2392">
        <v>7.3079999999999998</v>
      </c>
      <c r="J18" s="2392">
        <v>165.22</v>
      </c>
      <c r="K18" s="2392">
        <v>175.727</v>
      </c>
      <c r="L18" s="2392">
        <v>39.478999999999999</v>
      </c>
      <c r="M18" s="2392">
        <v>42.125</v>
      </c>
      <c r="N18" s="2434">
        <v>715.38200000000006</v>
      </c>
      <c r="O18" s="2446">
        <v>760.36999999999989</v>
      </c>
    </row>
    <row r="19" spans="1:17" ht="3" customHeight="1">
      <c r="A19" s="2402" t="s">
        <v>258</v>
      </c>
      <c r="B19" s="2392"/>
      <c r="C19" s="2392"/>
      <c r="D19" s="2392"/>
      <c r="E19" s="2392"/>
      <c r="F19" s="2392"/>
      <c r="G19" s="2392"/>
      <c r="H19" s="2392"/>
      <c r="I19" s="2392"/>
      <c r="J19" s="2392"/>
      <c r="K19" s="2392"/>
      <c r="L19" s="2392"/>
      <c r="M19" s="2392"/>
      <c r="N19" s="2434"/>
      <c r="O19" s="2446"/>
    </row>
    <row r="20" spans="1:17" ht="8.1" customHeight="1">
      <c r="A20" s="2402" t="s">
        <v>2588</v>
      </c>
      <c r="B20" s="2392">
        <v>263.56799999999998</v>
      </c>
      <c r="C20" s="2392">
        <v>0</v>
      </c>
      <c r="D20" s="2392">
        <v>107.01900000000001</v>
      </c>
      <c r="E20" s="2392">
        <v>0</v>
      </c>
      <c r="F20" s="2392">
        <v>173.17099999999999</v>
      </c>
      <c r="G20" s="2392">
        <v>0</v>
      </c>
      <c r="H20" s="2392">
        <v>5.48</v>
      </c>
      <c r="I20" s="2392">
        <v>0</v>
      </c>
      <c r="J20" s="2392">
        <v>196.28299999999999</v>
      </c>
      <c r="K20" s="2392">
        <v>0</v>
      </c>
      <c r="L20" s="2392">
        <v>41.923000000000002</v>
      </c>
      <c r="M20" s="2392">
        <v>0</v>
      </c>
      <c r="N20" s="2434">
        <v>787.44400000000007</v>
      </c>
      <c r="O20" s="2446">
        <v>0</v>
      </c>
    </row>
    <row r="21" spans="1:17" ht="8.1" customHeight="1">
      <c r="A21" s="2402" t="s">
        <v>2589</v>
      </c>
      <c r="B21" s="2392">
        <v>230.87100000000001</v>
      </c>
      <c r="C21" s="2392">
        <v>0</v>
      </c>
      <c r="D21" s="2392">
        <v>99.120999999999995</v>
      </c>
      <c r="E21" s="2392">
        <v>0</v>
      </c>
      <c r="F21" s="2392">
        <v>164.94900000000001</v>
      </c>
      <c r="G21" s="2392">
        <v>0</v>
      </c>
      <c r="H21" s="2392">
        <v>6.0570000000000004</v>
      </c>
      <c r="I21" s="2392">
        <v>0</v>
      </c>
      <c r="J21" s="2392">
        <v>196.797</v>
      </c>
      <c r="K21" s="2392">
        <v>0</v>
      </c>
      <c r="L21" s="2392">
        <v>33.264000000000003</v>
      </c>
      <c r="M21" s="2392">
        <v>0</v>
      </c>
      <c r="N21" s="2434">
        <v>731.05900000000008</v>
      </c>
      <c r="O21" s="2446">
        <v>0</v>
      </c>
    </row>
    <row r="22" spans="1:17" ht="8.1" customHeight="1">
      <c r="A22" s="2402" t="s">
        <v>2590</v>
      </c>
      <c r="B22" s="2392">
        <v>242.733</v>
      </c>
      <c r="C22" s="2392">
        <v>0</v>
      </c>
      <c r="D22" s="2392">
        <v>99.61</v>
      </c>
      <c r="E22" s="2392">
        <v>0</v>
      </c>
      <c r="F22" s="2392">
        <v>166.56200000000001</v>
      </c>
      <c r="G22" s="2392">
        <v>0</v>
      </c>
      <c r="H22" s="2392">
        <v>6.5</v>
      </c>
      <c r="I22" s="2392">
        <v>0</v>
      </c>
      <c r="J22" s="2392">
        <v>200.05099999999999</v>
      </c>
      <c r="K22" s="2392">
        <v>0</v>
      </c>
      <c r="L22" s="2392">
        <v>30.831</v>
      </c>
      <c r="M22" s="2392">
        <v>0</v>
      </c>
      <c r="N22" s="2434">
        <v>746.28699999999992</v>
      </c>
      <c r="O22" s="2446">
        <v>0</v>
      </c>
      <c r="P22" s="2432"/>
      <c r="Q22" s="2438"/>
    </row>
    <row r="23" spans="1:17" ht="3" customHeight="1">
      <c r="A23" s="2402"/>
      <c r="B23" s="2392"/>
      <c r="C23" s="2392"/>
      <c r="D23" s="2392"/>
      <c r="E23" s="2392"/>
      <c r="F23" s="2392"/>
      <c r="G23" s="2392"/>
      <c r="H23" s="2392"/>
      <c r="I23" s="2392"/>
      <c r="J23" s="2392"/>
      <c r="K23" s="2392"/>
      <c r="L23" s="2392"/>
      <c r="M23" s="2392"/>
      <c r="N23" s="2434"/>
      <c r="O23" s="2446"/>
    </row>
    <row r="24" spans="1:17" ht="8.1" customHeight="1">
      <c r="A24" s="2402" t="s">
        <v>2591</v>
      </c>
      <c r="B24" s="2392">
        <v>253.589</v>
      </c>
      <c r="C24" s="2392">
        <v>0</v>
      </c>
      <c r="D24" s="2392">
        <v>106.898</v>
      </c>
      <c r="E24" s="2392">
        <v>0</v>
      </c>
      <c r="F24" s="2392">
        <v>180.172</v>
      </c>
      <c r="G24" s="2392">
        <v>0</v>
      </c>
      <c r="H24" s="2392">
        <v>6.6840000000000002</v>
      </c>
      <c r="I24" s="2392">
        <v>0</v>
      </c>
      <c r="J24" s="2392">
        <v>211.38399999999999</v>
      </c>
      <c r="K24" s="2392">
        <v>0</v>
      </c>
      <c r="L24" s="2392">
        <v>32.046999999999997</v>
      </c>
      <c r="M24" s="2392">
        <v>0</v>
      </c>
      <c r="N24" s="2434">
        <v>790.774</v>
      </c>
      <c r="O24" s="2446">
        <v>0</v>
      </c>
      <c r="Q24" s="2447"/>
    </row>
    <row r="25" spans="1:17" ht="8.1" customHeight="1">
      <c r="A25" s="2402" t="s">
        <v>2592</v>
      </c>
      <c r="B25" s="2392">
        <v>225.72499999999999</v>
      </c>
      <c r="C25" s="2392">
        <v>0</v>
      </c>
      <c r="D25" s="2392">
        <v>90.736999999999995</v>
      </c>
      <c r="E25" s="2392">
        <v>0</v>
      </c>
      <c r="F25" s="2392">
        <v>153.209</v>
      </c>
      <c r="G25" s="2392">
        <v>0</v>
      </c>
      <c r="H25" s="2392">
        <v>5.8840000000000003</v>
      </c>
      <c r="I25" s="2392">
        <v>0</v>
      </c>
      <c r="J25" s="2392">
        <v>186.50800000000001</v>
      </c>
      <c r="K25" s="2392">
        <v>0</v>
      </c>
      <c r="L25" s="2392">
        <v>27.111999999999998</v>
      </c>
      <c r="M25" s="2392">
        <v>0</v>
      </c>
      <c r="N25" s="2434">
        <v>689.17499999999995</v>
      </c>
      <c r="O25" s="2446">
        <v>0</v>
      </c>
      <c r="Q25" s="2447"/>
    </row>
    <row r="26" spans="1:17" ht="8.1" customHeight="1">
      <c r="A26" s="2402" t="s">
        <v>2593</v>
      </c>
      <c r="B26" s="2392">
        <v>243.81800000000001</v>
      </c>
      <c r="C26" s="2392">
        <v>0</v>
      </c>
      <c r="D26" s="2392">
        <v>92.137</v>
      </c>
      <c r="E26" s="2392">
        <v>0</v>
      </c>
      <c r="F26" s="2392">
        <v>161.863</v>
      </c>
      <c r="G26" s="2392">
        <v>0</v>
      </c>
      <c r="H26" s="2392">
        <v>6.2220000000000004</v>
      </c>
      <c r="I26" s="2392">
        <v>0</v>
      </c>
      <c r="J26" s="2392">
        <v>194.756</v>
      </c>
      <c r="K26" s="2392">
        <v>0</v>
      </c>
      <c r="L26" s="2392">
        <v>30.24</v>
      </c>
      <c r="M26" s="2392">
        <v>0</v>
      </c>
      <c r="N26" s="2434">
        <v>729.03600000000006</v>
      </c>
      <c r="O26" s="2446">
        <v>0</v>
      </c>
      <c r="Q26" s="2447"/>
    </row>
    <row r="27" spans="1:17" ht="3" customHeight="1">
      <c r="A27" s="2402"/>
      <c r="B27" s="2392"/>
      <c r="C27" s="2392"/>
      <c r="D27" s="2392"/>
      <c r="E27" s="2392"/>
      <c r="F27" s="2392"/>
      <c r="G27" s="2392"/>
      <c r="H27" s="2392"/>
      <c r="I27" s="2392"/>
      <c r="J27" s="2392"/>
      <c r="K27" s="2392"/>
      <c r="L27" s="2392"/>
      <c r="M27" s="2392"/>
      <c r="N27" s="2434"/>
      <c r="O27" s="2446"/>
    </row>
    <row r="28" spans="1:17" ht="8.25" customHeight="1">
      <c r="A28" s="2402" t="s">
        <v>2594</v>
      </c>
      <c r="B28" s="2392">
        <v>254.42599999999999</v>
      </c>
      <c r="C28" s="2392">
        <v>0</v>
      </c>
      <c r="D28" s="2392">
        <v>95.834999999999994</v>
      </c>
      <c r="E28" s="2392">
        <v>0</v>
      </c>
      <c r="F28" s="2392">
        <v>165.67400000000001</v>
      </c>
      <c r="G28" s="2392">
        <v>0</v>
      </c>
      <c r="H28" s="2392">
        <v>6.5289999999999999</v>
      </c>
      <c r="I28" s="2392">
        <v>0</v>
      </c>
      <c r="J28" s="2392">
        <v>202.45</v>
      </c>
      <c r="K28" s="2392">
        <v>0</v>
      </c>
      <c r="L28" s="2392">
        <v>30.681999999999999</v>
      </c>
      <c r="M28" s="2392">
        <v>0</v>
      </c>
      <c r="N28" s="2434">
        <v>755.596</v>
      </c>
      <c r="O28" s="2446">
        <v>0</v>
      </c>
      <c r="P28" s="2392"/>
      <c r="Q28" s="2432"/>
    </row>
    <row r="29" spans="1:17" ht="8.25" customHeight="1">
      <c r="A29" s="2402" t="s">
        <v>2595</v>
      </c>
      <c r="B29" s="2392">
        <v>266.50599999999997</v>
      </c>
      <c r="C29" s="2392">
        <v>0</v>
      </c>
      <c r="D29" s="2392">
        <v>92.045000000000002</v>
      </c>
      <c r="E29" s="2392">
        <v>0</v>
      </c>
      <c r="F29" s="2392">
        <v>165.30500000000001</v>
      </c>
      <c r="G29" s="2392">
        <v>0</v>
      </c>
      <c r="H29" s="2392">
        <v>6.258</v>
      </c>
      <c r="I29" s="2392">
        <v>0</v>
      </c>
      <c r="J29" s="2392">
        <v>195.81700000000001</v>
      </c>
      <c r="K29" s="2392">
        <v>0</v>
      </c>
      <c r="L29" s="2392">
        <v>30.21</v>
      </c>
      <c r="M29" s="2392">
        <v>0</v>
      </c>
      <c r="N29" s="2434">
        <v>756.14100000000008</v>
      </c>
      <c r="O29" s="2446">
        <v>0</v>
      </c>
      <c r="P29" s="2392"/>
      <c r="Q29" s="2432"/>
    </row>
    <row r="30" spans="1:17" ht="7.5" customHeight="1">
      <c r="A30" s="2402" t="s">
        <v>2596</v>
      </c>
      <c r="B30" s="2392">
        <v>267.834</v>
      </c>
      <c r="C30" s="2392">
        <v>0</v>
      </c>
      <c r="D30" s="2392">
        <v>89.671999999999997</v>
      </c>
      <c r="E30" s="2392">
        <v>0</v>
      </c>
      <c r="F30" s="2392">
        <v>162.12100000000001</v>
      </c>
      <c r="G30" s="2392">
        <v>0</v>
      </c>
      <c r="H30" s="2392">
        <v>6.1539999999999999</v>
      </c>
      <c r="I30" s="2392">
        <v>0</v>
      </c>
      <c r="J30" s="2392">
        <v>183.83199999999999</v>
      </c>
      <c r="K30" s="2392">
        <v>0</v>
      </c>
      <c r="L30" s="2392">
        <v>27.125</v>
      </c>
      <c r="M30" s="2392">
        <v>0</v>
      </c>
      <c r="N30" s="2434">
        <v>736.73799999999994</v>
      </c>
      <c r="O30" s="2446">
        <v>0</v>
      </c>
      <c r="P30" s="2392"/>
      <c r="Q30" s="2432"/>
    </row>
    <row r="31" spans="1:17" ht="3" customHeight="1">
      <c r="A31" s="2448"/>
      <c r="B31" s="2412"/>
      <c r="C31" s="2412"/>
      <c r="D31" s="2412"/>
      <c r="E31" s="2412"/>
      <c r="F31" s="2412"/>
      <c r="G31" s="2412"/>
      <c r="H31" s="2412"/>
      <c r="I31" s="2412" t="s">
        <v>242</v>
      </c>
      <c r="J31" s="2412"/>
      <c r="K31" s="2412"/>
      <c r="L31" s="2412"/>
      <c r="M31" s="2412"/>
      <c r="N31" s="2449"/>
      <c r="O31" s="2407"/>
    </row>
    <row r="32" spans="1:17" ht="3" customHeight="1">
      <c r="A32" s="2450"/>
      <c r="B32" s="2392"/>
      <c r="C32" s="2392"/>
      <c r="D32" s="2392"/>
      <c r="E32" s="2392"/>
      <c r="F32" s="2392"/>
      <c r="G32" s="2392"/>
      <c r="H32" s="2392"/>
      <c r="I32" s="2392"/>
      <c r="J32" s="2392"/>
      <c r="K32" s="2392"/>
      <c r="L32" s="2392"/>
      <c r="M32" s="2392"/>
      <c r="O32" s="2451"/>
    </row>
    <row r="33" spans="1:17" ht="8.1" customHeight="1">
      <c r="A33" s="2450" t="s">
        <v>992</v>
      </c>
      <c r="B33" s="2392">
        <v>819.952</v>
      </c>
      <c r="C33" s="2428">
        <v>830.08699999999999</v>
      </c>
      <c r="D33" s="2392">
        <v>289.67100000000005</v>
      </c>
      <c r="E33" s="2428">
        <v>269.37800000000004</v>
      </c>
      <c r="F33" s="2392">
        <v>484.10400000000004</v>
      </c>
      <c r="G33" s="2428">
        <v>530.82899999999995</v>
      </c>
      <c r="H33" s="2392">
        <v>12.27</v>
      </c>
      <c r="I33" s="2428">
        <v>20.445</v>
      </c>
      <c r="J33" s="2392">
        <v>508.15300000000002</v>
      </c>
      <c r="K33" s="2428">
        <v>550.38099999999997</v>
      </c>
      <c r="L33" s="2392">
        <v>111.21599999999999</v>
      </c>
      <c r="M33" s="2428">
        <v>108.592</v>
      </c>
      <c r="N33" s="2392">
        <v>2225.366</v>
      </c>
      <c r="O33" s="2452">
        <v>2309.712</v>
      </c>
      <c r="P33" s="2437"/>
      <c r="Q33" s="2408"/>
    </row>
    <row r="34" spans="1:17" ht="3" customHeight="1">
      <c r="A34" s="2448"/>
      <c r="B34" s="2412"/>
      <c r="C34" s="2412"/>
      <c r="D34" s="2412"/>
      <c r="E34" s="2412"/>
      <c r="F34" s="2412"/>
      <c r="G34" s="2412"/>
      <c r="H34" s="2412"/>
      <c r="I34" s="2453"/>
      <c r="J34" s="2412"/>
      <c r="K34" s="2412"/>
      <c r="L34" s="2412"/>
      <c r="M34" s="2412"/>
      <c r="N34" s="2412"/>
      <c r="O34" s="2454"/>
    </row>
    <row r="35" spans="1:17" ht="3" customHeight="1">
      <c r="A35" s="2390"/>
      <c r="B35" s="2374"/>
      <c r="C35" s="2374"/>
      <c r="D35" s="2374"/>
      <c r="E35" s="2374"/>
      <c r="F35" s="2374"/>
      <c r="G35" s="2374"/>
      <c r="H35" s="2374"/>
      <c r="I35" s="2374"/>
      <c r="J35" s="2374"/>
      <c r="K35" s="2374"/>
      <c r="L35" s="2374"/>
      <c r="M35" s="2374"/>
      <c r="N35" s="2374"/>
      <c r="O35" s="2382"/>
    </row>
    <row r="36" spans="1:17" ht="12.95" customHeight="1">
      <c r="A36" s="2383" t="s">
        <v>994</v>
      </c>
      <c r="B36" s="2384"/>
      <c r="C36" s="2384"/>
      <c r="D36" s="2384"/>
      <c r="E36" s="2384"/>
      <c r="F36" s="2384"/>
      <c r="G36" s="2384"/>
      <c r="H36" s="2384"/>
      <c r="I36" s="2384"/>
      <c r="J36" s="2384"/>
      <c r="K36" s="2384"/>
      <c r="L36" s="2384"/>
      <c r="M36" s="2384"/>
      <c r="N36" s="2384"/>
      <c r="O36" s="2385"/>
      <c r="Q36" s="2408"/>
    </row>
    <row r="37" spans="1:17" ht="3" customHeight="1">
      <c r="A37" s="2390"/>
      <c r="B37" s="2374"/>
      <c r="C37" s="2374"/>
      <c r="D37" s="2374"/>
      <c r="E37" s="2374"/>
      <c r="F37" s="2374"/>
      <c r="G37" s="2374"/>
      <c r="H37" s="2374"/>
      <c r="I37" s="2374"/>
      <c r="J37" s="2374"/>
      <c r="K37" s="2374"/>
      <c r="L37" s="2374"/>
      <c r="M37" s="2374"/>
      <c r="N37" s="2374"/>
      <c r="O37" s="2382"/>
    </row>
    <row r="38" spans="1:17" ht="11.1" customHeight="1">
      <c r="A38" s="2386" t="s">
        <v>2554</v>
      </c>
      <c r="B38" s="2444"/>
      <c r="C38" s="2444"/>
      <c r="D38" s="2444"/>
      <c r="E38" s="2444"/>
      <c r="F38" s="2444"/>
      <c r="G38" s="2444"/>
      <c r="H38" s="2444"/>
      <c r="I38" s="2444"/>
      <c r="J38" s="2444"/>
      <c r="K38" s="2444"/>
      <c r="L38" s="2444"/>
      <c r="M38" s="2444"/>
      <c r="N38" s="2444"/>
      <c r="O38" s="2445"/>
    </row>
    <row r="39" spans="1:17" ht="3" customHeight="1">
      <c r="A39" s="2390"/>
      <c r="B39" s="2374"/>
      <c r="C39" s="2374"/>
      <c r="D39" s="2374"/>
      <c r="E39" s="2374"/>
      <c r="F39" s="2374"/>
      <c r="G39" s="2374"/>
      <c r="H39" s="2374"/>
      <c r="I39" s="2374"/>
      <c r="J39" s="2374"/>
      <c r="K39" s="2374"/>
      <c r="L39" s="2374"/>
      <c r="M39" s="2374"/>
      <c r="N39" s="2374"/>
      <c r="O39" s="2382"/>
    </row>
    <row r="40" spans="1:17" ht="8.1" customHeight="1">
      <c r="A40" s="2450" t="s">
        <v>532</v>
      </c>
      <c r="B40" s="2392">
        <v>78.801000000000002</v>
      </c>
      <c r="C40" s="2392">
        <v>76.108000000000004</v>
      </c>
      <c r="D40" s="2392">
        <v>7.2729999999999997</v>
      </c>
      <c r="E40" s="2392">
        <v>7.65</v>
      </c>
      <c r="F40" s="2392">
        <v>20.193999999999999</v>
      </c>
      <c r="G40" s="2392">
        <v>22.754000000000001</v>
      </c>
      <c r="H40" s="2392">
        <v>0.91</v>
      </c>
      <c r="I40" s="2392">
        <v>1.6950000000000001</v>
      </c>
      <c r="J40" s="2392">
        <v>36.93</v>
      </c>
      <c r="K40" s="2392">
        <v>46.195</v>
      </c>
      <c r="L40" s="2392">
        <v>4.766</v>
      </c>
      <c r="M40" s="2392">
        <v>3.9420000000000002</v>
      </c>
      <c r="N40" s="2392">
        <v>148.874</v>
      </c>
      <c r="O40" s="2455">
        <v>158.34400000000002</v>
      </c>
    </row>
    <row r="41" spans="1:17" ht="8.1" customHeight="1">
      <c r="A41" s="2450" t="s">
        <v>609</v>
      </c>
      <c r="B41" s="2392">
        <v>74.281000000000006</v>
      </c>
      <c r="C41" s="2392">
        <v>74.394000000000005</v>
      </c>
      <c r="D41" s="2392">
        <v>7.0350000000000001</v>
      </c>
      <c r="E41" s="2392">
        <v>6.226</v>
      </c>
      <c r="F41" s="2392">
        <v>20.030999999999999</v>
      </c>
      <c r="G41" s="2392">
        <v>20.969000000000001</v>
      </c>
      <c r="H41" s="2392">
        <v>1.3069999999999999</v>
      </c>
      <c r="I41" s="2392">
        <v>1.5960000000000001</v>
      </c>
      <c r="J41" s="2392">
        <v>35.671999999999997</v>
      </c>
      <c r="K41" s="2392">
        <v>40.640999999999998</v>
      </c>
      <c r="L41" s="2392">
        <v>4.6589999999999998</v>
      </c>
      <c r="M41" s="2392">
        <v>4.2439999999999998</v>
      </c>
      <c r="N41" s="2392">
        <v>142.98500000000001</v>
      </c>
      <c r="O41" s="2455">
        <v>148.07</v>
      </c>
    </row>
    <row r="42" spans="1:17" ht="8.1" customHeight="1">
      <c r="A42" s="2450" t="s">
        <v>200</v>
      </c>
      <c r="B42" s="2392">
        <v>68.754000000000005</v>
      </c>
      <c r="C42" s="2392">
        <v>82.097999999999999</v>
      </c>
      <c r="D42" s="2392">
        <v>6.4790000000000001</v>
      </c>
      <c r="E42" s="2392">
        <v>6.6680000000000001</v>
      </c>
      <c r="F42" s="2392">
        <v>19.585000000000001</v>
      </c>
      <c r="G42" s="2392">
        <v>21.25</v>
      </c>
      <c r="H42" s="2392">
        <v>1.5349999999999999</v>
      </c>
      <c r="I42" s="2392">
        <v>1.7749999999999999</v>
      </c>
      <c r="J42" s="2392">
        <v>35.130000000000003</v>
      </c>
      <c r="K42" s="2392">
        <v>40.512999999999998</v>
      </c>
      <c r="L42" s="2392">
        <v>3.923</v>
      </c>
      <c r="M42" s="2392">
        <v>4.3049999999999997</v>
      </c>
      <c r="N42" s="2392">
        <v>135.40600000000001</v>
      </c>
      <c r="O42" s="2455">
        <v>156.60900000000001</v>
      </c>
    </row>
    <row r="43" spans="1:17" ht="3" customHeight="1">
      <c r="A43" s="2450" t="s">
        <v>258</v>
      </c>
      <c r="B43" s="2392"/>
      <c r="C43" s="2392"/>
      <c r="D43" s="2392"/>
      <c r="E43" s="2392"/>
      <c r="F43" s="2392"/>
      <c r="G43" s="2392"/>
      <c r="H43" s="2392"/>
      <c r="I43" s="2392"/>
      <c r="J43" s="2392"/>
      <c r="K43" s="2392"/>
      <c r="L43" s="2392"/>
      <c r="M43" s="2392"/>
      <c r="N43" s="2392"/>
      <c r="O43" s="2455"/>
    </row>
    <row r="44" spans="1:17" ht="8.1" customHeight="1">
      <c r="A44" s="2402" t="s">
        <v>2588</v>
      </c>
      <c r="B44" s="2392">
        <v>74.486000000000004</v>
      </c>
      <c r="C44" s="2392">
        <v>0</v>
      </c>
      <c r="D44" s="2392">
        <v>7.0439999999999996</v>
      </c>
      <c r="E44" s="2392">
        <v>0</v>
      </c>
      <c r="F44" s="2392">
        <v>21.265999999999998</v>
      </c>
      <c r="G44" s="2392">
        <v>0</v>
      </c>
      <c r="H44" s="2392">
        <v>1.726</v>
      </c>
      <c r="I44" s="2392">
        <v>0</v>
      </c>
      <c r="J44" s="2392">
        <v>40.03</v>
      </c>
      <c r="K44" s="2392">
        <v>0</v>
      </c>
      <c r="L44" s="2392">
        <v>4.2240000000000002</v>
      </c>
      <c r="M44" s="2392">
        <v>0</v>
      </c>
      <c r="N44" s="2392">
        <v>148.77599999999998</v>
      </c>
      <c r="O44" s="2455">
        <v>0</v>
      </c>
    </row>
    <row r="45" spans="1:17" ht="8.1" customHeight="1">
      <c r="A45" s="2402" t="s">
        <v>2589</v>
      </c>
      <c r="B45" s="2392">
        <v>68.45</v>
      </c>
      <c r="C45" s="2392">
        <v>0</v>
      </c>
      <c r="D45" s="2392">
        <v>7.1040000000000001</v>
      </c>
      <c r="E45" s="2392">
        <v>0</v>
      </c>
      <c r="F45" s="2392">
        <v>20.869</v>
      </c>
      <c r="G45" s="2392">
        <v>0</v>
      </c>
      <c r="H45" s="2392">
        <v>1.7070000000000001</v>
      </c>
      <c r="I45" s="2392">
        <v>0</v>
      </c>
      <c r="J45" s="2392">
        <v>38.402999999999999</v>
      </c>
      <c r="K45" s="2392">
        <v>0</v>
      </c>
      <c r="L45" s="2392">
        <v>3.968</v>
      </c>
      <c r="M45" s="2392">
        <v>0</v>
      </c>
      <c r="N45" s="2392">
        <v>140.50099999999998</v>
      </c>
      <c r="O45" s="2455">
        <v>0</v>
      </c>
    </row>
    <row r="46" spans="1:17" ht="8.1" customHeight="1">
      <c r="A46" s="2402" t="s">
        <v>2597</v>
      </c>
      <c r="B46" s="2392">
        <v>62.526000000000003</v>
      </c>
      <c r="C46" s="2392">
        <v>0</v>
      </c>
      <c r="D46" s="2392">
        <v>7.6120000000000001</v>
      </c>
      <c r="E46" s="2392">
        <v>0</v>
      </c>
      <c r="F46" s="2392">
        <v>20.489000000000001</v>
      </c>
      <c r="G46" s="2392">
        <v>0</v>
      </c>
      <c r="H46" s="2392">
        <v>1.431</v>
      </c>
      <c r="I46" s="2392">
        <v>0</v>
      </c>
      <c r="J46" s="2392">
        <v>42.395000000000003</v>
      </c>
      <c r="K46" s="2392">
        <v>0</v>
      </c>
      <c r="L46" s="2392">
        <v>3.8940000000000001</v>
      </c>
      <c r="M46" s="2392">
        <v>0</v>
      </c>
      <c r="N46" s="2392">
        <v>138.34700000000001</v>
      </c>
      <c r="O46" s="2455">
        <v>0</v>
      </c>
    </row>
    <row r="47" spans="1:17" ht="3" customHeight="1">
      <c r="A47" s="2450" t="s">
        <v>258</v>
      </c>
      <c r="B47" s="2392"/>
      <c r="C47" s="2392"/>
      <c r="D47" s="2392"/>
      <c r="E47" s="2392"/>
      <c r="F47" s="2392"/>
      <c r="G47" s="2392"/>
      <c r="H47" s="2392"/>
      <c r="I47" s="2392"/>
      <c r="J47" s="2392"/>
      <c r="K47" s="2392"/>
      <c r="L47" s="2392"/>
      <c r="M47" s="2392"/>
      <c r="N47" s="2392"/>
      <c r="O47" s="2455"/>
    </row>
    <row r="48" spans="1:17" ht="8.1" customHeight="1">
      <c r="A48" s="2450" t="s">
        <v>618</v>
      </c>
      <c r="B48" s="2392">
        <v>70.954999999999998</v>
      </c>
      <c r="C48" s="2392">
        <v>0</v>
      </c>
      <c r="D48" s="2392">
        <v>7.6779999999999999</v>
      </c>
      <c r="E48" s="2392">
        <v>0</v>
      </c>
      <c r="F48" s="2392">
        <v>21.51</v>
      </c>
      <c r="G48" s="2392">
        <v>0</v>
      </c>
      <c r="H48" s="2392">
        <v>1.516</v>
      </c>
      <c r="I48" s="2392">
        <v>0</v>
      </c>
      <c r="J48" s="2392">
        <v>40.768999999999998</v>
      </c>
      <c r="K48" s="2392">
        <v>0</v>
      </c>
      <c r="L48" s="2392">
        <v>4.29</v>
      </c>
      <c r="M48" s="2392">
        <v>0</v>
      </c>
      <c r="N48" s="2392">
        <v>146.71799999999999</v>
      </c>
      <c r="O48" s="2455">
        <v>0</v>
      </c>
    </row>
    <row r="49" spans="1:20" ht="8.1" customHeight="1">
      <c r="A49" s="2450" t="s">
        <v>616</v>
      </c>
      <c r="B49" s="2392">
        <v>60.177999999999997</v>
      </c>
      <c r="C49" s="2392">
        <v>0</v>
      </c>
      <c r="D49" s="2392">
        <v>6.3810000000000002</v>
      </c>
      <c r="E49" s="2392">
        <v>0</v>
      </c>
      <c r="F49" s="2392">
        <v>17.876999999999999</v>
      </c>
      <c r="G49" s="2392">
        <v>0</v>
      </c>
      <c r="H49" s="2392">
        <v>1.54</v>
      </c>
      <c r="I49" s="2392">
        <v>0</v>
      </c>
      <c r="J49" s="2392">
        <v>39.036999999999999</v>
      </c>
      <c r="K49" s="2392">
        <v>0</v>
      </c>
      <c r="L49" s="2392">
        <v>3.4009999999999998</v>
      </c>
      <c r="M49" s="2392">
        <v>0</v>
      </c>
      <c r="N49" s="2392">
        <v>128.41400000000002</v>
      </c>
      <c r="O49" s="2455">
        <v>0</v>
      </c>
    </row>
    <row r="50" spans="1:20" ht="8.1" customHeight="1">
      <c r="A50" s="2450" t="s">
        <v>198</v>
      </c>
      <c r="B50" s="2392">
        <v>67.373000000000005</v>
      </c>
      <c r="C50" s="2392">
        <v>0</v>
      </c>
      <c r="D50" s="2392">
        <v>6.0860000000000003</v>
      </c>
      <c r="E50" s="2392">
        <v>0</v>
      </c>
      <c r="F50" s="2392">
        <v>18.771000000000001</v>
      </c>
      <c r="G50" s="2392">
        <v>0</v>
      </c>
      <c r="H50" s="2392">
        <v>1.887</v>
      </c>
      <c r="I50" s="2392">
        <v>0</v>
      </c>
      <c r="J50" s="2392">
        <v>45.838000000000001</v>
      </c>
      <c r="K50" s="2392">
        <v>0</v>
      </c>
      <c r="L50" s="2392">
        <v>3.6709999999999998</v>
      </c>
      <c r="M50" s="2392">
        <v>0</v>
      </c>
      <c r="N50" s="2392">
        <v>143.626</v>
      </c>
      <c r="O50" s="2455">
        <v>0</v>
      </c>
    </row>
    <row r="51" spans="1:20" ht="3" customHeight="1">
      <c r="A51" s="2450" t="s">
        <v>258</v>
      </c>
      <c r="B51" s="2392"/>
      <c r="C51" s="2392"/>
      <c r="D51" s="2392"/>
      <c r="E51" s="2392"/>
      <c r="F51" s="2392"/>
      <c r="G51" s="2392"/>
      <c r="H51" s="2392"/>
      <c r="I51" s="2392"/>
      <c r="J51" s="2392"/>
      <c r="K51" s="2392"/>
      <c r="L51" s="2392"/>
      <c r="M51" s="2392"/>
      <c r="N51" s="2392"/>
      <c r="O51" s="2455"/>
    </row>
    <row r="52" spans="1:20" ht="8.1" customHeight="1">
      <c r="A52" s="2450" t="s">
        <v>530</v>
      </c>
      <c r="B52" s="2392">
        <v>71.852999999999994</v>
      </c>
      <c r="C52" s="2392">
        <v>0</v>
      </c>
      <c r="D52" s="2392">
        <v>7.109</v>
      </c>
      <c r="E52" s="2392">
        <v>0</v>
      </c>
      <c r="F52" s="2392">
        <v>19.693999999999999</v>
      </c>
      <c r="G52" s="2392">
        <v>0</v>
      </c>
      <c r="H52" s="2392">
        <v>1.863</v>
      </c>
      <c r="I52" s="2392">
        <v>0</v>
      </c>
      <c r="J52" s="2392">
        <v>44.781999999999996</v>
      </c>
      <c r="K52" s="2392">
        <v>0</v>
      </c>
      <c r="L52" s="2392">
        <v>3.2429999999999999</v>
      </c>
      <c r="M52" s="2392">
        <v>0</v>
      </c>
      <c r="N52" s="2392">
        <v>148.54399999999998</v>
      </c>
      <c r="O52" s="2455">
        <v>0</v>
      </c>
    </row>
    <row r="53" spans="1:20" ht="8.1" customHeight="1">
      <c r="A53" s="2450" t="s">
        <v>531</v>
      </c>
      <c r="B53" s="2392">
        <v>70.409000000000006</v>
      </c>
      <c r="C53" s="2392">
        <v>0</v>
      </c>
      <c r="D53" s="2392">
        <v>6.4290000000000003</v>
      </c>
      <c r="E53" s="2392">
        <v>0</v>
      </c>
      <c r="F53" s="2392">
        <v>18.791</v>
      </c>
      <c r="G53" s="2392">
        <v>0</v>
      </c>
      <c r="H53" s="2392">
        <v>1.577</v>
      </c>
      <c r="I53" s="2392">
        <v>0</v>
      </c>
      <c r="J53" s="2392">
        <v>42.555999999999997</v>
      </c>
      <c r="K53" s="2392">
        <v>0</v>
      </c>
      <c r="L53" s="2392">
        <v>3.1850000000000001</v>
      </c>
      <c r="M53" s="2392">
        <v>0</v>
      </c>
      <c r="N53" s="2392">
        <v>142.947</v>
      </c>
      <c r="O53" s="2455">
        <v>0</v>
      </c>
    </row>
    <row r="54" spans="1:20" ht="8.1" customHeight="1">
      <c r="A54" s="2402" t="s">
        <v>2596</v>
      </c>
      <c r="B54" s="2392">
        <v>71.605000000000004</v>
      </c>
      <c r="C54" s="2392">
        <v>0</v>
      </c>
      <c r="D54" s="2392">
        <v>6.3639999999999999</v>
      </c>
      <c r="E54" s="2392">
        <v>0</v>
      </c>
      <c r="F54" s="2392">
        <v>19.195</v>
      </c>
      <c r="G54" s="2392">
        <v>0</v>
      </c>
      <c r="H54" s="2392">
        <v>1.51</v>
      </c>
      <c r="I54" s="2392">
        <v>0</v>
      </c>
      <c r="J54" s="2392">
        <v>42.238</v>
      </c>
      <c r="K54" s="2392">
        <v>0</v>
      </c>
      <c r="L54" s="2392">
        <v>3.4660000000000002</v>
      </c>
      <c r="M54" s="2392">
        <v>0</v>
      </c>
      <c r="N54" s="2392">
        <v>144.37800000000004</v>
      </c>
      <c r="O54" s="2455">
        <v>0</v>
      </c>
    </row>
    <row r="55" spans="1:20" ht="3" customHeight="1">
      <c r="A55" s="2448"/>
      <c r="B55" s="2412"/>
      <c r="C55" s="2412"/>
      <c r="D55" s="2412"/>
      <c r="E55" s="2412"/>
      <c r="F55" s="2412"/>
      <c r="G55" s="2412"/>
      <c r="H55" s="2412"/>
      <c r="I55" s="2412"/>
      <c r="J55" s="2412"/>
      <c r="K55" s="2412"/>
      <c r="L55" s="2412"/>
      <c r="M55" s="2412"/>
      <c r="N55" s="2412"/>
      <c r="O55" s="2454"/>
      <c r="S55" s="2438"/>
      <c r="T55" s="2438"/>
    </row>
    <row r="56" spans="1:20" ht="3" customHeight="1">
      <c r="A56" s="2450"/>
      <c r="B56" s="2392"/>
      <c r="C56" s="2392"/>
      <c r="D56" s="2392"/>
      <c r="E56" s="2392"/>
      <c r="F56" s="2392"/>
      <c r="G56" s="2392"/>
      <c r="H56" s="2392"/>
      <c r="I56" s="2392"/>
      <c r="J56" s="2392"/>
      <c r="K56" s="2392"/>
      <c r="L56" s="2392"/>
      <c r="M56" s="2392"/>
      <c r="N56" s="2392"/>
      <c r="O56" s="2455"/>
      <c r="S56" s="2438"/>
      <c r="T56" s="2438"/>
    </row>
    <row r="57" spans="1:20" ht="8.1" customHeight="1">
      <c r="A57" s="2450" t="s">
        <v>992</v>
      </c>
      <c r="B57" s="2392">
        <v>221.83600000000001</v>
      </c>
      <c r="C57" s="2428">
        <v>232.60000000000002</v>
      </c>
      <c r="D57" s="2392">
        <v>20.786999999999999</v>
      </c>
      <c r="E57" s="2428">
        <v>20.544</v>
      </c>
      <c r="F57" s="2392">
        <v>59.809999999999995</v>
      </c>
      <c r="G57" s="2428">
        <v>64.972999999999999</v>
      </c>
      <c r="H57" s="2392">
        <v>3.7519999999999998</v>
      </c>
      <c r="I57" s="2428">
        <v>5.0660000000000007</v>
      </c>
      <c r="J57" s="2392">
        <v>107.732</v>
      </c>
      <c r="K57" s="2428">
        <v>127.34899999999999</v>
      </c>
      <c r="L57" s="2392">
        <v>13.348000000000001</v>
      </c>
      <c r="M57" s="2428">
        <v>12.491</v>
      </c>
      <c r="N57" s="2392">
        <v>427.26500000000004</v>
      </c>
      <c r="O57" s="2452">
        <v>463.02300000000002</v>
      </c>
      <c r="S57" s="2438"/>
      <c r="T57" s="2438"/>
    </row>
    <row r="58" spans="1:20" ht="3" customHeight="1">
      <c r="A58" s="2448"/>
      <c r="B58" s="2412"/>
      <c r="C58" s="2412"/>
      <c r="D58" s="2412"/>
      <c r="E58" s="2412"/>
      <c r="F58" s="2412"/>
      <c r="G58" s="2412"/>
      <c r="H58" s="2412"/>
      <c r="I58" s="2412"/>
      <c r="J58" s="2412"/>
      <c r="K58" s="2412"/>
      <c r="L58" s="2412"/>
      <c r="M58" s="2412"/>
      <c r="N58" s="2412"/>
      <c r="O58" s="2454"/>
      <c r="S58" s="2438"/>
      <c r="T58" s="2438"/>
    </row>
    <row r="59" spans="1:20" ht="3" customHeight="1">
      <c r="A59" s="2390"/>
      <c r="B59" s="2374"/>
      <c r="C59" s="2374"/>
      <c r="D59" s="2374"/>
      <c r="E59" s="2374"/>
      <c r="F59" s="2374"/>
      <c r="G59" s="2374"/>
      <c r="H59" s="2374"/>
      <c r="I59" s="2374"/>
      <c r="J59" s="2374"/>
      <c r="K59" s="2374"/>
      <c r="L59" s="2374"/>
      <c r="M59" s="2374"/>
      <c r="N59" s="2374"/>
      <c r="O59" s="2382"/>
      <c r="S59" s="2438"/>
    </row>
    <row r="60" spans="1:20" ht="12.95" customHeight="1">
      <c r="A60" s="2422" t="s">
        <v>782</v>
      </c>
      <c r="B60" s="2384"/>
      <c r="C60" s="2384"/>
      <c r="D60" s="2384"/>
      <c r="E60" s="2384"/>
      <c r="F60" s="2384"/>
      <c r="G60" s="2384"/>
      <c r="H60" s="2384"/>
      <c r="I60" s="2384"/>
      <c r="J60" s="2384"/>
      <c r="K60" s="2384"/>
      <c r="L60" s="2384"/>
      <c r="M60" s="2384"/>
      <c r="N60" s="2384"/>
      <c r="O60" s="2385"/>
      <c r="S60" s="2438"/>
      <c r="T60" s="2438"/>
    </row>
    <row r="61" spans="1:20" ht="3" customHeight="1">
      <c r="A61" s="2390"/>
      <c r="B61" s="2374"/>
      <c r="C61" s="2374"/>
      <c r="D61" s="2374"/>
      <c r="E61" s="2374"/>
      <c r="F61" s="2374"/>
      <c r="G61" s="2374"/>
      <c r="H61" s="2374"/>
      <c r="I61" s="2374"/>
      <c r="J61" s="2374"/>
      <c r="K61" s="2374"/>
      <c r="L61" s="2374"/>
      <c r="M61" s="2374"/>
      <c r="N61" s="2374"/>
      <c r="O61" s="2382"/>
    </row>
    <row r="62" spans="1:20" ht="11.1" customHeight="1">
      <c r="A62" s="2386" t="s">
        <v>2554</v>
      </c>
      <c r="B62" s="2444"/>
      <c r="C62" s="2444"/>
      <c r="D62" s="2444"/>
      <c r="E62" s="2444"/>
      <c r="F62" s="2444"/>
      <c r="G62" s="2444"/>
      <c r="H62" s="2444"/>
      <c r="I62" s="2444"/>
      <c r="J62" s="2444"/>
      <c r="K62" s="2444"/>
      <c r="L62" s="2444"/>
      <c r="M62" s="2444"/>
      <c r="N62" s="2444"/>
      <c r="O62" s="2445"/>
    </row>
    <row r="63" spans="1:20" ht="3" customHeight="1">
      <c r="A63" s="2390"/>
      <c r="B63" s="2374"/>
      <c r="C63" s="2374"/>
      <c r="D63" s="2374"/>
      <c r="E63" s="2374"/>
      <c r="F63" s="2374"/>
      <c r="G63" s="2374"/>
      <c r="H63" s="2374"/>
      <c r="I63" s="2374"/>
      <c r="J63" s="2374"/>
      <c r="K63" s="2374"/>
      <c r="L63" s="2374"/>
      <c r="M63" s="2374"/>
      <c r="N63" s="2374"/>
      <c r="O63" s="2382"/>
    </row>
    <row r="64" spans="1:20" ht="8.1" customHeight="1">
      <c r="A64" s="2402" t="s">
        <v>2585</v>
      </c>
      <c r="B64" s="2392">
        <v>379.31</v>
      </c>
      <c r="C64" s="2392">
        <v>360.29300000000001</v>
      </c>
      <c r="D64" s="2392">
        <v>101.452</v>
      </c>
      <c r="E64" s="2392">
        <v>95.122</v>
      </c>
      <c r="F64" s="2392">
        <v>186.03299999999999</v>
      </c>
      <c r="G64" s="2392">
        <v>215.46199999999999</v>
      </c>
      <c r="H64" s="2392">
        <v>3.722</v>
      </c>
      <c r="I64" s="2392">
        <v>8.2100000000000009</v>
      </c>
      <c r="J64" s="2392">
        <v>209.04300000000001</v>
      </c>
      <c r="K64" s="2392">
        <v>240.96700000000001</v>
      </c>
      <c r="L64" s="2392">
        <v>38.792000000000002</v>
      </c>
      <c r="M64" s="2392">
        <v>32.908999999999999</v>
      </c>
      <c r="N64" s="2392">
        <v>918.35199999999998</v>
      </c>
      <c r="O64" s="2455">
        <v>952.96299999999997</v>
      </c>
      <c r="P64" s="2432"/>
    </row>
    <row r="65" spans="1:18" ht="8.1" customHeight="1">
      <c r="A65" s="2402" t="s">
        <v>2586</v>
      </c>
      <c r="B65" s="2392">
        <v>343.00200000000001</v>
      </c>
      <c r="C65" s="2392">
        <v>341.96800000000002</v>
      </c>
      <c r="D65" s="2392">
        <v>105.485</v>
      </c>
      <c r="E65" s="2392">
        <v>93.905000000000001</v>
      </c>
      <c r="F65" s="2392">
        <v>180.35300000000001</v>
      </c>
      <c r="G65" s="2392">
        <v>196.435</v>
      </c>
      <c r="H65" s="2392">
        <v>5.7889999999999997</v>
      </c>
      <c r="I65" s="2392">
        <v>8.218</v>
      </c>
      <c r="J65" s="2392">
        <v>206.49199999999999</v>
      </c>
      <c r="K65" s="2392">
        <v>220.523</v>
      </c>
      <c r="L65" s="2392">
        <v>42.37</v>
      </c>
      <c r="M65" s="2392">
        <v>41.744</v>
      </c>
      <c r="N65" s="2392">
        <v>883.49099999999999</v>
      </c>
      <c r="O65" s="2455">
        <v>902.79300000000001</v>
      </c>
    </row>
    <row r="66" spans="1:18" ht="8.1" customHeight="1">
      <c r="A66" s="2402" t="s">
        <v>2587</v>
      </c>
      <c r="B66" s="2392">
        <v>319.476</v>
      </c>
      <c r="C66" s="2392">
        <v>360.42599999999999</v>
      </c>
      <c r="D66" s="2392">
        <v>103.521</v>
      </c>
      <c r="E66" s="2392">
        <v>100.895</v>
      </c>
      <c r="F66" s="2392">
        <v>177.52799999999999</v>
      </c>
      <c r="G66" s="2392">
        <v>183.905</v>
      </c>
      <c r="H66" s="2392">
        <v>6.5110000000000001</v>
      </c>
      <c r="I66" s="2392">
        <v>9.0830000000000002</v>
      </c>
      <c r="J66" s="2392">
        <v>200.35</v>
      </c>
      <c r="K66" s="2392">
        <v>216.24</v>
      </c>
      <c r="L66" s="2392">
        <v>43.402000000000001</v>
      </c>
      <c r="M66" s="2392">
        <v>46.43</v>
      </c>
      <c r="N66" s="2392">
        <v>850.78800000000001</v>
      </c>
      <c r="O66" s="2455">
        <v>916.97899999999993</v>
      </c>
      <c r="P66" s="2432"/>
    </row>
    <row r="67" spans="1:18" ht="3" customHeight="1">
      <c r="A67" s="2402" t="s">
        <v>258</v>
      </c>
      <c r="B67" s="2392"/>
      <c r="C67" s="2392"/>
      <c r="D67" s="2392"/>
      <c r="E67" s="2392"/>
      <c r="F67" s="2392"/>
      <c r="G67" s="2392"/>
      <c r="H67" s="2392"/>
      <c r="I67" s="2392"/>
      <c r="J67" s="2392"/>
      <c r="K67" s="2392"/>
      <c r="L67" s="2392"/>
      <c r="M67" s="2392"/>
      <c r="N67" s="2392"/>
      <c r="O67" s="2455"/>
    </row>
    <row r="68" spans="1:18" ht="8.1" customHeight="1">
      <c r="A68" s="2402" t="s">
        <v>2588</v>
      </c>
      <c r="B68" s="2392">
        <v>338.05399999999997</v>
      </c>
      <c r="C68" s="2392">
        <v>0</v>
      </c>
      <c r="D68" s="2392">
        <v>114.063</v>
      </c>
      <c r="E68" s="2392">
        <v>0</v>
      </c>
      <c r="F68" s="2392">
        <v>194.43700000000001</v>
      </c>
      <c r="G68" s="2392">
        <v>0</v>
      </c>
      <c r="H68" s="2392">
        <v>7.2060000000000004</v>
      </c>
      <c r="I68" s="2392">
        <v>0</v>
      </c>
      <c r="J68" s="2392">
        <v>236.31299999999999</v>
      </c>
      <c r="K68" s="2392">
        <v>0</v>
      </c>
      <c r="L68" s="2392">
        <v>46.146999999999998</v>
      </c>
      <c r="M68" s="2392">
        <v>0</v>
      </c>
      <c r="N68" s="2392">
        <v>936.22</v>
      </c>
      <c r="O68" s="2455">
        <v>0</v>
      </c>
    </row>
    <row r="69" spans="1:18" ht="8.1" customHeight="1">
      <c r="A69" s="2402" t="s">
        <v>2589</v>
      </c>
      <c r="B69" s="2392">
        <v>299.32100000000003</v>
      </c>
      <c r="C69" s="2392">
        <v>0</v>
      </c>
      <c r="D69" s="2392">
        <v>106.22499999999999</v>
      </c>
      <c r="E69" s="2392">
        <v>0</v>
      </c>
      <c r="F69" s="2392">
        <v>185.81800000000001</v>
      </c>
      <c r="G69" s="2392">
        <v>0</v>
      </c>
      <c r="H69" s="2392">
        <v>7.7640000000000002</v>
      </c>
      <c r="I69" s="2392">
        <v>0</v>
      </c>
      <c r="J69" s="2392">
        <v>235.2</v>
      </c>
      <c r="K69" s="2392">
        <v>0</v>
      </c>
      <c r="L69" s="2392">
        <v>37.231999999999999</v>
      </c>
      <c r="M69" s="2392">
        <v>0</v>
      </c>
      <c r="N69" s="2392">
        <v>871.56</v>
      </c>
      <c r="O69" s="2455">
        <v>0</v>
      </c>
      <c r="Q69" s="2392"/>
    </row>
    <row r="70" spans="1:18" ht="8.1" customHeight="1">
      <c r="A70" s="2402" t="s">
        <v>2597</v>
      </c>
      <c r="B70" s="2392">
        <v>305.25900000000001</v>
      </c>
      <c r="C70" s="2392">
        <v>0</v>
      </c>
      <c r="D70" s="2392">
        <v>107.22199999999999</v>
      </c>
      <c r="E70" s="2392">
        <v>0</v>
      </c>
      <c r="F70" s="2392">
        <v>187.05099999999999</v>
      </c>
      <c r="G70" s="2392">
        <v>0</v>
      </c>
      <c r="H70" s="2392">
        <v>7.931</v>
      </c>
      <c r="I70" s="2392">
        <v>0</v>
      </c>
      <c r="J70" s="2392">
        <v>242.446</v>
      </c>
      <c r="K70" s="2392">
        <v>0</v>
      </c>
      <c r="L70" s="2392">
        <v>34.725000000000001</v>
      </c>
      <c r="M70" s="2392">
        <v>0</v>
      </c>
      <c r="N70" s="2392">
        <v>884.63400000000001</v>
      </c>
      <c r="O70" s="2455">
        <v>0</v>
      </c>
      <c r="Q70" s="2392"/>
    </row>
    <row r="71" spans="1:18" ht="3" customHeight="1">
      <c r="A71" s="2402"/>
      <c r="B71" s="2392"/>
      <c r="C71" s="2392"/>
      <c r="D71" s="2392"/>
      <c r="E71" s="2392"/>
      <c r="F71" s="2392"/>
      <c r="G71" s="2392"/>
      <c r="H71" s="2392"/>
      <c r="I71" s="2392"/>
      <c r="J71" s="2392"/>
      <c r="K71" s="2392"/>
      <c r="L71" s="2392"/>
      <c r="M71" s="2392"/>
      <c r="N71" s="2392"/>
      <c r="O71" s="2455"/>
    </row>
    <row r="72" spans="1:18" ht="8.1" customHeight="1">
      <c r="A72" s="2402" t="s">
        <v>2598</v>
      </c>
      <c r="B72" s="2392">
        <v>324.54399999999998</v>
      </c>
      <c r="C72" s="2392">
        <v>0</v>
      </c>
      <c r="D72" s="2392">
        <v>114.57599999999999</v>
      </c>
      <c r="E72" s="2392">
        <v>0</v>
      </c>
      <c r="F72" s="2392">
        <v>201.68199999999999</v>
      </c>
      <c r="G72" s="2392">
        <v>0</v>
      </c>
      <c r="H72" s="2392">
        <v>8.1999999999999993</v>
      </c>
      <c r="I72" s="2392">
        <v>0</v>
      </c>
      <c r="J72" s="2392">
        <v>252.15299999999999</v>
      </c>
      <c r="K72" s="2392">
        <v>0</v>
      </c>
      <c r="L72" s="2392">
        <v>36.337000000000003</v>
      </c>
      <c r="M72" s="2392">
        <v>0</v>
      </c>
      <c r="N72" s="2392">
        <v>937.49200000000008</v>
      </c>
      <c r="O72" s="2455">
        <v>0</v>
      </c>
    </row>
    <row r="73" spans="1:18" ht="8.1" customHeight="1">
      <c r="A73" s="2402" t="s">
        <v>2599</v>
      </c>
      <c r="B73" s="2392">
        <v>285.90300000000002</v>
      </c>
      <c r="C73" s="2392">
        <v>0</v>
      </c>
      <c r="D73" s="2392">
        <v>97.117999999999995</v>
      </c>
      <c r="E73" s="2392">
        <v>0</v>
      </c>
      <c r="F73" s="2392">
        <v>171.08600000000001</v>
      </c>
      <c r="G73" s="2392">
        <v>0</v>
      </c>
      <c r="H73" s="2392">
        <v>7.4240000000000004</v>
      </c>
      <c r="I73" s="2392">
        <v>0</v>
      </c>
      <c r="J73" s="2392">
        <v>225.54499999999999</v>
      </c>
      <c r="K73" s="2392">
        <v>0</v>
      </c>
      <c r="L73" s="2392">
        <v>30.513000000000002</v>
      </c>
      <c r="M73" s="2392">
        <v>0</v>
      </c>
      <c r="N73" s="2392">
        <v>817.58899999999994</v>
      </c>
      <c r="O73" s="2455">
        <v>0</v>
      </c>
    </row>
    <row r="74" spans="1:18" ht="8.1" customHeight="1">
      <c r="A74" s="2402" t="s">
        <v>2600</v>
      </c>
      <c r="B74" s="2392">
        <v>311.19099999999997</v>
      </c>
      <c r="C74" s="2392">
        <v>0</v>
      </c>
      <c r="D74" s="2392">
        <v>98.222999999999999</v>
      </c>
      <c r="E74" s="2392">
        <v>0</v>
      </c>
      <c r="F74" s="2392">
        <v>180.63399999999999</v>
      </c>
      <c r="G74" s="2392">
        <v>0</v>
      </c>
      <c r="H74" s="2392">
        <v>8.109</v>
      </c>
      <c r="I74" s="2392">
        <v>0</v>
      </c>
      <c r="J74" s="2392">
        <v>240.59399999999999</v>
      </c>
      <c r="K74" s="2392">
        <v>0</v>
      </c>
      <c r="L74" s="2392">
        <v>33.911000000000001</v>
      </c>
      <c r="M74" s="2392">
        <v>0</v>
      </c>
      <c r="N74" s="2392">
        <v>872.66200000000003</v>
      </c>
      <c r="O74" s="2455">
        <v>0</v>
      </c>
    </row>
    <row r="75" spans="1:18" ht="3" customHeight="1">
      <c r="A75" s="2402"/>
      <c r="B75" s="2392"/>
      <c r="C75" s="2392"/>
      <c r="D75" s="2392"/>
      <c r="E75" s="2392"/>
      <c r="F75" s="2392"/>
      <c r="G75" s="2392"/>
      <c r="H75" s="2392"/>
      <c r="I75" s="2392"/>
      <c r="J75" s="2392"/>
      <c r="K75" s="2392"/>
      <c r="L75" s="2392"/>
      <c r="M75" s="2392"/>
      <c r="N75" s="2392"/>
      <c r="O75" s="2455"/>
      <c r="P75" s="2432"/>
    </row>
    <row r="76" spans="1:18" ht="8.1" customHeight="1">
      <c r="A76" s="2402" t="s">
        <v>2601</v>
      </c>
      <c r="B76" s="2392">
        <v>326.279</v>
      </c>
      <c r="C76" s="2392">
        <v>0</v>
      </c>
      <c r="D76" s="2392">
        <v>102.944</v>
      </c>
      <c r="E76" s="2392">
        <v>0</v>
      </c>
      <c r="F76" s="2392">
        <v>185.36799999999999</v>
      </c>
      <c r="G76" s="2392">
        <v>0</v>
      </c>
      <c r="H76" s="2392">
        <v>8.3919999999999995</v>
      </c>
      <c r="I76" s="2392">
        <v>0</v>
      </c>
      <c r="J76" s="2392">
        <v>247.232</v>
      </c>
      <c r="K76" s="2392">
        <v>0</v>
      </c>
      <c r="L76" s="2392">
        <v>33.924999999999997</v>
      </c>
      <c r="M76" s="2392">
        <v>0</v>
      </c>
      <c r="N76" s="2392">
        <v>904.14</v>
      </c>
      <c r="O76" s="2455">
        <v>0</v>
      </c>
      <c r="P76" s="2392"/>
      <c r="Q76" s="2432"/>
      <c r="R76" s="2447"/>
    </row>
    <row r="77" spans="1:18" ht="8.1" customHeight="1">
      <c r="A77" s="2402" t="s">
        <v>2595</v>
      </c>
      <c r="B77" s="2392">
        <v>336.91500000000002</v>
      </c>
      <c r="C77" s="2392">
        <v>0</v>
      </c>
      <c r="D77" s="2392">
        <v>98.474000000000004</v>
      </c>
      <c r="E77" s="2392">
        <v>0</v>
      </c>
      <c r="F77" s="2392">
        <v>184.096</v>
      </c>
      <c r="G77" s="2392">
        <v>0</v>
      </c>
      <c r="H77" s="2392">
        <v>7.835</v>
      </c>
      <c r="I77" s="2392">
        <v>0</v>
      </c>
      <c r="J77" s="2392">
        <v>238.37299999999999</v>
      </c>
      <c r="K77" s="2392">
        <v>0</v>
      </c>
      <c r="L77" s="2392">
        <v>33.395000000000003</v>
      </c>
      <c r="M77" s="2392">
        <v>0</v>
      </c>
      <c r="N77" s="2392">
        <v>899.08799999999997</v>
      </c>
      <c r="O77" s="2455">
        <v>0</v>
      </c>
      <c r="P77" s="2392"/>
      <c r="R77" s="2447"/>
    </row>
    <row r="78" spans="1:18" ht="8.1" customHeight="1">
      <c r="A78" s="2402" t="s">
        <v>2596</v>
      </c>
      <c r="B78" s="2392">
        <v>339.43900000000002</v>
      </c>
      <c r="C78" s="2392">
        <v>0</v>
      </c>
      <c r="D78" s="2392">
        <v>96.036000000000001</v>
      </c>
      <c r="E78" s="2392">
        <v>0</v>
      </c>
      <c r="F78" s="2392">
        <v>181.316</v>
      </c>
      <c r="G78" s="2392">
        <v>0</v>
      </c>
      <c r="H78" s="2392">
        <v>7.6639999999999997</v>
      </c>
      <c r="I78" s="2392">
        <v>0</v>
      </c>
      <c r="J78" s="2392">
        <v>226.07</v>
      </c>
      <c r="K78" s="2392">
        <v>0</v>
      </c>
      <c r="L78" s="2392">
        <v>30.591000000000001</v>
      </c>
      <c r="M78" s="2392">
        <v>0</v>
      </c>
      <c r="N78" s="2392">
        <v>881.1160000000001</v>
      </c>
      <c r="O78" s="2455">
        <v>0</v>
      </c>
      <c r="P78" s="2392"/>
      <c r="R78" s="2408"/>
    </row>
    <row r="79" spans="1:18" ht="3" customHeight="1">
      <c r="A79" s="2448"/>
      <c r="B79" s="2449"/>
      <c r="C79" s="2449"/>
      <c r="D79" s="2412"/>
      <c r="E79" s="2412"/>
      <c r="F79" s="2412"/>
      <c r="G79" s="2412"/>
      <c r="H79" s="2412"/>
      <c r="I79" s="2412"/>
      <c r="J79" s="2412"/>
      <c r="K79" s="2412"/>
      <c r="L79" s="2412"/>
      <c r="M79" s="2412"/>
      <c r="N79" s="2412"/>
      <c r="O79" s="2454"/>
      <c r="P79" s="2392"/>
      <c r="Q79" s="2456"/>
      <c r="R79" s="2447"/>
    </row>
    <row r="80" spans="1:18" ht="6" customHeight="1">
      <c r="A80" s="2450"/>
      <c r="D80" s="2392"/>
      <c r="E80" s="2392"/>
      <c r="F80" s="2392"/>
      <c r="G80" s="2392"/>
      <c r="H80" s="2392"/>
      <c r="I80" s="2392"/>
      <c r="J80" s="2392"/>
      <c r="K80" s="2392"/>
      <c r="L80" s="2392"/>
      <c r="M80" s="2392"/>
      <c r="N80" s="2392"/>
      <c r="O80" s="2455"/>
      <c r="P80" s="2392"/>
      <c r="R80" s="2432"/>
    </row>
    <row r="81" spans="1:18" ht="8.1" customHeight="1">
      <c r="A81" s="2450" t="s">
        <v>992</v>
      </c>
      <c r="B81" s="2412">
        <v>1041.788</v>
      </c>
      <c r="C81" s="2453">
        <v>1062.6869999999999</v>
      </c>
      <c r="D81" s="2412">
        <v>310.45800000000003</v>
      </c>
      <c r="E81" s="2453">
        <v>289.92199999999997</v>
      </c>
      <c r="F81" s="2412">
        <v>543.91399999999999</v>
      </c>
      <c r="G81" s="2453">
        <v>595.80200000000002</v>
      </c>
      <c r="H81" s="2412">
        <v>16.021999999999998</v>
      </c>
      <c r="I81" s="2453">
        <v>25.511000000000003</v>
      </c>
      <c r="J81" s="2412">
        <v>615.88499999999999</v>
      </c>
      <c r="K81" s="2453">
        <v>677.73</v>
      </c>
      <c r="L81" s="2412">
        <v>124.56400000000001</v>
      </c>
      <c r="M81" s="2453">
        <v>121.083</v>
      </c>
      <c r="N81" s="2412">
        <v>2652.6309999999999</v>
      </c>
      <c r="O81" s="2457">
        <v>2772.7349999999997</v>
      </c>
      <c r="P81" s="2392"/>
      <c r="Q81" s="2408"/>
      <c r="R81" s="2432"/>
    </row>
    <row r="82" spans="1:18" ht="10.5" customHeight="1">
      <c r="A82" s="2458" t="s">
        <v>2602</v>
      </c>
      <c r="B82" s="2425">
        <v>13.885999999999999</v>
      </c>
      <c r="C82" s="2459">
        <v>0</v>
      </c>
      <c r="D82" s="2425">
        <v>2.194</v>
      </c>
      <c r="E82" s="2459">
        <v>0</v>
      </c>
      <c r="F82" s="2425">
        <v>14.557</v>
      </c>
      <c r="G82" s="2459">
        <v>0</v>
      </c>
      <c r="H82" s="2425">
        <v>2.4249999999999998</v>
      </c>
      <c r="I82" s="2459">
        <v>0</v>
      </c>
      <c r="J82" s="2425">
        <v>17.446000000000002</v>
      </c>
      <c r="K82" s="2459">
        <v>0</v>
      </c>
      <c r="L82" s="2425">
        <v>1.353</v>
      </c>
      <c r="M82" s="2459">
        <v>0</v>
      </c>
      <c r="N82" s="2425">
        <v>51.860999999999997</v>
      </c>
      <c r="O82" s="2460">
        <v>0</v>
      </c>
      <c r="P82" s="2392"/>
      <c r="R82" s="2432"/>
    </row>
    <row r="83" spans="1:18" ht="6.75" customHeight="1">
      <c r="A83" s="2450" t="s">
        <v>2603</v>
      </c>
      <c r="B83" s="2392">
        <v>3922.5789999999993</v>
      </c>
      <c r="C83" s="2392"/>
      <c r="D83" s="2392">
        <v>1247.5329999999999</v>
      </c>
      <c r="E83" s="2392"/>
      <c r="F83" s="2392">
        <v>2229.9589999999998</v>
      </c>
      <c r="G83" s="2392"/>
      <c r="H83" s="2392">
        <v>88.97199999999998</v>
      </c>
      <c r="I83" s="2392"/>
      <c r="J83" s="2392">
        <v>2777.2570000000001</v>
      </c>
      <c r="K83" s="2392"/>
      <c r="L83" s="2392">
        <v>442.69299999999998</v>
      </c>
      <c r="M83" s="2392"/>
      <c r="N83" s="2392">
        <v>10708.993</v>
      </c>
      <c r="O83" s="2455"/>
      <c r="P83" s="2392"/>
      <c r="R83" s="2408"/>
    </row>
    <row r="84" spans="1:18" ht="3" customHeight="1">
      <c r="A84" s="2448"/>
      <c r="B84" s="2412"/>
      <c r="C84" s="2412"/>
      <c r="D84" s="2412"/>
      <c r="E84" s="2412"/>
      <c r="F84" s="2412"/>
      <c r="G84" s="2412"/>
      <c r="H84" s="2412" t="s">
        <v>1</v>
      </c>
      <c r="I84" s="2412"/>
      <c r="J84" s="2412"/>
      <c r="K84" s="2412"/>
      <c r="L84" s="2412"/>
      <c r="M84" s="2412"/>
      <c r="N84" s="2412"/>
      <c r="O84" s="2454"/>
      <c r="P84" s="2392"/>
      <c r="R84" s="2432"/>
    </row>
    <row r="85" spans="1:18" ht="3" customHeight="1">
      <c r="A85" s="2461"/>
      <c r="B85" s="2392"/>
      <c r="C85" s="2392"/>
      <c r="D85" s="2392"/>
      <c r="E85" s="2392"/>
      <c r="F85" s="2392"/>
      <c r="G85" s="2392"/>
      <c r="H85" s="2392"/>
      <c r="I85" s="2392"/>
      <c r="J85" s="2392"/>
      <c r="K85" s="2392"/>
      <c r="L85" s="2392"/>
      <c r="M85" s="2392"/>
      <c r="N85" s="2392"/>
      <c r="O85" s="2392"/>
      <c r="P85" s="2392"/>
      <c r="R85" s="2432"/>
    </row>
    <row r="86" spans="1:18" ht="9.9499999999999993" customHeight="1">
      <c r="A86" s="2432" t="s">
        <v>444</v>
      </c>
      <c r="B86" s="2392"/>
      <c r="C86" s="2392"/>
      <c r="D86" s="2392"/>
      <c r="E86" s="2392"/>
      <c r="F86" s="2392"/>
      <c r="G86" s="2392"/>
      <c r="H86" s="2392"/>
      <c r="I86" s="2392"/>
      <c r="J86" s="2392"/>
      <c r="K86" s="2392"/>
      <c r="L86" s="2392"/>
      <c r="M86" s="2392"/>
      <c r="O86" s="2437"/>
    </row>
    <row r="87" spans="1:18" ht="8.25" customHeight="1">
      <c r="A87" s="2432" t="s">
        <v>1018</v>
      </c>
      <c r="B87" s="2374"/>
      <c r="C87" s="2374"/>
      <c r="D87" s="2374"/>
      <c r="E87" s="2374"/>
      <c r="F87" s="2374"/>
      <c r="G87" s="2374"/>
      <c r="H87" s="2374"/>
      <c r="I87" s="2374"/>
      <c r="J87" s="2374"/>
      <c r="K87" s="2374"/>
      <c r="L87" s="2374"/>
      <c r="M87" s="2374"/>
      <c r="N87" s="2374"/>
    </row>
    <row r="88" spans="1:18" ht="9" customHeight="1">
      <c r="A88" s="2432" t="s">
        <v>2604</v>
      </c>
      <c r="G88" s="2374"/>
      <c r="H88" s="2374"/>
      <c r="I88" s="2374"/>
      <c r="J88" s="2374"/>
      <c r="K88" s="2374"/>
      <c r="L88" s="2374"/>
      <c r="M88" s="2374"/>
      <c r="N88" s="2374"/>
      <c r="O88" s="2434"/>
    </row>
    <row r="89" spans="1:18" ht="7.5" customHeight="1">
      <c r="A89" s="2374" t="s">
        <v>2605</v>
      </c>
      <c r="D89" s="2437"/>
      <c r="F89" s="2437"/>
      <c r="G89" s="2432"/>
      <c r="H89" s="2437"/>
      <c r="I89" s="2432"/>
      <c r="J89" s="2437"/>
      <c r="K89" s="2432"/>
      <c r="L89" s="2437"/>
      <c r="M89" s="2432"/>
      <c r="N89" s="2437"/>
      <c r="O89" s="2432"/>
    </row>
    <row r="90" spans="1:18" ht="9" customHeight="1">
      <c r="A90" s="2432" t="s">
        <v>2606</v>
      </c>
      <c r="B90" s="2437"/>
      <c r="D90" s="2408"/>
      <c r="F90" s="2462"/>
      <c r="G90" s="2432"/>
      <c r="H90" s="2408"/>
      <c r="I90" s="2432"/>
      <c r="J90" s="2408"/>
      <c r="L90" s="2408"/>
      <c r="M90" s="2432"/>
    </row>
    <row r="91" spans="1:18">
      <c r="A91" s="2570" t="s">
        <v>2656</v>
      </c>
      <c r="B91" s="2437"/>
      <c r="D91" s="2437"/>
      <c r="F91" s="2437"/>
      <c r="G91" s="2432"/>
      <c r="H91" s="2437"/>
      <c r="I91" s="2432"/>
      <c r="J91" s="2437"/>
      <c r="K91" s="2432"/>
      <c r="L91" s="2437"/>
      <c r="M91" s="2432"/>
      <c r="N91" s="2408"/>
      <c r="O91" s="2432"/>
    </row>
    <row r="92" spans="1:18">
      <c r="A92" s="2564" t="s">
        <v>642</v>
      </c>
      <c r="B92" s="2408"/>
      <c r="C92" s="2432"/>
      <c r="D92" s="2408"/>
      <c r="E92" s="2432"/>
      <c r="F92" s="2408"/>
      <c r="G92" s="2432"/>
      <c r="H92" s="2408"/>
      <c r="I92" s="2432"/>
      <c r="J92" s="2408"/>
      <c r="K92" s="2432"/>
      <c r="L92" s="2408"/>
      <c r="M92" s="2432"/>
      <c r="N92" s="2408"/>
    </row>
  </sheetData>
  <mergeCells count="22">
    <mergeCell ref="L9:L10"/>
    <mergeCell ref="M9:M10"/>
    <mergeCell ref="N9:N10"/>
    <mergeCell ref="O9:O10"/>
    <mergeCell ref="L7:M8"/>
    <mergeCell ref="N7:O8"/>
    <mergeCell ref="A7:A10"/>
    <mergeCell ref="B7:C8"/>
    <mergeCell ref="D7:E8"/>
    <mergeCell ref="F7:G8"/>
    <mergeCell ref="H7:I8"/>
    <mergeCell ref="B9:B10"/>
    <mergeCell ref="C9:C10"/>
    <mergeCell ref="D9:D10"/>
    <mergeCell ref="E9:E10"/>
    <mergeCell ref="F9:F10"/>
    <mergeCell ref="J7:K8"/>
    <mergeCell ref="J9:J10"/>
    <mergeCell ref="K9:K10"/>
    <mergeCell ref="G9:G10"/>
    <mergeCell ref="H9:H10"/>
    <mergeCell ref="I9:I10"/>
  </mergeCells>
  <hyperlinks>
    <hyperlink ref="A92" location="'Inhaltsverzeichnis '!A1" display="Zurück zum Inhaltsverzeichnis" xr:uid="{12C34C71-432E-43FF-95AB-AA8A8ECD2310}"/>
  </hyperlinks>
  <pageMargins left="0.78740157480314965" right="0.78740157480314965" top="0.39370078740157483" bottom="0.19685039370078741" header="0.19685039370078741" footer="0.19685039370078741"/>
  <pageSetup paperSize="9" scale="99" orientation="portrait"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C28DB-2B41-4FB8-ACFB-1E5EE8D0BED9}">
  <dimension ref="A1:E66"/>
  <sheetViews>
    <sheetView showGridLines="0" showRowColHeaders="0" view="pageBreakPreview" zoomScale="60" zoomScaleNormal="100" workbookViewId="0"/>
  </sheetViews>
  <sheetFormatPr baseColWidth="10" defaultRowHeight="14.25"/>
  <cols>
    <col min="6" max="6" width="16.875" customWidth="1"/>
  </cols>
  <sheetData>
    <row r="1" spans="1:1" ht="33.75" customHeight="1">
      <c r="A1" s="43" t="s">
        <v>127</v>
      </c>
    </row>
    <row r="2" spans="1:1" ht="16.5">
      <c r="A2" s="42" t="s">
        <v>126</v>
      </c>
    </row>
    <row r="3" spans="1:1" ht="16.5">
      <c r="A3" s="42" t="s">
        <v>125</v>
      </c>
    </row>
    <row r="4" spans="1:1" ht="16.5">
      <c r="A4" s="42" t="s">
        <v>124</v>
      </c>
    </row>
    <row r="5" spans="1:1" ht="16.5">
      <c r="A5" s="42" t="s">
        <v>123</v>
      </c>
    </row>
    <row r="6" spans="1:1" ht="16.5">
      <c r="A6" s="42" t="s">
        <v>123</v>
      </c>
    </row>
    <row r="7" spans="1:1" ht="16.5">
      <c r="A7" s="42" t="s">
        <v>122</v>
      </c>
    </row>
    <row r="8" spans="1:1" ht="16.5">
      <c r="A8" s="42" t="s">
        <v>121</v>
      </c>
    </row>
    <row r="9" spans="1:1" ht="16.5">
      <c r="A9" s="42" t="s">
        <v>120</v>
      </c>
    </row>
    <row r="10" spans="1:1" ht="16.5">
      <c r="A10" s="42" t="s">
        <v>119</v>
      </c>
    </row>
    <row r="11" spans="1:1" ht="16.5">
      <c r="A11" s="42" t="s">
        <v>118</v>
      </c>
    </row>
    <row r="12" spans="1:1" ht="16.5">
      <c r="A12" s="42" t="s">
        <v>117</v>
      </c>
    </row>
    <row r="13" spans="1:1" ht="16.5">
      <c r="A13" s="42" t="s">
        <v>116</v>
      </c>
    </row>
    <row r="14" spans="1:1" ht="36" customHeight="1">
      <c r="A14" s="41" t="s">
        <v>115</v>
      </c>
    </row>
    <row r="15" spans="1:1" ht="16.5">
      <c r="A15" s="39" t="s">
        <v>114</v>
      </c>
    </row>
    <row r="16" spans="1:1" ht="16.5">
      <c r="A16" s="39" t="s">
        <v>113</v>
      </c>
    </row>
    <row r="17" spans="1:1" ht="16.5">
      <c r="A17" s="39" t="s">
        <v>112</v>
      </c>
    </row>
    <row r="18" spans="1:1" ht="16.5">
      <c r="A18" s="39" t="s">
        <v>111</v>
      </c>
    </row>
    <row r="19" spans="1:1" ht="16.5">
      <c r="A19" s="39" t="s">
        <v>110</v>
      </c>
    </row>
    <row r="20" spans="1:1" ht="16.5">
      <c r="A20" s="39" t="s">
        <v>109</v>
      </c>
    </row>
    <row r="21" spans="1:1" ht="16.5">
      <c r="A21" s="39" t="s">
        <v>108</v>
      </c>
    </row>
    <row r="22" spans="1:1" ht="16.5">
      <c r="A22" s="39" t="s">
        <v>107</v>
      </c>
    </row>
    <row r="23" spans="1:1" ht="16.5">
      <c r="A23" s="39" t="s">
        <v>106</v>
      </c>
    </row>
    <row r="24" spans="1:1" ht="16.5">
      <c r="A24" s="39" t="s">
        <v>105</v>
      </c>
    </row>
    <row r="25" spans="1:1" ht="16.5">
      <c r="A25" s="39" t="s">
        <v>104</v>
      </c>
    </row>
    <row r="26" spans="1:1" ht="16.5">
      <c r="A26" s="39" t="s">
        <v>103</v>
      </c>
    </row>
    <row r="27" spans="1:1" ht="16.5">
      <c r="A27" s="39" t="s">
        <v>102</v>
      </c>
    </row>
    <row r="28" spans="1:1" ht="16.5">
      <c r="A28" s="39" t="s">
        <v>101</v>
      </c>
    </row>
    <row r="29" spans="1:1" ht="16.5">
      <c r="A29" s="39" t="s">
        <v>100</v>
      </c>
    </row>
    <row r="30" spans="1:1" ht="16.5">
      <c r="A30" s="39" t="s">
        <v>99</v>
      </c>
    </row>
    <row r="31" spans="1:1" ht="16.5">
      <c r="A31" s="39" t="s">
        <v>98</v>
      </c>
    </row>
    <row r="32" spans="1:1" ht="16.5">
      <c r="A32" s="39" t="s">
        <v>97</v>
      </c>
    </row>
    <row r="33" spans="1:1" ht="16.5">
      <c r="A33" s="39" t="s">
        <v>96</v>
      </c>
    </row>
    <row r="34" spans="1:1" ht="16.5">
      <c r="A34" s="39" t="s">
        <v>95</v>
      </c>
    </row>
    <row r="35" spans="1:1" ht="16.5">
      <c r="A35" s="39" t="s">
        <v>94</v>
      </c>
    </row>
    <row r="36" spans="1:1" ht="16.5">
      <c r="A36" s="39" t="s">
        <v>93</v>
      </c>
    </row>
    <row r="37" spans="1:1" ht="16.5">
      <c r="A37" s="39" t="s">
        <v>92</v>
      </c>
    </row>
    <row r="38" spans="1:1" ht="16.5">
      <c r="A38" s="39" t="s">
        <v>91</v>
      </c>
    </row>
    <row r="39" spans="1:1" ht="16.5">
      <c r="A39" s="39" t="s">
        <v>90</v>
      </c>
    </row>
    <row r="40" spans="1:1" ht="16.5">
      <c r="A40" s="40" t="s">
        <v>89</v>
      </c>
    </row>
    <row r="41" spans="1:1" ht="16.5">
      <c r="A41" s="40" t="s">
        <v>88</v>
      </c>
    </row>
    <row r="42" spans="1:1" ht="16.5">
      <c r="A42" s="39" t="s">
        <v>87</v>
      </c>
    </row>
    <row r="43" spans="1:1" ht="16.5">
      <c r="A43" s="39" t="s">
        <v>86</v>
      </c>
    </row>
    <row r="44" spans="1:1" ht="16.5">
      <c r="A44" s="39" t="s">
        <v>85</v>
      </c>
    </row>
    <row r="45" spans="1:1" ht="16.5">
      <c r="A45" s="39" t="s">
        <v>84</v>
      </c>
    </row>
    <row r="46" spans="1:1" ht="16.5">
      <c r="A46" s="39" t="s">
        <v>83</v>
      </c>
    </row>
    <row r="47" spans="1:1" ht="16.5">
      <c r="A47" s="39" t="s">
        <v>82</v>
      </c>
    </row>
    <row r="48" spans="1:1" ht="16.5">
      <c r="A48" s="39" t="s">
        <v>81</v>
      </c>
    </row>
    <row r="49" spans="1:5" ht="16.5">
      <c r="A49" s="39" t="s">
        <v>80</v>
      </c>
    </row>
    <row r="50" spans="1:5" ht="16.5">
      <c r="A50" s="39" t="s">
        <v>79</v>
      </c>
    </row>
    <row r="51" spans="1:5" ht="16.5">
      <c r="A51" s="39" t="s">
        <v>78</v>
      </c>
    </row>
    <row r="52" spans="1:5" ht="16.5">
      <c r="A52" s="39" t="s">
        <v>77</v>
      </c>
    </row>
    <row r="53" spans="1:5" ht="16.5">
      <c r="A53" s="39" t="s">
        <v>76</v>
      </c>
    </row>
    <row r="54" spans="1:5" ht="16.5">
      <c r="A54" s="38" t="s">
        <v>75</v>
      </c>
    </row>
    <row r="55" spans="1:5" ht="16.5">
      <c r="A55" s="38" t="s">
        <v>74</v>
      </c>
    </row>
    <row r="56" spans="1:5" ht="16.5">
      <c r="A56" s="38" t="s">
        <v>73</v>
      </c>
    </row>
    <row r="57" spans="1:5" ht="16.5">
      <c r="A57" s="38" t="s">
        <v>72</v>
      </c>
    </row>
    <row r="58" spans="1:5" ht="16.5">
      <c r="A58" s="38" t="s">
        <v>71</v>
      </c>
    </row>
    <row r="59" spans="1:5" ht="16.5">
      <c r="A59" s="37" t="s">
        <v>70</v>
      </c>
      <c r="B59" s="36"/>
      <c r="C59" s="36"/>
      <c r="D59" s="36"/>
      <c r="E59" s="36"/>
    </row>
    <row r="62" spans="1:5" s="1" customFormat="1" ht="53.25" customHeight="1">
      <c r="A62" s="35"/>
    </row>
    <row r="63" spans="1:5" s="1" customFormat="1" ht="17.25">
      <c r="A63" s="34"/>
    </row>
    <row r="64" spans="1:5" s="1" customFormat="1" ht="17.25">
      <c r="A64" s="34"/>
    </row>
    <row r="65" spans="1:1" s="1" customFormat="1" ht="17.25">
      <c r="A65" s="34"/>
    </row>
    <row r="66" spans="1:1" s="1" customFormat="1" ht="17.25">
      <c r="A66" s="34"/>
    </row>
  </sheetData>
  <pageMargins left="0.7" right="0.7" top="0.78740157499999996" bottom="0.78740157499999996" header="0.3" footer="0.3"/>
  <pageSetup paperSize="9" scale="6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0F63D-8994-4035-8357-36C2480BAB9D}">
  <sheetPr>
    <tabColor rgb="FFF9E03A"/>
    <pageSetUpPr fitToPage="1"/>
  </sheetPr>
  <dimension ref="A1:BA96"/>
  <sheetViews>
    <sheetView showGridLines="0" showRowColHeaders="0" zoomScale="140" zoomScaleNormal="140" workbookViewId="0">
      <selection activeCell="B1" sqref="B1"/>
    </sheetView>
  </sheetViews>
  <sheetFormatPr baseColWidth="10" defaultRowHeight="12.75"/>
  <cols>
    <col min="1" max="1" width="2.875" style="2433" customWidth="1"/>
    <col min="2" max="2" width="9.75" style="2433" customWidth="1"/>
    <col min="3" max="3" width="4.25" style="2433" customWidth="1"/>
    <col min="4" max="4" width="0.625" style="2433" customWidth="1"/>
    <col min="5" max="5" width="4.25" style="2433" customWidth="1"/>
    <col min="6" max="6" width="0.625" style="2433" customWidth="1"/>
    <col min="7" max="7" width="4.125" style="2433" customWidth="1"/>
    <col min="8" max="8" width="0.625" style="2433" customWidth="1"/>
    <col min="9" max="9" width="4.125" style="2433" customWidth="1"/>
    <col min="10" max="10" width="0.625" style="2433" customWidth="1"/>
    <col min="11" max="11" width="4.25" style="2433" customWidth="1"/>
    <col min="12" max="12" width="0.625" style="2433" customWidth="1"/>
    <col min="13" max="13" width="4.125" style="2433" customWidth="1"/>
    <col min="14" max="14" width="0.625" style="2433" customWidth="1"/>
    <col min="15" max="15" width="5.625" style="2433" bestFit="1" customWidth="1"/>
    <col min="16" max="16" width="0.625" style="2433" customWidth="1"/>
    <col min="17" max="17" width="4.25" style="2433" customWidth="1"/>
    <col min="18" max="18" width="0.625" style="2433" customWidth="1"/>
    <col min="19" max="19" width="4.25" style="2433" customWidth="1"/>
    <col min="20" max="20" width="0.625" style="2433" customWidth="1"/>
    <col min="21" max="21" width="4.125" style="2433" customWidth="1"/>
    <col min="22" max="22" width="0.625" style="2433" customWidth="1"/>
    <col min="23" max="23" width="4.25" style="2433" customWidth="1"/>
    <col min="24" max="24" width="0.625" style="2433" customWidth="1"/>
    <col min="25" max="25" width="4.125" style="2433" customWidth="1"/>
    <col min="26" max="26" width="0.625" style="2433" customWidth="1"/>
    <col min="27" max="27" width="4.125" style="2433" customWidth="1"/>
    <col min="28" max="28" width="0.625" style="2433" customWidth="1"/>
    <col min="29" max="29" width="4.375" style="2433" customWidth="1"/>
    <col min="30" max="30" width="0.625" style="2433" customWidth="1"/>
    <col min="31" max="35" width="0" style="2433" hidden="1" customWidth="1"/>
    <col min="36" max="38" width="10" style="2433" hidden="1" customWidth="1"/>
    <col min="39" max="41" width="0" style="2433" hidden="1" customWidth="1"/>
    <col min="42" max="42" width="4.875" style="2433" customWidth="1"/>
    <col min="43" max="43" width="2.5" style="2433" customWidth="1"/>
    <col min="44" max="44" width="6.625" style="2433" bestFit="1" customWidth="1"/>
    <col min="45" max="45" width="2.5" style="2433" customWidth="1"/>
    <col min="46" max="46" width="4.125" style="2433" customWidth="1"/>
    <col min="47" max="47" width="3" style="2433" customWidth="1"/>
    <col min="48" max="48" width="4.5" style="2433" bestFit="1" customWidth="1"/>
    <col min="49" max="49" width="2.375" style="2433" customWidth="1"/>
    <col min="50" max="50" width="5.5" style="2433" customWidth="1"/>
    <col min="51" max="51" width="2.625" style="2433" customWidth="1"/>
    <col min="52" max="52" width="5.125" style="2433" customWidth="1"/>
    <col min="53" max="16384" width="11" style="2433"/>
  </cols>
  <sheetData>
    <row r="1" spans="1:53">
      <c r="B1" s="2439" t="s">
        <v>2542</v>
      </c>
      <c r="C1" s="2439"/>
      <c r="D1" s="2439"/>
      <c r="E1" s="2439"/>
      <c r="F1" s="2439"/>
      <c r="G1" s="2439"/>
      <c r="H1" s="2439"/>
      <c r="I1" s="2439"/>
      <c r="J1" s="2439"/>
      <c r="K1" s="2439"/>
      <c r="L1" s="2439"/>
      <c r="M1" s="2439"/>
      <c r="N1" s="2439"/>
      <c r="O1" s="2439"/>
      <c r="P1" s="2439"/>
      <c r="Q1" s="2439"/>
      <c r="R1" s="2439"/>
      <c r="S1" s="2439"/>
      <c r="T1" s="2439"/>
      <c r="U1" s="2439"/>
      <c r="V1" s="2439"/>
      <c r="W1" s="2439"/>
    </row>
    <row r="2" spans="1:53">
      <c r="B2" s="2439" t="s">
        <v>2556</v>
      </c>
      <c r="C2" s="2439"/>
      <c r="D2" s="2439"/>
      <c r="E2" s="2439"/>
      <c r="F2" s="2439"/>
      <c r="G2" s="2439"/>
      <c r="H2" s="2439"/>
      <c r="I2" s="2439"/>
      <c r="J2" s="2439"/>
      <c r="K2" s="2439"/>
      <c r="L2" s="2439"/>
      <c r="M2" s="2439"/>
      <c r="N2" s="2439"/>
      <c r="O2" s="2439"/>
      <c r="P2" s="2439"/>
      <c r="Q2" s="2439"/>
      <c r="R2" s="2439"/>
      <c r="S2" s="2439"/>
      <c r="T2" s="2439"/>
      <c r="U2" s="2439"/>
      <c r="V2" s="2439"/>
      <c r="W2" s="2439"/>
    </row>
    <row r="3" spans="1:53">
      <c r="B3" s="2439" t="s">
        <v>2557</v>
      </c>
      <c r="C3" s="2439"/>
      <c r="D3" s="2439"/>
      <c r="E3" s="2439"/>
      <c r="F3" s="2439"/>
      <c r="G3" s="2439"/>
      <c r="H3" s="2439"/>
      <c r="I3" s="2439"/>
      <c r="J3" s="2439"/>
      <c r="K3" s="2439"/>
      <c r="L3" s="2439"/>
      <c r="M3" s="2439"/>
      <c r="N3" s="2439"/>
      <c r="O3" s="2439"/>
      <c r="P3" s="2439"/>
      <c r="Q3" s="2439"/>
      <c r="R3" s="2439"/>
      <c r="S3" s="2439"/>
      <c r="T3" s="2439"/>
      <c r="U3" s="2439"/>
      <c r="V3" s="2439"/>
      <c r="W3" s="2439"/>
    </row>
    <row r="4" spans="1:53" ht="15.75">
      <c r="B4" s="2497" t="s">
        <v>2628</v>
      </c>
      <c r="C4" s="2497"/>
      <c r="D4" s="2497"/>
      <c r="E4" s="2497"/>
      <c r="F4" s="2497"/>
      <c r="G4" s="2497"/>
      <c r="H4" s="2497"/>
      <c r="I4" s="2497"/>
      <c r="J4" s="2497"/>
      <c r="K4" s="2497"/>
      <c r="L4" s="2497"/>
      <c r="M4" s="2497"/>
      <c r="N4" s="2497"/>
      <c r="O4" s="2497"/>
      <c r="P4" s="2497"/>
      <c r="Q4" s="2497"/>
      <c r="R4" s="2497"/>
      <c r="S4" s="2436"/>
      <c r="T4" s="2436"/>
      <c r="U4" s="2436"/>
      <c r="V4" s="2436"/>
      <c r="W4" s="2436"/>
      <c r="X4" s="2496"/>
      <c r="Y4" s="2496"/>
      <c r="Z4" s="2496"/>
      <c r="AA4" s="2496"/>
      <c r="AB4" s="2496"/>
      <c r="AC4" s="2496"/>
      <c r="AD4" s="2496"/>
      <c r="AE4" s="2496"/>
      <c r="AF4" s="2496"/>
      <c r="AG4" s="2496"/>
      <c r="AH4" s="2496"/>
      <c r="AI4" s="2496"/>
      <c r="AJ4" s="2496"/>
      <c r="AK4" s="2496"/>
      <c r="AL4" s="2496"/>
      <c r="AM4" s="2496"/>
      <c r="AN4" s="2496"/>
      <c r="AO4" s="2496"/>
      <c r="AP4" s="2496"/>
      <c r="AQ4" s="2496"/>
    </row>
    <row r="5" spans="1:53" ht="12.75" customHeight="1">
      <c r="B5" s="1987" t="s">
        <v>938</v>
      </c>
      <c r="C5" s="2372"/>
      <c r="D5" s="2372"/>
      <c r="E5" s="2372"/>
      <c r="F5" s="2372"/>
      <c r="G5" s="2372"/>
      <c r="H5" s="2372"/>
      <c r="I5" s="2372"/>
      <c r="J5" s="2372"/>
      <c r="K5" s="2372"/>
      <c r="L5" s="2372"/>
      <c r="M5" s="2372"/>
      <c r="N5" s="2372"/>
      <c r="O5" s="2372"/>
      <c r="P5" s="2372"/>
      <c r="Q5" s="2372"/>
      <c r="R5" s="2372"/>
      <c r="S5" s="2372"/>
      <c r="T5" s="2372"/>
      <c r="U5" s="2372"/>
      <c r="V5" s="2372"/>
      <c r="W5" s="2372"/>
      <c r="X5" s="2372"/>
      <c r="Y5" s="2372"/>
      <c r="Z5" s="2372"/>
      <c r="AA5" s="2491"/>
      <c r="AB5" s="2491"/>
      <c r="AC5" s="2491"/>
      <c r="AD5" s="2491"/>
    </row>
    <row r="6" spans="1:53" ht="12.75" customHeight="1">
      <c r="B6" s="1987" t="s">
        <v>2627</v>
      </c>
      <c r="C6" s="2372"/>
      <c r="D6" s="2372"/>
      <c r="E6" s="2372"/>
      <c r="F6" s="2372"/>
      <c r="G6" s="2372"/>
      <c r="H6" s="2372"/>
      <c r="I6" s="2372"/>
      <c r="J6" s="2372"/>
      <c r="K6" s="2372"/>
      <c r="L6" s="2372"/>
      <c r="M6" s="2372"/>
      <c r="N6" s="2372"/>
      <c r="O6" s="2372"/>
      <c r="P6" s="2372"/>
      <c r="Q6" s="2372"/>
      <c r="R6" s="2372"/>
      <c r="S6" s="2372"/>
      <c r="T6" s="2372"/>
      <c r="U6" s="2372"/>
      <c r="V6" s="2372"/>
      <c r="W6" s="2372"/>
      <c r="X6" s="2372"/>
      <c r="Y6" s="2372"/>
      <c r="Z6" s="2372"/>
      <c r="AA6" s="2491"/>
      <c r="AB6" s="2491"/>
      <c r="AC6" s="2491"/>
      <c r="AD6" s="2491"/>
    </row>
    <row r="7" spans="1:53" ht="12.75" customHeight="1">
      <c r="B7" s="2579" t="s">
        <v>2547</v>
      </c>
      <c r="C7" s="2372"/>
      <c r="D7" s="2372"/>
      <c r="E7" s="2372"/>
      <c r="F7" s="2372"/>
      <c r="G7" s="2372"/>
      <c r="H7" s="2372"/>
      <c r="I7" s="2372"/>
      <c r="J7" s="2372"/>
      <c r="K7" s="2372"/>
      <c r="L7" s="2372"/>
      <c r="M7" s="2372"/>
      <c r="N7" s="2372"/>
      <c r="O7" s="2372"/>
      <c r="P7" s="2372"/>
      <c r="Q7" s="2372"/>
      <c r="R7" s="2372"/>
      <c r="S7" s="2372"/>
      <c r="T7" s="2372"/>
      <c r="U7" s="2372"/>
      <c r="V7" s="2372"/>
      <c r="W7" s="2372"/>
      <c r="X7" s="2372"/>
      <c r="Y7" s="2372"/>
      <c r="Z7" s="2372"/>
      <c r="AA7" s="2491"/>
      <c r="AB7" s="2491"/>
      <c r="AC7" s="2491"/>
      <c r="AD7" s="2491"/>
    </row>
    <row r="8" spans="1:53" ht="3" customHeight="1">
      <c r="B8" s="2374"/>
      <c r="C8" s="2374"/>
      <c r="D8" s="2374"/>
      <c r="E8" s="2374"/>
      <c r="F8" s="2374"/>
      <c r="G8" s="2374"/>
      <c r="H8" s="2374"/>
      <c r="I8" s="2374"/>
      <c r="J8" s="2374"/>
      <c r="K8" s="2374"/>
      <c r="L8" s="2374"/>
      <c r="M8" s="2374"/>
      <c r="N8" s="2374"/>
      <c r="O8" s="2374"/>
      <c r="P8" s="2374"/>
      <c r="Q8" s="2374"/>
      <c r="R8" s="2374"/>
      <c r="S8" s="2374"/>
      <c r="T8" s="2374"/>
      <c r="U8" s="2374"/>
      <c r="V8" s="2374"/>
      <c r="W8" s="2374"/>
      <c r="X8" s="2374"/>
      <c r="Y8" s="2374"/>
      <c r="Z8" s="2374"/>
    </row>
    <row r="9" spans="1:53" ht="11.1" customHeight="1">
      <c r="A9" s="2735" t="s">
        <v>2626</v>
      </c>
      <c r="B9" s="2736"/>
      <c r="C9" s="2715" t="s">
        <v>2625</v>
      </c>
      <c r="D9" s="2724"/>
      <c r="E9" s="2734"/>
      <c r="F9" s="2716"/>
      <c r="G9" s="2715" t="s">
        <v>2624</v>
      </c>
      <c r="H9" s="2724"/>
      <c r="I9" s="2734"/>
      <c r="J9" s="2716"/>
      <c r="K9" s="2715" t="s">
        <v>2623</v>
      </c>
      <c r="L9" s="2724"/>
      <c r="M9" s="2734"/>
      <c r="N9" s="2716"/>
      <c r="O9" s="2715" t="s">
        <v>2622</v>
      </c>
      <c r="P9" s="2724"/>
      <c r="Q9" s="2734"/>
      <c r="R9" s="2716"/>
      <c r="S9" s="2715" t="s">
        <v>2621</v>
      </c>
      <c r="T9" s="2724"/>
      <c r="U9" s="2734"/>
      <c r="V9" s="2716"/>
      <c r="W9" s="2715" t="s">
        <v>2620</v>
      </c>
      <c r="X9" s="2724"/>
      <c r="Y9" s="2734"/>
      <c r="Z9" s="2734"/>
      <c r="AA9" s="2715" t="s">
        <v>2619</v>
      </c>
      <c r="AB9" s="2724"/>
      <c r="AC9" s="2724"/>
      <c r="AD9" s="2725"/>
      <c r="AP9" s="2432"/>
      <c r="AQ9" s="2432"/>
      <c r="AR9" s="2432"/>
      <c r="AS9" s="2432"/>
      <c r="AT9" s="2432"/>
    </row>
    <row r="10" spans="1:53">
      <c r="A10" s="2737"/>
      <c r="B10" s="2738"/>
      <c r="C10" s="2717"/>
      <c r="D10" s="2732"/>
      <c r="E10" s="2732"/>
      <c r="F10" s="2718"/>
      <c r="G10" s="2717"/>
      <c r="H10" s="2732"/>
      <c r="I10" s="2732"/>
      <c r="J10" s="2718"/>
      <c r="K10" s="2717"/>
      <c r="L10" s="2732"/>
      <c r="M10" s="2732"/>
      <c r="N10" s="2718"/>
      <c r="O10" s="2717"/>
      <c r="P10" s="2732"/>
      <c r="Q10" s="2732"/>
      <c r="R10" s="2718"/>
      <c r="S10" s="2717"/>
      <c r="T10" s="2732"/>
      <c r="U10" s="2732"/>
      <c r="V10" s="2718"/>
      <c r="W10" s="2717"/>
      <c r="X10" s="2732"/>
      <c r="Y10" s="2732"/>
      <c r="Z10" s="2732"/>
      <c r="AA10" s="2726"/>
      <c r="AB10" s="2727"/>
      <c r="AC10" s="2727"/>
      <c r="AD10" s="2722"/>
      <c r="AP10" s="2432"/>
      <c r="AQ10" s="2432"/>
      <c r="AR10" s="2432"/>
      <c r="AS10" s="2432"/>
      <c r="AT10" s="2432"/>
    </row>
    <row r="11" spans="1:53" ht="11.1" customHeight="1">
      <c r="A11" s="2737"/>
      <c r="B11" s="2738"/>
      <c r="C11" s="2728" t="s">
        <v>2618</v>
      </c>
      <c r="D11" s="2729"/>
      <c r="E11" s="2728" t="s">
        <v>2617</v>
      </c>
      <c r="F11" s="2729"/>
      <c r="G11" s="2728" t="s">
        <v>2618</v>
      </c>
      <c r="H11" s="2729"/>
      <c r="I11" s="2728" t="s">
        <v>2617</v>
      </c>
      <c r="J11" s="2729"/>
      <c r="K11" s="2728" t="s">
        <v>2618</v>
      </c>
      <c r="L11" s="2729"/>
      <c r="M11" s="2728" t="s">
        <v>2617</v>
      </c>
      <c r="N11" s="2729"/>
      <c r="O11" s="2728" t="s">
        <v>2618</v>
      </c>
      <c r="P11" s="2729"/>
      <c r="Q11" s="2728" t="s">
        <v>2617</v>
      </c>
      <c r="R11" s="2729"/>
      <c r="S11" s="2728" t="s">
        <v>2618</v>
      </c>
      <c r="T11" s="2729"/>
      <c r="U11" s="2728" t="s">
        <v>2617</v>
      </c>
      <c r="V11" s="2729"/>
      <c r="W11" s="2728" t="s">
        <v>2618</v>
      </c>
      <c r="X11" s="2733"/>
      <c r="Y11" s="2728" t="s">
        <v>2617</v>
      </c>
      <c r="Z11" s="2733"/>
      <c r="AA11" s="2728" t="s">
        <v>2618</v>
      </c>
      <c r="AB11" s="2729"/>
      <c r="AC11" s="2730" t="s">
        <v>2617</v>
      </c>
      <c r="AD11" s="2731"/>
      <c r="AT11" s="2432"/>
      <c r="AU11" s="2432"/>
      <c r="AV11" s="2432"/>
      <c r="AW11" s="2432"/>
      <c r="AX11" s="2432"/>
      <c r="AY11" s="2432"/>
      <c r="AZ11" s="2432"/>
      <c r="BA11" s="2432"/>
    </row>
    <row r="12" spans="1:53" ht="11.1" customHeight="1">
      <c r="A12" s="2739"/>
      <c r="B12" s="2699"/>
      <c r="C12" s="2717"/>
      <c r="D12" s="2718"/>
      <c r="E12" s="2717"/>
      <c r="F12" s="2718"/>
      <c r="G12" s="2717"/>
      <c r="H12" s="2718"/>
      <c r="I12" s="2717"/>
      <c r="J12" s="2718"/>
      <c r="K12" s="2717"/>
      <c r="L12" s="2718"/>
      <c r="M12" s="2717"/>
      <c r="N12" s="2718"/>
      <c r="O12" s="2717"/>
      <c r="P12" s="2718"/>
      <c r="Q12" s="2717"/>
      <c r="R12" s="2718"/>
      <c r="S12" s="2717"/>
      <c r="T12" s="2718"/>
      <c r="U12" s="2717"/>
      <c r="V12" s="2718"/>
      <c r="W12" s="2717"/>
      <c r="X12" s="2732"/>
      <c r="Y12" s="2717"/>
      <c r="Z12" s="2732"/>
      <c r="AA12" s="2717"/>
      <c r="AB12" s="2718"/>
      <c r="AC12" s="2732"/>
      <c r="AD12" s="2714"/>
      <c r="AT12" s="2432"/>
    </row>
    <row r="13" spans="1:53" ht="3" customHeight="1">
      <c r="A13" s="2485"/>
      <c r="B13" s="2374"/>
      <c r="C13" s="2374"/>
      <c r="D13" s="2374"/>
      <c r="E13" s="2374"/>
      <c r="F13" s="2374"/>
      <c r="G13" s="2374"/>
      <c r="H13" s="2374"/>
      <c r="I13" s="2374"/>
      <c r="J13" s="2374"/>
      <c r="K13" s="2374"/>
      <c r="L13" s="2374"/>
      <c r="M13" s="2374"/>
      <c r="N13" s="2374"/>
      <c r="O13" s="2374"/>
      <c r="P13" s="2374"/>
      <c r="Q13" s="2374"/>
      <c r="R13" s="2374"/>
      <c r="S13" s="2374"/>
      <c r="T13" s="2374"/>
      <c r="U13" s="2374"/>
      <c r="V13" s="2374"/>
      <c r="W13" s="2374"/>
      <c r="X13" s="2374"/>
      <c r="Y13" s="2374"/>
      <c r="Z13" s="2374"/>
      <c r="AD13" s="2451"/>
      <c r="AT13" s="2432"/>
    </row>
    <row r="14" spans="1:53" ht="12" customHeight="1">
      <c r="A14" s="2422"/>
      <c r="B14" s="1987" t="s">
        <v>993</v>
      </c>
      <c r="C14" s="2384"/>
      <c r="D14" s="2384"/>
      <c r="E14" s="2384"/>
      <c r="F14" s="2384"/>
      <c r="G14" s="2384"/>
      <c r="H14" s="2384"/>
      <c r="I14" s="2384"/>
      <c r="J14" s="2384"/>
      <c r="K14" s="2384"/>
      <c r="L14" s="2384"/>
      <c r="M14" s="2384"/>
      <c r="N14" s="2384"/>
      <c r="O14" s="2384"/>
      <c r="P14" s="2384"/>
      <c r="Q14" s="2384"/>
      <c r="R14" s="2384"/>
      <c r="S14" s="2384"/>
      <c r="T14" s="2384"/>
      <c r="U14" s="2384"/>
      <c r="V14" s="2384"/>
      <c r="W14" s="2384"/>
      <c r="X14" s="2384"/>
      <c r="Y14" s="2384"/>
      <c r="Z14" s="2384"/>
      <c r="AA14" s="2491"/>
      <c r="AB14" s="2491"/>
      <c r="AC14" s="2491"/>
      <c r="AD14" s="2490"/>
      <c r="AP14" s="2432"/>
      <c r="AQ14" s="2432"/>
      <c r="AR14" s="2432"/>
      <c r="AT14" s="2432"/>
      <c r="AU14" s="2432"/>
      <c r="AV14" s="2432"/>
      <c r="AW14" s="2432"/>
      <c r="AX14" s="2432"/>
      <c r="AY14" s="2432"/>
      <c r="AZ14" s="2432"/>
    </row>
    <row r="15" spans="1:53" ht="2.25" customHeight="1">
      <c r="A15" s="2485"/>
      <c r="B15" s="2374"/>
      <c r="C15" s="2374"/>
      <c r="D15" s="2374"/>
      <c r="E15" s="2374"/>
      <c r="F15" s="2374"/>
      <c r="G15" s="2374"/>
      <c r="H15" s="2374"/>
      <c r="I15" s="2374"/>
      <c r="J15" s="2374"/>
      <c r="K15" s="2374"/>
      <c r="L15" s="2374"/>
      <c r="M15" s="2374"/>
      <c r="N15" s="2374"/>
      <c r="O15" s="2374"/>
      <c r="P15" s="2374"/>
      <c r="Q15" s="2374"/>
      <c r="R15" s="2374"/>
      <c r="S15" s="2374"/>
      <c r="T15" s="2374"/>
      <c r="U15" s="2374"/>
      <c r="V15" s="2374"/>
      <c r="W15" s="2374"/>
      <c r="X15" s="2374"/>
      <c r="Y15" s="2374"/>
      <c r="Z15" s="2374"/>
      <c r="AD15" s="2451"/>
      <c r="AP15" s="2432"/>
      <c r="AQ15" s="2432"/>
      <c r="AR15" s="2432"/>
      <c r="AT15" s="2432"/>
      <c r="AU15" s="2432"/>
      <c r="AV15" s="2432"/>
      <c r="AW15" s="2432"/>
      <c r="AX15" s="2432"/>
      <c r="AY15" s="2432"/>
      <c r="AZ15" s="2432"/>
    </row>
    <row r="16" spans="1:53" ht="9.9499999999999993" customHeight="1">
      <c r="A16" s="2485"/>
      <c r="B16" s="2493" t="s">
        <v>2554</v>
      </c>
      <c r="C16" s="2492"/>
      <c r="D16" s="2492"/>
      <c r="E16" s="2369"/>
      <c r="F16" s="2369"/>
      <c r="G16" s="2369"/>
      <c r="H16" s="2369"/>
      <c r="I16" s="2369"/>
      <c r="J16" s="2369"/>
      <c r="K16" s="2369"/>
      <c r="L16" s="2369"/>
      <c r="M16" s="2369"/>
      <c r="N16" s="2369"/>
      <c r="O16" s="2369"/>
      <c r="P16" s="2369"/>
      <c r="Q16" s="2369"/>
      <c r="R16" s="2369"/>
      <c r="S16" s="2369"/>
      <c r="T16" s="2369"/>
      <c r="U16" s="2369"/>
      <c r="V16" s="2369"/>
      <c r="W16" s="2369"/>
      <c r="X16" s="2369"/>
      <c r="Y16" s="2369"/>
      <c r="Z16" s="2369"/>
      <c r="AA16" s="2491"/>
      <c r="AB16" s="2491"/>
      <c r="AC16" s="2491"/>
      <c r="AD16" s="2490"/>
      <c r="AP16" s="2432"/>
      <c r="AQ16" s="2432"/>
      <c r="AR16" s="2432"/>
      <c r="AT16" s="2432"/>
      <c r="AU16" s="2432"/>
      <c r="AV16" s="2432"/>
      <c r="AW16" s="2432"/>
      <c r="AX16" s="2432"/>
      <c r="AY16" s="2432"/>
      <c r="AZ16" s="2432"/>
    </row>
    <row r="17" spans="1:52" ht="2.25" customHeight="1">
      <c r="A17" s="2485"/>
      <c r="B17" s="2374"/>
      <c r="C17" s="2374"/>
      <c r="D17" s="2374"/>
      <c r="E17" s="2374"/>
      <c r="F17" s="2374"/>
      <c r="G17" s="2374"/>
      <c r="H17" s="2374"/>
      <c r="I17" s="2374"/>
      <c r="J17" s="2374"/>
      <c r="K17" s="2374"/>
      <c r="L17" s="2374"/>
      <c r="M17" s="2374"/>
      <c r="N17" s="2374"/>
      <c r="O17" s="2374"/>
      <c r="P17" s="2374"/>
      <c r="Q17" s="2374"/>
      <c r="R17" s="2374"/>
      <c r="S17" s="2374"/>
      <c r="T17" s="2374"/>
      <c r="U17" s="2374"/>
      <c r="V17" s="2374"/>
      <c r="W17" s="2374"/>
      <c r="X17" s="2374"/>
      <c r="Y17" s="2374"/>
      <c r="Z17" s="2374"/>
      <c r="AD17" s="2451"/>
      <c r="AP17" s="2432"/>
      <c r="AQ17" s="2432"/>
      <c r="AR17" s="2432"/>
      <c r="AT17" s="2432"/>
      <c r="AU17" s="2432"/>
      <c r="AV17" s="2432"/>
      <c r="AW17" s="2432"/>
      <c r="AX17" s="2432"/>
      <c r="AY17" s="2432"/>
      <c r="AZ17" s="2432"/>
    </row>
    <row r="18" spans="1:52" ht="8.1" customHeight="1">
      <c r="A18" s="2485"/>
      <c r="B18" s="2488" t="s">
        <v>532</v>
      </c>
      <c r="C18" s="2392">
        <v>2.7029999999999998</v>
      </c>
      <c r="D18" s="2482"/>
      <c r="E18" s="2392">
        <v>5.07</v>
      </c>
      <c r="F18" s="2482"/>
      <c r="G18" s="2392">
        <v>1.87</v>
      </c>
      <c r="H18" s="2482"/>
      <c r="I18" s="2392">
        <v>2.726</v>
      </c>
      <c r="J18" s="2482"/>
      <c r="K18" s="2392" t="s">
        <v>242</v>
      </c>
      <c r="L18" s="2482"/>
      <c r="M18" s="2392" t="s">
        <v>242</v>
      </c>
      <c r="N18" s="2482"/>
      <c r="O18" s="2392" t="s">
        <v>242</v>
      </c>
      <c r="P18" s="2482"/>
      <c r="Q18" s="2392" t="s">
        <v>242</v>
      </c>
      <c r="R18" s="2482"/>
      <c r="S18" s="2392" t="s">
        <v>242</v>
      </c>
      <c r="T18" s="2483"/>
      <c r="U18" s="2392" t="s">
        <v>242</v>
      </c>
      <c r="V18" s="2482"/>
      <c r="W18" s="2392">
        <v>40.86</v>
      </c>
      <c r="X18" s="2482"/>
      <c r="Y18" s="2392">
        <v>45.113999999999997</v>
      </c>
      <c r="Z18" s="2482"/>
      <c r="AA18" s="2392">
        <v>39.853000000000002</v>
      </c>
      <c r="AB18" s="2482"/>
      <c r="AC18" s="2392">
        <v>31.231999999999999</v>
      </c>
      <c r="AD18" s="2451"/>
      <c r="AP18" s="2437"/>
      <c r="AQ18" s="2432"/>
      <c r="AR18" s="2437"/>
      <c r="AT18" s="2432"/>
      <c r="AU18" s="2432"/>
      <c r="AV18" s="2437"/>
      <c r="AW18" s="2432"/>
      <c r="AX18" s="2432"/>
      <c r="AY18" s="2432"/>
      <c r="AZ18" s="2437"/>
    </row>
    <row r="19" spans="1:52" ht="8.1" customHeight="1">
      <c r="A19" s="2485"/>
      <c r="B19" s="2488" t="s">
        <v>533</v>
      </c>
      <c r="C19" s="2392">
        <v>4.5410000000000004</v>
      </c>
      <c r="D19" s="2482"/>
      <c r="E19" s="2392">
        <v>7.8170000000000002</v>
      </c>
      <c r="F19" s="2482"/>
      <c r="G19" s="2392">
        <v>1.925</v>
      </c>
      <c r="H19" s="2482"/>
      <c r="I19" s="2392">
        <v>2.5470000000000002</v>
      </c>
      <c r="J19" s="2482"/>
      <c r="K19" s="2392" t="s">
        <v>242</v>
      </c>
      <c r="L19" s="2482"/>
      <c r="M19" s="2392" t="s">
        <v>242</v>
      </c>
      <c r="N19" s="2482"/>
      <c r="O19" s="2392" t="s">
        <v>242</v>
      </c>
      <c r="P19" s="2482"/>
      <c r="Q19" s="2392" t="s">
        <v>242</v>
      </c>
      <c r="R19" s="2482"/>
      <c r="S19" s="2392" t="s">
        <v>242</v>
      </c>
      <c r="T19" s="2483"/>
      <c r="U19" s="2392" t="s">
        <v>242</v>
      </c>
      <c r="V19" s="2482"/>
      <c r="W19" s="2392">
        <v>39.289000000000001</v>
      </c>
      <c r="X19" s="2482"/>
      <c r="Y19" s="2392">
        <v>43.322000000000003</v>
      </c>
      <c r="Z19" s="2482"/>
      <c r="AA19" s="2392">
        <v>34.914000000000001</v>
      </c>
      <c r="AB19" s="2482"/>
      <c r="AC19" s="2392">
        <v>37.997999999999998</v>
      </c>
      <c r="AD19" s="2451"/>
      <c r="AP19" s="2437"/>
      <c r="AQ19" s="2432"/>
      <c r="AR19" s="2437"/>
      <c r="AT19" s="2432"/>
      <c r="AU19" s="2432"/>
      <c r="AV19" s="2437"/>
      <c r="AW19" s="2432"/>
      <c r="AX19" s="2432"/>
      <c r="AY19" s="2432"/>
      <c r="AZ19" s="2437"/>
    </row>
    <row r="20" spans="1:52" ht="8.1" customHeight="1">
      <c r="A20" s="2485"/>
      <c r="B20" s="2488" t="s">
        <v>534</v>
      </c>
      <c r="C20" s="2392">
        <v>5.2380000000000004</v>
      </c>
      <c r="D20" s="2482"/>
      <c r="E20" s="2392">
        <v>9.6709999999999994</v>
      </c>
      <c r="F20" s="2482"/>
      <c r="G20" s="2392">
        <v>2.4980000000000002</v>
      </c>
      <c r="H20" s="2482"/>
      <c r="I20" s="2392">
        <v>2.41</v>
      </c>
      <c r="J20" s="2482"/>
      <c r="K20" s="2392" t="s">
        <v>242</v>
      </c>
      <c r="L20" s="2482"/>
      <c r="M20" s="2392" t="s">
        <v>242</v>
      </c>
      <c r="N20" s="2482"/>
      <c r="O20" s="2392" t="s">
        <v>242</v>
      </c>
      <c r="P20" s="2482"/>
      <c r="Q20" s="2392" t="s">
        <v>242</v>
      </c>
      <c r="R20" s="2482"/>
      <c r="S20" s="2392" t="s">
        <v>242</v>
      </c>
      <c r="T20" s="2483"/>
      <c r="U20" s="2392" t="s">
        <v>242</v>
      </c>
      <c r="V20" s="2482"/>
      <c r="W20" s="2392">
        <v>41.935000000000002</v>
      </c>
      <c r="X20" s="2482"/>
      <c r="Y20" s="2392">
        <v>43.664999999999999</v>
      </c>
      <c r="Z20" s="2482"/>
      <c r="AA20" s="2392">
        <v>35.152999999999999</v>
      </c>
      <c r="AB20" s="2482"/>
      <c r="AC20" s="2392">
        <v>33.307000000000002</v>
      </c>
      <c r="AD20" s="2451"/>
      <c r="AP20" s="2437"/>
      <c r="AQ20" s="2432"/>
      <c r="AR20" s="2437"/>
      <c r="AT20" s="2432"/>
      <c r="AU20" s="2432"/>
      <c r="AV20" s="2437"/>
      <c r="AW20" s="2432"/>
      <c r="AX20" s="2432"/>
      <c r="AY20" s="2432"/>
      <c r="AZ20" s="2437"/>
    </row>
    <row r="21" spans="1:52" ht="2.25" customHeight="1">
      <c r="A21" s="2485"/>
      <c r="B21" s="2488"/>
      <c r="C21" s="2483"/>
      <c r="D21" s="2482"/>
      <c r="E21" s="2483"/>
      <c r="F21" s="2482"/>
      <c r="G21" s="2483"/>
      <c r="H21" s="2482"/>
      <c r="I21" s="2483"/>
      <c r="J21" s="2482"/>
      <c r="K21" s="2392" t="s">
        <v>242</v>
      </c>
      <c r="L21" s="2482"/>
      <c r="M21" s="2392"/>
      <c r="N21" s="2482"/>
      <c r="O21" s="2392" t="s">
        <v>242</v>
      </c>
      <c r="P21" s="2482"/>
      <c r="Q21" s="2392"/>
      <c r="R21" s="2482"/>
      <c r="S21" s="2392" t="s">
        <v>242</v>
      </c>
      <c r="T21" s="2483"/>
      <c r="U21" s="2392"/>
      <c r="V21" s="2482"/>
      <c r="W21" s="2392"/>
      <c r="X21" s="2482"/>
      <c r="Y21" s="2392"/>
      <c r="Z21" s="2482"/>
      <c r="AD21" s="2451"/>
      <c r="AP21" s="2432"/>
      <c r="AQ21" s="2432"/>
      <c r="AR21" s="2432"/>
      <c r="AT21" s="2432"/>
      <c r="AU21" s="2432"/>
      <c r="AV21" s="2432"/>
      <c r="AW21" s="2432"/>
      <c r="AX21" s="2432"/>
      <c r="AY21" s="2432"/>
      <c r="AZ21" s="2432"/>
    </row>
    <row r="22" spans="1:52" ht="8.1" customHeight="1">
      <c r="A22" s="2485"/>
      <c r="B22" s="2488" t="s">
        <v>535</v>
      </c>
      <c r="C22" s="2392">
        <v>5.9909999999999997</v>
      </c>
      <c r="D22" s="2482"/>
      <c r="E22" s="2392"/>
      <c r="F22" s="2482"/>
      <c r="G22" s="2392">
        <v>2.496</v>
      </c>
      <c r="H22" s="2482"/>
      <c r="I22" s="2392"/>
      <c r="J22" s="2482"/>
      <c r="K22" s="2392" t="s">
        <v>242</v>
      </c>
      <c r="L22" s="2482"/>
      <c r="M22" s="2392"/>
      <c r="N22" s="2482"/>
      <c r="O22" s="2392" t="s">
        <v>242</v>
      </c>
      <c r="P22" s="2482"/>
      <c r="Q22" s="2392"/>
      <c r="R22" s="2482"/>
      <c r="S22" s="2392" t="s">
        <v>242</v>
      </c>
      <c r="T22" s="2483"/>
      <c r="U22" s="2392"/>
      <c r="V22" s="2482"/>
      <c r="W22" s="2392">
        <v>41.460999999999999</v>
      </c>
      <c r="X22" s="2482"/>
      <c r="Y22" s="2392"/>
      <c r="Z22" s="2482"/>
      <c r="AA22" s="2392">
        <v>38.582999999999998</v>
      </c>
      <c r="AB22" s="2482"/>
      <c r="AC22" s="2392"/>
      <c r="AD22" s="2451"/>
      <c r="AP22" s="2437"/>
      <c r="AQ22" s="2432"/>
      <c r="AR22" s="2437"/>
      <c r="AT22" s="2432"/>
      <c r="AU22" s="2432"/>
      <c r="AV22" s="2437"/>
      <c r="AW22" s="2432"/>
      <c r="AX22" s="2432"/>
      <c r="AY22" s="2432"/>
      <c r="AZ22" s="2437"/>
    </row>
    <row r="23" spans="1:52" ht="8.1" customHeight="1">
      <c r="A23" s="2485"/>
      <c r="B23" s="2488" t="s">
        <v>536</v>
      </c>
      <c r="C23" s="2392">
        <v>6.5110000000000001</v>
      </c>
      <c r="D23" s="2482"/>
      <c r="E23" s="2392"/>
      <c r="F23" s="2482"/>
      <c r="G23" s="2392">
        <v>2.54</v>
      </c>
      <c r="H23" s="2482"/>
      <c r="I23" s="2392"/>
      <c r="J23" s="2482"/>
      <c r="K23" s="2392" t="s">
        <v>242</v>
      </c>
      <c r="L23" s="2482"/>
      <c r="M23" s="2392"/>
      <c r="N23" s="2482"/>
      <c r="O23" s="2392" t="s">
        <v>242</v>
      </c>
      <c r="P23" s="2482"/>
      <c r="Q23" s="2392"/>
      <c r="R23" s="2482"/>
      <c r="S23" s="2392" t="s">
        <v>242</v>
      </c>
      <c r="T23" s="2483"/>
      <c r="U23" s="2392"/>
      <c r="V23" s="2482"/>
      <c r="W23" s="2392">
        <v>40.04</v>
      </c>
      <c r="X23" s="2482"/>
      <c r="Y23" s="2392"/>
      <c r="Z23" s="2482"/>
      <c r="AA23" s="2392">
        <v>37.683</v>
      </c>
      <c r="AB23" s="2482"/>
      <c r="AC23" s="2392"/>
      <c r="AD23" s="2451"/>
      <c r="AP23" s="2437"/>
      <c r="AQ23" s="2432"/>
      <c r="AR23" s="2437"/>
      <c r="AT23" s="2432"/>
      <c r="AU23" s="2432"/>
      <c r="AV23" s="2432"/>
      <c r="AW23" s="2432"/>
      <c r="AX23" s="2432"/>
      <c r="AY23" s="2432"/>
      <c r="AZ23" s="2437"/>
    </row>
    <row r="24" spans="1:52" ht="8.1" customHeight="1">
      <c r="A24" s="2485"/>
      <c r="B24" s="2488" t="s">
        <v>1060</v>
      </c>
      <c r="C24" s="2392">
        <v>4.5270000000000001</v>
      </c>
      <c r="D24" s="2482"/>
      <c r="E24" s="2392"/>
      <c r="F24" s="2482"/>
      <c r="G24" s="2392">
        <v>2.85</v>
      </c>
      <c r="H24" s="2392"/>
      <c r="I24" s="2392"/>
      <c r="J24" s="2482"/>
      <c r="K24" s="2392" t="s">
        <v>242</v>
      </c>
      <c r="L24" s="2392"/>
      <c r="M24" s="2392"/>
      <c r="N24" s="2482"/>
      <c r="O24" s="2392" t="s">
        <v>242</v>
      </c>
      <c r="P24" s="2482"/>
      <c r="Q24" s="2392"/>
      <c r="R24" s="2482"/>
      <c r="S24" s="2392" t="s">
        <v>242</v>
      </c>
      <c r="T24" s="2483"/>
      <c r="U24" s="2392"/>
      <c r="V24" s="2482"/>
      <c r="W24" s="2392">
        <v>43.228000000000002</v>
      </c>
      <c r="X24" s="2482"/>
      <c r="Y24" s="2392"/>
      <c r="Z24" s="2482"/>
      <c r="AA24" s="2392">
        <v>36.411000000000001</v>
      </c>
      <c r="AB24" s="2482"/>
      <c r="AC24" s="2392"/>
      <c r="AD24" s="2451"/>
      <c r="AP24" s="2437"/>
      <c r="AQ24" s="2432"/>
      <c r="AR24" s="2437"/>
      <c r="AT24" s="2432"/>
      <c r="AU24" s="2432"/>
      <c r="AV24" s="2437"/>
      <c r="AW24" s="2432"/>
      <c r="AX24" s="2432"/>
      <c r="AY24" s="2432"/>
      <c r="AZ24" s="2437"/>
    </row>
    <row r="25" spans="1:52" ht="2.25" customHeight="1">
      <c r="A25" s="2485"/>
      <c r="B25" s="2488"/>
      <c r="C25" s="2483"/>
      <c r="D25" s="2482"/>
      <c r="E25" s="2483"/>
      <c r="F25" s="2482"/>
      <c r="G25" s="2483"/>
      <c r="H25" s="2482"/>
      <c r="I25" s="2483"/>
      <c r="J25" s="2482"/>
      <c r="K25" s="2392" t="s">
        <v>242</v>
      </c>
      <c r="L25" s="2392"/>
      <c r="M25" s="2392"/>
      <c r="N25" s="2482"/>
      <c r="O25" s="2392" t="s">
        <v>242</v>
      </c>
      <c r="P25" s="2482"/>
      <c r="Q25" s="2392"/>
      <c r="R25" s="2482"/>
      <c r="S25" s="2392" t="s">
        <v>242</v>
      </c>
      <c r="T25" s="2483"/>
      <c r="U25" s="2392"/>
      <c r="V25" s="2482"/>
      <c r="W25" s="2483"/>
      <c r="X25" s="2482"/>
      <c r="Y25" s="2483"/>
      <c r="Z25" s="2482"/>
      <c r="AD25" s="2451"/>
      <c r="AP25" s="2432"/>
      <c r="AQ25" s="2432"/>
      <c r="AR25" s="2432"/>
      <c r="AT25" s="2432"/>
      <c r="AU25" s="2432"/>
      <c r="AV25" s="2432"/>
      <c r="AW25" s="2432"/>
      <c r="AX25" s="2432"/>
      <c r="AY25" s="2432"/>
      <c r="AZ25" s="2432"/>
    </row>
    <row r="26" spans="1:52" ht="8.1" customHeight="1">
      <c r="A26" s="2485"/>
      <c r="B26" s="2488" t="s">
        <v>943</v>
      </c>
      <c r="C26" s="2392">
        <v>4.5679999999999996</v>
      </c>
      <c r="D26" s="2482"/>
      <c r="E26" s="2392"/>
      <c r="F26" s="2482"/>
      <c r="G26" s="2392">
        <v>3.1160000000000001</v>
      </c>
      <c r="H26" s="2482"/>
      <c r="I26" s="2392"/>
      <c r="J26" s="2482"/>
      <c r="K26" s="2392" t="s">
        <v>242</v>
      </c>
      <c r="L26" s="2482"/>
      <c r="M26" s="2392"/>
      <c r="N26" s="2482"/>
      <c r="O26" s="2392" t="s">
        <v>242</v>
      </c>
      <c r="P26" s="2482"/>
      <c r="Q26" s="2392"/>
      <c r="R26" s="2482"/>
      <c r="S26" s="2392" t="s">
        <v>242</v>
      </c>
      <c r="T26" s="2483"/>
      <c r="U26" s="2392"/>
      <c r="V26" s="2482"/>
      <c r="W26" s="2392">
        <v>43.465000000000003</v>
      </c>
      <c r="X26" s="2482"/>
      <c r="Y26" s="2392"/>
      <c r="Z26" s="2482"/>
      <c r="AA26" s="2392">
        <v>37.168999999999997</v>
      </c>
      <c r="AB26" s="2482"/>
      <c r="AC26" s="2392"/>
      <c r="AD26" s="2451"/>
      <c r="AP26" s="2437"/>
      <c r="AQ26" s="2432"/>
      <c r="AT26" s="2432"/>
      <c r="AU26" s="2432"/>
      <c r="AV26" s="2437"/>
      <c r="AW26" s="2432"/>
      <c r="AX26" s="2432"/>
      <c r="AY26" s="2432"/>
      <c r="AZ26" s="2437"/>
    </row>
    <row r="27" spans="1:52" ht="8.1" customHeight="1">
      <c r="A27" s="2485"/>
      <c r="B27" s="2488" t="s">
        <v>944</v>
      </c>
      <c r="C27" s="2392">
        <v>3.61</v>
      </c>
      <c r="D27" s="2482"/>
      <c r="E27" s="2392"/>
      <c r="F27" s="2482"/>
      <c r="G27" s="2392">
        <v>2.48</v>
      </c>
      <c r="H27" s="2482"/>
      <c r="I27" s="2392"/>
      <c r="J27" s="2482"/>
      <c r="K27" s="2392" t="s">
        <v>242</v>
      </c>
      <c r="L27" s="2482"/>
      <c r="M27" s="2392"/>
      <c r="N27" s="2482"/>
      <c r="O27" s="2392" t="s">
        <v>242</v>
      </c>
      <c r="P27" s="2482"/>
      <c r="Q27" s="2392"/>
      <c r="R27" s="2482"/>
      <c r="S27" s="2392" t="s">
        <v>242</v>
      </c>
      <c r="T27" s="2483"/>
      <c r="U27" s="2392"/>
      <c r="V27" s="2482"/>
      <c r="W27" s="2392">
        <v>40.098999999999997</v>
      </c>
      <c r="X27" s="2482"/>
      <c r="Y27" s="2392"/>
      <c r="Z27" s="2482"/>
      <c r="AA27" s="2392">
        <v>29.372</v>
      </c>
      <c r="AB27" s="2482"/>
      <c r="AC27" s="2392"/>
      <c r="AD27" s="2451"/>
      <c r="AP27" s="2437"/>
      <c r="AQ27" s="2432"/>
      <c r="AR27" s="2437"/>
      <c r="AT27" s="2432"/>
      <c r="AU27" s="2432"/>
      <c r="AV27" s="2437"/>
      <c r="AW27" s="2432"/>
      <c r="AX27" s="2432"/>
      <c r="AY27" s="2432"/>
      <c r="AZ27" s="2437"/>
    </row>
    <row r="28" spans="1:52" ht="8.1" customHeight="1">
      <c r="A28" s="2485"/>
      <c r="B28" s="2488" t="s">
        <v>2615</v>
      </c>
      <c r="C28" s="2392">
        <v>3.96</v>
      </c>
      <c r="D28" s="2482"/>
      <c r="E28" s="2392"/>
      <c r="F28" s="2482"/>
      <c r="G28" s="2392">
        <v>2.6240000000000001</v>
      </c>
      <c r="H28" s="2482"/>
      <c r="I28" s="2392"/>
      <c r="J28" s="2482"/>
      <c r="K28" s="2392" t="s">
        <v>242</v>
      </c>
      <c r="L28" s="2482"/>
      <c r="M28" s="2392"/>
      <c r="N28" s="2482"/>
      <c r="O28" s="2392" t="s">
        <v>242</v>
      </c>
      <c r="P28" s="2482"/>
      <c r="Q28" s="2392"/>
      <c r="R28" s="2482"/>
      <c r="S28" s="2392" t="s">
        <v>242</v>
      </c>
      <c r="T28" s="2483"/>
      <c r="U28" s="2392"/>
      <c r="V28" s="2482"/>
      <c r="W28" s="2392">
        <v>42.593000000000004</v>
      </c>
      <c r="X28" s="2482"/>
      <c r="Y28" s="2392"/>
      <c r="Z28" s="2482"/>
      <c r="AA28" s="2392">
        <v>31.501999999999999</v>
      </c>
      <c r="AB28" s="2482"/>
      <c r="AC28" s="2392"/>
      <c r="AD28" s="2451"/>
      <c r="AP28" s="2437"/>
      <c r="AQ28" s="2432"/>
      <c r="AR28" s="2437"/>
      <c r="AT28" s="2432"/>
      <c r="AU28" s="2432"/>
      <c r="AV28" s="2437"/>
      <c r="AW28" s="2432"/>
      <c r="AX28" s="2432"/>
      <c r="AY28" s="2432"/>
      <c r="AZ28" s="2437"/>
    </row>
    <row r="29" spans="1:52" ht="2.25" customHeight="1">
      <c r="A29" s="2485"/>
      <c r="B29" s="2488"/>
      <c r="C29" s="2483"/>
      <c r="D29" s="2482"/>
      <c r="E29" s="2483"/>
      <c r="F29" s="2482"/>
      <c r="G29" s="2483"/>
      <c r="H29" s="2482"/>
      <c r="I29" s="2392"/>
      <c r="J29" s="2482"/>
      <c r="K29" s="2392" t="s">
        <v>242</v>
      </c>
      <c r="L29" s="2482"/>
      <c r="M29" s="2392"/>
      <c r="N29" s="2482"/>
      <c r="O29" s="2392" t="s">
        <v>242</v>
      </c>
      <c r="P29" s="2482"/>
      <c r="Q29" s="2392"/>
      <c r="R29" s="2482"/>
      <c r="S29" s="2392" t="s">
        <v>242</v>
      </c>
      <c r="T29" s="2483"/>
      <c r="U29" s="2392"/>
      <c r="V29" s="2482"/>
      <c r="W29" s="2483"/>
      <c r="X29" s="2482"/>
      <c r="Y29" s="2483"/>
      <c r="Z29" s="2482"/>
      <c r="AD29" s="2451"/>
      <c r="AP29" s="2432"/>
      <c r="AQ29" s="2432"/>
      <c r="AR29" s="2432"/>
      <c r="AT29" s="2432"/>
      <c r="AU29" s="2432"/>
      <c r="AV29" s="2432"/>
      <c r="AW29" s="2432"/>
      <c r="AX29" s="2437"/>
      <c r="AY29" s="2432"/>
      <c r="AZ29" s="2432"/>
    </row>
    <row r="30" spans="1:52" ht="8.1" customHeight="1">
      <c r="A30" s="2485"/>
      <c r="B30" s="2488" t="s">
        <v>2570</v>
      </c>
      <c r="C30" s="2392">
        <v>3.8620000000000001</v>
      </c>
      <c r="D30" s="2482"/>
      <c r="E30" s="2392"/>
      <c r="F30" s="2482"/>
      <c r="G30" s="2392">
        <v>2.7080000000000002</v>
      </c>
      <c r="H30" s="2482"/>
      <c r="I30" s="2392"/>
      <c r="J30" s="2482"/>
      <c r="K30" s="2392" t="s">
        <v>242</v>
      </c>
      <c r="L30" s="2482"/>
      <c r="M30" s="2392"/>
      <c r="N30" s="2482"/>
      <c r="O30" s="2392" t="s">
        <v>242</v>
      </c>
      <c r="P30" s="2482"/>
      <c r="Q30" s="2392"/>
      <c r="R30" s="2482"/>
      <c r="S30" s="2392" t="s">
        <v>242</v>
      </c>
      <c r="T30" s="2483"/>
      <c r="U30" s="2392"/>
      <c r="V30" s="2482"/>
      <c r="W30" s="2392">
        <v>44.948</v>
      </c>
      <c r="X30" s="2482"/>
      <c r="Y30" s="2392"/>
      <c r="Z30" s="2482"/>
      <c r="AA30" s="2392">
        <v>33.768999999999998</v>
      </c>
      <c r="AB30" s="2482"/>
      <c r="AC30" s="2392"/>
      <c r="AD30" s="2451"/>
      <c r="AP30" s="2437"/>
      <c r="AQ30" s="2432"/>
      <c r="AR30" s="2437"/>
      <c r="AT30" s="2432"/>
      <c r="AU30" s="2432"/>
      <c r="AV30" s="2437"/>
      <c r="AW30" s="2432"/>
      <c r="AX30" s="2437"/>
      <c r="AY30" s="2432"/>
      <c r="AZ30" s="2437"/>
    </row>
    <row r="31" spans="1:52" ht="8.1" customHeight="1">
      <c r="A31" s="2485"/>
      <c r="B31" s="2488" t="s">
        <v>2571</v>
      </c>
      <c r="C31" s="2392">
        <v>5.0919999999999996</v>
      </c>
      <c r="D31" s="2482"/>
      <c r="E31" s="2392"/>
      <c r="F31" s="2482"/>
      <c r="G31" s="2392">
        <v>2.4369999999999998</v>
      </c>
      <c r="H31" s="2482"/>
      <c r="I31" s="2392"/>
      <c r="J31" s="2482"/>
      <c r="K31" s="2392" t="s">
        <v>242</v>
      </c>
      <c r="L31" s="2482"/>
      <c r="M31" s="2392"/>
      <c r="N31" s="2482"/>
      <c r="O31" s="2392" t="s">
        <v>242</v>
      </c>
      <c r="P31" s="2482"/>
      <c r="Q31" s="2392"/>
      <c r="R31" s="2482"/>
      <c r="S31" s="2392" t="s">
        <v>242</v>
      </c>
      <c r="T31" s="2483"/>
      <c r="U31" s="2392"/>
      <c r="V31" s="2482"/>
      <c r="W31" s="2392">
        <v>79.396000000000001</v>
      </c>
      <c r="X31" s="2482"/>
      <c r="Y31" s="2392"/>
      <c r="Z31" s="2482"/>
      <c r="AA31" s="2392">
        <v>30.859000000000002</v>
      </c>
      <c r="AB31" s="2482"/>
      <c r="AC31" s="2392"/>
      <c r="AD31" s="2451"/>
      <c r="AP31" s="2437"/>
      <c r="AQ31" s="2432"/>
      <c r="AR31" s="2437"/>
      <c r="AT31" s="2432"/>
      <c r="AU31" s="2432"/>
      <c r="AV31" s="2437"/>
      <c r="AW31" s="2432"/>
      <c r="AX31" s="2437"/>
      <c r="AY31" s="2432"/>
      <c r="AZ31" s="2437"/>
    </row>
    <row r="32" spans="1:52" ht="8.1" customHeight="1">
      <c r="A32" s="2485"/>
      <c r="B32" s="2488" t="s">
        <v>2614</v>
      </c>
      <c r="C32" s="2392">
        <v>5.3730000000000002</v>
      </c>
      <c r="D32" s="2482"/>
      <c r="E32" s="2392"/>
      <c r="F32" s="2482"/>
      <c r="G32" s="2392">
        <v>2.5939999999999999</v>
      </c>
      <c r="H32" s="2482"/>
      <c r="I32" s="2392"/>
      <c r="J32" s="2482"/>
      <c r="K32" s="2392" t="s">
        <v>242</v>
      </c>
      <c r="L32" s="2392"/>
      <c r="M32" s="2392"/>
      <c r="N32" s="2482"/>
      <c r="O32" s="2392" t="s">
        <v>242</v>
      </c>
      <c r="P32" s="2482"/>
      <c r="Q32" s="2392"/>
      <c r="R32" s="2482"/>
      <c r="S32" s="2392" t="s">
        <v>242</v>
      </c>
      <c r="T32" s="2483"/>
      <c r="U32" s="2392"/>
      <c r="V32" s="2482"/>
      <c r="W32" s="2392">
        <v>45.933999999999997</v>
      </c>
      <c r="X32" s="2482"/>
      <c r="Y32" s="2392"/>
      <c r="Z32" s="2482"/>
      <c r="AA32" s="2392">
        <v>35.027999999999999</v>
      </c>
      <c r="AB32" s="2482"/>
      <c r="AC32" s="2392"/>
      <c r="AD32" s="2451"/>
      <c r="AP32" s="2437"/>
      <c r="AQ32" s="2432"/>
      <c r="AR32" s="2437"/>
      <c r="AT32" s="2432"/>
      <c r="AU32" s="2432"/>
      <c r="AV32" s="2437"/>
      <c r="AW32" s="2432"/>
      <c r="AX32" s="2437"/>
      <c r="AY32" s="2432"/>
      <c r="AZ32" s="2437"/>
    </row>
    <row r="33" spans="1:52" ht="3" customHeight="1">
      <c r="A33" s="2480"/>
      <c r="B33" s="2479"/>
      <c r="C33" s="2478"/>
      <c r="D33" s="2477"/>
      <c r="E33" s="2478"/>
      <c r="F33" s="2477"/>
      <c r="G33" s="2478"/>
      <c r="H33" s="2477"/>
      <c r="I33" s="2478"/>
      <c r="J33" s="2477"/>
      <c r="K33" s="2478"/>
      <c r="L33" s="2477"/>
      <c r="M33" s="2478"/>
      <c r="N33" s="2477"/>
      <c r="O33" s="2412"/>
      <c r="P33" s="2477"/>
      <c r="Q33" s="2478"/>
      <c r="R33" s="2477"/>
      <c r="S33" s="2412"/>
      <c r="T33" s="2412"/>
      <c r="U33" s="2412"/>
      <c r="V33" s="2477"/>
      <c r="W33" s="2478"/>
      <c r="X33" s="2477"/>
      <c r="Y33" s="2478"/>
      <c r="Z33" s="2477"/>
      <c r="AA33" s="2449"/>
      <c r="AB33" s="2449"/>
      <c r="AC33" s="2449"/>
      <c r="AD33" s="2407"/>
      <c r="AP33" s="2432"/>
      <c r="AQ33" s="2432"/>
      <c r="AT33" s="2432"/>
      <c r="AU33" s="2432"/>
      <c r="AV33" s="2432"/>
      <c r="AW33" s="2432"/>
      <c r="AX33" s="2437"/>
      <c r="AY33" s="2432"/>
      <c r="AZ33" s="2432"/>
    </row>
    <row r="34" spans="1:52" ht="3" customHeight="1">
      <c r="A34" s="2485"/>
      <c r="B34" s="2486"/>
      <c r="C34" s="2483"/>
      <c r="D34" s="2482"/>
      <c r="E34" s="2483"/>
      <c r="F34" s="2482"/>
      <c r="G34" s="2483"/>
      <c r="H34" s="2482"/>
      <c r="I34" s="2483"/>
      <c r="J34" s="2482"/>
      <c r="K34" s="2483"/>
      <c r="L34" s="2482"/>
      <c r="M34" s="2483"/>
      <c r="N34" s="2482"/>
      <c r="O34" s="2392"/>
      <c r="P34" s="2392"/>
      <c r="Q34" s="2392"/>
      <c r="R34" s="2482"/>
      <c r="S34" s="2392"/>
      <c r="T34" s="2392"/>
      <c r="U34" s="2392"/>
      <c r="V34" s="2482"/>
      <c r="W34" s="2483"/>
      <c r="X34" s="2482"/>
      <c r="Y34" s="2483"/>
      <c r="Z34" s="2482"/>
      <c r="AA34" s="2483"/>
      <c r="AB34" s="2482"/>
      <c r="AC34" s="2483"/>
      <c r="AD34" s="2451"/>
      <c r="AP34" s="2432"/>
      <c r="AQ34" s="2432"/>
      <c r="AT34" s="2432"/>
      <c r="AU34" s="2432"/>
      <c r="AV34" s="2432"/>
      <c r="AW34" s="2432"/>
      <c r="AX34" s="2432"/>
      <c r="AY34" s="2432"/>
      <c r="AZ34" s="2432"/>
    </row>
    <row r="35" spans="1:52" ht="8.1" customHeight="1">
      <c r="A35" s="2485"/>
      <c r="B35" s="2484" t="s">
        <v>992</v>
      </c>
      <c r="C35" s="2483">
        <v>12.481999999999999</v>
      </c>
      <c r="D35" s="2482">
        <v>0</v>
      </c>
      <c r="E35" s="2481">
        <v>22.558</v>
      </c>
      <c r="F35" s="2481">
        <v>0</v>
      </c>
      <c r="G35" s="2483">
        <v>6.2930000000000001</v>
      </c>
      <c r="H35" s="2481">
        <v>0</v>
      </c>
      <c r="I35" s="2481">
        <v>7.6829999999999998</v>
      </c>
      <c r="J35" s="2481">
        <v>0</v>
      </c>
      <c r="K35" s="2481" t="s">
        <v>242</v>
      </c>
      <c r="L35" s="2481"/>
      <c r="M35" s="2481" t="s">
        <v>242</v>
      </c>
      <c r="N35" s="2482">
        <v>0</v>
      </c>
      <c r="O35" s="2428" t="s">
        <v>242</v>
      </c>
      <c r="Q35" s="2428" t="s">
        <v>242</v>
      </c>
      <c r="R35" s="2481">
        <v>0</v>
      </c>
      <c r="S35" s="2428" t="s">
        <v>242</v>
      </c>
      <c r="T35" s="2481">
        <v>0</v>
      </c>
      <c r="U35" s="2428" t="s">
        <v>242</v>
      </c>
      <c r="V35" s="2482">
        <v>0</v>
      </c>
      <c r="W35" s="2483">
        <v>122.084</v>
      </c>
      <c r="X35" s="2483">
        <v>0</v>
      </c>
      <c r="Y35" s="2481">
        <v>132.101</v>
      </c>
      <c r="Z35" s="2483">
        <v>0</v>
      </c>
      <c r="AA35" s="2483">
        <v>109.91999999999999</v>
      </c>
      <c r="AB35" s="2483">
        <v>0</v>
      </c>
      <c r="AC35" s="2481">
        <v>102.53699999999999</v>
      </c>
      <c r="AD35" s="2495"/>
      <c r="AP35" s="2432"/>
      <c r="AQ35" s="2432"/>
      <c r="AR35" s="2437"/>
      <c r="AS35" s="2432"/>
      <c r="AT35" s="2432"/>
      <c r="AU35" s="2432"/>
      <c r="AV35" s="2432"/>
      <c r="AW35" s="2432"/>
      <c r="AX35" s="2432"/>
      <c r="AY35" s="2432"/>
      <c r="AZ35" s="2432"/>
    </row>
    <row r="36" spans="1:52" ht="3" customHeight="1">
      <c r="A36" s="2480"/>
      <c r="B36" s="2479"/>
      <c r="C36" s="2478"/>
      <c r="D36" s="2477"/>
      <c r="E36" s="2478"/>
      <c r="F36" s="2477"/>
      <c r="G36" s="2478"/>
      <c r="H36" s="2477"/>
      <c r="I36" s="2478"/>
      <c r="J36" s="2477"/>
      <c r="K36" s="2478"/>
      <c r="L36" s="2477"/>
      <c r="M36" s="2478"/>
      <c r="N36" s="2477"/>
      <c r="O36" s="2478"/>
      <c r="P36" s="2477"/>
      <c r="Q36" s="2478"/>
      <c r="R36" s="2477"/>
      <c r="S36" s="2478"/>
      <c r="T36" s="2477"/>
      <c r="U36" s="2478"/>
      <c r="V36" s="2477"/>
      <c r="W36" s="2478"/>
      <c r="X36" s="2477"/>
      <c r="Y36" s="2478"/>
      <c r="Z36" s="2477"/>
      <c r="AA36" s="2449"/>
      <c r="AB36" s="2449"/>
      <c r="AC36" s="2449"/>
      <c r="AD36" s="2407"/>
      <c r="AT36" s="2432"/>
    </row>
    <row r="37" spans="1:52" ht="3" customHeight="1">
      <c r="A37" s="2485"/>
      <c r="B37" s="2374"/>
      <c r="C37" s="2374"/>
      <c r="D37" s="2374"/>
      <c r="E37" s="2374"/>
      <c r="F37" s="2374"/>
      <c r="G37" s="2374"/>
      <c r="H37" s="2374"/>
      <c r="I37" s="2374"/>
      <c r="J37" s="2374"/>
      <c r="K37" s="2374"/>
      <c r="L37" s="2374"/>
      <c r="M37" s="2374"/>
      <c r="N37" s="2374"/>
      <c r="O37" s="2374"/>
      <c r="P37" s="2374"/>
      <c r="Q37" s="2374"/>
      <c r="R37" s="2374"/>
      <c r="S37" s="2374"/>
      <c r="T37" s="2374"/>
      <c r="U37" s="2374"/>
      <c r="V37" s="2374"/>
      <c r="W37" s="2374"/>
      <c r="X37" s="2374"/>
      <c r="Y37" s="2374"/>
      <c r="Z37" s="2374"/>
      <c r="AD37" s="2451"/>
      <c r="AT37" s="2432"/>
    </row>
    <row r="38" spans="1:52" ht="12" customHeight="1">
      <c r="A38" s="2422"/>
      <c r="B38" s="1987" t="s">
        <v>994</v>
      </c>
      <c r="C38" s="2384"/>
      <c r="D38" s="2384"/>
      <c r="E38" s="2384"/>
      <c r="F38" s="2384"/>
      <c r="G38" s="2384"/>
      <c r="H38" s="2384"/>
      <c r="I38" s="2384"/>
      <c r="J38" s="2384"/>
      <c r="K38" s="2384"/>
      <c r="L38" s="2384"/>
      <c r="M38" s="2384"/>
      <c r="N38" s="2384"/>
      <c r="O38" s="2384"/>
      <c r="P38" s="2384"/>
      <c r="Q38" s="2384"/>
      <c r="R38" s="2384"/>
      <c r="S38" s="2384"/>
      <c r="T38" s="2384"/>
      <c r="U38" s="2384"/>
      <c r="V38" s="2384"/>
      <c r="W38" s="2384"/>
      <c r="X38" s="2384"/>
      <c r="Y38" s="2384"/>
      <c r="Z38" s="2384"/>
      <c r="AA38" s="2491"/>
      <c r="AB38" s="2491"/>
      <c r="AC38" s="2491"/>
      <c r="AD38" s="2490"/>
      <c r="AT38" s="2432"/>
    </row>
    <row r="39" spans="1:52" ht="2.25" customHeight="1">
      <c r="A39" s="2485"/>
      <c r="B39" s="2374"/>
      <c r="C39" s="2374"/>
      <c r="D39" s="2374"/>
      <c r="E39" s="2374"/>
      <c r="F39" s="2374"/>
      <c r="G39" s="2374"/>
      <c r="H39" s="2374"/>
      <c r="I39" s="2374"/>
      <c r="J39" s="2374"/>
      <c r="K39" s="2374"/>
      <c r="L39" s="2374"/>
      <c r="M39" s="2374"/>
      <c r="N39" s="2374"/>
      <c r="O39" s="2374"/>
      <c r="P39" s="2374"/>
      <c r="Q39" s="2374"/>
      <c r="R39" s="2374"/>
      <c r="S39" s="2374"/>
      <c r="T39" s="2374"/>
      <c r="U39" s="2374"/>
      <c r="V39" s="2374"/>
      <c r="W39" s="2374"/>
      <c r="X39" s="2374"/>
      <c r="Y39" s="2374"/>
      <c r="Z39" s="2374"/>
      <c r="AD39" s="2451"/>
      <c r="AT39" s="2432"/>
    </row>
    <row r="40" spans="1:52" ht="9.9499999999999993" customHeight="1">
      <c r="A40" s="2485"/>
      <c r="B40" s="2493" t="s">
        <v>2554</v>
      </c>
      <c r="C40" s="2492"/>
      <c r="D40" s="2492"/>
      <c r="E40" s="2369"/>
      <c r="F40" s="2369"/>
      <c r="G40" s="2369"/>
      <c r="H40" s="2369"/>
      <c r="I40" s="2369"/>
      <c r="J40" s="2369"/>
      <c r="K40" s="2369"/>
      <c r="L40" s="2369"/>
      <c r="M40" s="2369"/>
      <c r="N40" s="2369"/>
      <c r="O40" s="2369"/>
      <c r="P40" s="2369"/>
      <c r="Q40" s="2369"/>
      <c r="R40" s="2369"/>
      <c r="S40" s="2369"/>
      <c r="T40" s="2369"/>
      <c r="U40" s="2369"/>
      <c r="V40" s="2369"/>
      <c r="W40" s="2369"/>
      <c r="X40" s="2369"/>
      <c r="Y40" s="2369"/>
      <c r="Z40" s="2369"/>
      <c r="AA40" s="2491"/>
      <c r="AB40" s="2491"/>
      <c r="AC40" s="2491"/>
      <c r="AD40" s="2490"/>
      <c r="AT40" s="2432"/>
    </row>
    <row r="41" spans="1:52" ht="2.25" customHeight="1">
      <c r="A41" s="2485"/>
      <c r="B41" s="2374"/>
      <c r="C41" s="2374"/>
      <c r="D41" s="2374"/>
      <c r="E41" s="2374"/>
      <c r="F41" s="2374"/>
      <c r="G41" s="2374"/>
      <c r="H41" s="2374"/>
      <c r="I41" s="2374"/>
      <c r="J41" s="2374"/>
      <c r="K41" s="2374"/>
      <c r="L41" s="2374"/>
      <c r="M41" s="2374"/>
      <c r="N41" s="2374"/>
      <c r="O41" s="2374"/>
      <c r="P41" s="2374"/>
      <c r="Q41" s="2374"/>
      <c r="R41" s="2374"/>
      <c r="S41" s="2374"/>
      <c r="T41" s="2374"/>
      <c r="U41" s="2374"/>
      <c r="V41" s="2374"/>
      <c r="W41" s="2374"/>
      <c r="X41" s="2374"/>
      <c r="Y41" s="2374"/>
      <c r="Z41" s="2374"/>
      <c r="AD41" s="2451"/>
      <c r="AT41" s="2432"/>
    </row>
    <row r="42" spans="1:52" ht="8.1" customHeight="1">
      <c r="A42" s="2485"/>
      <c r="B42" s="2488" t="s">
        <v>532</v>
      </c>
      <c r="C42" s="2392">
        <v>1.4</v>
      </c>
      <c r="D42" s="2482"/>
      <c r="E42" s="2392">
        <v>3.0259999999999998</v>
      </c>
      <c r="F42" s="2482"/>
      <c r="G42" s="2483">
        <v>0.17899999999999999</v>
      </c>
      <c r="H42" s="2482"/>
      <c r="I42" s="2483">
        <v>0.29799999999999999</v>
      </c>
      <c r="J42" s="2482"/>
      <c r="K42" s="2392" t="s">
        <v>242</v>
      </c>
      <c r="L42" s="2482"/>
      <c r="M42" s="2392" t="s">
        <v>242</v>
      </c>
      <c r="N42" s="2482"/>
      <c r="O42" s="2483" t="s">
        <v>242</v>
      </c>
      <c r="P42" s="2482"/>
      <c r="Q42" s="2483" t="s">
        <v>242</v>
      </c>
      <c r="R42" s="2482"/>
      <c r="S42" s="2483" t="s">
        <v>242</v>
      </c>
      <c r="T42" s="2483"/>
      <c r="U42" s="2483" t="s">
        <v>242</v>
      </c>
      <c r="V42" s="2482"/>
      <c r="W42" s="2392">
        <v>3.9609999999999999</v>
      </c>
      <c r="X42" s="2482"/>
      <c r="Y42" s="2392">
        <v>4.7149999999999999</v>
      </c>
      <c r="Z42" s="2482"/>
      <c r="AA42" s="2392">
        <v>6.0730000000000004</v>
      </c>
      <c r="AB42" s="2482"/>
      <c r="AC42" s="2392">
        <v>5.056</v>
      </c>
      <c r="AD42" s="2451"/>
      <c r="AP42" s="2437"/>
      <c r="AR42" s="2437"/>
      <c r="AT42" s="2432"/>
      <c r="AV42" s="2437"/>
      <c r="AX42" s="2437"/>
      <c r="AZ42" s="2437"/>
    </row>
    <row r="43" spans="1:52" ht="8.1" customHeight="1">
      <c r="A43" s="2485"/>
      <c r="B43" s="2488" t="s">
        <v>533</v>
      </c>
      <c r="C43" s="2392">
        <v>4.2439999999999998</v>
      </c>
      <c r="D43" s="2482"/>
      <c r="E43" s="2392">
        <v>3.8690000000000002</v>
      </c>
      <c r="F43" s="2482"/>
      <c r="G43" s="2483">
        <v>0.21099999999999999</v>
      </c>
      <c r="H43" s="2482"/>
      <c r="I43" s="2483">
        <v>0.26</v>
      </c>
      <c r="J43" s="2482"/>
      <c r="K43" s="2392" t="s">
        <v>242</v>
      </c>
      <c r="L43" s="2482"/>
      <c r="M43" s="2392" t="s">
        <v>242</v>
      </c>
      <c r="N43" s="2482"/>
      <c r="O43" s="2483" t="s">
        <v>242</v>
      </c>
      <c r="P43" s="2482"/>
      <c r="Q43" s="2483" t="s">
        <v>242</v>
      </c>
      <c r="R43" s="2482"/>
      <c r="S43" s="2483" t="s">
        <v>242</v>
      </c>
      <c r="T43" s="2483"/>
      <c r="U43" s="2483" t="s">
        <v>242</v>
      </c>
      <c r="V43" s="2482"/>
      <c r="W43" s="2392">
        <v>3.7629999999999999</v>
      </c>
      <c r="X43" s="2482"/>
      <c r="Y43" s="2392">
        <v>4.4109999999999996</v>
      </c>
      <c r="Z43" s="2482"/>
      <c r="AA43" s="2392">
        <v>5.3040000000000003</v>
      </c>
      <c r="AB43" s="2482"/>
      <c r="AC43" s="2392">
        <v>4.9729999999999999</v>
      </c>
      <c r="AD43" s="2451"/>
      <c r="AP43" s="2437"/>
      <c r="AR43" s="2437"/>
      <c r="AT43" s="2432"/>
      <c r="AV43" s="2437"/>
      <c r="AX43" s="2437"/>
      <c r="AZ43" s="2437"/>
    </row>
    <row r="44" spans="1:52" ht="8.1" customHeight="1">
      <c r="A44" s="2485"/>
      <c r="B44" s="2488" t="s">
        <v>534</v>
      </c>
      <c r="C44" s="2392">
        <v>2.375</v>
      </c>
      <c r="D44" s="2482"/>
      <c r="E44" s="2392">
        <v>3.9329999999999998</v>
      </c>
      <c r="F44" s="2482"/>
      <c r="G44" s="2483">
        <v>0.14000000000000001</v>
      </c>
      <c r="H44" s="2482"/>
      <c r="I44" s="2483">
        <v>0.23499999999999999</v>
      </c>
      <c r="J44" s="2482"/>
      <c r="K44" s="2392" t="s">
        <v>242</v>
      </c>
      <c r="L44" s="2482"/>
      <c r="M44" s="2392" t="s">
        <v>242</v>
      </c>
      <c r="N44" s="2482"/>
      <c r="O44" s="2483" t="s">
        <v>242</v>
      </c>
      <c r="P44" s="2482"/>
      <c r="Q44" s="2483" t="s">
        <v>242</v>
      </c>
      <c r="R44" s="2482"/>
      <c r="S44" s="2483" t="s">
        <v>242</v>
      </c>
      <c r="T44" s="2483"/>
      <c r="U44" s="2483" t="s">
        <v>242</v>
      </c>
      <c r="V44" s="2482"/>
      <c r="W44" s="2392">
        <v>3.62</v>
      </c>
      <c r="X44" s="2482"/>
      <c r="Y44" s="2392">
        <v>4.327</v>
      </c>
      <c r="Z44" s="2482"/>
      <c r="AA44" s="2392">
        <v>5.0629999999999997</v>
      </c>
      <c r="AB44" s="2482"/>
      <c r="AC44" s="2392">
        <v>5.1790000000000003</v>
      </c>
      <c r="AD44" s="2451"/>
      <c r="AP44" s="2437"/>
      <c r="AR44" s="2437"/>
      <c r="AT44" s="2432"/>
      <c r="AV44" s="2437"/>
      <c r="AX44" s="2437"/>
      <c r="AZ44" s="2437"/>
    </row>
    <row r="45" spans="1:52" ht="2.25" customHeight="1">
      <c r="A45" s="2485"/>
      <c r="B45" s="2488"/>
      <c r="C45" s="2483"/>
      <c r="D45" s="2482"/>
      <c r="E45" s="2483"/>
      <c r="F45" s="2482"/>
      <c r="G45" s="2483"/>
      <c r="H45" s="2482"/>
      <c r="I45" s="2483"/>
      <c r="J45" s="2482"/>
      <c r="K45" s="2392" t="s">
        <v>242</v>
      </c>
      <c r="L45" s="2482"/>
      <c r="M45" s="2392"/>
      <c r="N45" s="2482"/>
      <c r="O45" s="2483"/>
      <c r="P45" s="2482"/>
      <c r="Q45" s="2483"/>
      <c r="R45" s="2482"/>
      <c r="S45" s="2483"/>
      <c r="T45" s="2483"/>
      <c r="U45" s="2483"/>
      <c r="V45" s="2482"/>
      <c r="W45" s="2483"/>
      <c r="X45" s="2482"/>
      <c r="Y45" s="2483"/>
      <c r="Z45" s="2482"/>
      <c r="AD45" s="2451"/>
      <c r="AT45" s="2432"/>
    </row>
    <row r="46" spans="1:52" ht="8.1" customHeight="1">
      <c r="A46" s="2485"/>
      <c r="B46" s="2488" t="s">
        <v>535</v>
      </c>
      <c r="C46" s="2392">
        <v>3.399</v>
      </c>
      <c r="D46" s="2482"/>
      <c r="E46" s="2392"/>
      <c r="F46" s="2482"/>
      <c r="G46" s="2483">
        <v>0.14000000000000001</v>
      </c>
      <c r="H46" s="2482"/>
      <c r="I46" s="2483"/>
      <c r="J46" s="2482"/>
      <c r="K46" s="2392" t="s">
        <v>242</v>
      </c>
      <c r="L46" s="2482"/>
      <c r="M46" s="2392"/>
      <c r="N46" s="2482"/>
      <c r="O46" s="2483" t="s">
        <v>242</v>
      </c>
      <c r="P46" s="2482"/>
      <c r="Q46" s="2483"/>
      <c r="R46" s="2482"/>
      <c r="S46" s="2483" t="s">
        <v>242</v>
      </c>
      <c r="T46" s="2483"/>
      <c r="U46" s="2483"/>
      <c r="V46" s="2482"/>
      <c r="W46" s="2392">
        <v>3.9060000000000001</v>
      </c>
      <c r="X46" s="2482"/>
      <c r="Y46" s="2392"/>
      <c r="Z46" s="2482"/>
      <c r="AA46" s="2392">
        <v>4.6689999999999996</v>
      </c>
      <c r="AB46" s="2482"/>
      <c r="AC46" s="2392"/>
      <c r="AD46" s="2451"/>
      <c r="AP46" s="2437"/>
      <c r="AR46" s="2437"/>
      <c r="AT46" s="2432"/>
      <c r="AV46" s="2437"/>
      <c r="AX46" s="2437"/>
      <c r="AZ46" s="2437"/>
    </row>
    <row r="47" spans="1:52" ht="8.1" customHeight="1">
      <c r="A47" s="2485"/>
      <c r="B47" s="2488" t="s">
        <v>536</v>
      </c>
      <c r="C47" s="2392">
        <v>3.8290000000000002</v>
      </c>
      <c r="D47" s="2482"/>
      <c r="E47" s="2392"/>
      <c r="F47" s="2482"/>
      <c r="G47" s="2483">
        <v>0.20799999999999999</v>
      </c>
      <c r="H47" s="2482"/>
      <c r="I47" s="2483"/>
      <c r="J47" s="2482"/>
      <c r="K47" s="2392" t="s">
        <v>242</v>
      </c>
      <c r="L47" s="2482"/>
      <c r="M47" s="2392"/>
      <c r="N47" s="2482"/>
      <c r="O47" s="2483" t="s">
        <v>242</v>
      </c>
      <c r="P47" s="2482"/>
      <c r="Q47" s="2483"/>
      <c r="R47" s="2482"/>
      <c r="S47" s="2483" t="s">
        <v>242</v>
      </c>
      <c r="T47" s="2483"/>
      <c r="U47" s="2483"/>
      <c r="V47" s="2482"/>
      <c r="W47" s="2392">
        <v>3.734</v>
      </c>
      <c r="X47" s="2482"/>
      <c r="Y47" s="2392"/>
      <c r="Z47" s="2482"/>
      <c r="AA47" s="2392">
        <v>4.24</v>
      </c>
      <c r="AB47" s="2482"/>
      <c r="AC47" s="2392"/>
      <c r="AD47" s="2451"/>
      <c r="AP47" s="2437"/>
      <c r="AR47" s="2437"/>
      <c r="AT47" s="2432"/>
      <c r="AV47" s="2437"/>
      <c r="AX47" s="2437"/>
      <c r="AZ47" s="2437"/>
    </row>
    <row r="48" spans="1:52" ht="8.1" customHeight="1">
      <c r="A48" s="2485"/>
      <c r="B48" s="2488" t="s">
        <v>1060</v>
      </c>
      <c r="C48" s="2392">
        <v>2.8889999999999998</v>
      </c>
      <c r="D48" s="2482"/>
      <c r="E48" s="2392"/>
      <c r="F48" s="2482"/>
      <c r="G48" s="2483">
        <v>0.313</v>
      </c>
      <c r="H48" s="2482"/>
      <c r="I48" s="2483"/>
      <c r="J48" s="2482"/>
      <c r="K48" s="2392" t="s">
        <v>242</v>
      </c>
      <c r="L48" s="2392"/>
      <c r="M48" s="2392"/>
      <c r="N48" s="2482"/>
      <c r="O48" s="2483" t="s">
        <v>242</v>
      </c>
      <c r="P48" s="2482"/>
      <c r="Q48" s="2483"/>
      <c r="R48" s="2482"/>
      <c r="S48" s="2483" t="s">
        <v>242</v>
      </c>
      <c r="T48" s="2483"/>
      <c r="U48" s="2483"/>
      <c r="V48" s="2482"/>
      <c r="W48" s="2392">
        <v>4.1539999999999999</v>
      </c>
      <c r="X48" s="2482"/>
      <c r="Y48" s="2392"/>
      <c r="Z48" s="2482"/>
      <c r="AA48" s="2392">
        <v>4.4740000000000002</v>
      </c>
      <c r="AB48" s="2392"/>
      <c r="AC48" s="2392"/>
      <c r="AD48" s="2451"/>
      <c r="AP48" s="2437"/>
      <c r="AR48" s="2437"/>
      <c r="AT48" s="2432"/>
      <c r="AV48" s="2437"/>
      <c r="AX48" s="2437"/>
      <c r="AZ48" s="2437"/>
    </row>
    <row r="49" spans="1:52" ht="2.25" customHeight="1">
      <c r="A49" s="2485"/>
      <c r="B49" s="2488"/>
      <c r="C49" s="2483"/>
      <c r="D49" s="2482"/>
      <c r="E49" s="2483"/>
      <c r="F49" s="2482"/>
      <c r="G49" s="2483"/>
      <c r="H49" s="2482"/>
      <c r="I49" s="2483"/>
      <c r="J49" s="2482"/>
      <c r="K49" s="2392" t="s">
        <v>242</v>
      </c>
      <c r="L49" s="2482"/>
      <c r="M49" s="2392"/>
      <c r="N49" s="2482"/>
      <c r="O49" s="2483"/>
      <c r="P49" s="2482"/>
      <c r="Q49" s="2483"/>
      <c r="R49" s="2483"/>
      <c r="S49" s="2483"/>
      <c r="T49" s="2483"/>
      <c r="U49" s="2483"/>
      <c r="V49" s="2482"/>
      <c r="W49" s="2483"/>
      <c r="X49" s="2482"/>
      <c r="Y49" s="2483"/>
      <c r="Z49" s="2482"/>
      <c r="AD49" s="2451"/>
      <c r="AT49" s="2432"/>
    </row>
    <row r="50" spans="1:52" ht="8.1" customHeight="1">
      <c r="A50" s="2485"/>
      <c r="B50" s="2488" t="s">
        <v>943</v>
      </c>
      <c r="C50" s="2392">
        <v>2.82</v>
      </c>
      <c r="D50" s="2482"/>
      <c r="E50" s="2392"/>
      <c r="F50" s="2482"/>
      <c r="G50" s="2483">
        <v>0.216</v>
      </c>
      <c r="H50" s="2482"/>
      <c r="I50" s="2483"/>
      <c r="J50" s="2482"/>
      <c r="K50" s="2392" t="s">
        <v>242</v>
      </c>
      <c r="L50" s="2482"/>
      <c r="M50" s="2392"/>
      <c r="N50" s="2482"/>
      <c r="O50" s="2483" t="s">
        <v>242</v>
      </c>
      <c r="P50" s="2482"/>
      <c r="Q50" s="2483"/>
      <c r="R50" s="2482"/>
      <c r="S50" s="2483" t="s">
        <v>242</v>
      </c>
      <c r="T50" s="2483"/>
      <c r="U50" s="2483"/>
      <c r="V50" s="2482"/>
      <c r="W50" s="2392">
        <v>4.29</v>
      </c>
      <c r="X50" s="2482"/>
      <c r="Y50" s="2392"/>
      <c r="Z50" s="2482"/>
      <c r="AA50" s="2392">
        <v>5.1769999999999996</v>
      </c>
      <c r="AB50" s="2482"/>
      <c r="AC50" s="2392"/>
      <c r="AD50" s="2451"/>
      <c r="AP50" s="2437"/>
      <c r="AR50" s="2437"/>
      <c r="AT50" s="2432"/>
      <c r="AX50" s="2437"/>
      <c r="AZ50" s="2437"/>
    </row>
    <row r="51" spans="1:52" ht="8.1" customHeight="1">
      <c r="A51" s="2485"/>
      <c r="B51" s="2488" t="s">
        <v>944</v>
      </c>
      <c r="C51" s="2392">
        <v>2.351</v>
      </c>
      <c r="D51" s="2482"/>
      <c r="E51" s="2392"/>
      <c r="F51" s="2482"/>
      <c r="G51" s="2483">
        <v>0.26800000000000002</v>
      </c>
      <c r="H51" s="2482"/>
      <c r="I51" s="2483"/>
      <c r="J51" s="2482"/>
      <c r="K51" s="2392" t="s">
        <v>242</v>
      </c>
      <c r="L51" s="2482"/>
      <c r="M51" s="2392"/>
      <c r="N51" s="2482"/>
      <c r="O51" s="2483" t="s">
        <v>242</v>
      </c>
      <c r="P51" s="2482"/>
      <c r="Q51" s="2483"/>
      <c r="R51" s="2482"/>
      <c r="S51" s="2483" t="s">
        <v>242</v>
      </c>
      <c r="T51" s="2483"/>
      <c r="U51" s="2483"/>
      <c r="V51" s="2482"/>
      <c r="W51" s="2392">
        <v>3.72</v>
      </c>
      <c r="X51" s="2482"/>
      <c r="Y51" s="2392"/>
      <c r="Z51" s="2482"/>
      <c r="AA51" s="2392">
        <v>3.7229999999999999</v>
      </c>
      <c r="AB51" s="2482"/>
      <c r="AC51" s="2392"/>
      <c r="AD51" s="2451"/>
      <c r="AP51" s="2437"/>
      <c r="AR51" s="2437"/>
      <c r="AT51" s="2432"/>
      <c r="AX51" s="2437"/>
      <c r="AZ51" s="2437"/>
    </row>
    <row r="52" spans="1:52" ht="8.1" customHeight="1">
      <c r="A52" s="2485"/>
      <c r="B52" s="2488" t="s">
        <v>2615</v>
      </c>
      <c r="C52" s="2392">
        <v>2.698</v>
      </c>
      <c r="D52" s="2482"/>
      <c r="E52" s="2392"/>
      <c r="F52" s="2482"/>
      <c r="G52" s="2483">
        <v>0.307</v>
      </c>
      <c r="H52" s="2482"/>
      <c r="I52" s="2483"/>
      <c r="J52" s="2482"/>
      <c r="K52" s="2392" t="s">
        <v>242</v>
      </c>
      <c r="L52" s="2482"/>
      <c r="M52" s="2392"/>
      <c r="N52" s="2482"/>
      <c r="O52" s="2483" t="s">
        <v>242</v>
      </c>
      <c r="P52" s="2482"/>
      <c r="Q52" s="2483"/>
      <c r="R52" s="2482"/>
      <c r="S52" s="2483" t="s">
        <v>242</v>
      </c>
      <c r="T52" s="2483"/>
      <c r="U52" s="2483"/>
      <c r="V52" s="2482"/>
      <c r="W52" s="2392">
        <v>4.101</v>
      </c>
      <c r="X52" s="2482"/>
      <c r="Y52" s="2392"/>
      <c r="Z52" s="2482"/>
      <c r="AA52" s="2392">
        <v>5.1970000000000001</v>
      </c>
      <c r="AB52" s="2482"/>
      <c r="AC52" s="2392"/>
      <c r="AD52" s="2451"/>
      <c r="AP52" s="2437"/>
      <c r="AR52" s="2437"/>
      <c r="AT52" s="2432"/>
      <c r="AX52" s="2437"/>
      <c r="AZ52" s="2437"/>
    </row>
    <row r="53" spans="1:52" ht="2.25" customHeight="1">
      <c r="A53" s="2485"/>
      <c r="B53" s="2488"/>
      <c r="C53" s="2483"/>
      <c r="D53" s="2482"/>
      <c r="E53" s="2483"/>
      <c r="F53" s="2482"/>
      <c r="G53" s="2483"/>
      <c r="H53" s="2482"/>
      <c r="I53" s="2483"/>
      <c r="J53" s="2482"/>
      <c r="K53" s="2392" t="s">
        <v>242</v>
      </c>
      <c r="L53" s="2482"/>
      <c r="M53" s="2392"/>
      <c r="N53" s="2482"/>
      <c r="O53" s="2483"/>
      <c r="P53" s="2482"/>
      <c r="Q53" s="2483"/>
      <c r="R53" s="2483"/>
      <c r="S53" s="2483"/>
      <c r="T53" s="2483"/>
      <c r="U53" s="2483"/>
      <c r="V53" s="2482"/>
      <c r="W53" s="2483"/>
      <c r="X53" s="2482"/>
      <c r="Y53" s="2483"/>
      <c r="Z53" s="2482"/>
      <c r="AD53" s="2451"/>
      <c r="AT53" s="2432"/>
    </row>
    <row r="54" spans="1:52" ht="8.1" customHeight="1">
      <c r="A54" s="2485"/>
      <c r="B54" s="2488" t="s">
        <v>2570</v>
      </c>
      <c r="C54" s="2392">
        <v>2.2709999999999999</v>
      </c>
      <c r="D54" s="2482"/>
      <c r="E54" s="2392"/>
      <c r="F54" s="2482"/>
      <c r="G54" s="2483">
        <v>0.34499999999999997</v>
      </c>
      <c r="H54" s="2482"/>
      <c r="I54" s="2483"/>
      <c r="J54" s="2482"/>
      <c r="K54" s="2392" t="s">
        <v>242</v>
      </c>
      <c r="L54" s="2482"/>
      <c r="M54" s="2392"/>
      <c r="N54" s="2482"/>
      <c r="O54" s="2483" t="s">
        <v>242</v>
      </c>
      <c r="P54" s="2482"/>
      <c r="Q54" s="2483"/>
      <c r="R54" s="2482"/>
      <c r="S54" s="2483" t="s">
        <v>242</v>
      </c>
      <c r="T54" s="2483"/>
      <c r="U54" s="2483"/>
      <c r="V54" s="2482"/>
      <c r="W54" s="2392">
        <v>4.3419999999999996</v>
      </c>
      <c r="X54" s="2482"/>
      <c r="Y54" s="2392"/>
      <c r="Z54" s="2482"/>
      <c r="AA54" s="2392">
        <v>5.1710000000000003</v>
      </c>
      <c r="AB54" s="2482"/>
      <c r="AC54" s="2392"/>
      <c r="AD54" s="2451"/>
      <c r="AP54" s="2437"/>
      <c r="AR54" s="2437"/>
      <c r="AT54" s="2432"/>
      <c r="AX54" s="2437"/>
      <c r="AZ54" s="2437"/>
    </row>
    <row r="55" spans="1:52" ht="8.1" customHeight="1">
      <c r="A55" s="2485"/>
      <c r="B55" s="2488" t="s">
        <v>2571</v>
      </c>
      <c r="C55" s="2392">
        <v>2.8220000000000001</v>
      </c>
      <c r="D55" s="2482"/>
      <c r="E55" s="2392"/>
      <c r="F55" s="2482"/>
      <c r="G55" s="2483">
        <v>0.127</v>
      </c>
      <c r="H55" s="2482"/>
      <c r="I55" s="2483"/>
      <c r="J55" s="2482"/>
      <c r="K55" s="2392" t="s">
        <v>242</v>
      </c>
      <c r="L55" s="2482"/>
      <c r="M55" s="2392"/>
      <c r="N55" s="2482"/>
      <c r="O55" s="2483" t="s">
        <v>242</v>
      </c>
      <c r="P55" s="2482"/>
      <c r="Q55" s="2483"/>
      <c r="R55" s="2482"/>
      <c r="S55" s="2483" t="s">
        <v>242</v>
      </c>
      <c r="T55" s="2483"/>
      <c r="U55" s="2483"/>
      <c r="V55" s="2482"/>
      <c r="W55" s="2392">
        <v>3.92</v>
      </c>
      <c r="X55" s="2482"/>
      <c r="Y55" s="2392"/>
      <c r="Z55" s="2482"/>
      <c r="AA55" s="2392">
        <v>5.1980000000000004</v>
      </c>
      <c r="AB55" s="2482"/>
      <c r="AC55" s="2392"/>
      <c r="AD55" s="2451"/>
      <c r="AP55" s="2437"/>
      <c r="AR55" s="2437"/>
      <c r="AT55" s="2432"/>
      <c r="AX55" s="2437"/>
      <c r="AZ55" s="2437"/>
    </row>
    <row r="56" spans="1:52" ht="8.1" customHeight="1">
      <c r="A56" s="2485"/>
      <c r="B56" s="2488" t="s">
        <v>2614</v>
      </c>
      <c r="C56" s="2392">
        <v>3.0750000000000002</v>
      </c>
      <c r="D56" s="2482"/>
      <c r="E56" s="2392"/>
      <c r="F56" s="2482"/>
      <c r="G56" s="2483">
        <v>0.214</v>
      </c>
      <c r="H56" s="2482"/>
      <c r="I56" s="2483"/>
      <c r="J56" s="2482"/>
      <c r="K56" s="2392" t="s">
        <v>242</v>
      </c>
      <c r="L56" s="2392"/>
      <c r="M56" s="2392"/>
      <c r="N56" s="2482"/>
      <c r="O56" s="2483" t="s">
        <v>242</v>
      </c>
      <c r="P56" s="2482"/>
      <c r="Q56" s="2483"/>
      <c r="R56" s="2482"/>
      <c r="S56" s="2483" t="s">
        <v>242</v>
      </c>
      <c r="T56" s="2483"/>
      <c r="U56" s="2483"/>
      <c r="V56" s="2482"/>
      <c r="W56" s="2392">
        <v>4.97</v>
      </c>
      <c r="X56" s="2482"/>
      <c r="Y56" s="2392"/>
      <c r="Z56" s="2482"/>
      <c r="AA56" s="2392">
        <v>4.827</v>
      </c>
      <c r="AB56" s="2392"/>
      <c r="AC56" s="2392"/>
      <c r="AD56" s="2451"/>
      <c r="AP56" s="2437"/>
      <c r="AR56" s="2437"/>
      <c r="AT56" s="2432"/>
      <c r="AX56" s="2437"/>
      <c r="AZ56" s="2437"/>
    </row>
    <row r="57" spans="1:52" ht="3" customHeight="1">
      <c r="A57" s="2480"/>
      <c r="B57" s="2479"/>
      <c r="C57" s="2478"/>
      <c r="D57" s="2477"/>
      <c r="E57" s="2478"/>
      <c r="F57" s="2477"/>
      <c r="G57" s="2478"/>
      <c r="H57" s="2477"/>
      <c r="I57" s="2478"/>
      <c r="J57" s="2477"/>
      <c r="K57" s="2478"/>
      <c r="L57" s="2477"/>
      <c r="M57" s="2412" t="s">
        <v>242</v>
      </c>
      <c r="N57" s="2477"/>
      <c r="O57" s="2412"/>
      <c r="P57" s="2477"/>
      <c r="Q57" s="2478"/>
      <c r="R57" s="2477"/>
      <c r="S57" s="2412"/>
      <c r="T57" s="2412"/>
      <c r="U57" s="2412"/>
      <c r="V57" s="2477"/>
      <c r="W57" s="2478"/>
      <c r="X57" s="2477"/>
      <c r="Y57" s="2478"/>
      <c r="Z57" s="2477"/>
      <c r="AA57" s="2449"/>
      <c r="AB57" s="2449"/>
      <c r="AC57" s="2449"/>
      <c r="AD57" s="2407"/>
      <c r="AT57" s="2432"/>
    </row>
    <row r="58" spans="1:52" ht="3" customHeight="1">
      <c r="A58" s="2485"/>
      <c r="B58" s="2486"/>
      <c r="C58" s="2483"/>
      <c r="D58" s="2482"/>
      <c r="E58" s="2483"/>
      <c r="F58" s="2482"/>
      <c r="G58" s="2483"/>
      <c r="H58" s="2482"/>
      <c r="I58" s="2483"/>
      <c r="J58" s="2482"/>
      <c r="K58" s="2483"/>
      <c r="L58" s="2482"/>
      <c r="M58" s="2483"/>
      <c r="N58" s="2482"/>
      <c r="O58" s="2392"/>
      <c r="P58" s="2392"/>
      <c r="Q58" s="2392"/>
      <c r="R58" s="2482"/>
      <c r="S58" s="2392"/>
      <c r="T58" s="2392"/>
      <c r="U58" s="2392"/>
      <c r="V58" s="2482"/>
      <c r="W58" s="2483"/>
      <c r="X58" s="2482"/>
      <c r="Y58" s="2483"/>
      <c r="Z58" s="2482"/>
      <c r="AA58" s="2483"/>
      <c r="AB58" s="2482"/>
      <c r="AC58" s="2483"/>
      <c r="AD58" s="2451"/>
      <c r="AT58" s="2432"/>
    </row>
    <row r="59" spans="1:52" ht="8.1" customHeight="1">
      <c r="A59" s="2485"/>
      <c r="B59" s="2484" t="s">
        <v>992</v>
      </c>
      <c r="C59" s="2483">
        <v>8.0190000000000001</v>
      </c>
      <c r="D59" s="2483">
        <v>0</v>
      </c>
      <c r="E59" s="2481">
        <v>10.827999999999999</v>
      </c>
      <c r="F59" s="2483">
        <v>0</v>
      </c>
      <c r="G59" s="2483">
        <v>0.53</v>
      </c>
      <c r="H59" s="2483">
        <v>0</v>
      </c>
      <c r="I59" s="2481">
        <v>0.79300000000000004</v>
      </c>
      <c r="J59" s="2482">
        <v>0</v>
      </c>
      <c r="K59" s="2428" t="s">
        <v>242</v>
      </c>
      <c r="L59" s="2482">
        <v>0</v>
      </c>
      <c r="M59" s="2428" t="s">
        <v>242</v>
      </c>
      <c r="N59" s="2482"/>
      <c r="O59" s="2481" t="s">
        <v>242</v>
      </c>
      <c r="P59" s="2481"/>
      <c r="Q59" s="2481" t="s">
        <v>242</v>
      </c>
      <c r="R59" s="2494"/>
      <c r="S59" s="2481" t="s">
        <v>242</v>
      </c>
      <c r="T59" s="2481"/>
      <c r="U59" s="2481" t="s">
        <v>242</v>
      </c>
      <c r="V59" s="2481">
        <v>0</v>
      </c>
      <c r="W59" s="2483">
        <v>11.344000000000001</v>
      </c>
      <c r="X59" s="2482">
        <v>0</v>
      </c>
      <c r="Y59" s="2481">
        <v>13.452999999999999</v>
      </c>
      <c r="Z59" s="2482">
        <v>0</v>
      </c>
      <c r="AA59" s="2483">
        <v>16.440000000000001</v>
      </c>
      <c r="AB59" s="2482">
        <v>0</v>
      </c>
      <c r="AC59" s="2481">
        <v>15.208</v>
      </c>
      <c r="AD59" s="2451"/>
      <c r="AR59" s="2456"/>
      <c r="AT59" s="2432"/>
    </row>
    <row r="60" spans="1:52" ht="2.25" customHeight="1">
      <c r="A60" s="2480"/>
      <c r="B60" s="2479"/>
      <c r="C60" s="2478"/>
      <c r="D60" s="2477"/>
      <c r="E60" s="2478"/>
      <c r="F60" s="2477"/>
      <c r="G60" s="2478"/>
      <c r="H60" s="2477"/>
      <c r="I60" s="2478"/>
      <c r="J60" s="2477"/>
      <c r="K60" s="2478"/>
      <c r="L60" s="2477"/>
      <c r="M60" s="2478"/>
      <c r="N60" s="2477"/>
      <c r="O60" s="2478"/>
      <c r="P60" s="2477"/>
      <c r="Q60" s="2478"/>
      <c r="R60" s="2477"/>
      <c r="S60" s="2478"/>
      <c r="T60" s="2477"/>
      <c r="U60" s="2478"/>
      <c r="V60" s="2477"/>
      <c r="W60" s="2478"/>
      <c r="X60" s="2477"/>
      <c r="Y60" s="2478"/>
      <c r="Z60" s="2477"/>
      <c r="AA60" s="2449"/>
      <c r="AB60" s="2449"/>
      <c r="AC60" s="2449"/>
      <c r="AD60" s="2407"/>
      <c r="AT60" s="2432"/>
    </row>
    <row r="61" spans="1:52" ht="3" customHeight="1">
      <c r="A61" s="2485"/>
      <c r="B61" s="2374"/>
      <c r="C61" s="2374"/>
      <c r="D61" s="2374"/>
      <c r="E61" s="2374"/>
      <c r="F61" s="2374"/>
      <c r="G61" s="2374"/>
      <c r="H61" s="2374"/>
      <c r="I61" s="2374"/>
      <c r="J61" s="2374"/>
      <c r="K61" s="2374"/>
      <c r="L61" s="2374"/>
      <c r="M61" s="2374"/>
      <c r="N61" s="2374"/>
      <c r="O61" s="2374"/>
      <c r="P61" s="2374"/>
      <c r="Q61" s="2374"/>
      <c r="R61" s="2374"/>
      <c r="S61" s="2374"/>
      <c r="T61" s="2374"/>
      <c r="U61" s="2374"/>
      <c r="V61" s="2374"/>
      <c r="W61" s="2374"/>
      <c r="X61" s="2374"/>
      <c r="Y61" s="2374"/>
      <c r="Z61" s="2374"/>
      <c r="AD61" s="2451"/>
      <c r="AT61" s="2432"/>
    </row>
    <row r="62" spans="1:52" ht="12" customHeight="1">
      <c r="A62" s="2422"/>
      <c r="B62" s="2384" t="s">
        <v>2616</v>
      </c>
      <c r="C62" s="2384"/>
      <c r="D62" s="2384"/>
      <c r="E62" s="2384"/>
      <c r="F62" s="2384"/>
      <c r="G62" s="2384"/>
      <c r="H62" s="2384"/>
      <c r="I62" s="2384"/>
      <c r="J62" s="2384"/>
      <c r="K62" s="2384"/>
      <c r="L62" s="2384"/>
      <c r="M62" s="2384"/>
      <c r="N62" s="2384"/>
      <c r="O62" s="2384"/>
      <c r="P62" s="2384"/>
      <c r="Q62" s="2384"/>
      <c r="R62" s="2384"/>
      <c r="S62" s="2384"/>
      <c r="T62" s="2384"/>
      <c r="U62" s="2384"/>
      <c r="V62" s="2384"/>
      <c r="W62" s="2384"/>
      <c r="X62" s="2384"/>
      <c r="Y62" s="2384"/>
      <c r="Z62" s="2384"/>
      <c r="AA62" s="2491"/>
      <c r="AB62" s="2491"/>
      <c r="AC62" s="2491"/>
      <c r="AD62" s="2490"/>
      <c r="AT62" s="2432"/>
    </row>
    <row r="63" spans="1:52" ht="2.25" customHeight="1">
      <c r="A63" s="2485"/>
      <c r="B63" s="2374"/>
      <c r="C63" s="2374"/>
      <c r="D63" s="2374"/>
      <c r="E63" s="2374"/>
      <c r="F63" s="2374"/>
      <c r="G63" s="2374"/>
      <c r="H63" s="2374"/>
      <c r="I63" s="2374"/>
      <c r="J63" s="2374"/>
      <c r="K63" s="2374"/>
      <c r="L63" s="2374"/>
      <c r="M63" s="2374"/>
      <c r="N63" s="2374"/>
      <c r="O63" s="2374"/>
      <c r="P63" s="2374"/>
      <c r="Q63" s="2374"/>
      <c r="R63" s="2374"/>
      <c r="S63" s="2374"/>
      <c r="T63" s="2374"/>
      <c r="U63" s="2374"/>
      <c r="V63" s="2374"/>
      <c r="W63" s="2374"/>
      <c r="X63" s="2374"/>
      <c r="Y63" s="2374"/>
      <c r="Z63" s="2374"/>
      <c r="AD63" s="2451"/>
    </row>
    <row r="64" spans="1:52" ht="9.9499999999999993" customHeight="1">
      <c r="A64" s="2485"/>
      <c r="B64" s="2493" t="s">
        <v>2554</v>
      </c>
      <c r="C64" s="2492"/>
      <c r="D64" s="2492"/>
      <c r="E64" s="2369"/>
      <c r="F64" s="2369"/>
      <c r="G64" s="2369"/>
      <c r="H64" s="2369"/>
      <c r="I64" s="2369"/>
      <c r="J64" s="2369"/>
      <c r="K64" s="2369"/>
      <c r="L64" s="2369"/>
      <c r="M64" s="2369"/>
      <c r="N64" s="2369"/>
      <c r="O64" s="2369"/>
      <c r="P64" s="2369"/>
      <c r="Q64" s="2369"/>
      <c r="R64" s="2369"/>
      <c r="S64" s="2369"/>
      <c r="T64" s="2369"/>
      <c r="U64" s="2369"/>
      <c r="V64" s="2369"/>
      <c r="W64" s="2369"/>
      <c r="X64" s="2369"/>
      <c r="Y64" s="2369"/>
      <c r="Z64" s="2369"/>
      <c r="AA64" s="2491"/>
      <c r="AB64" s="2491"/>
      <c r="AC64" s="2491"/>
      <c r="AD64" s="2490"/>
    </row>
    <row r="65" spans="1:53" ht="2.25" customHeight="1">
      <c r="A65" s="2485"/>
      <c r="B65" s="2374"/>
      <c r="E65" s="2374"/>
      <c r="F65" s="2374"/>
      <c r="G65" s="2374"/>
      <c r="H65" s="2374"/>
      <c r="I65" s="2374"/>
      <c r="J65" s="2374"/>
      <c r="K65" s="2374"/>
      <c r="L65" s="2374"/>
      <c r="M65" s="2374"/>
      <c r="N65" s="2374"/>
      <c r="O65" s="2374"/>
      <c r="P65" s="2374"/>
      <c r="Q65" s="2374"/>
      <c r="R65" s="2374"/>
      <c r="S65" s="2374"/>
      <c r="T65" s="2374"/>
      <c r="U65" s="2374"/>
      <c r="V65" s="2374"/>
      <c r="W65" s="2374"/>
      <c r="X65" s="2374"/>
      <c r="Y65" s="2374"/>
      <c r="Z65" s="2374"/>
      <c r="AD65" s="2451"/>
    </row>
    <row r="66" spans="1:53" ht="8.1" customHeight="1">
      <c r="A66" s="2485"/>
      <c r="B66" s="2488" t="s">
        <v>532</v>
      </c>
      <c r="C66" s="2392">
        <v>4.1029999999999998</v>
      </c>
      <c r="D66" s="2392"/>
      <c r="E66" s="2392">
        <v>8.0960000000000001</v>
      </c>
      <c r="F66" s="2392"/>
      <c r="G66" s="2392">
        <v>2.0489999999999999</v>
      </c>
      <c r="H66" s="2392"/>
      <c r="I66" s="2392">
        <v>3.024</v>
      </c>
      <c r="J66" s="2392"/>
      <c r="K66" s="2487">
        <v>7.883</v>
      </c>
      <c r="L66" s="2392"/>
      <c r="M66" s="2487">
        <v>13.443</v>
      </c>
      <c r="N66" s="2392"/>
      <c r="O66" s="2487">
        <v>3.0739999999999998</v>
      </c>
      <c r="P66" s="2392"/>
      <c r="Q66" s="2487">
        <v>3.6589999999999998</v>
      </c>
      <c r="R66" s="2392"/>
      <c r="S66" s="2408">
        <v>1.0900000000000001</v>
      </c>
      <c r="T66" s="2392"/>
      <c r="U66" s="2408">
        <v>0.72599999999999998</v>
      </c>
      <c r="V66" s="2392"/>
      <c r="W66" s="2392">
        <v>44.820999999999998</v>
      </c>
      <c r="X66" s="2392"/>
      <c r="Y66" s="2392">
        <v>49.829000000000001</v>
      </c>
      <c r="Z66" s="2482"/>
      <c r="AA66" s="2408">
        <v>45.926000000000002</v>
      </c>
      <c r="AB66" s="2482"/>
      <c r="AC66" s="2408">
        <v>36.287999999999997</v>
      </c>
      <c r="AD66" s="2451"/>
      <c r="AP66" s="2437"/>
      <c r="AQ66" s="2432"/>
      <c r="AR66" s="2437"/>
      <c r="AS66" s="2432"/>
      <c r="AT66" s="2392"/>
      <c r="AU66" s="2432"/>
      <c r="AW66" s="2432"/>
      <c r="AX66" s="2437"/>
      <c r="AY66" s="2432"/>
      <c r="AZ66" s="2437"/>
      <c r="BA66" s="2432"/>
    </row>
    <row r="67" spans="1:53" ht="8.1" customHeight="1">
      <c r="A67" s="2485"/>
      <c r="B67" s="2488" t="s">
        <v>533</v>
      </c>
      <c r="C67" s="2392">
        <v>8.7850000000000001</v>
      </c>
      <c r="D67" s="2392"/>
      <c r="E67" s="2392">
        <v>11.686</v>
      </c>
      <c r="F67" s="2392"/>
      <c r="G67" s="2392">
        <v>2.1360000000000001</v>
      </c>
      <c r="H67" s="2392"/>
      <c r="I67" s="2392">
        <v>2.8069999999999999</v>
      </c>
      <c r="J67" s="2392"/>
      <c r="K67" s="2487">
        <v>12.738</v>
      </c>
      <c r="L67" s="2392"/>
      <c r="M67" s="2487">
        <v>16.526</v>
      </c>
      <c r="N67" s="2392"/>
      <c r="O67" s="2487">
        <v>2.8340000000000001</v>
      </c>
      <c r="P67" s="2392"/>
      <c r="Q67" s="2487">
        <v>3.1230000000000002</v>
      </c>
      <c r="R67" s="2392"/>
      <c r="S67" s="2408">
        <v>1.165</v>
      </c>
      <c r="T67" s="2392"/>
      <c r="U67" s="2408">
        <v>0.72399999999999998</v>
      </c>
      <c r="V67" s="2392"/>
      <c r="W67" s="2392">
        <v>43.052</v>
      </c>
      <c r="X67" s="2392"/>
      <c r="Y67" s="2392">
        <v>47.732999999999997</v>
      </c>
      <c r="Z67" s="2482"/>
      <c r="AA67" s="2408">
        <v>40.218000000000004</v>
      </c>
      <c r="AB67" s="2482"/>
      <c r="AC67" s="2408">
        <v>42.970999999999997</v>
      </c>
      <c r="AD67" s="2451"/>
      <c r="AP67" s="2437"/>
      <c r="AQ67" s="2432"/>
      <c r="AR67" s="2437"/>
      <c r="AS67" s="2432"/>
      <c r="AT67" s="2392"/>
      <c r="AU67" s="2432"/>
      <c r="AW67" s="2432"/>
      <c r="AX67" s="2437"/>
      <c r="AY67" s="2432"/>
      <c r="AZ67" s="2437"/>
      <c r="BA67" s="2432"/>
    </row>
    <row r="68" spans="1:53" ht="8.1" customHeight="1">
      <c r="A68" s="2485"/>
      <c r="B68" s="2488" t="s">
        <v>534</v>
      </c>
      <c r="C68" s="2392">
        <v>7.6130000000000004</v>
      </c>
      <c r="D68" s="2392"/>
      <c r="E68" s="2392">
        <v>13.603999999999999</v>
      </c>
      <c r="F68" s="2392"/>
      <c r="G68" s="2392">
        <v>2.5950000000000002</v>
      </c>
      <c r="H68" s="2392"/>
      <c r="I68" s="2392">
        <v>2.645</v>
      </c>
      <c r="J68" s="2392"/>
      <c r="K68" s="2487">
        <v>12.041</v>
      </c>
      <c r="L68" s="2392"/>
      <c r="M68" s="2487">
        <v>18.535</v>
      </c>
      <c r="N68" s="2392"/>
      <c r="O68" s="2487">
        <v>2.7589999999999999</v>
      </c>
      <c r="P68" s="2392"/>
      <c r="Q68" s="2487">
        <v>4.1959999999999997</v>
      </c>
      <c r="R68" s="2392"/>
      <c r="S68" s="2408">
        <v>1.129</v>
      </c>
      <c r="T68" s="2392"/>
      <c r="U68" s="2408">
        <v>0.92800000000000005</v>
      </c>
      <c r="V68" s="2392"/>
      <c r="W68" s="2392">
        <v>45.555</v>
      </c>
      <c r="X68" s="2392"/>
      <c r="Y68" s="2392">
        <v>47.991999999999997</v>
      </c>
      <c r="Z68" s="2482"/>
      <c r="AA68" s="2408">
        <v>40.216000000000001</v>
      </c>
      <c r="AB68" s="2482"/>
      <c r="AC68" s="2408">
        <v>38.485999999999997</v>
      </c>
      <c r="AD68" s="2451"/>
      <c r="AP68" s="2437"/>
      <c r="AQ68" s="2432"/>
      <c r="AR68" s="2437"/>
      <c r="AS68" s="2432"/>
      <c r="AT68" s="2392"/>
      <c r="AU68" s="2432"/>
      <c r="AW68" s="2432"/>
      <c r="AX68" s="2437"/>
      <c r="AY68" s="2432"/>
      <c r="AZ68" s="2437"/>
      <c r="BA68" s="2432"/>
    </row>
    <row r="69" spans="1:53" ht="2.25" customHeight="1">
      <c r="A69" s="2485"/>
      <c r="B69" s="2488"/>
      <c r="C69" s="2392"/>
      <c r="D69" s="2392"/>
      <c r="E69" s="2392"/>
      <c r="F69" s="2392"/>
      <c r="G69" s="2392"/>
      <c r="H69" s="2392"/>
      <c r="I69" s="2392"/>
      <c r="J69" s="2392"/>
      <c r="K69" s="2487"/>
      <c r="L69" s="2392"/>
      <c r="M69" s="2487"/>
      <c r="N69" s="2392"/>
      <c r="O69" s="2487"/>
      <c r="P69" s="2392"/>
      <c r="Q69" s="2487"/>
      <c r="R69" s="2392"/>
      <c r="T69" s="2392"/>
      <c r="V69" s="2392"/>
      <c r="W69" s="2392"/>
      <c r="X69" s="2392"/>
      <c r="Y69" s="2392"/>
      <c r="Z69" s="2482"/>
      <c r="AA69" s="2489"/>
      <c r="AC69" s="2489"/>
      <c r="AD69" s="2451"/>
      <c r="AP69" s="2432"/>
      <c r="AQ69" s="2432"/>
      <c r="AR69" s="2432"/>
      <c r="AS69" s="2432"/>
      <c r="AT69" s="2392"/>
      <c r="AU69" s="2432"/>
      <c r="AW69" s="2432"/>
      <c r="AX69" s="2432"/>
      <c r="AY69" s="2432"/>
      <c r="AZ69" s="2432"/>
      <c r="BA69" s="2432"/>
    </row>
    <row r="70" spans="1:53" ht="8.1" customHeight="1">
      <c r="A70" s="2485"/>
      <c r="B70" s="2488" t="s">
        <v>535</v>
      </c>
      <c r="C70" s="2392">
        <v>9.39</v>
      </c>
      <c r="D70" s="2392"/>
      <c r="E70" s="2392"/>
      <c r="F70" s="2392"/>
      <c r="G70" s="2392">
        <v>2.6360000000000001</v>
      </c>
      <c r="H70" s="2392"/>
      <c r="I70" s="2392"/>
      <c r="J70" s="2392"/>
      <c r="K70" s="2487">
        <v>14.381</v>
      </c>
      <c r="L70" s="2392"/>
      <c r="M70" s="2487"/>
      <c r="N70" s="2392"/>
      <c r="O70" s="2487">
        <v>3.1179999999999999</v>
      </c>
      <c r="P70" s="2392"/>
      <c r="Q70" s="2487"/>
      <c r="R70" s="2392"/>
      <c r="S70" s="2408">
        <v>1.306</v>
      </c>
      <c r="T70" s="2392"/>
      <c r="U70" s="2408"/>
      <c r="V70" s="2392"/>
      <c r="W70" s="2392">
        <v>45.366999999999997</v>
      </c>
      <c r="X70" s="2392"/>
      <c r="Y70" s="2392"/>
      <c r="Z70" s="2482"/>
      <c r="AA70" s="2408">
        <v>43.252000000000002</v>
      </c>
      <c r="AB70" s="2482"/>
      <c r="AC70" s="2408"/>
      <c r="AD70" s="2451"/>
      <c r="AP70" s="2437"/>
      <c r="AQ70" s="2432"/>
      <c r="AR70" s="2437"/>
      <c r="AS70" s="2432"/>
      <c r="AT70" s="2392"/>
      <c r="AU70" s="2432"/>
      <c r="AW70" s="2432"/>
      <c r="AX70" s="2437"/>
      <c r="AY70" s="2432"/>
      <c r="AZ70" s="2437"/>
      <c r="BA70" s="2432"/>
    </row>
    <row r="71" spans="1:53" ht="8.1" customHeight="1">
      <c r="A71" s="2485"/>
      <c r="B71" s="2488" t="s">
        <v>536</v>
      </c>
      <c r="C71" s="2392">
        <v>10.34</v>
      </c>
      <c r="D71" s="2392"/>
      <c r="E71" s="2392"/>
      <c r="F71" s="2392"/>
      <c r="G71" s="2392">
        <v>2.7480000000000002</v>
      </c>
      <c r="H71" s="2392"/>
      <c r="I71" s="2392"/>
      <c r="J71" s="2392"/>
      <c r="K71" s="2487">
        <v>15.291</v>
      </c>
      <c r="L71" s="2392"/>
      <c r="M71" s="2487"/>
      <c r="N71" s="2392"/>
      <c r="O71" s="2487">
        <v>3.3730000000000002</v>
      </c>
      <c r="P71" s="2392"/>
      <c r="Q71" s="2487"/>
      <c r="R71" s="2392"/>
      <c r="S71" s="2408">
        <v>1.268</v>
      </c>
      <c r="T71" s="2392"/>
      <c r="U71" s="2408"/>
      <c r="V71" s="2392"/>
      <c r="W71" s="2392">
        <v>43.774000000000001</v>
      </c>
      <c r="X71" s="2392"/>
      <c r="Y71" s="2392"/>
      <c r="Z71" s="2482"/>
      <c r="AA71" s="2408">
        <v>41.923000000000002</v>
      </c>
      <c r="AB71" s="2482"/>
      <c r="AC71" s="2408"/>
      <c r="AD71" s="2451"/>
      <c r="AP71" s="2437"/>
      <c r="AQ71" s="2432"/>
      <c r="AR71" s="2437"/>
      <c r="AS71" s="2432"/>
      <c r="AT71" s="2392"/>
      <c r="AU71" s="2432"/>
      <c r="AW71" s="2432"/>
      <c r="AX71" s="2437"/>
      <c r="AY71" s="2432"/>
      <c r="AZ71" s="2437"/>
      <c r="BA71" s="2432"/>
    </row>
    <row r="72" spans="1:53" ht="8.1" customHeight="1">
      <c r="A72" s="2485"/>
      <c r="B72" s="2488" t="s">
        <v>1060</v>
      </c>
      <c r="C72" s="2392">
        <v>7.4160000000000004</v>
      </c>
      <c r="D72" s="2392"/>
      <c r="E72" s="2392"/>
      <c r="F72" s="2392"/>
      <c r="G72" s="2392">
        <v>3.1629999999999998</v>
      </c>
      <c r="H72" s="2392"/>
      <c r="I72" s="2392"/>
      <c r="J72" s="2392"/>
      <c r="K72" s="2487">
        <v>13.035</v>
      </c>
      <c r="L72" s="2392"/>
      <c r="M72" s="2487"/>
      <c r="N72" s="2392"/>
      <c r="O72" s="2487">
        <v>3.6880000000000002</v>
      </c>
      <c r="P72" s="2392"/>
      <c r="Q72" s="2487"/>
      <c r="R72" s="2392"/>
      <c r="S72" s="2408">
        <v>0.95499999999999996</v>
      </c>
      <c r="T72" s="2392"/>
      <c r="U72" s="2408"/>
      <c r="V72" s="2392"/>
      <c r="W72" s="2392">
        <v>47.381999999999998</v>
      </c>
      <c r="X72" s="2392"/>
      <c r="Y72" s="2392"/>
      <c r="Z72" s="2482"/>
      <c r="AA72" s="2408">
        <v>40.884999999999998</v>
      </c>
      <c r="AB72" s="2482"/>
      <c r="AC72" s="2408"/>
      <c r="AD72" s="2451"/>
      <c r="AP72" s="2437"/>
      <c r="AQ72" s="2432"/>
      <c r="AR72" s="2437"/>
      <c r="AS72" s="2432"/>
      <c r="AT72" s="2392"/>
      <c r="AU72" s="2432"/>
      <c r="AW72" s="2432"/>
      <c r="AX72" s="2437"/>
      <c r="AY72" s="2432"/>
      <c r="AZ72" s="2437"/>
      <c r="BA72" s="2432"/>
    </row>
    <row r="73" spans="1:53" ht="2.25" customHeight="1">
      <c r="A73" s="2485"/>
      <c r="B73" s="2488"/>
      <c r="C73" s="2392"/>
      <c r="D73" s="2392"/>
      <c r="E73" s="2392"/>
      <c r="F73" s="2392"/>
      <c r="G73" s="2392"/>
      <c r="H73" s="2392"/>
      <c r="I73" s="2392"/>
      <c r="J73" s="2392"/>
      <c r="K73" s="2487"/>
      <c r="L73" s="2392"/>
      <c r="M73" s="2487"/>
      <c r="N73" s="2392"/>
      <c r="O73" s="2487"/>
      <c r="P73" s="2392"/>
      <c r="Q73" s="2487"/>
      <c r="R73" s="2392"/>
      <c r="S73" s="2392"/>
      <c r="T73" s="2392"/>
      <c r="U73" s="2392"/>
      <c r="V73" s="2392"/>
      <c r="W73" s="2392"/>
      <c r="X73" s="2392"/>
      <c r="Y73" s="2392"/>
      <c r="Z73" s="2482"/>
      <c r="AD73" s="2451"/>
      <c r="AP73" s="2432"/>
      <c r="AQ73" s="2432"/>
      <c r="AR73" s="2437"/>
      <c r="AS73" s="2432"/>
      <c r="AT73" s="2392"/>
      <c r="AU73" s="2432"/>
      <c r="AW73" s="2432"/>
      <c r="AX73" s="2432"/>
      <c r="AY73" s="2432"/>
      <c r="AZ73" s="2432"/>
      <c r="BA73" s="2432"/>
    </row>
    <row r="74" spans="1:53" ht="8.1" customHeight="1">
      <c r="A74" s="2485"/>
      <c r="B74" s="2488" t="s">
        <v>943</v>
      </c>
      <c r="C74" s="2392">
        <v>7.3879999999999999</v>
      </c>
      <c r="D74" s="2392"/>
      <c r="E74" s="2392"/>
      <c r="F74" s="2392"/>
      <c r="G74" s="2392">
        <v>3.3319999999999999</v>
      </c>
      <c r="H74" s="2392"/>
      <c r="I74" s="2392"/>
      <c r="J74" s="2392"/>
      <c r="K74" s="2487">
        <v>13.212</v>
      </c>
      <c r="L74" s="2392"/>
      <c r="M74" s="2487"/>
      <c r="N74" s="2392"/>
      <c r="O74" s="2487">
        <v>3.6970000000000001</v>
      </c>
      <c r="P74" s="2392"/>
      <c r="Q74" s="2487"/>
      <c r="R74" s="2392"/>
      <c r="S74" s="2408">
        <v>1.39</v>
      </c>
      <c r="T74" s="2392"/>
      <c r="U74" s="2408"/>
      <c r="V74" s="2392"/>
      <c r="W74" s="2392">
        <v>47.755000000000003</v>
      </c>
      <c r="X74" s="2392"/>
      <c r="Y74" s="2392"/>
      <c r="Z74" s="2482"/>
      <c r="AA74" s="2408">
        <v>42.345999999999997</v>
      </c>
      <c r="AB74" s="2482"/>
      <c r="AC74" s="2408"/>
      <c r="AD74" s="2451"/>
      <c r="AP74" s="2437"/>
      <c r="AQ74" s="2432"/>
      <c r="AR74" s="2437"/>
      <c r="AS74" s="2432"/>
      <c r="AT74" s="2392"/>
      <c r="AU74" s="2432"/>
      <c r="AW74" s="2432"/>
      <c r="AX74" s="2437"/>
      <c r="AY74" s="2432"/>
      <c r="AZ74" s="2437"/>
      <c r="BA74" s="2432"/>
    </row>
    <row r="75" spans="1:53" ht="8.1" customHeight="1">
      <c r="A75" s="2485"/>
      <c r="B75" s="2488" t="s">
        <v>944</v>
      </c>
      <c r="C75" s="2392">
        <v>5.9610000000000003</v>
      </c>
      <c r="D75" s="2392"/>
      <c r="E75" s="2392"/>
      <c r="F75" s="2392"/>
      <c r="G75" s="2392">
        <v>2.7480000000000002</v>
      </c>
      <c r="H75" s="2392"/>
      <c r="I75" s="2392"/>
      <c r="J75" s="2392"/>
      <c r="K75" s="2487">
        <v>11.161</v>
      </c>
      <c r="L75" s="2392"/>
      <c r="M75" s="2487"/>
      <c r="N75" s="2392"/>
      <c r="O75" s="2487">
        <v>3.31</v>
      </c>
      <c r="P75" s="2392"/>
      <c r="Q75" s="2487"/>
      <c r="R75" s="2392"/>
      <c r="S75" s="2408">
        <v>1.016</v>
      </c>
      <c r="T75" s="2392"/>
      <c r="U75" s="2408"/>
      <c r="V75" s="2392"/>
      <c r="W75" s="2392">
        <v>43.819000000000003</v>
      </c>
      <c r="X75" s="2392"/>
      <c r="Y75" s="2392"/>
      <c r="Z75" s="2482"/>
      <c r="AA75" s="2408">
        <v>33.094999999999999</v>
      </c>
      <c r="AB75" s="2482"/>
      <c r="AC75" s="2408"/>
      <c r="AD75" s="2451"/>
      <c r="AP75" s="2437"/>
      <c r="AQ75" s="2432"/>
      <c r="AR75" s="2437"/>
      <c r="AS75" s="2432"/>
      <c r="AT75" s="2392"/>
      <c r="AU75" s="2432"/>
      <c r="AV75" s="2437"/>
      <c r="AW75" s="2432"/>
      <c r="AX75" s="2437"/>
      <c r="AY75" s="2432"/>
      <c r="AZ75" s="2437"/>
      <c r="BA75" s="2432"/>
    </row>
    <row r="76" spans="1:53" ht="8.1" customHeight="1">
      <c r="A76" s="2485"/>
      <c r="B76" s="2488" t="s">
        <v>2615</v>
      </c>
      <c r="C76" s="2392">
        <v>6.6580000000000004</v>
      </c>
      <c r="D76" s="2392"/>
      <c r="E76" s="2392"/>
      <c r="F76" s="2392"/>
      <c r="G76" s="2392">
        <v>2.931</v>
      </c>
      <c r="H76" s="2392"/>
      <c r="I76" s="2392"/>
      <c r="J76" s="2392"/>
      <c r="K76" s="2487">
        <v>12.398</v>
      </c>
      <c r="L76" s="2392"/>
      <c r="M76" s="2487"/>
      <c r="N76" s="2392"/>
      <c r="O76" s="2487">
        <v>3.431</v>
      </c>
      <c r="P76" s="2392"/>
      <c r="Q76" s="2487"/>
      <c r="R76" s="2392"/>
      <c r="S76" s="2408">
        <v>1.0109999999999999</v>
      </c>
      <c r="T76" s="2392"/>
      <c r="U76" s="2408"/>
      <c r="V76" s="2392"/>
      <c r="W76" s="2392">
        <v>46.694000000000003</v>
      </c>
      <c r="X76" s="2392"/>
      <c r="Y76" s="2392"/>
      <c r="Z76" s="2482"/>
      <c r="AA76" s="2408">
        <v>36.698999999999998</v>
      </c>
      <c r="AB76" s="2482"/>
      <c r="AC76" s="2408"/>
      <c r="AD76" s="2451"/>
      <c r="AP76" s="2437"/>
      <c r="AQ76" s="2432"/>
      <c r="AR76" s="2437"/>
      <c r="AS76" s="2432"/>
      <c r="AT76" s="2392"/>
      <c r="AU76" s="2432"/>
      <c r="AV76" s="2437"/>
      <c r="AW76" s="2432"/>
      <c r="AX76" s="2437"/>
      <c r="AY76" s="2432"/>
      <c r="AZ76" s="2437"/>
      <c r="BA76" s="2432"/>
    </row>
    <row r="77" spans="1:53" ht="2.25" customHeight="1">
      <c r="A77" s="2485"/>
      <c r="B77" s="2488"/>
      <c r="D77" s="2392"/>
      <c r="E77" s="2392"/>
      <c r="F77" s="2392"/>
      <c r="G77" s="2392"/>
      <c r="H77" s="2392"/>
      <c r="I77" s="2392"/>
      <c r="J77" s="2392"/>
      <c r="K77" s="2487"/>
      <c r="L77" s="2392"/>
      <c r="M77" s="2487"/>
      <c r="N77" s="2392"/>
      <c r="O77" s="2487"/>
      <c r="P77" s="2392"/>
      <c r="Q77" s="2487"/>
      <c r="R77" s="2392"/>
      <c r="S77" s="2392"/>
      <c r="T77" s="2392"/>
      <c r="U77" s="2392"/>
      <c r="V77" s="2392"/>
      <c r="W77" s="2392"/>
      <c r="X77" s="2392"/>
      <c r="Y77" s="2392"/>
      <c r="Z77" s="2482"/>
      <c r="AD77" s="2451"/>
      <c r="AP77" s="2432"/>
      <c r="AQ77" s="2432"/>
      <c r="AR77" s="2432"/>
      <c r="AS77" s="2432"/>
      <c r="AT77" s="2392"/>
      <c r="AU77" s="2432"/>
      <c r="AV77" s="2437"/>
      <c r="AW77" s="2432"/>
      <c r="AX77" s="2432"/>
      <c r="AY77" s="2432"/>
      <c r="AZ77" s="2432"/>
      <c r="BA77" s="2432"/>
    </row>
    <row r="78" spans="1:53" ht="8.1" customHeight="1">
      <c r="A78" s="2485"/>
      <c r="B78" s="2488" t="s">
        <v>2570</v>
      </c>
      <c r="C78" s="2392">
        <v>6.133</v>
      </c>
      <c r="D78" s="2392"/>
      <c r="E78" s="2392"/>
      <c r="F78" s="2392"/>
      <c r="G78" s="2392">
        <v>3.07</v>
      </c>
      <c r="H78" s="2392"/>
      <c r="I78" s="2392"/>
      <c r="J78" s="2392"/>
      <c r="K78" s="2487">
        <v>11.867000000000001</v>
      </c>
      <c r="L78" s="2392"/>
      <c r="M78" s="2487"/>
      <c r="N78" s="2392"/>
      <c r="O78" s="2487">
        <v>3.3809999999999998</v>
      </c>
      <c r="P78" s="2392"/>
      <c r="Q78" s="2487"/>
      <c r="R78" s="2392"/>
      <c r="S78" s="2392">
        <v>1.044</v>
      </c>
      <c r="T78" s="2392"/>
      <c r="U78" s="2392"/>
      <c r="V78" s="2392"/>
      <c r="W78" s="2392">
        <v>49.29</v>
      </c>
      <c r="X78" s="2392"/>
      <c r="Y78" s="2392"/>
      <c r="Z78" s="2482"/>
      <c r="AA78" s="2408">
        <v>38.94</v>
      </c>
      <c r="AB78" s="2482"/>
      <c r="AC78" s="2408"/>
      <c r="AD78" s="2451"/>
      <c r="AP78" s="2437"/>
      <c r="AQ78" s="2432"/>
      <c r="AR78" s="2437"/>
      <c r="AS78" s="2432"/>
      <c r="AT78" s="2392"/>
      <c r="AU78" s="2432"/>
      <c r="AV78" s="2437"/>
      <c r="AW78" s="2432"/>
      <c r="AX78" s="2437"/>
      <c r="AY78" s="2432"/>
      <c r="AZ78" s="2437"/>
      <c r="BA78" s="2432"/>
    </row>
    <row r="79" spans="1:53" ht="8.1" customHeight="1">
      <c r="A79" s="2485"/>
      <c r="B79" s="2488" t="s">
        <v>2571</v>
      </c>
      <c r="C79" s="2392">
        <v>7.9139999999999997</v>
      </c>
      <c r="D79" s="2392"/>
      <c r="E79" s="2392"/>
      <c r="F79" s="2392"/>
      <c r="G79" s="2392">
        <v>2.5640000000000001</v>
      </c>
      <c r="H79" s="2392"/>
      <c r="I79" s="2392"/>
      <c r="J79" s="2392"/>
      <c r="K79" s="2487">
        <v>13.007999999999999</v>
      </c>
      <c r="L79" s="2392"/>
      <c r="M79" s="2487"/>
      <c r="N79" s="2392"/>
      <c r="O79" s="2487">
        <v>3.1320000000000001</v>
      </c>
      <c r="P79" s="2392"/>
      <c r="Q79" s="2487"/>
      <c r="R79" s="2392"/>
      <c r="S79" s="2392">
        <v>1.002</v>
      </c>
      <c r="T79" s="2392"/>
      <c r="U79" s="2392"/>
      <c r="V79" s="2392"/>
      <c r="W79" s="2392">
        <v>83.316000000000003</v>
      </c>
      <c r="X79" s="2392"/>
      <c r="Y79" s="2392"/>
      <c r="Z79" s="2482"/>
      <c r="AA79" s="2408">
        <v>36.057000000000002</v>
      </c>
      <c r="AB79" s="2482"/>
      <c r="AC79" s="2408"/>
      <c r="AD79" s="2451"/>
      <c r="AP79" s="2437"/>
      <c r="AQ79" s="2432"/>
      <c r="AR79" s="2437"/>
      <c r="AS79" s="2432"/>
      <c r="AT79" s="2392"/>
      <c r="AU79" s="2432"/>
      <c r="AV79" s="2437"/>
      <c r="AW79" s="2432"/>
      <c r="AX79" s="2437"/>
      <c r="AY79" s="2432"/>
      <c r="AZ79" s="2437"/>
      <c r="BA79" s="2432"/>
    </row>
    <row r="80" spans="1:53" ht="8.1" customHeight="1">
      <c r="A80" s="2485"/>
      <c r="B80" s="2488" t="s">
        <v>2614</v>
      </c>
      <c r="C80" s="2392">
        <v>8.4480000000000004</v>
      </c>
      <c r="D80" s="2392"/>
      <c r="E80" s="2392"/>
      <c r="F80" s="2392"/>
      <c r="G80" s="2392">
        <v>2.8079999999999998</v>
      </c>
      <c r="H80" s="2392"/>
      <c r="I80" s="2392"/>
      <c r="J80" s="2392"/>
      <c r="K80" s="2487">
        <v>13.853999999999999</v>
      </c>
      <c r="L80" s="2392"/>
      <c r="M80" s="2487"/>
      <c r="N80" s="2392"/>
      <c r="O80" s="2487">
        <v>5.4119999999999999</v>
      </c>
      <c r="P80" s="2392"/>
      <c r="Q80" s="2487"/>
      <c r="R80" s="2392"/>
      <c r="S80" s="2392">
        <v>1.3070000000000002</v>
      </c>
      <c r="T80" s="2392"/>
      <c r="U80" s="2392"/>
      <c r="V80" s="2392"/>
      <c r="W80" s="2392">
        <v>50.903999999999996</v>
      </c>
      <c r="X80" s="2392"/>
      <c r="Y80" s="2392"/>
      <c r="Z80" s="2482"/>
      <c r="AA80" s="2408">
        <v>39.854999999999997</v>
      </c>
      <c r="AB80" s="2482"/>
      <c r="AC80" s="2408"/>
      <c r="AD80" s="2451"/>
      <c r="AP80" s="2437"/>
      <c r="AQ80" s="2432"/>
      <c r="AR80" s="2437"/>
      <c r="AS80" s="2432"/>
      <c r="AT80" s="2392"/>
      <c r="AU80" s="2432"/>
      <c r="AV80" s="2437"/>
      <c r="AW80" s="2432"/>
      <c r="AX80" s="2437"/>
      <c r="AY80" s="2432"/>
      <c r="AZ80" s="2437"/>
      <c r="BA80" s="2432"/>
    </row>
    <row r="81" spans="1:53" ht="3" customHeight="1">
      <c r="A81" s="2480"/>
      <c r="B81" s="2479"/>
      <c r="C81" s="2412"/>
      <c r="D81" s="2412"/>
      <c r="E81" s="2412"/>
      <c r="F81" s="2412"/>
      <c r="G81" s="2412"/>
      <c r="H81" s="2412"/>
      <c r="I81" s="2412"/>
      <c r="J81" s="2412"/>
      <c r="K81" s="2412"/>
      <c r="L81" s="2412"/>
      <c r="M81" s="2412"/>
      <c r="N81" s="2412"/>
      <c r="O81" s="2412"/>
      <c r="P81" s="2412"/>
      <c r="Q81" s="2412"/>
      <c r="R81" s="2412"/>
      <c r="S81" s="2412"/>
      <c r="T81" s="2412"/>
      <c r="U81" s="2412"/>
      <c r="V81" s="2412"/>
      <c r="W81" s="2412"/>
      <c r="X81" s="2412"/>
      <c r="Y81" s="2412"/>
      <c r="Z81" s="2477"/>
      <c r="AA81" s="2449"/>
      <c r="AB81" s="2449"/>
      <c r="AC81" s="2449"/>
      <c r="AD81" s="2407"/>
      <c r="AP81" s="2432"/>
      <c r="AQ81" s="2432"/>
      <c r="AR81" s="2432"/>
      <c r="AS81" s="2432"/>
      <c r="AT81" s="2432"/>
      <c r="AU81" s="2432"/>
      <c r="AV81" s="2432"/>
      <c r="AW81" s="2432"/>
      <c r="AX81" s="2432"/>
      <c r="AY81" s="2432"/>
      <c r="AZ81" s="2432"/>
      <c r="BA81" s="2432"/>
    </row>
    <row r="82" spans="1:53" ht="3" customHeight="1">
      <c r="A82" s="2485"/>
      <c r="B82" s="2486"/>
      <c r="C82" s="2392"/>
      <c r="D82" s="2392"/>
      <c r="E82" s="2392"/>
      <c r="F82" s="2392"/>
      <c r="G82" s="2392"/>
      <c r="H82" s="2392"/>
      <c r="I82" s="2392"/>
      <c r="J82" s="2392"/>
      <c r="K82" s="2392"/>
      <c r="L82" s="2392"/>
      <c r="M82" s="2392"/>
      <c r="N82" s="2392"/>
      <c r="O82" s="2392"/>
      <c r="P82" s="2392"/>
      <c r="Q82" s="2392"/>
      <c r="R82" s="2392"/>
      <c r="S82" s="2392"/>
      <c r="T82" s="2392"/>
      <c r="U82" s="2392"/>
      <c r="V82" s="2392"/>
      <c r="W82" s="2392"/>
      <c r="X82" s="2392"/>
      <c r="Y82" s="2392"/>
      <c r="Z82" s="2482"/>
      <c r="AA82" s="2483"/>
      <c r="AB82" s="2482"/>
      <c r="AC82" s="2483"/>
      <c r="AD82" s="2451"/>
      <c r="AP82" s="2432"/>
      <c r="AQ82" s="2432"/>
      <c r="AR82" s="2432"/>
      <c r="AS82" s="2432"/>
      <c r="AT82" s="2432"/>
      <c r="AU82" s="2432"/>
      <c r="AV82" s="2432"/>
      <c r="AW82" s="2432"/>
      <c r="AX82" s="2432"/>
      <c r="AY82" s="2432"/>
      <c r="AZ82" s="2432"/>
      <c r="BA82" s="2432"/>
    </row>
    <row r="83" spans="1:53" ht="8.1" customHeight="1">
      <c r="A83" s="2485"/>
      <c r="B83" s="2484" t="s">
        <v>992</v>
      </c>
      <c r="C83" s="2392">
        <v>20.501000000000001</v>
      </c>
      <c r="D83" s="2392">
        <v>0</v>
      </c>
      <c r="E83" s="2428">
        <v>33.385999999999996</v>
      </c>
      <c r="F83" s="2392">
        <v>0</v>
      </c>
      <c r="G83" s="2392">
        <v>6.7800000000000011</v>
      </c>
      <c r="H83" s="2392">
        <v>0</v>
      </c>
      <c r="I83" s="2428">
        <v>8.4759999999999991</v>
      </c>
      <c r="J83" s="2392">
        <v>0</v>
      </c>
      <c r="K83" s="2482">
        <v>32.661999999999999</v>
      </c>
      <c r="L83" s="2392">
        <v>0</v>
      </c>
      <c r="M83" s="2428">
        <v>48.504000000000005</v>
      </c>
      <c r="N83" s="2392">
        <v>0</v>
      </c>
      <c r="O83" s="2392">
        <v>8.6669999999999998</v>
      </c>
      <c r="P83" s="2392">
        <v>0</v>
      </c>
      <c r="Q83" s="2428">
        <v>10.978</v>
      </c>
      <c r="R83" s="2392">
        <v>0</v>
      </c>
      <c r="S83" s="2483">
        <v>3.3839999999999999</v>
      </c>
      <c r="T83" s="2392">
        <v>0</v>
      </c>
      <c r="U83" s="2481">
        <v>2.3780000000000001</v>
      </c>
      <c r="V83" s="2392">
        <v>0</v>
      </c>
      <c r="W83" s="2392">
        <v>133.428</v>
      </c>
      <c r="X83" s="2392">
        <v>0</v>
      </c>
      <c r="Y83" s="2428">
        <v>145.554</v>
      </c>
      <c r="Z83" s="2482">
        <v>0</v>
      </c>
      <c r="AA83" s="2483">
        <v>126.36000000000001</v>
      </c>
      <c r="AB83" s="2482">
        <v>0</v>
      </c>
      <c r="AC83" s="2481">
        <v>117.74499999999998</v>
      </c>
      <c r="AD83" s="2451"/>
      <c r="AP83" s="2432"/>
      <c r="AQ83" s="2432"/>
      <c r="AR83" s="2408"/>
      <c r="AS83" s="2432"/>
      <c r="AT83" s="2432"/>
      <c r="AU83" s="2432"/>
      <c r="AV83" s="2432"/>
      <c r="AW83" s="2432"/>
      <c r="AX83" s="2432"/>
      <c r="AY83" s="2432"/>
      <c r="AZ83" s="2432"/>
      <c r="BA83" s="2432"/>
    </row>
    <row r="84" spans="1:53" ht="3" customHeight="1">
      <c r="A84" s="2480"/>
      <c r="B84" s="2479"/>
      <c r="C84" s="2478"/>
      <c r="D84" s="2477"/>
      <c r="E84" s="2478"/>
      <c r="F84" s="2477"/>
      <c r="G84" s="2478"/>
      <c r="H84" s="2477"/>
      <c r="I84" s="2478"/>
      <c r="J84" s="2477"/>
      <c r="K84" s="2412"/>
      <c r="L84" s="2477"/>
      <c r="M84" s="2478"/>
      <c r="N84" s="2477"/>
      <c r="O84" s="2478"/>
      <c r="P84" s="2477"/>
      <c r="Q84" s="2478"/>
      <c r="R84" s="2477"/>
      <c r="S84" s="2478"/>
      <c r="T84" s="2477"/>
      <c r="U84" s="2478"/>
      <c r="V84" s="2477"/>
      <c r="W84" s="2478"/>
      <c r="X84" s="2477"/>
      <c r="Y84" s="2478"/>
      <c r="Z84" s="2477"/>
      <c r="AA84" s="2449"/>
      <c r="AB84" s="2449"/>
      <c r="AC84" s="2449"/>
      <c r="AD84" s="2407"/>
      <c r="AP84" s="2432"/>
      <c r="AQ84" s="2432"/>
      <c r="AR84" s="2432"/>
      <c r="AS84" s="2432"/>
      <c r="AT84" s="2432"/>
      <c r="AU84" s="2432"/>
      <c r="AV84" s="2432"/>
      <c r="AW84" s="2432"/>
      <c r="AX84" s="2432"/>
      <c r="AY84" s="2432"/>
      <c r="AZ84" s="2432"/>
      <c r="BA84" s="2432"/>
    </row>
    <row r="85" spans="1:53" ht="9.75" customHeight="1">
      <c r="A85" s="2476" t="s">
        <v>2613</v>
      </c>
      <c r="B85" s="2475"/>
      <c r="C85" s="2474">
        <v>90.149000000000001</v>
      </c>
      <c r="D85" s="2469"/>
      <c r="E85" s="2472"/>
      <c r="F85" s="2469"/>
      <c r="G85" s="2474">
        <v>32.78</v>
      </c>
      <c r="H85" s="2473"/>
      <c r="I85" s="2472"/>
      <c r="J85" s="2469"/>
      <c r="K85" s="2470">
        <v>150.86900000000003</v>
      </c>
      <c r="L85" s="2469"/>
      <c r="M85" s="2468"/>
      <c r="N85" s="2469"/>
      <c r="O85" s="2470">
        <v>41.208999999999996</v>
      </c>
      <c r="P85" s="2469"/>
      <c r="Q85" s="2468"/>
      <c r="R85" s="2469"/>
      <c r="S85" s="2471">
        <v>13.683</v>
      </c>
      <c r="T85" s="2469">
        <v>0</v>
      </c>
      <c r="U85" s="2468"/>
      <c r="V85" s="2469"/>
      <c r="W85" s="2471">
        <v>591.72900000000004</v>
      </c>
      <c r="X85" s="2469"/>
      <c r="Y85" s="2468"/>
      <c r="Z85" s="2469"/>
      <c r="AA85" s="2470">
        <v>479.41200000000003</v>
      </c>
      <c r="AB85" s="2469"/>
      <c r="AC85" s="2468"/>
      <c r="AD85" s="2467"/>
      <c r="AP85" s="2432"/>
      <c r="AQ85" s="2432"/>
      <c r="AR85" s="2408"/>
      <c r="AS85" s="2432"/>
      <c r="AT85" s="2432"/>
      <c r="AU85" s="2432"/>
      <c r="AV85" s="2432"/>
      <c r="AW85" s="2432"/>
      <c r="AX85" s="2432"/>
      <c r="AY85" s="2432"/>
      <c r="AZ85" s="2432"/>
      <c r="BA85" s="2432"/>
    </row>
    <row r="86" spans="1:53" ht="9.75" customHeight="1">
      <c r="B86" s="144" t="s">
        <v>444</v>
      </c>
      <c r="AP86" s="2432"/>
      <c r="AQ86" s="2432"/>
      <c r="AR86" s="2432"/>
      <c r="AS86" s="2432"/>
      <c r="AT86" s="2432"/>
      <c r="AU86" s="2432"/>
      <c r="AV86" s="2432"/>
      <c r="AW86" s="2432"/>
      <c r="AX86" s="2432"/>
      <c r="AY86" s="2432"/>
      <c r="AZ86" s="2432"/>
      <c r="BA86" s="2432"/>
    </row>
    <row r="87" spans="1:53" ht="8.1" customHeight="1">
      <c r="A87" s="2432" t="s">
        <v>1018</v>
      </c>
      <c r="C87" s="2374"/>
      <c r="D87" s="2374"/>
      <c r="F87" s="2374"/>
      <c r="G87" s="2374"/>
      <c r="H87" s="2374"/>
      <c r="I87" s="2374"/>
      <c r="J87" s="2374"/>
      <c r="K87" s="2374"/>
      <c r="L87" s="2374"/>
      <c r="M87" s="2374"/>
      <c r="N87" s="2374"/>
      <c r="O87" s="2374"/>
      <c r="P87" s="2374"/>
      <c r="Q87" s="2374"/>
      <c r="R87" s="2374"/>
      <c r="S87" s="2374"/>
      <c r="T87" s="2374"/>
      <c r="V87" s="2374"/>
      <c r="W87" s="2374"/>
      <c r="X87" s="2374"/>
      <c r="Z87" s="2374"/>
      <c r="AP87" s="2432"/>
      <c r="AQ87" s="2432"/>
      <c r="AR87" s="2432"/>
      <c r="AS87" s="2432"/>
      <c r="AT87" s="2432"/>
      <c r="AU87" s="2432"/>
      <c r="AV87" s="2432"/>
      <c r="AW87" s="2432"/>
      <c r="AX87" s="2432"/>
      <c r="AY87" s="2432"/>
      <c r="AZ87" s="2432"/>
      <c r="BA87" s="2432"/>
    </row>
    <row r="88" spans="1:53">
      <c r="A88" s="2432" t="s">
        <v>2612</v>
      </c>
      <c r="C88" s="2374"/>
      <c r="D88" s="2374"/>
      <c r="E88" s="2374"/>
      <c r="F88" s="2374"/>
      <c r="G88" s="2374"/>
      <c r="H88" s="2374"/>
      <c r="I88" s="2374"/>
      <c r="J88" s="2374"/>
      <c r="K88" s="2374"/>
      <c r="L88" s="2374"/>
      <c r="M88" s="2374"/>
      <c r="N88" s="2374"/>
      <c r="O88" s="2374"/>
      <c r="P88" s="2374"/>
      <c r="Q88" s="2374"/>
      <c r="R88" s="2374"/>
      <c r="S88" s="2374"/>
      <c r="T88" s="2374"/>
      <c r="V88" s="2374"/>
      <c r="W88" s="2374"/>
      <c r="X88" s="2374"/>
      <c r="Z88" s="2374"/>
      <c r="AR88" s="2456"/>
    </row>
    <row r="89" spans="1:53">
      <c r="A89" s="2432" t="s">
        <v>2611</v>
      </c>
      <c r="B89" s="2374"/>
      <c r="C89" s="2374"/>
      <c r="D89" s="2374"/>
      <c r="E89" s="2374"/>
      <c r="F89" s="2374"/>
      <c r="G89" s="2374"/>
      <c r="H89" s="2374"/>
      <c r="I89" s="2374"/>
      <c r="J89" s="2374"/>
      <c r="K89" s="2374"/>
      <c r="L89" s="2374"/>
      <c r="M89" s="2374"/>
      <c r="N89" s="2374"/>
      <c r="O89" s="2374"/>
      <c r="P89" s="2374"/>
      <c r="Q89" s="2374"/>
      <c r="S89" s="2374"/>
      <c r="T89" s="2374"/>
      <c r="U89" s="2374"/>
      <c r="V89" s="2374"/>
      <c r="W89" s="2374"/>
      <c r="X89" s="2374"/>
      <c r="Y89" s="2374"/>
      <c r="Z89" s="2374"/>
    </row>
    <row r="90" spans="1:53">
      <c r="A90" s="2432" t="s">
        <v>2610</v>
      </c>
      <c r="B90" s="2374"/>
      <c r="C90" s="2374"/>
      <c r="D90" s="2374"/>
      <c r="E90" s="2374"/>
      <c r="F90" s="2374"/>
      <c r="G90" s="2374"/>
      <c r="H90" s="2374"/>
      <c r="I90" s="2374"/>
      <c r="J90" s="2374"/>
      <c r="K90" s="2374"/>
      <c r="L90" s="2374"/>
      <c r="M90" s="2374"/>
      <c r="N90" s="2374"/>
      <c r="O90" s="2374"/>
      <c r="P90" s="2374"/>
      <c r="Q90" s="2374"/>
      <c r="S90" s="2374"/>
      <c r="T90" s="2374"/>
      <c r="Y90" s="2374"/>
      <c r="Z90" s="2374"/>
    </row>
    <row r="91" spans="1:53">
      <c r="A91" s="2432" t="s">
        <v>2609</v>
      </c>
      <c r="W91" s="2437"/>
      <c r="AA91" s="2408"/>
    </row>
    <row r="92" spans="1:53">
      <c r="A92" s="2432" t="s">
        <v>2608</v>
      </c>
      <c r="B92" s="2432"/>
      <c r="C92" s="2432"/>
      <c r="D92" s="2432"/>
      <c r="E92" s="2432"/>
      <c r="F92" s="2432"/>
      <c r="G92" s="2432"/>
      <c r="H92" s="2432"/>
      <c r="I92" s="2432"/>
      <c r="J92" s="2432"/>
      <c r="K92" s="2432"/>
      <c r="L92" s="2432"/>
      <c r="M92" s="2432"/>
      <c r="N92" s="2432"/>
      <c r="O92" s="2432"/>
      <c r="W92" s="2408"/>
      <c r="X92" s="2432"/>
      <c r="Y92" s="2432"/>
      <c r="Z92" s="2432"/>
      <c r="AA92" s="2408"/>
    </row>
    <row r="93" spans="1:53">
      <c r="A93" s="2432" t="s">
        <v>2607</v>
      </c>
      <c r="C93" s="2437"/>
      <c r="D93" s="2374"/>
      <c r="E93" s="2374"/>
      <c r="F93" s="2374"/>
      <c r="G93" s="2466"/>
      <c r="H93" s="2374"/>
      <c r="I93" s="2374"/>
      <c r="J93" s="2374"/>
      <c r="K93" s="2462"/>
      <c r="L93" s="2374"/>
      <c r="M93" s="2374"/>
      <c r="N93" s="2374"/>
      <c r="O93" s="2462"/>
      <c r="P93" s="2374"/>
      <c r="Q93" s="2462"/>
      <c r="R93" s="2374"/>
      <c r="S93" s="2462"/>
      <c r="T93" s="2374"/>
      <c r="U93" s="2466"/>
      <c r="V93" s="2374"/>
      <c r="W93" s="2466"/>
      <c r="X93" s="2374"/>
      <c r="Y93" s="2462"/>
      <c r="Z93" s="2374"/>
      <c r="AA93" s="2462"/>
      <c r="AB93" s="2374"/>
      <c r="AE93" s="2465"/>
    </row>
    <row r="94" spans="1:53">
      <c r="B94" s="2570" t="s">
        <v>2656</v>
      </c>
      <c r="C94" s="2437"/>
      <c r="D94" s="2432"/>
      <c r="E94" s="2432"/>
      <c r="F94" s="2432"/>
      <c r="G94" s="2437"/>
      <c r="H94" s="2432"/>
      <c r="I94" s="2432"/>
      <c r="J94" s="2432"/>
      <c r="K94" s="2408"/>
      <c r="L94" s="2432"/>
      <c r="M94" s="2432"/>
      <c r="N94" s="2432"/>
      <c r="O94" s="2408"/>
      <c r="P94" s="2432"/>
      <c r="Q94" s="2408"/>
      <c r="R94" s="2432"/>
      <c r="S94" s="2408"/>
      <c r="T94" s="2432"/>
      <c r="U94" s="2408"/>
      <c r="V94" s="2432"/>
      <c r="W94" s="2408"/>
      <c r="X94" s="2432"/>
      <c r="Y94" s="2408"/>
      <c r="Z94" s="2432"/>
      <c r="AA94" s="2408"/>
      <c r="AB94" s="2432"/>
      <c r="AC94" s="2432"/>
    </row>
    <row r="95" spans="1:53">
      <c r="B95" s="2564" t="s">
        <v>642</v>
      </c>
      <c r="C95" s="2432"/>
      <c r="G95" s="2447"/>
      <c r="H95" s="2464"/>
      <c r="I95" s="2464"/>
      <c r="J95" s="2464"/>
      <c r="K95" s="2447"/>
      <c r="L95" s="2447"/>
      <c r="M95" s="2447"/>
      <c r="N95" s="2447"/>
      <c r="O95" s="2463"/>
      <c r="P95" s="2447"/>
      <c r="Q95" s="2447"/>
      <c r="R95" s="2447"/>
      <c r="S95" s="2447"/>
      <c r="T95" s="2447"/>
      <c r="U95" s="2447"/>
      <c r="V95" s="2447"/>
      <c r="W95" s="2447"/>
      <c r="X95" s="2447"/>
      <c r="Y95" s="2447"/>
      <c r="Z95" s="2447"/>
      <c r="AA95" s="2447"/>
      <c r="AB95" s="2432"/>
      <c r="AC95" s="2432"/>
    </row>
    <row r="96" spans="1:53">
      <c r="C96" s="2408"/>
      <c r="D96" s="2408"/>
      <c r="E96" s="2408"/>
      <c r="F96" s="2408"/>
      <c r="G96" s="2408"/>
      <c r="H96" s="2408"/>
      <c r="I96" s="2408"/>
      <c r="J96" s="2408"/>
      <c r="K96" s="2408"/>
      <c r="L96" s="2408"/>
      <c r="M96" s="2408"/>
      <c r="N96" s="2408"/>
      <c r="O96" s="2408"/>
      <c r="P96" s="2408"/>
      <c r="Q96" s="2408"/>
      <c r="R96" s="2408"/>
      <c r="S96" s="2408"/>
      <c r="T96" s="2408"/>
      <c r="U96" s="2408"/>
      <c r="V96" s="2408"/>
      <c r="W96" s="2408"/>
      <c r="X96" s="2408"/>
      <c r="Y96" s="2408"/>
      <c r="Z96" s="2408"/>
      <c r="AA96" s="2408"/>
      <c r="AB96" s="2408"/>
    </row>
  </sheetData>
  <mergeCells count="22">
    <mergeCell ref="S11:T12"/>
    <mergeCell ref="M11:N12"/>
    <mergeCell ref="O11:P12"/>
    <mergeCell ref="S9:V10"/>
    <mergeCell ref="U11:V12"/>
    <mergeCell ref="A9:B12"/>
    <mergeCell ref="O9:R10"/>
    <mergeCell ref="K11:L12"/>
    <mergeCell ref="C9:F10"/>
    <mergeCell ref="G9:J10"/>
    <mergeCell ref="C11:D12"/>
    <mergeCell ref="G11:H12"/>
    <mergeCell ref="Q11:R12"/>
    <mergeCell ref="K9:N10"/>
    <mergeCell ref="E11:F12"/>
    <mergeCell ref="I11:J12"/>
    <mergeCell ref="AA9:AD10"/>
    <mergeCell ref="AA11:AB12"/>
    <mergeCell ref="AC11:AD12"/>
    <mergeCell ref="W11:X12"/>
    <mergeCell ref="Y11:Z12"/>
    <mergeCell ref="W9:Z10"/>
  </mergeCells>
  <hyperlinks>
    <hyperlink ref="B95" location="'Inhaltsverzeichnis '!A1" display="Zurück zum Inhaltsverzeichnis" xr:uid="{4AE755EA-2630-4DD3-8338-F3A16779A196}"/>
  </hyperlinks>
  <pageMargins left="0.78740157480314965" right="0.78740157480314965" top="0.39370078740157483" bottom="0" header="0.19685039370078741" footer="0"/>
  <pageSetup paperSize="9" scale="99" orientation="portrait"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45E99-96C5-4D12-B78A-3F96EC0C04EA}">
  <sheetPr>
    <tabColor rgb="FFF9E03A"/>
  </sheetPr>
  <dimension ref="A1:AE99"/>
  <sheetViews>
    <sheetView showGridLines="0" showRowColHeaders="0" zoomScale="140" zoomScaleNormal="140" workbookViewId="0"/>
  </sheetViews>
  <sheetFormatPr baseColWidth="10" defaultRowHeight="12.75"/>
  <cols>
    <col min="1" max="1" width="11" style="113"/>
    <col min="2" max="2" width="0.5" style="113" customWidth="1"/>
    <col min="3" max="3" width="10.125" style="113" customWidth="1"/>
    <col min="4" max="4" width="4.25" style="113" customWidth="1"/>
    <col min="5" max="5" width="0.625" style="113" customWidth="1"/>
    <col min="6" max="6" width="4.125" style="113" customWidth="1"/>
    <col min="7" max="7" width="0.625" style="113" customWidth="1"/>
    <col min="8" max="8" width="4.25" style="113" customWidth="1"/>
    <col min="9" max="9" width="0.625" style="113" customWidth="1"/>
    <col min="10" max="10" width="4.25" style="113" customWidth="1"/>
    <col min="11" max="11" width="0.625" style="113" customWidth="1"/>
    <col min="12" max="12" width="4.25" style="113" customWidth="1"/>
    <col min="13" max="13" width="0.625" style="113" customWidth="1"/>
    <col min="14" max="14" width="3.875" style="113" customWidth="1"/>
    <col min="15" max="15" width="0.875" style="113" customWidth="1"/>
    <col min="16" max="16" width="4.25" style="113" customWidth="1"/>
    <col min="17" max="17" width="0.625" style="113" customWidth="1"/>
    <col min="18" max="18" width="3.875" style="113" customWidth="1"/>
    <col min="19" max="19" width="0.875" style="113" customWidth="1"/>
    <col min="20" max="20" width="4.25" style="113" customWidth="1"/>
    <col min="21" max="21" width="0.625" style="113" customWidth="1"/>
    <col min="22" max="22" width="4.125" style="113" customWidth="1"/>
    <col min="23" max="23" width="0.875" style="113" customWidth="1"/>
    <col min="24" max="16384" width="11" style="113"/>
  </cols>
  <sheetData>
    <row r="1" spans="1:27">
      <c r="C1" s="1101" t="s">
        <v>2576</v>
      </c>
      <c r="D1" s="1101"/>
      <c r="E1" s="1101"/>
      <c r="F1" s="1101"/>
      <c r="G1" s="1101"/>
      <c r="H1" s="1101"/>
      <c r="I1" s="1101"/>
      <c r="J1" s="1101"/>
      <c r="K1" s="1101"/>
      <c r="L1" s="1101"/>
      <c r="M1" s="1101"/>
      <c r="N1" s="1101"/>
      <c r="O1" s="1101"/>
      <c r="P1" s="1101"/>
      <c r="Q1" s="1101"/>
      <c r="R1" s="1101"/>
      <c r="S1" s="1101"/>
      <c r="T1" s="1101"/>
      <c r="U1" s="1101"/>
      <c r="V1" s="1101"/>
      <c r="W1" s="1101"/>
      <c r="X1" s="1101"/>
      <c r="Y1" s="1101"/>
      <c r="Z1" s="924"/>
      <c r="AA1" s="924"/>
    </row>
    <row r="2" spans="1:27">
      <c r="C2" s="1101" t="s">
        <v>2556</v>
      </c>
      <c r="D2" s="1101"/>
      <c r="E2" s="1101"/>
      <c r="F2" s="1101"/>
      <c r="G2" s="1101"/>
      <c r="H2" s="1101"/>
      <c r="I2" s="1101"/>
      <c r="J2" s="1101"/>
      <c r="K2" s="1101"/>
      <c r="L2" s="1101"/>
      <c r="M2" s="1101"/>
      <c r="N2" s="1101"/>
      <c r="O2" s="1101"/>
      <c r="P2" s="1101"/>
      <c r="Q2" s="1101"/>
      <c r="R2" s="1101"/>
      <c r="S2" s="1101"/>
      <c r="T2" s="1101"/>
      <c r="U2" s="1101"/>
      <c r="V2" s="1101"/>
      <c r="W2" s="1101"/>
      <c r="X2" s="1101"/>
      <c r="Y2" s="1101"/>
      <c r="Z2" s="924"/>
      <c r="AA2" s="924"/>
    </row>
    <row r="3" spans="1:27">
      <c r="C3" s="1101" t="s">
        <v>2557</v>
      </c>
      <c r="D3" s="1101"/>
      <c r="E3" s="1101"/>
      <c r="F3" s="1101"/>
      <c r="G3" s="1101"/>
      <c r="H3" s="1101"/>
      <c r="I3" s="1101"/>
      <c r="J3" s="1101"/>
      <c r="K3" s="1101"/>
      <c r="L3" s="1101"/>
      <c r="M3" s="1101"/>
      <c r="N3" s="1101"/>
      <c r="O3" s="1101"/>
      <c r="P3" s="1101"/>
      <c r="Q3" s="1101"/>
      <c r="R3" s="1101"/>
      <c r="S3" s="1101"/>
      <c r="T3" s="1101"/>
      <c r="U3" s="1101"/>
      <c r="V3" s="1101"/>
      <c r="W3" s="1101"/>
      <c r="X3" s="1101"/>
      <c r="Y3" s="1101"/>
      <c r="Z3" s="924"/>
      <c r="AA3" s="924"/>
    </row>
    <row r="4" spans="1:27" ht="15.75" customHeight="1">
      <c r="C4" s="116" t="s">
        <v>2628</v>
      </c>
      <c r="D4" s="115"/>
      <c r="E4" s="115"/>
      <c r="F4" s="115"/>
      <c r="G4" s="115"/>
      <c r="H4" s="115"/>
      <c r="I4" s="115"/>
      <c r="J4" s="115"/>
      <c r="K4" s="115"/>
      <c r="L4" s="115"/>
      <c r="M4" s="115"/>
      <c r="N4" s="115"/>
      <c r="O4" s="115"/>
      <c r="P4" s="115"/>
      <c r="Q4" s="115"/>
      <c r="R4" s="115"/>
      <c r="S4" s="115"/>
      <c r="T4" s="115"/>
      <c r="U4" s="115"/>
      <c r="V4" s="115"/>
      <c r="W4" s="115"/>
    </row>
    <row r="5" spans="1:27" ht="12.75" customHeight="1">
      <c r="A5" s="2522" t="s">
        <v>938</v>
      </c>
      <c r="D5" s="115"/>
      <c r="E5" s="115"/>
      <c r="F5" s="115"/>
      <c r="G5" s="115"/>
      <c r="H5" s="115"/>
      <c r="I5" s="115"/>
      <c r="J5" s="115"/>
      <c r="K5" s="115"/>
      <c r="L5" s="115"/>
      <c r="M5" s="115"/>
      <c r="N5" s="115"/>
      <c r="O5" s="115"/>
      <c r="P5" s="115"/>
      <c r="Q5" s="115"/>
      <c r="R5" s="115"/>
      <c r="S5" s="115"/>
      <c r="T5" s="115"/>
      <c r="U5" s="115"/>
      <c r="V5" s="115"/>
      <c r="W5" s="115"/>
    </row>
    <row r="6" spans="1:27" ht="12.75" customHeight="1">
      <c r="A6" s="2343" t="s">
        <v>2627</v>
      </c>
      <c r="D6" s="115"/>
      <c r="E6" s="115"/>
      <c r="F6" s="115"/>
      <c r="G6" s="115"/>
      <c r="H6" s="115"/>
      <c r="I6" s="115"/>
      <c r="J6" s="115"/>
      <c r="K6" s="115"/>
      <c r="L6" s="115"/>
      <c r="M6" s="115"/>
      <c r="N6" s="115"/>
      <c r="O6" s="115"/>
      <c r="P6" s="115"/>
      <c r="Q6" s="115"/>
      <c r="R6" s="115"/>
      <c r="S6" s="115"/>
      <c r="T6" s="115"/>
      <c r="U6" s="115"/>
      <c r="V6" s="115"/>
      <c r="W6" s="115"/>
    </row>
    <row r="7" spans="1:27" ht="12.75" customHeight="1">
      <c r="A7" s="2521" t="s">
        <v>2547</v>
      </c>
      <c r="C7" s="504"/>
      <c r="D7" s="115"/>
      <c r="E7" s="115"/>
      <c r="F7" s="115"/>
      <c r="G7" s="115"/>
      <c r="H7" s="115"/>
      <c r="I7" s="115"/>
      <c r="J7" s="115"/>
      <c r="K7" s="115"/>
      <c r="L7" s="115"/>
      <c r="M7" s="115"/>
      <c r="N7" s="115"/>
      <c r="O7" s="115"/>
      <c r="P7" s="115"/>
      <c r="Q7" s="115"/>
      <c r="R7" s="115"/>
      <c r="S7" s="115"/>
      <c r="T7" s="115"/>
      <c r="U7" s="115"/>
      <c r="V7" s="115"/>
      <c r="W7" s="115"/>
    </row>
    <row r="8" spans="1:27" ht="3" customHeight="1">
      <c r="C8" s="144"/>
      <c r="D8" s="144"/>
      <c r="E8" s="144"/>
      <c r="F8" s="144"/>
      <c r="G8" s="144"/>
      <c r="H8" s="144"/>
      <c r="I8" s="144"/>
      <c r="J8" s="144"/>
      <c r="K8" s="144"/>
      <c r="L8" s="144"/>
      <c r="M8" s="144"/>
      <c r="N8" s="144"/>
      <c r="O8" s="144"/>
      <c r="P8" s="144"/>
      <c r="Q8" s="144"/>
      <c r="R8" s="144"/>
      <c r="S8" s="144"/>
      <c r="T8" s="144"/>
      <c r="U8" s="144"/>
      <c r="V8" s="144"/>
      <c r="W8" s="144"/>
    </row>
    <row r="9" spans="1:27" ht="11.1" customHeight="1">
      <c r="B9" s="2650" t="s">
        <v>956</v>
      </c>
      <c r="C9" s="2742"/>
      <c r="D9" s="120" t="s">
        <v>2640</v>
      </c>
      <c r="E9" s="120"/>
      <c r="F9" s="121"/>
      <c r="G9" s="120"/>
      <c r="H9" s="120"/>
      <c r="I9" s="120"/>
      <c r="J9" s="121"/>
      <c r="K9" s="120"/>
      <c r="L9" s="120"/>
      <c r="M9" s="120"/>
      <c r="N9" s="2520"/>
      <c r="O9" s="2519"/>
      <c r="P9" s="2656" t="s">
        <v>2639</v>
      </c>
      <c r="Q9" s="2657"/>
      <c r="R9" s="2658"/>
      <c r="S9" s="2659"/>
      <c r="T9" s="2656" t="s">
        <v>2638</v>
      </c>
      <c r="U9" s="2657"/>
      <c r="V9" s="2658"/>
      <c r="W9" s="2672"/>
      <c r="X9" s="320"/>
      <c r="Y9" s="320"/>
      <c r="Z9" s="320"/>
      <c r="AA9" s="320"/>
    </row>
    <row r="10" spans="1:27" ht="9.9499999999999993" customHeight="1">
      <c r="B10" s="2652"/>
      <c r="C10" s="2743"/>
      <c r="D10" s="2675" t="s">
        <v>190</v>
      </c>
      <c r="E10" s="2747"/>
      <c r="F10" s="2678"/>
      <c r="G10" s="2676"/>
      <c r="H10" s="2750" t="s">
        <v>2637</v>
      </c>
      <c r="I10" s="2751"/>
      <c r="J10" s="2751"/>
      <c r="K10" s="2751"/>
      <c r="L10" s="2751"/>
      <c r="M10" s="2751"/>
      <c r="N10" s="2751"/>
      <c r="O10" s="2752"/>
      <c r="P10" s="2660"/>
      <c r="Q10" s="2661"/>
      <c r="R10" s="2662"/>
      <c r="S10" s="2663"/>
      <c r="T10" s="2660"/>
      <c r="U10" s="2661"/>
      <c r="V10" s="2662"/>
      <c r="W10" s="2673"/>
      <c r="X10" s="320"/>
      <c r="Y10" s="320"/>
      <c r="Z10" s="320"/>
      <c r="AA10" s="320"/>
    </row>
    <row r="11" spans="1:27" s="1120" customFormat="1" ht="9.9499999999999993" customHeight="1">
      <c r="B11" s="2744"/>
      <c r="C11" s="2743"/>
      <c r="D11" s="2664"/>
      <c r="E11" s="2665"/>
      <c r="F11" s="2665"/>
      <c r="G11" s="2666"/>
      <c r="H11" s="2748" t="s">
        <v>2636</v>
      </c>
      <c r="I11" s="2749"/>
      <c r="J11" s="2749"/>
      <c r="K11" s="2655"/>
      <c r="L11" s="2748" t="s">
        <v>2635</v>
      </c>
      <c r="M11" s="2749"/>
      <c r="N11" s="2749"/>
      <c r="O11" s="2655"/>
      <c r="P11" s="2664"/>
      <c r="Q11" s="2665"/>
      <c r="R11" s="2665"/>
      <c r="S11" s="2666"/>
      <c r="T11" s="2664"/>
      <c r="U11" s="2665"/>
      <c r="V11" s="2665"/>
      <c r="W11" s="2674"/>
      <c r="X11" s="144"/>
      <c r="Y11" s="144"/>
      <c r="Z11" s="144"/>
      <c r="AA11" s="144"/>
    </row>
    <row r="12" spans="1:27" ht="9.9499999999999993" customHeight="1">
      <c r="B12" s="2744"/>
      <c r="C12" s="2743"/>
      <c r="D12" s="2675" t="s">
        <v>2618</v>
      </c>
      <c r="E12" s="2676"/>
      <c r="F12" s="2675" t="s">
        <v>2617</v>
      </c>
      <c r="G12" s="2676"/>
      <c r="H12" s="2675" t="s">
        <v>2618</v>
      </c>
      <c r="I12" s="2676"/>
      <c r="J12" s="2675" t="s">
        <v>2617</v>
      </c>
      <c r="K12" s="2676"/>
      <c r="L12" s="2675" t="s">
        <v>2618</v>
      </c>
      <c r="M12" s="2676"/>
      <c r="N12" s="2675" t="s">
        <v>2617</v>
      </c>
      <c r="O12" s="2676"/>
      <c r="P12" s="2675" t="s">
        <v>2618</v>
      </c>
      <c r="Q12" s="2676"/>
      <c r="R12" s="2675" t="s">
        <v>2617</v>
      </c>
      <c r="S12" s="2676"/>
      <c r="T12" s="2675" t="s">
        <v>2618</v>
      </c>
      <c r="U12" s="2676"/>
      <c r="V12" s="2675" t="s">
        <v>2617</v>
      </c>
      <c r="W12" s="2679"/>
      <c r="X12" s="320"/>
      <c r="Y12" s="320"/>
      <c r="Z12" s="320"/>
      <c r="AA12" s="320"/>
    </row>
    <row r="13" spans="1:27" ht="9.9499999999999993" customHeight="1">
      <c r="B13" s="2745"/>
      <c r="C13" s="2746"/>
      <c r="D13" s="2664"/>
      <c r="E13" s="2666"/>
      <c r="F13" s="2664"/>
      <c r="G13" s="2666"/>
      <c r="H13" s="2664"/>
      <c r="I13" s="2666"/>
      <c r="J13" s="2664"/>
      <c r="K13" s="2666"/>
      <c r="L13" s="2664"/>
      <c r="M13" s="2666"/>
      <c r="N13" s="2664"/>
      <c r="O13" s="2666"/>
      <c r="P13" s="2664"/>
      <c r="Q13" s="2666"/>
      <c r="R13" s="2664"/>
      <c r="S13" s="2666"/>
      <c r="T13" s="2664"/>
      <c r="U13" s="2666"/>
      <c r="V13" s="2664"/>
      <c r="W13" s="2674"/>
    </row>
    <row r="14" spans="1:27" ht="3" customHeight="1">
      <c r="B14" s="2344"/>
      <c r="C14" s="144"/>
      <c r="D14" s="144"/>
      <c r="E14" s="144"/>
      <c r="F14" s="144"/>
      <c r="G14" s="144"/>
      <c r="H14" s="144"/>
      <c r="I14" s="144"/>
      <c r="J14" s="144"/>
      <c r="K14" s="144"/>
      <c r="L14" s="144"/>
      <c r="M14" s="144"/>
      <c r="N14" s="144"/>
      <c r="O14" s="144"/>
      <c r="P14" s="144"/>
      <c r="Q14" s="144"/>
      <c r="R14" s="144"/>
      <c r="S14" s="144"/>
      <c r="T14" s="144"/>
      <c r="U14" s="144"/>
      <c r="V14" s="144"/>
      <c r="W14" s="828"/>
    </row>
    <row r="15" spans="1:27" ht="12" customHeight="1">
      <c r="B15" s="2517"/>
      <c r="C15" s="504" t="s">
        <v>993</v>
      </c>
      <c r="D15" s="2358"/>
      <c r="E15" s="2358"/>
      <c r="F15" s="2358"/>
      <c r="G15" s="2358"/>
      <c r="H15" s="2358"/>
      <c r="I15" s="2358"/>
      <c r="J15" s="2358"/>
      <c r="K15" s="2358"/>
      <c r="L15" s="2358"/>
      <c r="M15" s="2358"/>
      <c r="N15" s="2358"/>
      <c r="O15" s="2358"/>
      <c r="P15" s="2358"/>
      <c r="Q15" s="2358"/>
      <c r="R15" s="2358"/>
      <c r="S15" s="2358"/>
      <c r="T15" s="2358"/>
      <c r="U15" s="2358"/>
      <c r="V15" s="2358"/>
      <c r="W15" s="2345"/>
    </row>
    <row r="16" spans="1:27" ht="2.25" customHeight="1">
      <c r="B16" s="2344"/>
      <c r="C16" s="144"/>
      <c r="D16" s="144"/>
      <c r="E16" s="144"/>
      <c r="F16" s="144"/>
      <c r="G16" s="144"/>
      <c r="H16" s="144"/>
      <c r="I16" s="144"/>
      <c r="J16" s="144"/>
      <c r="K16" s="144"/>
      <c r="L16" s="144"/>
      <c r="M16" s="144"/>
      <c r="N16" s="144"/>
      <c r="O16" s="144"/>
      <c r="P16" s="144"/>
      <c r="Q16" s="144"/>
      <c r="R16" s="144"/>
      <c r="S16" s="144"/>
      <c r="T16" s="144"/>
      <c r="U16" s="144"/>
      <c r="V16" s="144"/>
      <c r="W16" s="828"/>
    </row>
    <row r="17" spans="2:28" ht="9.9499999999999993" customHeight="1">
      <c r="B17" s="2344"/>
      <c r="C17" s="2516" t="s">
        <v>2554</v>
      </c>
      <c r="D17" s="124"/>
      <c r="E17" s="124"/>
      <c r="F17" s="124"/>
      <c r="G17" s="124"/>
      <c r="H17" s="124"/>
      <c r="I17" s="124"/>
      <c r="J17" s="124"/>
      <c r="K17" s="124"/>
      <c r="L17" s="124"/>
      <c r="M17" s="124"/>
      <c r="N17" s="124"/>
      <c r="O17" s="124"/>
      <c r="P17" s="124"/>
      <c r="Q17" s="124"/>
      <c r="R17" s="124"/>
      <c r="S17" s="124"/>
      <c r="T17" s="124"/>
      <c r="U17" s="124"/>
      <c r="V17" s="124"/>
      <c r="W17" s="2346"/>
    </row>
    <row r="18" spans="2:28" ht="2.25" customHeight="1">
      <c r="B18" s="2344"/>
      <c r="C18" s="144"/>
      <c r="D18" s="144"/>
      <c r="E18" s="144"/>
      <c r="F18" s="144"/>
      <c r="G18" s="144"/>
      <c r="H18" s="144"/>
      <c r="I18" s="144"/>
      <c r="J18" s="144"/>
      <c r="K18" s="144"/>
      <c r="L18" s="144"/>
      <c r="M18" s="144"/>
      <c r="N18" s="144"/>
      <c r="O18" s="144"/>
      <c r="P18" s="144"/>
      <c r="Q18" s="144"/>
      <c r="R18" s="144"/>
      <c r="S18" s="144"/>
      <c r="T18" s="144"/>
      <c r="U18" s="144"/>
      <c r="V18" s="144"/>
      <c r="W18" s="828"/>
    </row>
    <row r="19" spans="2:28" ht="8.1" customHeight="1">
      <c r="B19" s="2344"/>
      <c r="C19" s="2515" t="s">
        <v>532</v>
      </c>
      <c r="D19" s="2243">
        <v>401.39</v>
      </c>
      <c r="E19" s="2243"/>
      <c r="F19" s="2243">
        <v>440.09199999999998</v>
      </c>
      <c r="G19" s="2243"/>
      <c r="H19" s="2243">
        <v>165.012</v>
      </c>
      <c r="I19" s="2243"/>
      <c r="J19" s="2243">
        <v>193.93299999999999</v>
      </c>
      <c r="K19" s="2243"/>
      <c r="L19" s="2243">
        <v>190.05500000000001</v>
      </c>
      <c r="M19" s="2243"/>
      <c r="N19" s="2243">
        <v>199.72399999999999</v>
      </c>
      <c r="O19" s="2243"/>
      <c r="P19" s="2514" t="s">
        <v>242</v>
      </c>
      <c r="Q19" s="2514"/>
      <c r="R19" s="2514" t="s">
        <v>242</v>
      </c>
      <c r="S19" s="2243"/>
      <c r="T19" s="2243">
        <v>122.13800000000001</v>
      </c>
      <c r="U19" s="2243"/>
      <c r="V19" s="2243">
        <v>124.717</v>
      </c>
      <c r="W19" s="2244"/>
      <c r="Y19" s="320"/>
      <c r="Z19" s="2243"/>
      <c r="AA19" s="2396"/>
      <c r="AB19" s="320"/>
    </row>
    <row r="20" spans="2:28" ht="8.1" customHeight="1">
      <c r="B20" s="2344"/>
      <c r="C20" s="2515" t="s">
        <v>533</v>
      </c>
      <c r="D20" s="2243">
        <v>405.70400000000001</v>
      </c>
      <c r="E20" s="2243"/>
      <c r="F20" s="2243">
        <v>426.66300000000001</v>
      </c>
      <c r="G20" s="2243"/>
      <c r="H20" s="2243">
        <v>163.745</v>
      </c>
      <c r="I20" s="2243"/>
      <c r="J20" s="2243">
        <v>184.51499999999999</v>
      </c>
      <c r="K20" s="2243"/>
      <c r="L20" s="2243">
        <v>196.49600000000001</v>
      </c>
      <c r="M20" s="2243"/>
      <c r="N20" s="2243">
        <v>199.64699999999999</v>
      </c>
      <c r="O20" s="2243"/>
      <c r="P20" s="2514" t="s">
        <v>242</v>
      </c>
      <c r="Q20" s="2514"/>
      <c r="R20" s="2514" t="s">
        <v>242</v>
      </c>
      <c r="S20" s="2243"/>
      <c r="T20" s="2243">
        <v>115.455</v>
      </c>
      <c r="U20" s="2243"/>
      <c r="V20" s="2243">
        <v>118.884</v>
      </c>
      <c r="W20" s="2244"/>
      <c r="Y20" s="2396"/>
      <c r="Z20" s="2243"/>
      <c r="AA20" s="2396"/>
      <c r="AB20" s="320"/>
    </row>
    <row r="21" spans="2:28" ht="8.1" customHeight="1">
      <c r="B21" s="2344"/>
      <c r="C21" s="2515" t="s">
        <v>534</v>
      </c>
      <c r="D21" s="2243">
        <v>391.38099999999997</v>
      </c>
      <c r="E21" s="2243"/>
      <c r="F21" s="2243">
        <v>437.036</v>
      </c>
      <c r="G21" s="2243"/>
      <c r="H21" s="2243">
        <v>159.738</v>
      </c>
      <c r="I21" s="2243"/>
      <c r="J21" s="2243">
        <v>179.33600000000001</v>
      </c>
      <c r="K21" s="2243"/>
      <c r="L21" s="2243">
        <v>187.48</v>
      </c>
      <c r="M21" s="2243"/>
      <c r="N21" s="2243">
        <v>218.13</v>
      </c>
      <c r="O21" s="2243"/>
      <c r="P21" s="2514" t="s">
        <v>242</v>
      </c>
      <c r="Q21" s="2514"/>
      <c r="R21" s="2514" t="s">
        <v>242</v>
      </c>
      <c r="S21" s="2243"/>
      <c r="T21" s="2243">
        <v>115.923</v>
      </c>
      <c r="U21" s="2243"/>
      <c r="V21" s="2243">
        <v>118.10599999999999</v>
      </c>
      <c r="W21" s="2244"/>
      <c r="Y21" s="320"/>
      <c r="Z21" s="2243"/>
      <c r="AA21" s="2396"/>
      <c r="AB21" s="320"/>
    </row>
    <row r="22" spans="2:28" ht="2.25" customHeight="1">
      <c r="B22" s="2344"/>
      <c r="C22" s="2515"/>
      <c r="D22" s="2243"/>
      <c r="E22" s="2243"/>
      <c r="F22" s="2243"/>
      <c r="G22" s="2243"/>
      <c r="H22" s="2243"/>
      <c r="I22" s="2243"/>
      <c r="J22" s="2243"/>
      <c r="K22" s="2243"/>
      <c r="L22" s="2243"/>
      <c r="M22" s="2243"/>
      <c r="N22" s="2243"/>
      <c r="O22" s="2243"/>
      <c r="P22" s="2514"/>
      <c r="Q22" s="2514"/>
      <c r="R22" s="2514"/>
      <c r="S22" s="2243"/>
      <c r="T22" s="2243"/>
      <c r="U22" s="2243"/>
      <c r="V22" s="2243"/>
      <c r="W22" s="2244"/>
      <c r="Y22" s="320"/>
      <c r="Z22" s="2243"/>
      <c r="AA22" s="320"/>
      <c r="AB22" s="320"/>
    </row>
    <row r="23" spans="2:28" ht="8.1" customHeight="1">
      <c r="B23" s="2344"/>
      <c r="C23" s="2515" t="s">
        <v>535</v>
      </c>
      <c r="D23" s="2243">
        <v>438.65100000000001</v>
      </c>
      <c r="E23" s="2243"/>
      <c r="F23" s="2243"/>
      <c r="G23" s="2243"/>
      <c r="H23" s="2243">
        <v>176.315</v>
      </c>
      <c r="I23" s="2243"/>
      <c r="J23" s="2243"/>
      <c r="K23" s="2243"/>
      <c r="L23" s="2243">
        <v>210.30600000000001</v>
      </c>
      <c r="M23" s="2243"/>
      <c r="N23" s="2243"/>
      <c r="O23" s="2243"/>
      <c r="P23" s="2514" t="s">
        <v>242</v>
      </c>
      <c r="Q23" s="2514"/>
      <c r="R23" s="2514"/>
      <c r="S23" s="2243"/>
      <c r="T23" s="2243">
        <v>127.886</v>
      </c>
      <c r="U23" s="2243"/>
      <c r="V23" s="2243"/>
      <c r="W23" s="2244"/>
      <c r="Y23" s="320"/>
      <c r="Z23" s="2243"/>
      <c r="AA23" s="2396"/>
      <c r="AB23" s="320"/>
    </row>
    <row r="24" spans="2:28" ht="8.1" customHeight="1">
      <c r="B24" s="2344"/>
      <c r="C24" s="2515" t="s">
        <v>536</v>
      </c>
      <c r="D24" s="2243">
        <v>423.17500000000001</v>
      </c>
      <c r="E24" s="2243"/>
      <c r="F24" s="2243"/>
      <c r="G24" s="2243"/>
      <c r="H24" s="2243">
        <v>175.215</v>
      </c>
      <c r="I24" s="2243"/>
      <c r="J24" s="2243"/>
      <c r="K24" s="2243"/>
      <c r="L24" s="2243">
        <v>195.226</v>
      </c>
      <c r="M24" s="2243"/>
      <c r="N24" s="2243"/>
      <c r="O24" s="2243"/>
      <c r="P24" s="2514" t="s">
        <v>242</v>
      </c>
      <c r="Q24" s="2514"/>
      <c r="R24" s="2514"/>
      <c r="S24" s="2243"/>
      <c r="T24" s="2243">
        <v>130.12</v>
      </c>
      <c r="U24" s="2243"/>
      <c r="V24" s="2243"/>
      <c r="W24" s="2244"/>
      <c r="Y24" s="320"/>
      <c r="Z24" s="2243"/>
      <c r="AA24" s="2396"/>
      <c r="AB24" s="320"/>
    </row>
    <row r="25" spans="2:28" ht="8.1" customHeight="1">
      <c r="B25" s="2344"/>
      <c r="C25" s="2515" t="s">
        <v>537</v>
      </c>
      <c r="D25" s="2243">
        <v>446.95299999999997</v>
      </c>
      <c r="E25" s="2243"/>
      <c r="F25" s="2243"/>
      <c r="G25" s="2243"/>
      <c r="H25" s="2243">
        <v>182.93600000000001</v>
      </c>
      <c r="I25" s="2243"/>
      <c r="J25" s="2243"/>
      <c r="K25" s="2243"/>
      <c r="L25" s="2243">
        <v>205.547</v>
      </c>
      <c r="M25" s="2243"/>
      <c r="N25" s="2243"/>
      <c r="O25" s="2243"/>
      <c r="P25" s="2514" t="s">
        <v>242</v>
      </c>
      <c r="Q25" s="2514"/>
      <c r="R25" s="2514"/>
      <c r="S25" s="2243"/>
      <c r="T25" s="2243">
        <v>130.48400000000001</v>
      </c>
      <c r="U25" s="2243"/>
      <c r="V25" s="2243"/>
      <c r="W25" s="2244"/>
      <c r="Y25" s="1100"/>
      <c r="Z25" s="2243"/>
      <c r="AA25" s="2396"/>
      <c r="AB25" s="1100"/>
    </row>
    <row r="26" spans="2:28" ht="2.25" customHeight="1">
      <c r="B26" s="2344"/>
      <c r="C26" s="2515"/>
      <c r="D26" s="2243"/>
      <c r="E26" s="2243"/>
      <c r="F26" s="2243"/>
      <c r="G26" s="2243"/>
      <c r="H26" s="2243"/>
      <c r="I26" s="2243"/>
      <c r="J26" s="2243"/>
      <c r="K26" s="2243"/>
      <c r="L26" s="2243"/>
      <c r="M26" s="2243"/>
      <c r="N26" s="2243"/>
      <c r="O26" s="2243"/>
      <c r="P26" s="2514"/>
      <c r="Q26" s="2514"/>
      <c r="R26" s="2514"/>
      <c r="S26" s="2243"/>
      <c r="T26" s="2243"/>
      <c r="U26" s="2243"/>
      <c r="V26" s="2243"/>
      <c r="W26" s="2244"/>
      <c r="Y26" s="320"/>
      <c r="Z26" s="2243"/>
      <c r="AA26" s="320"/>
      <c r="AB26" s="320"/>
    </row>
    <row r="27" spans="2:28" ht="8.1" customHeight="1">
      <c r="B27" s="2344"/>
      <c r="C27" s="2515" t="s">
        <v>943</v>
      </c>
      <c r="D27" s="2243">
        <v>445.846</v>
      </c>
      <c r="E27" s="2243"/>
      <c r="F27" s="2243"/>
      <c r="G27" s="2243"/>
      <c r="H27" s="2243">
        <v>185.34700000000001</v>
      </c>
      <c r="I27" s="2243"/>
      <c r="J27" s="2243"/>
      <c r="K27" s="2243"/>
      <c r="L27" s="2243">
        <v>204.54599999999999</v>
      </c>
      <c r="M27" s="2243"/>
      <c r="N27" s="2243"/>
      <c r="O27" s="2243"/>
      <c r="P27" s="2514" t="s">
        <v>242</v>
      </c>
      <c r="Q27" s="2514"/>
      <c r="R27" s="2514"/>
      <c r="S27" s="2243"/>
      <c r="T27" s="2243">
        <v>130.33699999999999</v>
      </c>
      <c r="U27" s="2243"/>
      <c r="V27" s="2243"/>
      <c r="W27" s="2244"/>
      <c r="Y27" s="320"/>
      <c r="Z27" s="2243"/>
      <c r="AA27" s="2396"/>
      <c r="AB27" s="320"/>
    </row>
    <row r="28" spans="2:28" ht="8.1" customHeight="1">
      <c r="B28" s="2344"/>
      <c r="C28" s="2515" t="s">
        <v>944</v>
      </c>
      <c r="D28" s="2243">
        <v>397.90699999999998</v>
      </c>
      <c r="E28" s="2243"/>
      <c r="F28" s="2243"/>
      <c r="G28" s="2243"/>
      <c r="H28" s="2243">
        <v>164.126</v>
      </c>
      <c r="I28" s="2243"/>
      <c r="J28" s="2243"/>
      <c r="K28" s="2243"/>
      <c r="L28" s="2243">
        <v>181.07499999999999</v>
      </c>
      <c r="M28" s="2243"/>
      <c r="N28" s="2243"/>
      <c r="O28" s="2243"/>
      <c r="P28" s="2514" t="s">
        <v>242</v>
      </c>
      <c r="Q28" s="2514"/>
      <c r="R28" s="2514"/>
      <c r="S28" s="2243"/>
      <c r="T28" s="2243">
        <v>116.006</v>
      </c>
      <c r="U28" s="2243"/>
      <c r="V28" s="2243"/>
      <c r="W28" s="2244"/>
      <c r="Y28" s="320"/>
      <c r="Z28" s="2243"/>
      <c r="AA28" s="2396"/>
      <c r="AB28" s="320"/>
    </row>
    <row r="29" spans="2:28" ht="8.1" customHeight="1">
      <c r="B29" s="2344"/>
      <c r="C29" s="2515" t="s">
        <v>2615</v>
      </c>
      <c r="D29" s="2243">
        <v>416.71300000000002</v>
      </c>
      <c r="E29" s="2243"/>
      <c r="F29" s="2243"/>
      <c r="G29" s="2243"/>
      <c r="H29" s="2243">
        <v>179.39500000000001</v>
      </c>
      <c r="I29" s="2243"/>
      <c r="J29" s="2243"/>
      <c r="K29" s="2243"/>
      <c r="L29" s="2243">
        <v>185.98</v>
      </c>
      <c r="M29" s="2243"/>
      <c r="N29" s="2243"/>
      <c r="O29" s="2243"/>
      <c r="P29" s="2514" t="s">
        <v>242</v>
      </c>
      <c r="Q29" s="2514"/>
      <c r="R29" s="2514"/>
      <c r="S29" s="2243"/>
      <c r="T29" s="2243">
        <v>123.679</v>
      </c>
      <c r="U29" s="2243"/>
      <c r="V29" s="2243"/>
      <c r="W29" s="2244"/>
      <c r="Y29" s="320"/>
      <c r="Z29" s="2243"/>
      <c r="AA29" s="2396"/>
      <c r="AB29" s="320"/>
    </row>
    <row r="30" spans="2:28" ht="2.25" customHeight="1">
      <c r="B30" s="2344"/>
      <c r="C30" s="2515"/>
      <c r="D30" s="2243"/>
      <c r="E30" s="2243"/>
      <c r="F30" s="2243"/>
      <c r="G30" s="2243"/>
      <c r="H30" s="2243"/>
      <c r="I30" s="2243"/>
      <c r="J30" s="2243"/>
      <c r="K30" s="2243"/>
      <c r="L30" s="2243"/>
      <c r="M30" s="2243"/>
      <c r="N30" s="2243"/>
      <c r="O30" s="2243"/>
      <c r="P30" s="2514"/>
      <c r="Q30" s="2514"/>
      <c r="R30" s="2514"/>
      <c r="S30" s="2243"/>
      <c r="T30" s="2243"/>
      <c r="U30" s="2243"/>
      <c r="V30" s="2243"/>
      <c r="W30" s="2244"/>
      <c r="Y30" s="320"/>
      <c r="Z30" s="2243"/>
      <c r="AA30" s="320"/>
      <c r="AB30" s="320"/>
    </row>
    <row r="31" spans="2:28" ht="8.1" customHeight="1">
      <c r="B31" s="2344"/>
      <c r="C31" s="2515" t="s">
        <v>2570</v>
      </c>
      <c r="D31" s="2243">
        <v>432.70800000000003</v>
      </c>
      <c r="E31" s="2243"/>
      <c r="F31" s="2243"/>
      <c r="G31" s="2243"/>
      <c r="H31" s="2243">
        <v>186.64699999999999</v>
      </c>
      <c r="I31" s="2243"/>
      <c r="J31" s="2243"/>
      <c r="K31" s="2243"/>
      <c r="L31" s="2243">
        <v>195.46600000000001</v>
      </c>
      <c r="M31" s="2243"/>
      <c r="N31" s="2243"/>
      <c r="O31" s="2243"/>
      <c r="P31" s="2514" t="s">
        <v>242</v>
      </c>
      <c r="Q31" s="2514"/>
      <c r="R31" s="2514"/>
      <c r="S31" s="2243"/>
      <c r="T31" s="2243">
        <v>126.77500000000001</v>
      </c>
      <c r="U31" s="2243"/>
      <c r="V31" s="2243"/>
      <c r="W31" s="2244"/>
      <c r="Y31" s="320"/>
      <c r="Z31" s="2243"/>
      <c r="AA31" s="2396"/>
      <c r="AB31" s="320"/>
    </row>
    <row r="32" spans="2:28" ht="8.1" customHeight="1">
      <c r="B32" s="2344"/>
      <c r="C32" s="2515" t="s">
        <v>2571</v>
      </c>
      <c r="D32" s="2243">
        <v>425.82400000000001</v>
      </c>
      <c r="E32" s="2243"/>
      <c r="F32" s="2243"/>
      <c r="G32" s="2243"/>
      <c r="H32" s="2243">
        <v>186.63399999999999</v>
      </c>
      <c r="I32" s="2243"/>
      <c r="J32" s="2243"/>
      <c r="K32" s="2243"/>
      <c r="L32" s="2243">
        <v>189.66399999999999</v>
      </c>
      <c r="M32" s="2243"/>
      <c r="N32" s="2243"/>
      <c r="O32" s="2243"/>
      <c r="P32" s="2514" t="s">
        <v>242</v>
      </c>
      <c r="Q32" s="2514"/>
      <c r="R32" s="2514"/>
      <c r="S32" s="2243"/>
      <c r="T32" s="2243">
        <v>126.913</v>
      </c>
      <c r="U32" s="2243"/>
      <c r="V32" s="2243"/>
      <c r="W32" s="2244"/>
      <c r="Y32" s="320"/>
      <c r="Z32" s="2243"/>
      <c r="AA32" s="2396"/>
      <c r="AB32" s="320"/>
    </row>
    <row r="33" spans="2:30" ht="8.1" customHeight="1">
      <c r="B33" s="2344"/>
      <c r="C33" s="2515" t="s">
        <v>990</v>
      </c>
      <c r="D33" s="2243">
        <v>413.57900000000001</v>
      </c>
      <c r="E33" s="2243"/>
      <c r="F33" s="2243"/>
      <c r="G33" s="2243"/>
      <c r="H33" s="2243">
        <v>181.73400000000001</v>
      </c>
      <c r="I33" s="2243"/>
      <c r="J33" s="2243"/>
      <c r="K33" s="2243"/>
      <c r="L33" s="2243">
        <v>185.36</v>
      </c>
      <c r="M33" s="2243"/>
      <c r="N33" s="2243"/>
      <c r="O33" s="2243"/>
      <c r="P33" s="2514" t="s">
        <v>242</v>
      </c>
      <c r="Q33" s="2514"/>
      <c r="R33" s="2514"/>
      <c r="S33" s="2243"/>
      <c r="T33" s="2243">
        <v>122.288</v>
      </c>
      <c r="U33" s="2243"/>
      <c r="V33" s="2243"/>
      <c r="W33" s="2244"/>
      <c r="X33" s="320"/>
      <c r="Y33" s="320"/>
      <c r="Z33" s="2243"/>
      <c r="AA33" s="2396"/>
      <c r="AB33" s="320"/>
      <c r="AC33" s="320"/>
      <c r="AD33" s="320"/>
    </row>
    <row r="34" spans="2:30" ht="3" customHeight="1">
      <c r="B34" s="2354"/>
      <c r="C34" s="844"/>
      <c r="D34" s="2423"/>
      <c r="E34" s="2423"/>
      <c r="F34" s="2423"/>
      <c r="G34" s="2423"/>
      <c r="H34" s="2423"/>
      <c r="I34" s="2423"/>
      <c r="J34" s="2423"/>
      <c r="K34" s="2423"/>
      <c r="L34" s="2423"/>
      <c r="M34" s="2423"/>
      <c r="N34" s="2423"/>
      <c r="O34" s="2423"/>
      <c r="P34" s="2423"/>
      <c r="Q34" s="2423"/>
      <c r="R34" s="2423"/>
      <c r="S34" s="2423"/>
      <c r="T34" s="2423"/>
      <c r="U34" s="2423"/>
      <c r="V34" s="2423"/>
      <c r="W34" s="568"/>
      <c r="Y34" s="320"/>
      <c r="Z34" s="2243"/>
      <c r="AA34" s="320"/>
      <c r="AB34" s="320"/>
      <c r="AC34" s="320"/>
      <c r="AD34" s="320"/>
    </row>
    <row r="35" spans="2:30" ht="3" customHeight="1">
      <c r="B35" s="2344"/>
      <c r="C35" s="145"/>
      <c r="D35" s="2243"/>
      <c r="E35" s="2243"/>
      <c r="F35" s="2243"/>
      <c r="G35" s="2243"/>
      <c r="H35" s="2243"/>
      <c r="I35" s="2243"/>
      <c r="J35" s="2243"/>
      <c r="K35" s="2243"/>
      <c r="L35" s="2243"/>
      <c r="M35" s="2243"/>
      <c r="N35" s="2243"/>
      <c r="O35" s="2243"/>
      <c r="P35" s="2243"/>
      <c r="Q35" s="2243"/>
      <c r="R35" s="2243"/>
      <c r="S35" s="2243"/>
      <c r="T35" s="2243"/>
      <c r="U35" s="2243"/>
      <c r="V35" s="2243"/>
      <c r="W35" s="2244"/>
      <c r="X35" s="320"/>
      <c r="Y35" s="320"/>
      <c r="Z35" s="320"/>
      <c r="AA35" s="320"/>
      <c r="AB35" s="320"/>
      <c r="AC35" s="320"/>
      <c r="AD35" s="320"/>
    </row>
    <row r="36" spans="2:30" ht="8.1" customHeight="1">
      <c r="B36" s="2344"/>
      <c r="C36" s="2484" t="s">
        <v>992</v>
      </c>
      <c r="D36" s="2514">
        <v>1198.4749999999999</v>
      </c>
      <c r="E36" s="2243">
        <v>0</v>
      </c>
      <c r="F36" s="2513">
        <v>1303.7909999999999</v>
      </c>
      <c r="G36" s="2243">
        <v>0</v>
      </c>
      <c r="H36" s="2514">
        <v>488.495</v>
      </c>
      <c r="I36" s="2243">
        <v>0</v>
      </c>
      <c r="J36" s="2513">
        <v>557.78399999999999</v>
      </c>
      <c r="K36" s="2243">
        <v>0</v>
      </c>
      <c r="L36" s="2514">
        <v>574.03100000000006</v>
      </c>
      <c r="M36" s="2243">
        <v>0</v>
      </c>
      <c r="N36" s="2513">
        <v>617.50099999999998</v>
      </c>
      <c r="O36" s="2243">
        <v>0</v>
      </c>
      <c r="P36" s="2513" t="s">
        <v>242</v>
      </c>
      <c r="Q36" s="2243">
        <v>0</v>
      </c>
      <c r="R36" s="2513" t="s">
        <v>242</v>
      </c>
      <c r="S36" s="2243">
        <v>0</v>
      </c>
      <c r="T36" s="2514">
        <v>353.51600000000002</v>
      </c>
      <c r="U36" s="2243">
        <v>0</v>
      </c>
      <c r="V36" s="2513">
        <v>361.70699999999999</v>
      </c>
      <c r="W36" s="2244"/>
      <c r="X36" s="320"/>
      <c r="Y36" s="320"/>
      <c r="Z36" s="320"/>
      <c r="AA36" s="320"/>
      <c r="AB36" s="320"/>
      <c r="AC36" s="320"/>
      <c r="AD36" s="320"/>
    </row>
    <row r="37" spans="2:30" ht="3" customHeight="1">
      <c r="B37" s="2354"/>
      <c r="C37" s="844"/>
      <c r="D37" s="2511"/>
      <c r="E37" s="2512"/>
      <c r="F37" s="2511"/>
      <c r="G37" s="2512"/>
      <c r="H37" s="2511"/>
      <c r="I37" s="2512"/>
      <c r="J37" s="2511"/>
      <c r="K37" s="2512"/>
      <c r="L37" s="2511"/>
      <c r="M37" s="2512"/>
      <c r="N37" s="2511"/>
      <c r="O37" s="2512"/>
      <c r="P37" s="2511"/>
      <c r="Q37" s="2512"/>
      <c r="R37" s="2511"/>
      <c r="S37" s="2512"/>
      <c r="T37" s="2511"/>
      <c r="U37" s="2512"/>
      <c r="V37" s="2511"/>
      <c r="W37" s="2510"/>
      <c r="Y37" s="320"/>
      <c r="Z37" s="320"/>
      <c r="AA37" s="320"/>
      <c r="AB37" s="320"/>
    </row>
    <row r="38" spans="2:30" ht="3" customHeight="1">
      <c r="B38" s="2344"/>
      <c r="C38" s="144"/>
      <c r="D38" s="144"/>
      <c r="E38" s="144"/>
      <c r="F38" s="144"/>
      <c r="G38" s="144"/>
      <c r="H38" s="144"/>
      <c r="I38" s="144"/>
      <c r="J38" s="144"/>
      <c r="K38" s="144"/>
      <c r="L38" s="144"/>
      <c r="M38" s="144"/>
      <c r="N38" s="144"/>
      <c r="O38" s="144"/>
      <c r="P38" s="144"/>
      <c r="Q38" s="144"/>
      <c r="R38" s="144"/>
      <c r="S38" s="144"/>
      <c r="T38" s="144"/>
      <c r="U38" s="144"/>
      <c r="V38" s="144"/>
      <c r="W38" s="828"/>
      <c r="Y38" s="320"/>
      <c r="Z38" s="320"/>
      <c r="AA38" s="320"/>
      <c r="AB38" s="320"/>
    </row>
    <row r="39" spans="2:30" ht="12" customHeight="1">
      <c r="B39" s="2517"/>
      <c r="C39" s="504" t="s">
        <v>994</v>
      </c>
      <c r="D39" s="2358"/>
      <c r="E39" s="2358"/>
      <c r="F39" s="2358"/>
      <c r="G39" s="2358"/>
      <c r="H39" s="2358"/>
      <c r="I39" s="2358"/>
      <c r="J39" s="2358"/>
      <c r="K39" s="2358"/>
      <c r="L39" s="2358"/>
      <c r="M39" s="2358"/>
      <c r="N39" s="2358"/>
      <c r="O39" s="2358"/>
      <c r="P39" s="2358"/>
      <c r="Q39" s="2358"/>
      <c r="R39" s="2358"/>
      <c r="S39" s="2358"/>
      <c r="T39" s="2358"/>
      <c r="U39" s="2358"/>
      <c r="V39" s="2358"/>
      <c r="W39" s="2345"/>
      <c r="Y39" s="320"/>
      <c r="Z39" s="320"/>
      <c r="AA39" s="320"/>
      <c r="AB39" s="320"/>
    </row>
    <row r="40" spans="2:30" ht="2.25" customHeight="1">
      <c r="B40" s="2344"/>
      <c r="C40" s="144"/>
      <c r="D40" s="144"/>
      <c r="E40" s="144"/>
      <c r="F40" s="144"/>
      <c r="G40" s="144"/>
      <c r="H40" s="144"/>
      <c r="I40" s="144"/>
      <c r="J40" s="144"/>
      <c r="K40" s="144"/>
      <c r="L40" s="144"/>
      <c r="M40" s="144"/>
      <c r="N40" s="144"/>
      <c r="O40" s="144"/>
      <c r="P40" s="144"/>
      <c r="Q40" s="144"/>
      <c r="R40" s="144"/>
      <c r="S40" s="144"/>
      <c r="T40" s="144"/>
      <c r="U40" s="144"/>
      <c r="V40" s="144"/>
      <c r="W40" s="828"/>
    </row>
    <row r="41" spans="2:30" ht="9.9499999999999993" customHeight="1">
      <c r="B41" s="2344"/>
      <c r="C41" s="2516" t="s">
        <v>2554</v>
      </c>
      <c r="D41" s="124"/>
      <c r="E41" s="124"/>
      <c r="F41" s="124"/>
      <c r="G41" s="124"/>
      <c r="H41" s="124"/>
      <c r="I41" s="124"/>
      <c r="J41" s="124"/>
      <c r="K41" s="124"/>
      <c r="L41" s="124"/>
      <c r="M41" s="124"/>
      <c r="N41" s="124"/>
      <c r="O41" s="124"/>
      <c r="P41" s="124"/>
      <c r="Q41" s="124"/>
      <c r="R41" s="124"/>
      <c r="S41" s="124"/>
      <c r="T41" s="124"/>
      <c r="U41" s="124"/>
      <c r="V41" s="124"/>
      <c r="W41" s="2346"/>
    </row>
    <row r="42" spans="2:30" ht="2.25" customHeight="1">
      <c r="B42" s="2344"/>
      <c r="C42" s="144"/>
      <c r="D42" s="144"/>
      <c r="E42" s="144"/>
      <c r="F42" s="144"/>
      <c r="G42" s="144"/>
      <c r="H42" s="144"/>
      <c r="I42" s="144"/>
      <c r="J42" s="144"/>
      <c r="K42" s="144"/>
      <c r="L42" s="144"/>
      <c r="M42" s="144"/>
      <c r="N42" s="144"/>
      <c r="O42" s="144"/>
      <c r="P42" s="144"/>
      <c r="Q42" s="144"/>
      <c r="R42" s="144"/>
      <c r="S42" s="144"/>
      <c r="T42" s="144"/>
      <c r="U42" s="144"/>
      <c r="V42" s="144"/>
      <c r="W42" s="828"/>
    </row>
    <row r="43" spans="2:30" ht="8.1" customHeight="1">
      <c r="B43" s="2344"/>
      <c r="C43" s="2515" t="s">
        <v>532</v>
      </c>
      <c r="D43" s="2243">
        <v>58.192999999999998</v>
      </c>
      <c r="E43" s="2243"/>
      <c r="F43" s="2243">
        <v>63.920999999999999</v>
      </c>
      <c r="G43" s="2243"/>
      <c r="H43" s="2243">
        <v>29.024000000000001</v>
      </c>
      <c r="I43" s="2243"/>
      <c r="J43" s="2243">
        <v>34.179000000000002</v>
      </c>
      <c r="K43" s="2243"/>
      <c r="L43" s="2243">
        <v>20.539000000000001</v>
      </c>
      <c r="M43" s="2243"/>
      <c r="N43" s="2243">
        <v>21.039000000000001</v>
      </c>
      <c r="O43" s="2243"/>
      <c r="P43" s="2514" t="s">
        <v>242</v>
      </c>
      <c r="Q43" s="2514"/>
      <c r="R43" s="2514" t="s">
        <v>242</v>
      </c>
      <c r="S43" s="2243"/>
      <c r="T43" s="2243">
        <v>11.702999999999999</v>
      </c>
      <c r="U43" s="2243"/>
      <c r="V43" s="2243">
        <v>15.066000000000001</v>
      </c>
      <c r="W43" s="2244"/>
      <c r="Y43" s="320"/>
      <c r="Z43" s="2243"/>
      <c r="AA43" s="946"/>
    </row>
    <row r="44" spans="2:30" ht="8.1" customHeight="1">
      <c r="B44" s="2344"/>
      <c r="C44" s="2515" t="s">
        <v>533</v>
      </c>
      <c r="D44" s="2243">
        <v>57.654000000000003</v>
      </c>
      <c r="E44" s="2243"/>
      <c r="F44" s="2243">
        <v>59.246000000000002</v>
      </c>
      <c r="G44" s="2243"/>
      <c r="H44" s="2243">
        <v>28.809000000000001</v>
      </c>
      <c r="I44" s="2243"/>
      <c r="J44" s="2243">
        <v>31.062999999999999</v>
      </c>
      <c r="K44" s="2243"/>
      <c r="L44" s="2243">
        <v>20.507999999999999</v>
      </c>
      <c r="M44" s="2243"/>
      <c r="N44" s="2243">
        <v>20.981999999999999</v>
      </c>
      <c r="O44" s="2243"/>
      <c r="P44" s="2514" t="s">
        <v>242</v>
      </c>
      <c r="Q44" s="2514"/>
      <c r="R44" s="2514" t="s">
        <v>242</v>
      </c>
      <c r="S44" s="2243"/>
      <c r="T44" s="2243">
        <v>11.118</v>
      </c>
      <c r="U44" s="2243"/>
      <c r="V44" s="2243">
        <v>13.531000000000001</v>
      </c>
      <c r="W44" s="2244"/>
      <c r="Y44" s="320"/>
      <c r="Z44" s="2243"/>
      <c r="AA44" s="946"/>
    </row>
    <row r="45" spans="2:30" ht="8.1" customHeight="1">
      <c r="B45" s="2344"/>
      <c r="C45" s="2515" t="s">
        <v>534</v>
      </c>
      <c r="D45" s="2243">
        <v>55.575000000000003</v>
      </c>
      <c r="E45" s="2243"/>
      <c r="F45" s="2243">
        <v>61.334000000000003</v>
      </c>
      <c r="G45" s="2243"/>
      <c r="H45" s="2243">
        <v>27.873999999999999</v>
      </c>
      <c r="I45" s="2243"/>
      <c r="J45" s="2243">
        <v>31.158999999999999</v>
      </c>
      <c r="K45" s="2243"/>
      <c r="L45" s="2243">
        <v>19.821000000000002</v>
      </c>
      <c r="M45" s="2243"/>
      <c r="N45" s="2243">
        <v>22.834</v>
      </c>
      <c r="O45" s="2243"/>
      <c r="P45" s="2514" t="s">
        <v>242</v>
      </c>
      <c r="Q45" s="2514"/>
      <c r="R45" s="2514" t="s">
        <v>242</v>
      </c>
      <c r="S45" s="2243"/>
      <c r="T45" s="2243">
        <v>10.769</v>
      </c>
      <c r="U45" s="2243"/>
      <c r="V45" s="2243">
        <v>14.686</v>
      </c>
      <c r="W45" s="2244"/>
      <c r="Y45" s="320"/>
      <c r="Z45" s="2243"/>
      <c r="AA45" s="946"/>
    </row>
    <row r="46" spans="2:30" ht="2.25" customHeight="1">
      <c r="B46" s="2344"/>
      <c r="C46" s="2515"/>
      <c r="D46" s="2243"/>
      <c r="E46" s="2243"/>
      <c r="F46" s="2243"/>
      <c r="G46" s="2243"/>
      <c r="H46" s="2243"/>
      <c r="I46" s="2243"/>
      <c r="J46" s="2243"/>
      <c r="K46" s="2243"/>
      <c r="L46" s="2243"/>
      <c r="M46" s="2243"/>
      <c r="N46" s="2243"/>
      <c r="O46" s="2243"/>
      <c r="P46" s="2514"/>
      <c r="Q46" s="2514"/>
      <c r="R46" s="2514"/>
      <c r="S46" s="2243"/>
      <c r="T46" s="2243"/>
      <c r="U46" s="2243"/>
      <c r="V46" s="2243"/>
      <c r="W46" s="2244"/>
      <c r="Y46" s="320"/>
      <c r="Z46" s="2243"/>
      <c r="AA46" s="320"/>
    </row>
    <row r="47" spans="2:30" ht="8.1" customHeight="1">
      <c r="B47" s="2344"/>
      <c r="C47" s="2515" t="s">
        <v>535</v>
      </c>
      <c r="D47" s="2243">
        <v>60.116999999999997</v>
      </c>
      <c r="E47" s="2243"/>
      <c r="F47" s="2243"/>
      <c r="G47" s="2243"/>
      <c r="H47" s="2243">
        <v>29.285</v>
      </c>
      <c r="I47" s="2243"/>
      <c r="J47" s="2243"/>
      <c r="K47" s="2243"/>
      <c r="L47" s="2243">
        <v>21.954999999999998</v>
      </c>
      <c r="M47" s="2243"/>
      <c r="N47" s="2243"/>
      <c r="O47" s="2243"/>
      <c r="P47" s="2514" t="s">
        <v>242</v>
      </c>
      <c r="Q47" s="2514"/>
      <c r="R47" s="2514"/>
      <c r="S47" s="2243"/>
      <c r="T47" s="2243">
        <v>12.082000000000001</v>
      </c>
      <c r="U47" s="2243"/>
      <c r="V47" s="2243"/>
      <c r="W47" s="2244"/>
      <c r="Y47" s="320"/>
      <c r="Z47" s="2243"/>
      <c r="AA47" s="946"/>
    </row>
    <row r="48" spans="2:30" ht="8.1" customHeight="1">
      <c r="B48" s="2344"/>
      <c r="C48" s="2515" t="s">
        <v>536</v>
      </c>
      <c r="D48" s="2243">
        <v>58.591999999999999</v>
      </c>
      <c r="E48" s="2243"/>
      <c r="F48" s="2243"/>
      <c r="G48" s="2243"/>
      <c r="H48" s="2243">
        <v>28.873999999999999</v>
      </c>
      <c r="I48" s="2243"/>
      <c r="J48" s="2243"/>
      <c r="K48" s="2243"/>
      <c r="L48" s="2243">
        <v>20.039000000000001</v>
      </c>
      <c r="M48" s="2243"/>
      <c r="N48" s="2243"/>
      <c r="O48" s="2243"/>
      <c r="P48" s="2514" t="s">
        <v>242</v>
      </c>
      <c r="Q48" s="2514"/>
      <c r="R48" s="2514"/>
      <c r="S48" s="2243"/>
      <c r="T48" s="2243">
        <v>11.634</v>
      </c>
      <c r="U48" s="2243"/>
      <c r="V48" s="2243"/>
      <c r="W48" s="2244"/>
      <c r="Y48" s="320"/>
      <c r="Z48" s="2243"/>
      <c r="AA48" s="946"/>
    </row>
    <row r="49" spans="2:31" ht="8.1" customHeight="1">
      <c r="B49" s="2344"/>
      <c r="C49" s="2515" t="s">
        <v>1060</v>
      </c>
      <c r="D49" s="2243">
        <v>57.77</v>
      </c>
      <c r="E49" s="2243"/>
      <c r="F49" s="2243"/>
      <c r="G49" s="2243"/>
      <c r="H49" s="2243">
        <v>27.545999999999999</v>
      </c>
      <c r="I49" s="2243"/>
      <c r="J49" s="2243"/>
      <c r="K49" s="2243"/>
      <c r="L49" s="2243">
        <v>21.268999999999998</v>
      </c>
      <c r="M49" s="2243"/>
      <c r="N49" s="2243"/>
      <c r="O49" s="2243"/>
      <c r="P49" s="2514" t="s">
        <v>242</v>
      </c>
      <c r="Q49" s="2514"/>
      <c r="R49" s="2514"/>
      <c r="S49" s="2243"/>
      <c r="T49" s="2243">
        <v>10.363</v>
      </c>
      <c r="U49" s="2243"/>
      <c r="V49" s="2243"/>
      <c r="W49" s="2244"/>
      <c r="Y49" s="320"/>
      <c r="Z49" s="2243"/>
      <c r="AA49" s="946"/>
    </row>
    <row r="50" spans="2:31" ht="2.25" customHeight="1">
      <c r="B50" s="2344"/>
      <c r="C50" s="2515"/>
      <c r="D50" s="2243"/>
      <c r="E50" s="2243"/>
      <c r="F50" s="2243"/>
      <c r="G50" s="2243"/>
      <c r="H50" s="2243"/>
      <c r="I50" s="2243"/>
      <c r="J50" s="2243"/>
      <c r="K50" s="2243"/>
      <c r="L50" s="2243"/>
      <c r="M50" s="2243"/>
      <c r="N50" s="2243"/>
      <c r="O50" s="2243"/>
      <c r="P50" s="2514"/>
      <c r="Q50" s="2514"/>
      <c r="R50" s="2514"/>
      <c r="S50" s="2243"/>
      <c r="T50" s="2243"/>
      <c r="U50" s="2243"/>
      <c r="V50" s="2243"/>
      <c r="W50" s="2244"/>
      <c r="Y50" s="320"/>
      <c r="Z50" s="2243"/>
      <c r="AA50" s="320"/>
    </row>
    <row r="51" spans="2:31" ht="8.1" customHeight="1">
      <c r="B51" s="2344"/>
      <c r="C51" s="2515" t="s">
        <v>943</v>
      </c>
      <c r="D51" s="2243">
        <v>61.246000000000002</v>
      </c>
      <c r="E51" s="2243"/>
      <c r="F51" s="2243"/>
      <c r="G51" s="2243"/>
      <c r="H51" s="2243">
        <v>31.094999999999999</v>
      </c>
      <c r="I51" s="2243"/>
      <c r="J51" s="2243"/>
      <c r="K51" s="2243"/>
      <c r="L51" s="2243">
        <v>21.312000000000001</v>
      </c>
      <c r="M51" s="2243"/>
      <c r="N51" s="2243"/>
      <c r="O51" s="2243"/>
      <c r="P51" s="2514" t="s">
        <v>242</v>
      </c>
      <c r="Q51" s="2514"/>
      <c r="R51" s="2514"/>
      <c r="S51" s="2243"/>
      <c r="T51" s="2243">
        <v>11.154999999999999</v>
      </c>
      <c r="U51" s="2243"/>
      <c r="V51" s="2243"/>
      <c r="W51" s="2244"/>
      <c r="Y51" s="320"/>
      <c r="Z51" s="2243"/>
      <c r="AA51" s="946"/>
    </row>
    <row r="52" spans="2:31" ht="8.1" customHeight="1">
      <c r="B52" s="2344"/>
      <c r="C52" s="2515" t="s">
        <v>944</v>
      </c>
      <c r="D52" s="2243">
        <v>53.448999999999998</v>
      </c>
      <c r="E52" s="2243"/>
      <c r="F52" s="2243"/>
      <c r="G52" s="2243"/>
      <c r="H52" s="2243">
        <v>27.524000000000001</v>
      </c>
      <c r="I52" s="2243"/>
      <c r="J52" s="2243"/>
      <c r="K52" s="2243"/>
      <c r="L52" s="2243">
        <v>18.385000000000002</v>
      </c>
      <c r="M52" s="2243"/>
      <c r="N52" s="2243"/>
      <c r="O52" s="2243"/>
      <c r="P52" s="2514" t="s">
        <v>242</v>
      </c>
      <c r="Q52" s="2514"/>
      <c r="R52" s="2514"/>
      <c r="S52" s="2243"/>
      <c r="T52" s="2243">
        <v>10.132999999999999</v>
      </c>
      <c r="U52" s="2243"/>
      <c r="V52" s="2243"/>
      <c r="W52" s="2244"/>
      <c r="Y52" s="320"/>
      <c r="Z52" s="2243"/>
      <c r="AA52" s="946"/>
    </row>
    <row r="53" spans="2:31" ht="8.1" customHeight="1">
      <c r="B53" s="2344"/>
      <c r="C53" s="2515" t="s">
        <v>2615</v>
      </c>
      <c r="D53" s="2243">
        <v>58.631999999999998</v>
      </c>
      <c r="E53" s="2243"/>
      <c r="F53" s="2243"/>
      <c r="G53" s="2243"/>
      <c r="H53" s="2243">
        <v>31.093</v>
      </c>
      <c r="I53" s="2243"/>
      <c r="J53" s="2243"/>
      <c r="K53" s="2243"/>
      <c r="L53" s="2243">
        <v>19.527999999999999</v>
      </c>
      <c r="M53" s="2243"/>
      <c r="N53" s="2243"/>
      <c r="O53" s="2243"/>
      <c r="P53" s="2514" t="s">
        <v>242</v>
      </c>
      <c r="Q53" s="2514"/>
      <c r="R53" s="2514"/>
      <c r="S53" s="2243"/>
      <c r="T53" s="2243">
        <v>10.704000000000001</v>
      </c>
      <c r="U53" s="2243"/>
      <c r="V53" s="2243"/>
      <c r="W53" s="2244"/>
      <c r="Y53" s="320"/>
      <c r="Z53" s="2243"/>
      <c r="AA53" s="946"/>
    </row>
    <row r="54" spans="2:31" ht="2.25" customHeight="1">
      <c r="B54" s="2344"/>
      <c r="C54" s="2515"/>
      <c r="D54" s="2243"/>
      <c r="E54" s="2243"/>
      <c r="F54" s="2243"/>
      <c r="G54" s="2243"/>
      <c r="H54" s="2243"/>
      <c r="I54" s="2243"/>
      <c r="J54" s="2243"/>
      <c r="K54" s="2243"/>
      <c r="L54" s="2243"/>
      <c r="M54" s="2243"/>
      <c r="N54" s="2243"/>
      <c r="O54" s="2243"/>
      <c r="P54" s="2514"/>
      <c r="Q54" s="2514"/>
      <c r="R54" s="2514"/>
      <c r="S54" s="2243"/>
      <c r="T54" s="2243"/>
      <c r="U54" s="2243"/>
      <c r="V54" s="2243"/>
      <c r="W54" s="2244"/>
      <c r="Y54" s="320"/>
      <c r="Z54" s="2243"/>
      <c r="AA54" s="320"/>
    </row>
    <row r="55" spans="2:31" ht="8.1" customHeight="1">
      <c r="B55" s="2344"/>
      <c r="C55" s="2515" t="s">
        <v>2570</v>
      </c>
      <c r="D55" s="2243">
        <v>60.204000000000001</v>
      </c>
      <c r="E55" s="2243"/>
      <c r="F55" s="2243"/>
      <c r="G55" s="2243"/>
      <c r="H55" s="2243">
        <v>31.667000000000002</v>
      </c>
      <c r="I55" s="2243"/>
      <c r="J55" s="2243"/>
      <c r="K55" s="2243"/>
      <c r="L55" s="2243">
        <v>20.257999999999999</v>
      </c>
      <c r="M55" s="2243"/>
      <c r="N55" s="2243"/>
      <c r="O55" s="2243"/>
      <c r="P55" s="2514" t="s">
        <v>242</v>
      </c>
      <c r="Q55" s="2514"/>
      <c r="R55" s="2514"/>
      <c r="S55" s="2243"/>
      <c r="T55" s="2243">
        <v>11.161</v>
      </c>
      <c r="U55" s="2243"/>
      <c r="V55" s="2243"/>
      <c r="W55" s="2244"/>
      <c r="Y55" s="320"/>
      <c r="Z55" s="2243"/>
      <c r="AA55" s="946"/>
    </row>
    <row r="56" spans="2:31" ht="8.1" customHeight="1">
      <c r="B56" s="2344"/>
      <c r="C56" s="2515" t="s">
        <v>2571</v>
      </c>
      <c r="D56" s="2243">
        <v>60.3</v>
      </c>
      <c r="E56" s="2243"/>
      <c r="F56" s="2243"/>
      <c r="G56" s="2243"/>
      <c r="H56" s="2243">
        <v>32.43</v>
      </c>
      <c r="I56" s="2243"/>
      <c r="J56" s="2243"/>
      <c r="K56" s="2243"/>
      <c r="L56" s="2243">
        <v>19.795999999999999</v>
      </c>
      <c r="M56" s="2243"/>
      <c r="N56" s="2243"/>
      <c r="O56" s="2243"/>
      <c r="P56" s="2514" t="s">
        <v>242</v>
      </c>
      <c r="Q56" s="2514"/>
      <c r="R56" s="2514"/>
      <c r="S56" s="2243"/>
      <c r="T56" s="2243">
        <v>11.483000000000001</v>
      </c>
      <c r="U56" s="2243"/>
      <c r="V56" s="2243"/>
      <c r="W56" s="2244"/>
      <c r="Y56" s="320"/>
      <c r="Z56" s="2243"/>
      <c r="AA56" s="946"/>
    </row>
    <row r="57" spans="2:31" ht="8.1" customHeight="1">
      <c r="B57" s="2344"/>
      <c r="C57" s="2515" t="s">
        <v>990</v>
      </c>
      <c r="D57" s="2243">
        <v>60.076000000000001</v>
      </c>
      <c r="E57" s="2243"/>
      <c r="F57" s="2243"/>
      <c r="G57" s="2243"/>
      <c r="H57" s="2243">
        <v>31.986000000000001</v>
      </c>
      <c r="I57" s="2243"/>
      <c r="J57" s="2243"/>
      <c r="K57" s="2243"/>
      <c r="L57" s="2243">
        <v>19.55</v>
      </c>
      <c r="M57" s="2243"/>
      <c r="N57" s="2243"/>
      <c r="O57" s="2243"/>
      <c r="P57" s="2514" t="s">
        <v>242</v>
      </c>
      <c r="Q57" s="2514"/>
      <c r="R57" s="2514"/>
      <c r="S57" s="2243"/>
      <c r="T57" s="2243">
        <v>13.726000000000001</v>
      </c>
      <c r="U57" s="2243"/>
      <c r="V57" s="2243"/>
      <c r="W57" s="2244"/>
      <c r="Y57" s="320"/>
      <c r="Z57" s="2243"/>
      <c r="AA57" s="946"/>
    </row>
    <row r="58" spans="2:31" ht="3" customHeight="1">
      <c r="B58" s="2354"/>
      <c r="C58" s="844"/>
      <c r="D58" s="2423"/>
      <c r="E58" s="2423"/>
      <c r="F58" s="2423"/>
      <c r="G58" s="2423"/>
      <c r="H58" s="2423"/>
      <c r="I58" s="2423"/>
      <c r="J58" s="2423"/>
      <c r="K58" s="2423"/>
      <c r="L58" s="2423"/>
      <c r="M58" s="2423"/>
      <c r="N58" s="2423"/>
      <c r="O58" s="2423"/>
      <c r="P58" s="2423"/>
      <c r="Q58" s="2423"/>
      <c r="R58" s="2423"/>
      <c r="S58" s="2423"/>
      <c r="T58" s="2423"/>
      <c r="U58" s="2423"/>
      <c r="V58" s="2423"/>
      <c r="W58" s="568"/>
      <c r="Y58" s="320"/>
      <c r="Z58" s="320"/>
      <c r="AA58" s="320"/>
    </row>
    <row r="59" spans="2:31" ht="3" customHeight="1">
      <c r="B59" s="2344"/>
      <c r="C59" s="145"/>
      <c r="D59" s="2243"/>
      <c r="E59" s="2243"/>
      <c r="F59" s="2243"/>
      <c r="G59" s="2243"/>
      <c r="H59" s="2243"/>
      <c r="I59" s="2243"/>
      <c r="J59" s="2243"/>
      <c r="K59" s="2243"/>
      <c r="L59" s="2243"/>
      <c r="M59" s="2243"/>
      <c r="N59" s="2243"/>
      <c r="O59" s="2243"/>
      <c r="P59" s="2243"/>
      <c r="Q59" s="2243"/>
      <c r="R59" s="2243"/>
      <c r="S59" s="2243"/>
      <c r="T59" s="2243"/>
      <c r="U59" s="2243"/>
      <c r="V59" s="2243"/>
      <c r="W59" s="2244"/>
      <c r="Y59" s="320"/>
      <c r="Z59" s="320"/>
      <c r="AA59" s="320"/>
    </row>
    <row r="60" spans="2:31" ht="8.1" customHeight="1">
      <c r="B60" s="2344"/>
      <c r="C60" s="2484" t="s">
        <v>992</v>
      </c>
      <c r="D60" s="2514">
        <v>171.42200000000003</v>
      </c>
      <c r="E60" s="2243">
        <v>0</v>
      </c>
      <c r="F60" s="2513">
        <v>184.501</v>
      </c>
      <c r="G60" s="2243">
        <v>0</v>
      </c>
      <c r="H60" s="2514">
        <v>85.706999999999994</v>
      </c>
      <c r="I60" s="2243">
        <v>0</v>
      </c>
      <c r="J60" s="2513">
        <v>96.40100000000001</v>
      </c>
      <c r="K60" s="2243">
        <v>0</v>
      </c>
      <c r="L60" s="2514">
        <v>60.867999999999995</v>
      </c>
      <c r="M60" s="2243">
        <v>0</v>
      </c>
      <c r="N60" s="2513">
        <v>64.855000000000004</v>
      </c>
      <c r="O60" s="2243">
        <v>0</v>
      </c>
      <c r="P60" s="2513" t="s">
        <v>242</v>
      </c>
      <c r="Q60" s="2243">
        <v>0</v>
      </c>
      <c r="R60" s="2513" t="s">
        <v>242</v>
      </c>
      <c r="S60" s="2243">
        <v>0</v>
      </c>
      <c r="T60" s="2514">
        <v>33.589999999999996</v>
      </c>
      <c r="U60" s="2243">
        <v>0</v>
      </c>
      <c r="V60" s="2513">
        <v>43.283000000000001</v>
      </c>
      <c r="W60" s="2244"/>
      <c r="Y60" s="2518"/>
      <c r="Z60" s="2518"/>
      <c r="AA60" s="2518"/>
      <c r="AB60" s="2518"/>
      <c r="AC60" s="2518"/>
      <c r="AD60" s="2518"/>
      <c r="AE60" s="2518"/>
    </row>
    <row r="61" spans="2:31" ht="3" customHeight="1">
      <c r="B61" s="2354"/>
      <c r="C61" s="844"/>
      <c r="D61" s="2511"/>
      <c r="E61" s="2512"/>
      <c r="F61" s="2511"/>
      <c r="G61" s="2512"/>
      <c r="H61" s="2511"/>
      <c r="I61" s="2512"/>
      <c r="J61" s="2511"/>
      <c r="K61" s="2512"/>
      <c r="L61" s="2511"/>
      <c r="M61" s="2512"/>
      <c r="N61" s="2511"/>
      <c r="O61" s="2512"/>
      <c r="P61" s="2511"/>
      <c r="Q61" s="2512"/>
      <c r="R61" s="2511"/>
      <c r="S61" s="2512"/>
      <c r="T61" s="2511"/>
      <c r="U61" s="2512"/>
      <c r="V61" s="2511"/>
      <c r="W61" s="2510"/>
    </row>
    <row r="62" spans="2:31" ht="3" customHeight="1">
      <c r="B62" s="2344"/>
      <c r="C62" s="144"/>
      <c r="D62" s="144"/>
      <c r="E62" s="144"/>
      <c r="F62" s="144"/>
      <c r="G62" s="144"/>
      <c r="H62" s="144"/>
      <c r="I62" s="144"/>
      <c r="J62" s="144"/>
      <c r="K62" s="144"/>
      <c r="L62" s="144"/>
      <c r="M62" s="144"/>
      <c r="N62" s="144"/>
      <c r="O62" s="144"/>
      <c r="P62" s="144"/>
      <c r="Q62" s="144"/>
      <c r="R62" s="144"/>
      <c r="S62" s="144"/>
      <c r="T62" s="144"/>
      <c r="U62" s="144"/>
      <c r="V62" s="144"/>
      <c r="W62" s="828"/>
    </row>
    <row r="63" spans="2:31" ht="12" customHeight="1">
      <c r="B63" s="2517"/>
      <c r="C63" s="2358" t="s">
        <v>2616</v>
      </c>
      <c r="D63" s="2358"/>
      <c r="E63" s="2358"/>
      <c r="F63" s="2358"/>
      <c r="G63" s="2358"/>
      <c r="H63" s="2358"/>
      <c r="I63" s="2358"/>
      <c r="J63" s="2358"/>
      <c r="K63" s="2358"/>
      <c r="L63" s="2358"/>
      <c r="M63" s="2358"/>
      <c r="N63" s="2358"/>
      <c r="O63" s="2358"/>
      <c r="P63" s="2358"/>
      <c r="Q63" s="2358"/>
      <c r="R63" s="2358"/>
      <c r="S63" s="2358"/>
      <c r="T63" s="2358"/>
      <c r="U63" s="2358"/>
      <c r="V63" s="2358"/>
      <c r="W63" s="2345"/>
    </row>
    <row r="64" spans="2:31" ht="2.25" customHeight="1">
      <c r="B64" s="2344"/>
      <c r="C64" s="144"/>
      <c r="D64" s="144"/>
      <c r="E64" s="144"/>
      <c r="F64" s="144"/>
      <c r="G64" s="144"/>
      <c r="H64" s="144"/>
      <c r="I64" s="144"/>
      <c r="J64" s="144"/>
      <c r="K64" s="144"/>
      <c r="L64" s="144"/>
      <c r="M64" s="144"/>
      <c r="N64" s="144"/>
      <c r="O64" s="144"/>
      <c r="P64" s="144"/>
      <c r="Q64" s="144"/>
      <c r="R64" s="144"/>
      <c r="S64" s="144"/>
      <c r="T64" s="144"/>
      <c r="U64" s="144"/>
      <c r="V64" s="144"/>
      <c r="W64" s="828"/>
    </row>
    <row r="65" spans="2:27" ht="9.9499999999999993" customHeight="1">
      <c r="B65" s="2344"/>
      <c r="C65" s="2516" t="s">
        <v>2554</v>
      </c>
      <c r="D65" s="124"/>
      <c r="E65" s="124"/>
      <c r="F65" s="124"/>
      <c r="G65" s="124"/>
      <c r="H65" s="124"/>
      <c r="I65" s="124"/>
      <c r="J65" s="124"/>
      <c r="K65" s="124"/>
      <c r="L65" s="124"/>
      <c r="M65" s="124"/>
      <c r="N65" s="124"/>
      <c r="O65" s="124"/>
      <c r="P65" s="124"/>
      <c r="Q65" s="124"/>
      <c r="R65" s="124"/>
      <c r="S65" s="124"/>
      <c r="T65" s="124"/>
      <c r="U65" s="124"/>
      <c r="V65" s="124"/>
      <c r="W65" s="2346"/>
    </row>
    <row r="66" spans="2:27" ht="2.25" customHeight="1">
      <c r="B66" s="2344"/>
      <c r="C66" s="144"/>
      <c r="D66" s="144"/>
      <c r="E66" s="144"/>
      <c r="F66" s="144"/>
      <c r="G66" s="144"/>
      <c r="H66" s="144"/>
      <c r="I66" s="144"/>
      <c r="J66" s="144"/>
      <c r="K66" s="144"/>
      <c r="L66" s="144"/>
      <c r="M66" s="144"/>
      <c r="N66" s="144"/>
      <c r="O66" s="144"/>
      <c r="P66" s="144"/>
      <c r="Q66" s="144"/>
      <c r="R66" s="144"/>
      <c r="S66" s="144"/>
      <c r="T66" s="144"/>
      <c r="U66" s="144"/>
      <c r="V66" s="144"/>
      <c r="W66" s="828"/>
    </row>
    <row r="67" spans="2:27" ht="8.1" customHeight="1">
      <c r="B67" s="2344"/>
      <c r="C67" s="2515" t="s">
        <v>532</v>
      </c>
      <c r="D67" s="2243">
        <v>459.58300000000003</v>
      </c>
      <c r="E67" s="2243"/>
      <c r="F67" s="2243">
        <v>504.01299999999998</v>
      </c>
      <c r="G67" s="2243"/>
      <c r="H67" s="2243">
        <v>194.036</v>
      </c>
      <c r="I67" s="2243"/>
      <c r="J67" s="2243">
        <v>228.11199999999999</v>
      </c>
      <c r="K67" s="2243"/>
      <c r="L67" s="2243">
        <v>210.59399999999999</v>
      </c>
      <c r="M67" s="2243"/>
      <c r="N67" s="2243">
        <v>220.76300000000001</v>
      </c>
      <c r="O67" s="2243"/>
      <c r="P67" s="2243">
        <v>32.542999999999999</v>
      </c>
      <c r="Q67" s="2243"/>
      <c r="R67" s="2243">
        <v>35.125999999999998</v>
      </c>
      <c r="S67" s="2243"/>
      <c r="T67" s="2243">
        <v>133.84100000000001</v>
      </c>
      <c r="U67" s="2243"/>
      <c r="V67" s="2243">
        <v>139.78299999999999</v>
      </c>
      <c r="W67" s="2244"/>
      <c r="X67" s="2396"/>
      <c r="Z67" s="2243"/>
      <c r="AA67" s="2396"/>
    </row>
    <row r="68" spans="2:27" ht="8.1" customHeight="1">
      <c r="B68" s="2344"/>
      <c r="C68" s="2515" t="s">
        <v>533</v>
      </c>
      <c r="D68" s="2243">
        <v>463.358</v>
      </c>
      <c r="E68" s="2243"/>
      <c r="F68" s="2243">
        <v>485.90899999999999</v>
      </c>
      <c r="G68" s="2243"/>
      <c r="H68" s="2243">
        <v>192.554</v>
      </c>
      <c r="I68" s="2243"/>
      <c r="J68" s="2243">
        <v>215.578</v>
      </c>
      <c r="K68" s="2243"/>
      <c r="L68" s="2243">
        <v>217.00399999999999</v>
      </c>
      <c r="M68" s="2243"/>
      <c r="N68" s="2243">
        <v>220.62899999999999</v>
      </c>
      <c r="O68" s="2243"/>
      <c r="P68" s="2243">
        <v>34.783000000000001</v>
      </c>
      <c r="Q68" s="2243"/>
      <c r="R68" s="2243">
        <v>32.457999999999998</v>
      </c>
      <c r="S68" s="2243"/>
      <c r="T68" s="2243">
        <v>126.57299999999999</v>
      </c>
      <c r="U68" s="2243"/>
      <c r="V68" s="2243">
        <v>132.41499999999999</v>
      </c>
      <c r="W68" s="2244"/>
      <c r="Z68" s="2243"/>
      <c r="AA68" s="2396"/>
    </row>
    <row r="69" spans="2:27" ht="8.1" customHeight="1">
      <c r="B69" s="2344"/>
      <c r="C69" s="2515" t="s">
        <v>534</v>
      </c>
      <c r="D69" s="2243">
        <v>446.95600000000002</v>
      </c>
      <c r="E69" s="2243"/>
      <c r="F69" s="2243">
        <v>498.37</v>
      </c>
      <c r="G69" s="2243"/>
      <c r="H69" s="2243">
        <v>187.61199999999999</v>
      </c>
      <c r="I69" s="2243"/>
      <c r="J69" s="2243">
        <v>210.495</v>
      </c>
      <c r="K69" s="2243"/>
      <c r="L69" s="2243">
        <v>207.30099999999999</v>
      </c>
      <c r="M69" s="2243"/>
      <c r="N69" s="2243">
        <v>240.964</v>
      </c>
      <c r="O69" s="2243"/>
      <c r="P69" s="2243">
        <v>34.499000000000002</v>
      </c>
      <c r="Q69" s="2243"/>
      <c r="R69" s="2243">
        <v>31.736999999999998</v>
      </c>
      <c r="S69" s="2243"/>
      <c r="T69" s="2243">
        <v>126.69199999999999</v>
      </c>
      <c r="U69" s="2243"/>
      <c r="V69" s="2243">
        <v>132.792</v>
      </c>
      <c r="W69" s="2244"/>
      <c r="Z69" s="2243"/>
      <c r="AA69" s="2396"/>
    </row>
    <row r="70" spans="2:27" ht="2.25" customHeight="1">
      <c r="B70" s="2344"/>
      <c r="C70" s="2515"/>
      <c r="D70" s="2243"/>
      <c r="E70" s="2243"/>
      <c r="F70" s="2243"/>
      <c r="G70" s="2243"/>
      <c r="H70" s="2243"/>
      <c r="I70" s="2243"/>
      <c r="J70" s="2243"/>
      <c r="K70" s="2243"/>
      <c r="L70" s="2243"/>
      <c r="M70" s="2243"/>
      <c r="N70" s="2243"/>
      <c r="O70" s="2243"/>
      <c r="P70" s="2243"/>
      <c r="Q70" s="2243"/>
      <c r="R70" s="2243"/>
      <c r="S70" s="2243"/>
      <c r="T70" s="2243"/>
      <c r="U70" s="2243"/>
      <c r="V70" s="2243"/>
      <c r="W70" s="2244"/>
      <c r="Z70" s="2243"/>
      <c r="AA70" s="2396"/>
    </row>
    <row r="71" spans="2:27" ht="8.1" customHeight="1">
      <c r="B71" s="2344"/>
      <c r="C71" s="2515" t="s">
        <v>535</v>
      </c>
      <c r="D71" s="2243">
        <v>498.76799999999997</v>
      </c>
      <c r="E71" s="2243"/>
      <c r="F71" s="2243"/>
      <c r="G71" s="2243"/>
      <c r="H71" s="2243">
        <v>205.6</v>
      </c>
      <c r="I71" s="2243"/>
      <c r="J71" s="2243"/>
      <c r="K71" s="2243"/>
      <c r="L71" s="2243">
        <v>232.261</v>
      </c>
      <c r="M71" s="2243"/>
      <c r="N71" s="2243"/>
      <c r="O71" s="2243"/>
      <c r="P71" s="2243">
        <v>37.838999999999999</v>
      </c>
      <c r="Q71" s="2243"/>
      <c r="R71" s="2243"/>
      <c r="S71" s="2243"/>
      <c r="T71" s="2243">
        <v>139.96799999999999</v>
      </c>
      <c r="U71" s="2243"/>
      <c r="V71" s="2243"/>
      <c r="W71" s="2244"/>
      <c r="Z71" s="2243"/>
      <c r="AA71" s="2396"/>
    </row>
    <row r="72" spans="2:27" ht="8.1" customHeight="1">
      <c r="B72" s="2344"/>
      <c r="C72" s="2515" t="s">
        <v>536</v>
      </c>
      <c r="D72" s="2243">
        <v>481.767</v>
      </c>
      <c r="E72" s="2243"/>
      <c r="F72" s="2243"/>
      <c r="G72" s="2243"/>
      <c r="H72" s="2243">
        <v>204.089</v>
      </c>
      <c r="I72" s="2243"/>
      <c r="J72" s="2243"/>
      <c r="K72" s="2243"/>
      <c r="L72" s="2243">
        <v>215.26499999999999</v>
      </c>
      <c r="M72" s="2243"/>
      <c r="N72" s="2243"/>
      <c r="O72" s="2243"/>
      <c r="P72" s="2243">
        <v>36.695999999999998</v>
      </c>
      <c r="Q72" s="2243"/>
      <c r="R72" s="2243"/>
      <c r="S72" s="2243"/>
      <c r="T72" s="2243">
        <v>141.75399999999999</v>
      </c>
      <c r="U72" s="2243"/>
      <c r="V72" s="2243"/>
      <c r="W72" s="2244"/>
      <c r="Z72" s="2243"/>
      <c r="AA72" s="2396"/>
    </row>
    <row r="73" spans="2:27" ht="8.1" customHeight="1">
      <c r="B73" s="2344"/>
      <c r="C73" s="2515" t="s">
        <v>1060</v>
      </c>
      <c r="D73" s="2243">
        <v>504.72300000000001</v>
      </c>
      <c r="E73" s="2243"/>
      <c r="F73" s="2243"/>
      <c r="G73" s="2243"/>
      <c r="H73" s="2243">
        <v>210.482</v>
      </c>
      <c r="I73" s="2243"/>
      <c r="J73" s="2243"/>
      <c r="K73" s="2243"/>
      <c r="L73" s="2243">
        <v>226.816</v>
      </c>
      <c r="M73" s="2243"/>
      <c r="N73" s="2243"/>
      <c r="O73" s="2243"/>
      <c r="P73" s="2243">
        <v>39.564</v>
      </c>
      <c r="Q73" s="2243"/>
      <c r="R73" s="2243"/>
      <c r="S73" s="2243"/>
      <c r="T73" s="2243">
        <v>140.84700000000001</v>
      </c>
      <c r="U73" s="2243"/>
      <c r="V73" s="2243"/>
      <c r="W73" s="2244"/>
      <c r="Z73" s="2243"/>
      <c r="AA73" s="2396"/>
    </row>
    <row r="74" spans="2:27" ht="2.25" customHeight="1">
      <c r="B74" s="2344"/>
      <c r="C74" s="2515"/>
      <c r="D74" s="2243"/>
      <c r="E74" s="2243"/>
      <c r="F74" s="2243"/>
      <c r="G74" s="2243"/>
      <c r="H74" s="2243"/>
      <c r="I74" s="2243"/>
      <c r="J74" s="2243"/>
      <c r="K74" s="2243"/>
      <c r="L74" s="2243"/>
      <c r="M74" s="2243"/>
      <c r="N74" s="2243"/>
      <c r="O74" s="2243"/>
      <c r="P74" s="2243"/>
      <c r="Q74" s="2243"/>
      <c r="R74" s="2243"/>
      <c r="S74" s="2243"/>
      <c r="T74" s="2243"/>
      <c r="U74" s="2243"/>
      <c r="V74" s="2243"/>
      <c r="W74" s="2244"/>
      <c r="Z74" s="2243"/>
      <c r="AA74" s="2396"/>
    </row>
    <row r="75" spans="2:27" ht="8.1" customHeight="1">
      <c r="B75" s="2344"/>
      <c r="C75" s="2515" t="s">
        <v>943</v>
      </c>
      <c r="D75" s="2243">
        <v>507.09199999999998</v>
      </c>
      <c r="E75" s="2243"/>
      <c r="F75" s="2243"/>
      <c r="G75" s="2243"/>
      <c r="H75" s="2243">
        <v>216.44200000000001</v>
      </c>
      <c r="I75" s="2243"/>
      <c r="J75" s="2243"/>
      <c r="K75" s="2243"/>
      <c r="L75" s="2243">
        <v>225.858</v>
      </c>
      <c r="M75" s="2243"/>
      <c r="N75" s="2243"/>
      <c r="O75" s="2243"/>
      <c r="P75" s="2243">
        <v>40.073999999999998</v>
      </c>
      <c r="Q75" s="2243"/>
      <c r="R75" s="2243"/>
      <c r="S75" s="2243"/>
      <c r="T75" s="2243">
        <v>141.49199999999999</v>
      </c>
      <c r="U75" s="2243"/>
      <c r="V75" s="2243"/>
      <c r="W75" s="2244"/>
      <c r="Z75" s="2243"/>
      <c r="AA75" s="2396"/>
    </row>
    <row r="76" spans="2:27" ht="8.1" customHeight="1">
      <c r="B76" s="2344"/>
      <c r="C76" s="2515" t="s">
        <v>944</v>
      </c>
      <c r="D76" s="2243">
        <v>451.35599999999999</v>
      </c>
      <c r="E76" s="2243"/>
      <c r="F76" s="2243"/>
      <c r="G76" s="2243"/>
      <c r="H76" s="2243">
        <v>191.65</v>
      </c>
      <c r="I76" s="2243"/>
      <c r="J76" s="2243"/>
      <c r="K76" s="2243"/>
      <c r="L76" s="2243">
        <v>199.46</v>
      </c>
      <c r="M76" s="2243"/>
      <c r="N76" s="2243"/>
      <c r="O76" s="2243"/>
      <c r="P76" s="2243">
        <v>35.088999999999999</v>
      </c>
      <c r="Q76" s="2243"/>
      <c r="R76" s="2243"/>
      <c r="S76" s="2243"/>
      <c r="T76" s="2243">
        <v>126.139</v>
      </c>
      <c r="U76" s="2243"/>
      <c r="V76" s="2243"/>
      <c r="W76" s="2244"/>
      <c r="Z76" s="2243"/>
      <c r="AA76" s="2396"/>
    </row>
    <row r="77" spans="2:27" ht="8.1" customHeight="1">
      <c r="B77" s="2344"/>
      <c r="C77" s="2515" t="s">
        <v>2615</v>
      </c>
      <c r="D77" s="2243">
        <v>475.34500000000003</v>
      </c>
      <c r="E77" s="2243"/>
      <c r="F77" s="2243"/>
      <c r="G77" s="2243"/>
      <c r="H77" s="2243">
        <v>210.488</v>
      </c>
      <c r="I77" s="2243"/>
      <c r="J77" s="2243"/>
      <c r="K77" s="2243"/>
      <c r="L77" s="2243">
        <v>205.50800000000001</v>
      </c>
      <c r="M77" s="2243"/>
      <c r="N77" s="2243"/>
      <c r="O77" s="2243"/>
      <c r="P77" s="2243">
        <v>37.301000000000002</v>
      </c>
      <c r="Q77" s="2243"/>
      <c r="R77" s="2243"/>
      <c r="S77" s="2243"/>
      <c r="T77" s="2243">
        <v>134.38300000000001</v>
      </c>
      <c r="U77" s="2243"/>
      <c r="V77" s="2243"/>
      <c r="W77" s="2244"/>
      <c r="Z77" s="2243"/>
      <c r="AA77" s="2396"/>
    </row>
    <row r="78" spans="2:27" ht="2.25" customHeight="1">
      <c r="B78" s="2344"/>
      <c r="C78" s="2515"/>
      <c r="D78" s="2243"/>
      <c r="E78" s="2243"/>
      <c r="F78" s="2243"/>
      <c r="G78" s="2243"/>
      <c r="H78" s="2243"/>
      <c r="I78" s="2243"/>
      <c r="J78" s="2243"/>
      <c r="K78" s="2243"/>
      <c r="L78" s="2243"/>
      <c r="M78" s="2243"/>
      <c r="N78" s="2243"/>
      <c r="O78" s="2243"/>
      <c r="P78" s="2243"/>
      <c r="Q78" s="2243"/>
      <c r="R78" s="2243"/>
      <c r="S78" s="2243"/>
      <c r="T78" s="2243"/>
      <c r="U78" s="2243"/>
      <c r="V78" s="2243"/>
      <c r="W78" s="2244"/>
      <c r="Z78" s="2243"/>
      <c r="AA78" s="2396"/>
    </row>
    <row r="79" spans="2:27" ht="8.1" customHeight="1">
      <c r="B79" s="2344"/>
      <c r="C79" s="2515" t="s">
        <v>2570</v>
      </c>
      <c r="D79" s="2243">
        <v>492.91199999999998</v>
      </c>
      <c r="E79" s="2243"/>
      <c r="F79" s="2243"/>
      <c r="G79" s="2243"/>
      <c r="H79" s="2243">
        <v>218.31399999999999</v>
      </c>
      <c r="I79" s="2243"/>
      <c r="J79" s="2243"/>
      <c r="K79" s="2243"/>
      <c r="L79" s="2243">
        <v>215.72399999999999</v>
      </c>
      <c r="M79" s="2243"/>
      <c r="N79" s="2243"/>
      <c r="O79" s="2243"/>
      <c r="P79" s="2243">
        <v>39.645000000000003</v>
      </c>
      <c r="Q79" s="2243"/>
      <c r="R79" s="2243"/>
      <c r="S79" s="2243"/>
      <c r="T79" s="2243">
        <v>137.93600000000001</v>
      </c>
      <c r="U79" s="2243"/>
      <c r="V79" s="2243"/>
      <c r="W79" s="2244"/>
      <c r="Z79" s="2243"/>
      <c r="AA79" s="2396"/>
    </row>
    <row r="80" spans="2:27" ht="8.1" customHeight="1">
      <c r="B80" s="2344"/>
      <c r="C80" s="2515" t="s">
        <v>2571</v>
      </c>
      <c r="D80" s="2243">
        <v>486.12400000000002</v>
      </c>
      <c r="E80" s="2243"/>
      <c r="F80" s="2243"/>
      <c r="G80" s="2243"/>
      <c r="H80" s="2243">
        <v>219.06399999999999</v>
      </c>
      <c r="I80" s="2243"/>
      <c r="J80" s="2243"/>
      <c r="K80" s="2243"/>
      <c r="L80" s="2243">
        <v>209.46</v>
      </c>
      <c r="M80" s="2243"/>
      <c r="N80" s="2243"/>
      <c r="O80" s="2243"/>
      <c r="P80" s="2243">
        <v>39.512</v>
      </c>
      <c r="Q80" s="2243"/>
      <c r="R80" s="2243"/>
      <c r="S80" s="2243"/>
      <c r="T80" s="2243">
        <v>138.39599999999999</v>
      </c>
      <c r="U80" s="2243"/>
      <c r="V80" s="2243"/>
      <c r="W80" s="2244"/>
      <c r="Z80" s="2243"/>
      <c r="AA80" s="2396"/>
    </row>
    <row r="81" spans="2:27" ht="8.1" customHeight="1">
      <c r="B81" s="2344"/>
      <c r="C81" s="2515" t="s">
        <v>990</v>
      </c>
      <c r="D81" s="2243">
        <v>473.65499999999997</v>
      </c>
      <c r="E81" s="2243"/>
      <c r="F81" s="2243"/>
      <c r="G81" s="2243"/>
      <c r="H81" s="2243">
        <v>213.72</v>
      </c>
      <c r="I81" s="2243"/>
      <c r="J81" s="2243"/>
      <c r="K81" s="2243"/>
      <c r="L81" s="2243">
        <v>204.91</v>
      </c>
      <c r="M81" s="2243"/>
      <c r="N81" s="2243"/>
      <c r="O81" s="2243"/>
      <c r="P81" s="2243">
        <v>36.881</v>
      </c>
      <c r="Q81" s="2243"/>
      <c r="R81" s="2243"/>
      <c r="S81" s="2243"/>
      <c r="T81" s="2243">
        <v>136.01400000000001</v>
      </c>
      <c r="U81" s="2243"/>
      <c r="V81" s="2243"/>
      <c r="W81" s="2244"/>
      <c r="Z81" s="2243"/>
      <c r="AA81" s="2396"/>
    </row>
    <row r="82" spans="2:27" ht="3" customHeight="1">
      <c r="B82" s="2354"/>
      <c r="C82" s="844"/>
      <c r="D82" s="2423"/>
      <c r="E82" s="2423"/>
      <c r="F82" s="2423"/>
      <c r="G82" s="2423"/>
      <c r="H82" s="2423"/>
      <c r="I82" s="2423"/>
      <c r="J82" s="2423"/>
      <c r="K82" s="2423"/>
      <c r="L82" s="2423"/>
      <c r="M82" s="2423"/>
      <c r="N82" s="2423"/>
      <c r="O82" s="2423"/>
      <c r="P82" s="2423"/>
      <c r="Q82" s="2423"/>
      <c r="R82" s="2423"/>
      <c r="S82" s="2423"/>
      <c r="T82" s="2423"/>
      <c r="U82" s="2423"/>
      <c r="V82" s="2423"/>
      <c r="W82" s="568"/>
    </row>
    <row r="83" spans="2:27" ht="3" customHeight="1">
      <c r="B83" s="2344"/>
      <c r="C83" s="145"/>
      <c r="D83" s="2243"/>
      <c r="E83" s="2243"/>
      <c r="F83" s="2243"/>
      <c r="G83" s="2243"/>
      <c r="H83" s="2243"/>
      <c r="I83" s="2243"/>
      <c r="J83" s="2243"/>
      <c r="K83" s="2243"/>
      <c r="L83" s="2243"/>
      <c r="M83" s="2243"/>
      <c r="N83" s="2243"/>
      <c r="O83" s="2243"/>
      <c r="P83" s="2243"/>
      <c r="Q83" s="2243"/>
      <c r="R83" s="2243"/>
      <c r="S83" s="2243"/>
      <c r="T83" s="2243"/>
      <c r="U83" s="2243"/>
      <c r="V83" s="2243"/>
      <c r="W83" s="2244"/>
    </row>
    <row r="84" spans="2:27" ht="8.1" customHeight="1">
      <c r="B84" s="2344"/>
      <c r="C84" s="2484" t="s">
        <v>992</v>
      </c>
      <c r="D84" s="2514">
        <v>1369.8969999999999</v>
      </c>
      <c r="E84" s="2243">
        <v>0</v>
      </c>
      <c r="F84" s="2513">
        <v>1488.2919999999999</v>
      </c>
      <c r="G84" s="2243">
        <v>0</v>
      </c>
      <c r="H84" s="2514">
        <v>574.202</v>
      </c>
      <c r="I84" s="2243">
        <v>0</v>
      </c>
      <c r="J84" s="2513">
        <v>654.18499999999995</v>
      </c>
      <c r="K84" s="2243">
        <v>0</v>
      </c>
      <c r="L84" s="2514">
        <v>634.89899999999989</v>
      </c>
      <c r="M84" s="2243">
        <v>0</v>
      </c>
      <c r="N84" s="2513">
        <v>682.35599999999999</v>
      </c>
      <c r="O84" s="2514">
        <v>0</v>
      </c>
      <c r="P84" s="2514">
        <v>101.82499999999999</v>
      </c>
      <c r="Q84" s="2243">
        <v>0</v>
      </c>
      <c r="R84" s="2513">
        <v>99.320999999999998</v>
      </c>
      <c r="S84" s="2243">
        <v>0</v>
      </c>
      <c r="T84" s="2514">
        <v>387.10599999999999</v>
      </c>
      <c r="U84" s="2243">
        <v>0</v>
      </c>
      <c r="V84" s="2513">
        <v>404.99</v>
      </c>
      <c r="W84" s="2244"/>
    </row>
    <row r="85" spans="2:27" ht="3" customHeight="1">
      <c r="B85" s="2354"/>
      <c r="C85" s="844"/>
      <c r="D85" s="2511"/>
      <c r="E85" s="2512"/>
      <c r="F85" s="2511"/>
      <c r="G85" s="2512"/>
      <c r="H85" s="2511"/>
      <c r="I85" s="2512"/>
      <c r="J85" s="2511"/>
      <c r="K85" s="2512"/>
      <c r="L85" s="2511"/>
      <c r="M85" s="2512"/>
      <c r="N85" s="2511"/>
      <c r="O85" s="2511"/>
      <c r="P85" s="2511"/>
      <c r="Q85" s="2512"/>
      <c r="R85" s="2511"/>
      <c r="S85" s="2512"/>
      <c r="T85" s="2511"/>
      <c r="U85" s="2512"/>
      <c r="V85" s="2511"/>
      <c r="W85" s="2510"/>
    </row>
    <row r="86" spans="2:27" ht="10.5" customHeight="1">
      <c r="B86" s="2740" t="s">
        <v>2634</v>
      </c>
      <c r="C86" s="2741"/>
      <c r="D86" s="2509">
        <v>12.27</v>
      </c>
      <c r="E86" s="2508"/>
      <c r="F86" s="2507"/>
      <c r="G86" s="2508"/>
      <c r="H86" s="2509">
        <v>4.7460000000000004</v>
      </c>
      <c r="I86" s="2508"/>
      <c r="J86" s="2507"/>
      <c r="K86" s="2508"/>
      <c r="L86" s="2509">
        <v>7.2910000000000004</v>
      </c>
      <c r="M86" s="2508"/>
      <c r="N86" s="2507"/>
      <c r="O86" s="2508"/>
      <c r="P86" s="2509">
        <v>0.94899999999999995</v>
      </c>
      <c r="Q86" s="2508"/>
      <c r="R86" s="2507"/>
      <c r="S86" s="2508"/>
      <c r="T86" s="2509">
        <v>9.2349999999999994</v>
      </c>
      <c r="U86" s="2508"/>
      <c r="V86" s="2507"/>
      <c r="W86" s="2506"/>
      <c r="X86" s="2498"/>
      <c r="Y86" s="144"/>
      <c r="Z86" s="144"/>
      <c r="AA86" s="144"/>
    </row>
    <row r="87" spans="2:27" ht="9.9499999999999993" customHeight="1">
      <c r="B87" s="2505" t="s">
        <v>2573</v>
      </c>
      <c r="C87" s="2504"/>
      <c r="D87" s="2503">
        <v>5753.9090000000006</v>
      </c>
      <c r="E87" s="2502"/>
      <c r="F87" s="2501"/>
      <c r="G87" s="2502"/>
      <c r="H87" s="2503">
        <v>2468.797</v>
      </c>
      <c r="I87" s="2502"/>
      <c r="J87" s="2501"/>
      <c r="K87" s="2502"/>
      <c r="L87" s="2503">
        <v>2577.4519999999998</v>
      </c>
      <c r="M87" s="2502"/>
      <c r="N87" s="2501"/>
      <c r="O87" s="2502"/>
      <c r="P87" s="2503">
        <v>445.37499999999994</v>
      </c>
      <c r="Q87" s="2502"/>
      <c r="R87" s="2501"/>
      <c r="S87" s="2502"/>
      <c r="T87" s="2503">
        <v>1633.2699999999998</v>
      </c>
      <c r="U87" s="2502"/>
      <c r="V87" s="2501"/>
      <c r="W87" s="2500"/>
      <c r="X87" s="946"/>
      <c r="Y87" s="1085"/>
      <c r="Z87" s="2499"/>
    </row>
    <row r="88" spans="2:27" ht="9.75" customHeight="1">
      <c r="C88" s="144" t="s">
        <v>444</v>
      </c>
      <c r="D88" s="1100"/>
      <c r="F88" s="320"/>
      <c r="G88" s="320"/>
      <c r="H88" s="1100"/>
      <c r="I88" s="320"/>
      <c r="J88" s="320"/>
      <c r="K88" s="320"/>
      <c r="L88" s="1100"/>
      <c r="M88" s="320"/>
      <c r="N88" s="320"/>
      <c r="O88" s="320"/>
      <c r="P88" s="1100"/>
      <c r="Q88" s="320"/>
      <c r="R88" s="320"/>
      <c r="S88" s="320"/>
      <c r="T88" s="1100"/>
      <c r="U88" s="320"/>
    </row>
    <row r="89" spans="2:27">
      <c r="C89" s="320" t="s">
        <v>2633</v>
      </c>
    </row>
    <row r="90" spans="2:27">
      <c r="C90" s="320" t="s">
        <v>2632</v>
      </c>
    </row>
    <row r="91" spans="2:27">
      <c r="B91" s="320" t="s">
        <v>1</v>
      </c>
      <c r="C91" s="320" t="s">
        <v>2631</v>
      </c>
    </row>
    <row r="92" spans="2:27">
      <c r="B92" s="320"/>
      <c r="C92" s="320" t="s">
        <v>2630</v>
      </c>
    </row>
    <row r="93" spans="2:27">
      <c r="B93" s="320"/>
      <c r="C93" s="320" t="s">
        <v>2629</v>
      </c>
      <c r="D93" s="320"/>
    </row>
    <row r="94" spans="2:27">
      <c r="C94" s="2570" t="s">
        <v>2656</v>
      </c>
      <c r="D94" s="320"/>
      <c r="E94" s="320"/>
      <c r="F94" s="1100"/>
      <c r="G94" s="320"/>
      <c r="H94" s="320"/>
      <c r="I94" s="320"/>
      <c r="J94" s="320"/>
      <c r="K94" s="320"/>
      <c r="L94" s="1100"/>
      <c r="M94" s="320"/>
      <c r="N94" s="320"/>
      <c r="O94" s="320"/>
      <c r="P94" s="320"/>
      <c r="Q94" s="320"/>
      <c r="R94" s="1100"/>
      <c r="S94" s="320"/>
      <c r="T94" s="320"/>
      <c r="W94" s="320"/>
      <c r="X94" s="320"/>
    </row>
    <row r="95" spans="2:27">
      <c r="C95" s="2564" t="s">
        <v>642</v>
      </c>
      <c r="D95" s="1100"/>
      <c r="E95" s="144"/>
      <c r="F95" s="2498"/>
      <c r="G95" s="144"/>
      <c r="H95" s="1099"/>
      <c r="I95" s="144"/>
      <c r="J95" s="144"/>
      <c r="K95" s="144"/>
      <c r="L95" s="1099"/>
      <c r="M95" s="144"/>
      <c r="N95" s="144"/>
      <c r="O95" s="144"/>
      <c r="P95" s="1099"/>
      <c r="Q95" s="144"/>
      <c r="R95" s="144"/>
      <c r="S95" s="144"/>
      <c r="T95" s="1099"/>
      <c r="U95" s="144"/>
      <c r="V95" s="144"/>
      <c r="W95" s="144"/>
      <c r="X95" s="320"/>
    </row>
    <row r="96" spans="2:27">
      <c r="C96" s="320"/>
      <c r="D96" s="946"/>
      <c r="E96" s="320"/>
      <c r="F96" s="320"/>
      <c r="G96" s="320"/>
      <c r="H96" s="1100"/>
      <c r="I96" s="320"/>
      <c r="J96" s="320"/>
      <c r="K96" s="320"/>
      <c r="L96" s="1100"/>
      <c r="M96" s="320"/>
      <c r="N96" s="320"/>
      <c r="O96" s="320"/>
      <c r="P96" s="1100"/>
      <c r="Q96" s="320"/>
      <c r="R96" s="320"/>
      <c r="S96" s="320"/>
      <c r="T96" s="1100"/>
      <c r="U96" s="320"/>
      <c r="V96" s="320"/>
      <c r="W96" s="320"/>
      <c r="X96" s="946"/>
    </row>
    <row r="97" spans="3:24">
      <c r="C97" s="320"/>
      <c r="D97" s="320"/>
      <c r="E97" s="320"/>
      <c r="F97" s="320"/>
      <c r="G97" s="320"/>
      <c r="H97" s="320"/>
      <c r="I97" s="320"/>
      <c r="J97" s="320"/>
      <c r="K97" s="320"/>
      <c r="L97" s="320"/>
      <c r="M97" s="320"/>
      <c r="N97" s="320"/>
      <c r="O97" s="320"/>
      <c r="P97" s="320"/>
      <c r="Q97" s="320"/>
      <c r="R97" s="320"/>
      <c r="S97" s="320"/>
      <c r="T97" s="320"/>
      <c r="U97" s="320"/>
      <c r="V97" s="320"/>
      <c r="W97" s="320"/>
      <c r="X97" s="320"/>
    </row>
    <row r="98" spans="3:24">
      <c r="D98" s="946"/>
      <c r="E98" s="946"/>
      <c r="F98" s="946"/>
      <c r="G98" s="946"/>
      <c r="H98" s="946"/>
      <c r="I98" s="946"/>
      <c r="J98" s="946"/>
      <c r="K98" s="946"/>
      <c r="L98" s="946"/>
      <c r="M98" s="946"/>
      <c r="N98" s="946"/>
      <c r="O98" s="946"/>
      <c r="P98" s="946"/>
      <c r="Q98" s="946"/>
      <c r="R98" s="946"/>
      <c r="S98" s="946"/>
      <c r="T98" s="946"/>
      <c r="U98" s="946"/>
      <c r="V98" s="946"/>
    </row>
    <row r="99" spans="3:24">
      <c r="D99" s="946"/>
      <c r="E99" s="946"/>
      <c r="F99" s="946"/>
      <c r="G99" s="946"/>
      <c r="H99" s="946"/>
      <c r="I99" s="946"/>
      <c r="J99" s="946"/>
      <c r="K99" s="946"/>
      <c r="L99" s="946"/>
      <c r="M99" s="946"/>
      <c r="N99" s="946"/>
      <c r="O99" s="946"/>
      <c r="P99" s="946"/>
      <c r="Q99" s="946"/>
      <c r="R99" s="946"/>
      <c r="S99" s="946"/>
      <c r="T99" s="946"/>
      <c r="U99" s="946"/>
    </row>
  </sheetData>
  <mergeCells count="18">
    <mergeCell ref="T9:W11"/>
    <mergeCell ref="V12:W13"/>
    <mergeCell ref="T12:U13"/>
    <mergeCell ref="H11:K11"/>
    <mergeCell ref="L11:O11"/>
    <mergeCell ref="H10:O10"/>
    <mergeCell ref="H12:I13"/>
    <mergeCell ref="J12:K13"/>
    <mergeCell ref="L12:M13"/>
    <mergeCell ref="N12:O13"/>
    <mergeCell ref="B86:C86"/>
    <mergeCell ref="P9:S11"/>
    <mergeCell ref="R12:S13"/>
    <mergeCell ref="P12:Q13"/>
    <mergeCell ref="B9:C13"/>
    <mergeCell ref="D10:G11"/>
    <mergeCell ref="D12:E13"/>
    <mergeCell ref="F12:G13"/>
  </mergeCells>
  <hyperlinks>
    <hyperlink ref="C95" location="'Inhaltsverzeichnis '!A1" display="Zurück zum Inhaltsverzeichnis" xr:uid="{E0FAA407-4D29-4A44-BA94-438CC3FAC3A0}"/>
  </hyperlinks>
  <printOptions horizontalCentered="1"/>
  <pageMargins left="0.78740157480314965" right="0.78740157480314965" top="0.39370078740157483" bottom="0" header="0.19685039370078741" footer="0"/>
  <pageSetup paperSize="9" scale="90" orientation="portrait" horizontalDpi="4294967293"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53507-E430-457D-8AFF-9C339507ECAD}">
  <sheetPr>
    <tabColor rgb="FFF9E03A"/>
  </sheetPr>
  <dimension ref="A1:H28"/>
  <sheetViews>
    <sheetView showGridLines="0" showRowColHeaders="0" zoomScale="130" zoomScaleNormal="130" workbookViewId="0"/>
  </sheetViews>
  <sheetFormatPr baseColWidth="10" defaultRowHeight="12.75"/>
  <cols>
    <col min="1" max="1" width="9.75" style="113" customWidth="1"/>
    <col min="2" max="8" width="8" style="113" customWidth="1"/>
    <col min="9" max="9" width="8.625" style="113" customWidth="1"/>
    <col min="10" max="16384" width="11" style="113"/>
  </cols>
  <sheetData>
    <row r="1" spans="1:8">
      <c r="A1" s="116" t="s">
        <v>1021</v>
      </c>
      <c r="B1" s="1061"/>
      <c r="C1" s="1061"/>
      <c r="D1" s="1061"/>
      <c r="E1" s="1061"/>
      <c r="F1" s="1061"/>
      <c r="G1" s="1061"/>
    </row>
    <row r="2" spans="1:8" ht="10.5" customHeight="1">
      <c r="A2" s="115" t="s">
        <v>578</v>
      </c>
      <c r="B2" s="1105"/>
      <c r="C2" s="1061"/>
      <c r="D2" s="1061"/>
      <c r="E2" s="1061"/>
      <c r="F2" s="1061"/>
      <c r="G2" s="1061"/>
    </row>
    <row r="3" spans="1:8" ht="10.5" customHeight="1">
      <c r="A3" s="115" t="s">
        <v>1022</v>
      </c>
      <c r="B3" s="1105"/>
      <c r="C3" s="1061"/>
      <c r="D3" s="1061"/>
      <c r="E3" s="1061"/>
      <c r="F3" s="1061"/>
      <c r="G3" s="1061"/>
    </row>
    <row r="4" spans="1:8">
      <c r="A4" s="2694" t="s">
        <v>956</v>
      </c>
      <c r="B4" s="2656" t="s">
        <v>1023</v>
      </c>
      <c r="C4" s="2667"/>
      <c r="D4" s="2656" t="s">
        <v>1024</v>
      </c>
      <c r="E4" s="2667"/>
      <c r="F4" s="2754" t="s">
        <v>1025</v>
      </c>
      <c r="G4" s="2755"/>
    </row>
    <row r="5" spans="1:8">
      <c r="A5" s="2753"/>
      <c r="B5" s="2669"/>
      <c r="C5" s="2671"/>
      <c r="D5" s="2669"/>
      <c r="E5" s="2671"/>
      <c r="F5" s="2748"/>
      <c r="G5" s="2756"/>
    </row>
    <row r="6" spans="1:8">
      <c r="A6" s="2753"/>
      <c r="B6" s="495" t="s">
        <v>1026</v>
      </c>
      <c r="C6" s="495" t="s">
        <v>1027</v>
      </c>
      <c r="D6" s="495" t="s">
        <v>1026</v>
      </c>
      <c r="E6" s="495" t="s">
        <v>1027</v>
      </c>
      <c r="F6" s="495" t="s">
        <v>585</v>
      </c>
      <c r="G6" s="561" t="s">
        <v>586</v>
      </c>
    </row>
    <row r="7" spans="1:8" ht="11.25" customHeight="1">
      <c r="A7" s="1069" t="s">
        <v>625</v>
      </c>
      <c r="B7" s="1106">
        <v>1065.809</v>
      </c>
      <c r="C7" s="1106">
        <v>1041.1469999999999</v>
      </c>
      <c r="D7" s="1106">
        <v>247.70900000000003</v>
      </c>
      <c r="E7" s="1106">
        <v>279.38099999999997</v>
      </c>
      <c r="F7" s="1107">
        <v>1362.0640000000001</v>
      </c>
      <c r="G7" s="565">
        <v>1658.3679999999999</v>
      </c>
    </row>
    <row r="8" spans="1:8" ht="11.25" customHeight="1">
      <c r="A8" s="1069" t="s">
        <v>623</v>
      </c>
      <c r="B8" s="1106">
        <v>1056.547</v>
      </c>
      <c r="C8" s="1106">
        <v>1046.1600000000001</v>
      </c>
      <c r="D8" s="1106">
        <v>264.89700000000005</v>
      </c>
      <c r="E8" s="1106">
        <v>250.07999999999998</v>
      </c>
      <c r="F8" s="541">
        <v>2005.5050000000001</v>
      </c>
      <c r="G8" s="565">
        <v>2239.143</v>
      </c>
    </row>
    <row r="9" spans="1:8" ht="11.25" customHeight="1">
      <c r="A9" s="1069" t="s">
        <v>201</v>
      </c>
      <c r="B9" s="1106">
        <v>1005.638</v>
      </c>
      <c r="C9" s="1106">
        <v>1033.4469999999999</v>
      </c>
      <c r="D9" s="1106">
        <v>192.51500000000001</v>
      </c>
      <c r="E9" s="1106">
        <v>193.80800000000002</v>
      </c>
      <c r="F9" s="1108">
        <v>2712.68</v>
      </c>
      <c r="G9" s="542">
        <v>2919.81</v>
      </c>
    </row>
    <row r="10" spans="1:8" ht="11.25" customHeight="1">
      <c r="A10" s="1069" t="s">
        <v>618</v>
      </c>
      <c r="B10" s="1109">
        <v>749.601</v>
      </c>
      <c r="C10" s="1106" t="s">
        <v>1028</v>
      </c>
      <c r="D10" s="1106">
        <v>242.55899999999997</v>
      </c>
      <c r="E10" s="1106">
        <v>249.66400000000004</v>
      </c>
      <c r="F10" s="1108">
        <v>3103.0720000000001</v>
      </c>
      <c r="G10" s="542">
        <v>3277.66</v>
      </c>
    </row>
    <row r="11" spans="1:8" ht="11.25" customHeight="1">
      <c r="A11" s="1069" t="s">
        <v>616</v>
      </c>
      <c r="B11" s="1106" t="s">
        <v>1029</v>
      </c>
      <c r="C11" s="1110" t="s">
        <v>1030</v>
      </c>
      <c r="D11" s="1106">
        <v>216.40600000000001</v>
      </c>
      <c r="E11" s="1106">
        <v>223.559</v>
      </c>
      <c r="F11" s="1108">
        <v>2998.3939999999998</v>
      </c>
      <c r="G11" s="542">
        <v>3166.9189999999999</v>
      </c>
    </row>
    <row r="12" spans="1:8" ht="11.25" customHeight="1">
      <c r="A12" s="1069" t="s">
        <v>198</v>
      </c>
      <c r="B12" s="1110" t="s">
        <v>1031</v>
      </c>
      <c r="C12" s="1110" t="s">
        <v>215</v>
      </c>
      <c r="D12" s="1106">
        <v>213.48</v>
      </c>
      <c r="E12" s="1106">
        <v>243.63500000000005</v>
      </c>
      <c r="F12" s="1108">
        <v>2639.1419999999998</v>
      </c>
      <c r="G12" s="542">
        <v>2798.4789999999998</v>
      </c>
    </row>
    <row r="13" spans="1:8" ht="11.25" customHeight="1">
      <c r="A13" s="1069" t="s">
        <v>530</v>
      </c>
      <c r="B13" s="1111" t="s">
        <v>215</v>
      </c>
      <c r="C13" s="1111" t="s">
        <v>215</v>
      </c>
      <c r="D13" s="1106">
        <v>237.01799999999997</v>
      </c>
      <c r="E13" s="1106">
        <v>231.60199999999998</v>
      </c>
      <c r="F13" s="1108">
        <v>2333.2269999999999</v>
      </c>
      <c r="G13" s="542">
        <v>2431.42</v>
      </c>
    </row>
    <row r="14" spans="1:8" ht="11.25" customHeight="1">
      <c r="A14" s="1069" t="s">
        <v>531</v>
      </c>
      <c r="B14" s="1111" t="s">
        <v>215</v>
      </c>
      <c r="C14" s="1111" t="s">
        <v>215</v>
      </c>
      <c r="D14" s="1106">
        <v>225.721</v>
      </c>
      <c r="E14" s="1106">
        <v>223.22400000000002</v>
      </c>
      <c r="F14" s="1108">
        <v>2017.6379999999999</v>
      </c>
      <c r="G14" s="542">
        <v>2089.5039999999999</v>
      </c>
    </row>
    <row r="15" spans="1:8" ht="11.25" customHeight="1">
      <c r="A15" s="1069" t="s">
        <v>199</v>
      </c>
      <c r="B15" s="1111" t="s">
        <v>215</v>
      </c>
      <c r="C15" s="1111" t="s">
        <v>215</v>
      </c>
      <c r="D15" s="1106">
        <v>237.11500000000007</v>
      </c>
      <c r="E15" s="1106">
        <v>233.74099999999996</v>
      </c>
      <c r="F15" s="541">
        <v>1667.444</v>
      </c>
      <c r="G15" s="565">
        <v>1735.89</v>
      </c>
      <c r="H15" s="536"/>
    </row>
    <row r="16" spans="1:8" ht="11.25" customHeight="1">
      <c r="A16" s="1069" t="s">
        <v>532</v>
      </c>
      <c r="B16" s="1111" t="s">
        <v>215</v>
      </c>
      <c r="C16" s="1111" t="s">
        <v>215</v>
      </c>
      <c r="D16" s="1106">
        <v>240.36599999999999</v>
      </c>
      <c r="E16" s="1106">
        <v>250.09399999999999</v>
      </c>
      <c r="F16" s="1108">
        <v>1276.414</v>
      </c>
      <c r="G16" s="542">
        <v>1338.4639999999999</v>
      </c>
    </row>
    <row r="17" spans="1:8" ht="11.25" customHeight="1">
      <c r="A17" s="1069" t="s">
        <v>609</v>
      </c>
      <c r="B17" s="1111" t="s">
        <v>215</v>
      </c>
      <c r="C17" s="1111" t="s">
        <v>215</v>
      </c>
      <c r="D17" s="1106">
        <v>249.76700000000002</v>
      </c>
      <c r="E17" s="1106">
        <v>220.23399999999998</v>
      </c>
      <c r="F17" s="541">
        <v>884.84699999999998</v>
      </c>
      <c r="G17" s="565">
        <v>1001.506</v>
      </c>
      <c r="H17" s="536"/>
    </row>
    <row r="18" spans="1:8" ht="11.25" customHeight="1">
      <c r="A18" s="1069" t="s">
        <v>200</v>
      </c>
      <c r="B18" s="1106">
        <v>601.93100000000004</v>
      </c>
      <c r="C18" s="1106">
        <v>609.65200000000004</v>
      </c>
      <c r="D18" s="1106">
        <v>260.26000000000005</v>
      </c>
      <c r="E18" s="1106">
        <v>259.41399999999999</v>
      </c>
      <c r="F18" s="1108">
        <v>1033.2249999999999</v>
      </c>
      <c r="G18" s="1112">
        <v>1167.1479999999999</v>
      </c>
      <c r="H18" s="536"/>
    </row>
    <row r="19" spans="1:8" ht="11.25" customHeight="1">
      <c r="A19" s="1113" t="s">
        <v>1032</v>
      </c>
      <c r="B19" s="1114">
        <v>4599.1260000000002</v>
      </c>
      <c r="C19" s="1114">
        <v>4759.152</v>
      </c>
      <c r="D19" s="1115">
        <v>2827.8130000000001</v>
      </c>
      <c r="E19" s="1115">
        <v>2858.4359999999997</v>
      </c>
      <c r="F19" s="1115" t="s">
        <v>1033</v>
      </c>
      <c r="G19" s="1116" t="s">
        <v>1033</v>
      </c>
    </row>
    <row r="20" spans="1:8" ht="11.25" customHeight="1">
      <c r="A20" s="1096" t="s">
        <v>1034</v>
      </c>
      <c r="B20" s="1117">
        <v>4599.1260000000002</v>
      </c>
      <c r="C20" s="1117">
        <v>4759.152</v>
      </c>
      <c r="D20" s="1117">
        <v>2827.8130000000001</v>
      </c>
      <c r="E20" s="1117">
        <v>2858.4359999999997</v>
      </c>
      <c r="F20" s="1118" t="s">
        <v>1033</v>
      </c>
      <c r="G20" s="1119" t="s">
        <v>1033</v>
      </c>
    </row>
    <row r="21" spans="1:8" ht="9" customHeight="1">
      <c r="A21" s="144" t="s">
        <v>1035</v>
      </c>
      <c r="B21" s="1120"/>
    </row>
    <row r="22" spans="1:8" ht="9" customHeight="1">
      <c r="A22" s="559" t="s">
        <v>1036</v>
      </c>
      <c r="E22" s="536"/>
    </row>
    <row r="23" spans="1:8" ht="9" customHeight="1">
      <c r="A23" s="559" t="s">
        <v>1037</v>
      </c>
    </row>
    <row r="24" spans="1:8" ht="9" customHeight="1">
      <c r="A24" s="559" t="s">
        <v>1038</v>
      </c>
    </row>
    <row r="25" spans="1:8">
      <c r="A25" s="559" t="s">
        <v>1039</v>
      </c>
      <c r="B25" s="144"/>
      <c r="D25" s="1121"/>
    </row>
    <row r="26" spans="1:8">
      <c r="A26" s="838" t="s">
        <v>954</v>
      </c>
    </row>
    <row r="27" spans="1:8">
      <c r="A27" s="2570" t="s">
        <v>2656</v>
      </c>
    </row>
    <row r="28" spans="1:8">
      <c r="A28" s="2564" t="s">
        <v>642</v>
      </c>
    </row>
  </sheetData>
  <mergeCells count="4">
    <mergeCell ref="A4:A6"/>
    <mergeCell ref="B4:C5"/>
    <mergeCell ref="D4:E5"/>
    <mergeCell ref="F4:G5"/>
  </mergeCells>
  <hyperlinks>
    <hyperlink ref="A28" location="'Inhaltsverzeichnis '!A1" display="Zurück zum Inhaltsverzeichnis" xr:uid="{70EC7721-C1EC-4120-8DC9-B0E7C766EDFB}"/>
  </hyperlinks>
  <pageMargins left="0.78740157480314965" right="0.78740157480314965" top="0.39370078740157483" bottom="0.19685039370078741" header="0.19685039370078741" footer="0.19685039370078741"/>
  <pageSetup paperSize="9" orientation="portrait" verticalDpi="300" r:id="rId1"/>
  <headerFooter alignWithMargins="0">
    <oddFooter>&amp;L&amp;D &amp;T&amp;R&amp;F/&amp;A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9A4CA-D5CA-44FD-9722-6AF4720E4B79}">
  <sheetPr>
    <tabColor rgb="FFF9E03A"/>
  </sheetPr>
  <dimension ref="A1:H34"/>
  <sheetViews>
    <sheetView showGridLines="0" showRowColHeaders="0" zoomScale="140" zoomScaleNormal="140" workbookViewId="0"/>
  </sheetViews>
  <sheetFormatPr baseColWidth="10" defaultRowHeight="12.75"/>
  <cols>
    <col min="1" max="1" width="24" style="113" customWidth="1"/>
    <col min="2" max="2" width="13" style="113" customWidth="1"/>
    <col min="3" max="3" width="11.375" style="113" customWidth="1"/>
    <col min="4" max="4" width="12.375" style="113" customWidth="1"/>
    <col min="5" max="5" width="11.25" style="113" customWidth="1"/>
    <col min="6" max="6" width="12.75" style="113" customWidth="1"/>
    <col min="7" max="16384" width="11" style="113"/>
  </cols>
  <sheetData>
    <row r="1" spans="1:8" ht="15" customHeight="1">
      <c r="A1" s="530" t="s">
        <v>577</v>
      </c>
      <c r="B1" s="124"/>
      <c r="C1" s="124"/>
      <c r="D1" s="124"/>
      <c r="E1" s="124"/>
    </row>
    <row r="2" spans="1:8" ht="12" customHeight="1">
      <c r="A2" s="504" t="s">
        <v>578</v>
      </c>
      <c r="B2" s="115"/>
      <c r="C2" s="115"/>
      <c r="D2" s="115"/>
      <c r="E2" s="115"/>
    </row>
    <row r="3" spans="1:8" ht="12" customHeight="1">
      <c r="A3" s="504" t="s">
        <v>579</v>
      </c>
      <c r="B3" s="115"/>
      <c r="C3" s="115"/>
      <c r="D3" s="115"/>
      <c r="E3" s="115"/>
    </row>
    <row r="4" spans="1:8" ht="12" customHeight="1">
      <c r="A4" s="504" t="s">
        <v>580</v>
      </c>
      <c r="B4" s="115"/>
      <c r="C4" s="115"/>
      <c r="D4" s="115"/>
      <c r="E4" s="115"/>
    </row>
    <row r="5" spans="1:8" ht="12" customHeight="1">
      <c r="A5" s="502"/>
      <c r="B5" s="2757" t="s">
        <v>581</v>
      </c>
      <c r="C5" s="2758"/>
      <c r="D5" s="2758"/>
      <c r="E5" s="2759"/>
    </row>
    <row r="6" spans="1:8" ht="12" customHeight="1">
      <c r="A6" s="531" t="s">
        <v>582</v>
      </c>
      <c r="B6" s="136" t="s">
        <v>200</v>
      </c>
      <c r="C6" s="492"/>
      <c r="D6" s="136" t="s">
        <v>583</v>
      </c>
      <c r="E6" s="532"/>
      <c r="G6" s="533"/>
    </row>
    <row r="7" spans="1:8" ht="12" customHeight="1">
      <c r="A7" s="534"/>
      <c r="B7" s="495">
        <v>2024</v>
      </c>
      <c r="C7" s="535" t="s">
        <v>584</v>
      </c>
      <c r="D7" s="490" t="s">
        <v>585</v>
      </c>
      <c r="E7" s="490" t="s">
        <v>586</v>
      </c>
      <c r="F7" s="536"/>
      <c r="G7" s="536"/>
    </row>
    <row r="8" spans="1:8" ht="11.25" customHeight="1">
      <c r="A8" s="537" t="s">
        <v>587</v>
      </c>
      <c r="B8" s="538">
        <v>33.436999999999998</v>
      </c>
      <c r="C8" s="538">
        <v>40.146000000000001</v>
      </c>
      <c r="D8" s="539">
        <v>340.28400000000005</v>
      </c>
      <c r="E8" s="539">
        <v>354.24600000000004</v>
      </c>
    </row>
    <row r="9" spans="1:8" ht="11.25" customHeight="1">
      <c r="A9" s="537" t="s">
        <v>588</v>
      </c>
      <c r="B9" s="538"/>
      <c r="C9" s="538"/>
      <c r="D9" s="539"/>
      <c r="E9" s="539"/>
    </row>
    <row r="10" spans="1:8" ht="11.25" customHeight="1">
      <c r="A10" s="540" t="s">
        <v>589</v>
      </c>
      <c r="B10" s="541">
        <v>1.7</v>
      </c>
      <c r="C10" s="541">
        <v>1.73</v>
      </c>
      <c r="D10" s="542">
        <v>20.399999999999995</v>
      </c>
      <c r="E10" s="542">
        <v>20.600000000000005</v>
      </c>
    </row>
    <row r="11" spans="1:8" ht="11.25" customHeight="1">
      <c r="A11" s="537" t="s">
        <v>590</v>
      </c>
      <c r="B11" s="538">
        <v>201.46100000000001</v>
      </c>
      <c r="C11" s="538">
        <v>201.14599999999999</v>
      </c>
      <c r="D11" s="543">
        <v>2313.2429999999995</v>
      </c>
      <c r="E11" s="539">
        <v>2236.9350000000004</v>
      </c>
    </row>
    <row r="12" spans="1:8" ht="11.25" customHeight="1">
      <c r="A12" s="537" t="s">
        <v>588</v>
      </c>
      <c r="B12" s="538"/>
      <c r="C12" s="538"/>
      <c r="D12" s="539"/>
      <c r="E12" s="539"/>
    </row>
    <row r="13" spans="1:8" ht="11.25" customHeight="1">
      <c r="A13" s="544" t="s">
        <v>591</v>
      </c>
      <c r="B13" s="538">
        <v>49.203000000000003</v>
      </c>
      <c r="C13" s="538">
        <v>43.545000000000002</v>
      </c>
      <c r="D13" s="543">
        <v>547.70600000000002</v>
      </c>
      <c r="E13" s="539">
        <v>495.11400000000003</v>
      </c>
    </row>
    <row r="14" spans="1:8" ht="11.25" customHeight="1">
      <c r="A14" s="544" t="s">
        <v>592</v>
      </c>
      <c r="B14" s="538">
        <v>34.622999999999998</v>
      </c>
      <c r="C14" s="538">
        <v>38.491</v>
      </c>
      <c r="D14" s="543">
        <v>418.74700000000001</v>
      </c>
      <c r="E14" s="539">
        <v>393.33499999999998</v>
      </c>
      <c r="H14" s="545"/>
    </row>
    <row r="15" spans="1:8" ht="11.25" customHeight="1">
      <c r="A15" s="544" t="s">
        <v>593</v>
      </c>
      <c r="B15" s="538">
        <v>3.0459999999999998</v>
      </c>
      <c r="C15" s="538">
        <v>2.5910000000000002</v>
      </c>
      <c r="D15" s="543">
        <v>36.807000000000002</v>
      </c>
      <c r="E15" s="539">
        <v>27.936000000000003</v>
      </c>
    </row>
    <row r="16" spans="1:8" ht="11.25" customHeight="1">
      <c r="A16" s="544" t="s">
        <v>594</v>
      </c>
      <c r="B16" s="546">
        <v>11.456</v>
      </c>
      <c r="C16" s="538">
        <v>10.042999999999999</v>
      </c>
      <c r="D16" s="543">
        <v>128.02500000000001</v>
      </c>
      <c r="E16" s="539">
        <v>125.85300000000001</v>
      </c>
    </row>
    <row r="17" spans="1:7" ht="11.25" customHeight="1">
      <c r="A17" s="544" t="s">
        <v>595</v>
      </c>
      <c r="B17" s="546">
        <v>15.747</v>
      </c>
      <c r="C17" s="538">
        <v>16.446000000000002</v>
      </c>
      <c r="D17" s="543">
        <v>195.613</v>
      </c>
      <c r="E17" s="539">
        <v>184.654</v>
      </c>
    </row>
    <row r="18" spans="1:7" ht="11.25" customHeight="1">
      <c r="A18" s="544" t="s">
        <v>596</v>
      </c>
      <c r="B18" s="538">
        <v>6.7569999999999997</v>
      </c>
      <c r="C18" s="538" t="s">
        <v>242</v>
      </c>
      <c r="D18" s="539">
        <v>43.78</v>
      </c>
      <c r="E18" s="539" t="s">
        <v>242</v>
      </c>
    </row>
    <row r="19" spans="1:7" ht="11.25" customHeight="1">
      <c r="A19" s="544" t="s">
        <v>597</v>
      </c>
      <c r="B19" s="538"/>
      <c r="C19" s="538"/>
      <c r="D19" s="539"/>
      <c r="E19" s="539"/>
    </row>
    <row r="20" spans="1:7" ht="11.25" customHeight="1">
      <c r="A20" s="544" t="s">
        <v>598</v>
      </c>
      <c r="B20" s="546">
        <v>44.941000000000003</v>
      </c>
      <c r="C20" s="538">
        <v>42.677</v>
      </c>
      <c r="D20" s="543">
        <v>501.87599999999998</v>
      </c>
      <c r="E20" s="539">
        <v>512.80099999999993</v>
      </c>
      <c r="G20" s="547"/>
    </row>
    <row r="21" spans="1:7" ht="11.25" customHeight="1">
      <c r="A21" s="544" t="s">
        <v>599</v>
      </c>
      <c r="B21" s="546">
        <v>1.4159999999999999</v>
      </c>
      <c r="C21" s="538" t="s">
        <v>242</v>
      </c>
      <c r="D21" s="543">
        <v>19.002000000000002</v>
      </c>
      <c r="E21" s="539" t="s">
        <v>242</v>
      </c>
      <c r="G21" s="547"/>
    </row>
    <row r="22" spans="1:7" ht="11.25" customHeight="1">
      <c r="A22" s="548" t="s">
        <v>600</v>
      </c>
      <c r="B22" s="546">
        <v>34.271999999999998</v>
      </c>
      <c r="C22" s="538">
        <v>37.713000000000001</v>
      </c>
      <c r="D22" s="543">
        <v>421.68700000000001</v>
      </c>
      <c r="E22" s="539">
        <v>426.95000000000005</v>
      </c>
    </row>
    <row r="23" spans="1:7" ht="11.25" customHeight="1">
      <c r="A23" s="549" t="s">
        <v>601</v>
      </c>
      <c r="B23" s="550">
        <v>233.19800000000004</v>
      </c>
      <c r="C23" s="550">
        <v>239.56199999999998</v>
      </c>
      <c r="D23" s="551">
        <v>2633.1269999999995</v>
      </c>
      <c r="E23" s="551">
        <v>2570.5810000000001</v>
      </c>
    </row>
    <row r="24" spans="1:7" ht="11.25" customHeight="1">
      <c r="A24" s="552" t="s">
        <v>602</v>
      </c>
      <c r="B24" s="553">
        <v>25.361999999999998</v>
      </c>
      <c r="C24" s="554">
        <v>18.122</v>
      </c>
      <c r="D24" s="555">
        <v>174.286</v>
      </c>
      <c r="E24" s="555">
        <v>267.25500000000005</v>
      </c>
    </row>
    <row r="25" spans="1:7" ht="11.25" customHeight="1">
      <c r="A25" s="556" t="s">
        <v>603</v>
      </c>
      <c r="B25" s="557">
        <v>260.26000000000005</v>
      </c>
      <c r="C25" s="557">
        <v>259.41399999999999</v>
      </c>
      <c r="D25" s="558">
        <v>2827.8129999999996</v>
      </c>
      <c r="E25" s="558">
        <v>2858.4359999999997</v>
      </c>
    </row>
    <row r="26" spans="1:7" ht="8.25" customHeight="1">
      <c r="A26" s="144" t="s">
        <v>604</v>
      </c>
      <c r="B26" s="144"/>
      <c r="C26" s="144"/>
      <c r="D26" s="144"/>
      <c r="F26" s="536"/>
    </row>
    <row r="27" spans="1:7" ht="8.25" customHeight="1">
      <c r="A27" s="559" t="s">
        <v>605</v>
      </c>
      <c r="B27" s="144"/>
      <c r="C27" s="144"/>
      <c r="D27" s="144"/>
    </row>
    <row r="28" spans="1:7" ht="8.25" customHeight="1">
      <c r="A28" s="559" t="s">
        <v>606</v>
      </c>
      <c r="B28" s="144"/>
      <c r="C28" s="144"/>
      <c r="D28" s="144"/>
    </row>
    <row r="29" spans="1:7" ht="8.25" customHeight="1">
      <c r="A29" s="559" t="s">
        <v>607</v>
      </c>
      <c r="B29" s="144"/>
      <c r="C29" s="144"/>
      <c r="D29" s="144"/>
    </row>
    <row r="30" spans="1:7">
      <c r="A30" s="559" t="s">
        <v>444</v>
      </c>
      <c r="B30" s="536"/>
      <c r="C30" s="536"/>
      <c r="D30" s="536"/>
      <c r="E30" s="536"/>
      <c r="F30" s="536"/>
    </row>
    <row r="31" spans="1:7">
      <c r="A31" s="2571" t="s">
        <v>2656</v>
      </c>
      <c r="B31" s="536"/>
      <c r="C31" s="536"/>
      <c r="D31" s="536"/>
      <c r="E31" s="536"/>
    </row>
    <row r="32" spans="1:7">
      <c r="A32" s="2564" t="s">
        <v>642</v>
      </c>
      <c r="B32" s="536"/>
      <c r="C32" s="536"/>
      <c r="D32" s="536"/>
      <c r="E32" s="536"/>
    </row>
    <row r="33" spans="2:5">
      <c r="B33" s="536"/>
      <c r="C33" s="536"/>
      <c r="D33" s="536"/>
      <c r="E33" s="536"/>
    </row>
    <row r="34" spans="2:5">
      <c r="B34" s="536"/>
      <c r="C34" s="536"/>
      <c r="D34" s="536"/>
      <c r="E34" s="536"/>
    </row>
  </sheetData>
  <mergeCells count="1">
    <mergeCell ref="B5:E5"/>
  </mergeCells>
  <hyperlinks>
    <hyperlink ref="A32" location="'Inhaltsverzeichnis '!A1" display="Zurück zum Inhaltsverzeichnis" xr:uid="{538C0AF4-B065-47C3-9120-C9EF140D6F1D}"/>
  </hyperlinks>
  <pageMargins left="0.78740157480314965" right="0.78740157480314965" top="0.39370078740157483" bottom="0.19685039370078741" header="0.19685039370078741" footer="0.19685039370078741"/>
  <pageSetup paperSize="9" orientation="portrait" r:id="rId1"/>
  <headerFooter alignWithMargins="0">
    <oddFooter>&amp;L&amp;D &amp;T&amp;R&amp;A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46902-FDA1-4716-A95D-A766A766720F}">
  <sheetPr>
    <tabColor rgb="FFF9E03A"/>
  </sheetPr>
  <dimension ref="A1:H34"/>
  <sheetViews>
    <sheetView showGridLines="0" showRowColHeaders="0" zoomScale="140" zoomScaleNormal="140" workbookViewId="0"/>
  </sheetViews>
  <sheetFormatPr baseColWidth="10" defaultRowHeight="12.75"/>
  <cols>
    <col min="1" max="1" width="24" style="113" customWidth="1"/>
    <col min="2" max="2" width="13" style="113" customWidth="1"/>
    <col min="3" max="3" width="11.375" style="113" customWidth="1"/>
    <col min="4" max="4" width="12.375" style="113" customWidth="1"/>
    <col min="5" max="5" width="11.25" style="113" customWidth="1"/>
    <col min="6" max="6" width="12.75" style="113" customWidth="1"/>
    <col min="7" max="16384" width="11" style="113"/>
  </cols>
  <sheetData>
    <row r="1" spans="1:8" ht="15" customHeight="1">
      <c r="A1" s="530" t="s">
        <v>577</v>
      </c>
      <c r="B1" s="124"/>
      <c r="C1" s="124"/>
      <c r="D1" s="124"/>
      <c r="E1" s="124"/>
    </row>
    <row r="2" spans="1:8" ht="12" customHeight="1">
      <c r="A2" s="504" t="s">
        <v>578</v>
      </c>
      <c r="B2" s="115"/>
      <c r="C2" s="115"/>
      <c r="D2" s="115"/>
      <c r="E2" s="115"/>
    </row>
    <row r="3" spans="1:8" ht="12" customHeight="1">
      <c r="A3" s="504" t="s">
        <v>579</v>
      </c>
      <c r="B3" s="115"/>
      <c r="C3" s="115"/>
      <c r="D3" s="115"/>
      <c r="E3" s="115"/>
    </row>
    <row r="4" spans="1:8" ht="12" customHeight="1">
      <c r="A4" s="504" t="s">
        <v>608</v>
      </c>
      <c r="B4" s="115"/>
      <c r="C4" s="115"/>
      <c r="D4" s="115"/>
      <c r="E4" s="115"/>
    </row>
    <row r="5" spans="1:8" ht="12" customHeight="1">
      <c r="A5" s="502"/>
      <c r="B5" s="2757" t="s">
        <v>581</v>
      </c>
      <c r="C5" s="2760"/>
      <c r="D5" s="2760"/>
      <c r="E5" s="2761"/>
    </row>
    <row r="6" spans="1:8" ht="12" customHeight="1">
      <c r="A6" s="531" t="s">
        <v>582</v>
      </c>
      <c r="B6" s="136" t="s">
        <v>609</v>
      </c>
      <c r="C6" s="492"/>
      <c r="D6" s="136" t="s">
        <v>610</v>
      </c>
      <c r="E6" s="532"/>
      <c r="G6" s="533"/>
    </row>
    <row r="7" spans="1:8" ht="12" customHeight="1">
      <c r="A7" s="534"/>
      <c r="B7" s="495">
        <v>2024</v>
      </c>
      <c r="C7" s="535" t="s">
        <v>584</v>
      </c>
      <c r="D7" s="490" t="s">
        <v>585</v>
      </c>
      <c r="E7" s="490" t="s">
        <v>586</v>
      </c>
      <c r="F7" s="536"/>
      <c r="G7" s="536"/>
    </row>
    <row r="8" spans="1:8" ht="11.25" customHeight="1">
      <c r="A8" s="537" t="s">
        <v>587</v>
      </c>
      <c r="B8" s="538">
        <v>29.175999999999998</v>
      </c>
      <c r="C8" s="538">
        <v>28.658000000000001</v>
      </c>
      <c r="D8" s="539">
        <v>306.84700000000004</v>
      </c>
      <c r="E8" s="539">
        <v>314.10000000000002</v>
      </c>
    </row>
    <row r="9" spans="1:8" ht="11.25" customHeight="1">
      <c r="A9" s="537" t="s">
        <v>588</v>
      </c>
      <c r="B9" s="538"/>
      <c r="C9" s="538"/>
      <c r="D9" s="539"/>
      <c r="E9" s="539"/>
    </row>
    <row r="10" spans="1:8" ht="11.25" customHeight="1">
      <c r="A10" s="540" t="s">
        <v>589</v>
      </c>
      <c r="B10" s="541">
        <v>1.7</v>
      </c>
      <c r="C10" s="541">
        <v>1.73</v>
      </c>
      <c r="D10" s="542">
        <v>18.699999999999996</v>
      </c>
      <c r="E10" s="542">
        <v>18.870000000000005</v>
      </c>
    </row>
    <row r="11" spans="1:8" ht="11.25" customHeight="1">
      <c r="A11" s="537" t="s">
        <v>590</v>
      </c>
      <c r="B11" s="538" t="s">
        <v>242</v>
      </c>
      <c r="C11" s="538">
        <v>189.51399999999998</v>
      </c>
      <c r="D11" s="543" t="s">
        <v>242</v>
      </c>
      <c r="E11" s="539">
        <v>2035.7890000000002</v>
      </c>
    </row>
    <row r="12" spans="1:8" ht="11.25" customHeight="1">
      <c r="A12" s="537" t="s">
        <v>588</v>
      </c>
      <c r="B12" s="538"/>
      <c r="C12" s="538"/>
      <c r="D12" s="539"/>
      <c r="E12" s="539"/>
    </row>
    <row r="13" spans="1:8" ht="11.25" customHeight="1">
      <c r="A13" s="544" t="s">
        <v>591</v>
      </c>
      <c r="B13" s="538">
        <v>47.250999999999998</v>
      </c>
      <c r="C13" s="538">
        <v>37.744999999999997</v>
      </c>
      <c r="D13" s="543">
        <v>498.50299999999999</v>
      </c>
      <c r="E13" s="539">
        <v>451.56900000000002</v>
      </c>
    </row>
    <row r="14" spans="1:8" ht="11.25" customHeight="1">
      <c r="A14" s="544" t="s">
        <v>592</v>
      </c>
      <c r="B14" s="538" t="s">
        <v>242</v>
      </c>
      <c r="C14" s="538">
        <v>33.424999999999997</v>
      </c>
      <c r="D14" s="543" t="s">
        <v>242</v>
      </c>
      <c r="E14" s="539">
        <v>354.84399999999999</v>
      </c>
      <c r="H14" s="545"/>
    </row>
    <row r="15" spans="1:8" ht="11.25" customHeight="1">
      <c r="A15" s="544" t="s">
        <v>593</v>
      </c>
      <c r="B15" s="538">
        <v>2.613</v>
      </c>
      <c r="C15" s="538">
        <v>2.4049999999999998</v>
      </c>
      <c r="D15" s="543">
        <v>33.761000000000003</v>
      </c>
      <c r="E15" s="539">
        <v>25.345000000000002</v>
      </c>
    </row>
    <row r="16" spans="1:8" ht="11.25" customHeight="1">
      <c r="A16" s="544" t="s">
        <v>594</v>
      </c>
      <c r="B16" s="546">
        <v>11.858000000000001</v>
      </c>
      <c r="C16" s="538">
        <v>10.879</v>
      </c>
      <c r="D16" s="543">
        <v>116.56900000000002</v>
      </c>
      <c r="E16" s="539">
        <v>115.81000000000002</v>
      </c>
    </row>
    <row r="17" spans="1:7" ht="11.25" customHeight="1">
      <c r="A17" s="544" t="s">
        <v>595</v>
      </c>
      <c r="B17" s="546">
        <v>15.21</v>
      </c>
      <c r="C17" s="538">
        <v>14.976000000000001</v>
      </c>
      <c r="D17" s="543">
        <v>179.86600000000001</v>
      </c>
      <c r="E17" s="539">
        <v>168.208</v>
      </c>
    </row>
    <row r="18" spans="1:7" ht="11.25" customHeight="1">
      <c r="A18" s="544" t="s">
        <v>596</v>
      </c>
      <c r="B18" s="538">
        <v>4.0430000000000001</v>
      </c>
      <c r="C18" s="538" t="s">
        <v>242</v>
      </c>
      <c r="D18" s="539">
        <v>37.023000000000003</v>
      </c>
      <c r="E18" s="539" t="s">
        <v>242</v>
      </c>
    </row>
    <row r="19" spans="1:7" ht="11.25" customHeight="1">
      <c r="A19" s="544" t="s">
        <v>597</v>
      </c>
      <c r="B19" s="538"/>
      <c r="C19" s="538"/>
      <c r="D19" s="539"/>
      <c r="E19" s="539"/>
    </row>
    <row r="20" spans="1:7" ht="11.25" customHeight="1">
      <c r="A20" s="544" t="s">
        <v>598</v>
      </c>
      <c r="B20" s="546">
        <v>42.509</v>
      </c>
      <c r="C20" s="538">
        <v>45.780999999999999</v>
      </c>
      <c r="D20" s="543">
        <v>456.935</v>
      </c>
      <c r="E20" s="539">
        <v>470.12399999999997</v>
      </c>
      <c r="G20" s="547"/>
    </row>
    <row r="21" spans="1:7" ht="11.25" customHeight="1">
      <c r="A21" s="544" t="s">
        <v>599</v>
      </c>
      <c r="B21" s="546" t="s">
        <v>242</v>
      </c>
      <c r="C21" s="538" t="s">
        <v>242</v>
      </c>
      <c r="D21" s="543" t="s">
        <v>242</v>
      </c>
      <c r="E21" s="539" t="s">
        <v>242</v>
      </c>
      <c r="G21" s="547"/>
    </row>
    <row r="22" spans="1:7" ht="11.25" customHeight="1">
      <c r="A22" s="548" t="s">
        <v>600</v>
      </c>
      <c r="B22" s="546">
        <v>34.716000000000001</v>
      </c>
      <c r="C22" s="538">
        <v>36.158999999999999</v>
      </c>
      <c r="D22" s="543">
        <v>387.41500000000002</v>
      </c>
      <c r="E22" s="539">
        <v>389.23700000000002</v>
      </c>
    </row>
    <row r="23" spans="1:7" ht="11.25" customHeight="1">
      <c r="A23" s="549" t="s">
        <v>601</v>
      </c>
      <c r="B23" s="550" t="s">
        <v>242</v>
      </c>
      <c r="C23" s="550">
        <v>216.44199999999998</v>
      </c>
      <c r="D23" s="551" t="s">
        <v>242</v>
      </c>
      <c r="E23" s="551">
        <v>2331.0190000000002</v>
      </c>
    </row>
    <row r="24" spans="1:7" ht="11.25" customHeight="1">
      <c r="A24" s="552" t="s">
        <v>602</v>
      </c>
      <c r="B24" s="553" t="s">
        <v>242</v>
      </c>
      <c r="C24" s="554">
        <v>2.0619999999999998</v>
      </c>
      <c r="D24" s="555" t="s">
        <v>242</v>
      </c>
      <c r="E24" s="555">
        <v>249.13300000000004</v>
      </c>
    </row>
    <row r="25" spans="1:7" ht="11.25" customHeight="1">
      <c r="A25" s="556" t="s">
        <v>603</v>
      </c>
      <c r="B25" s="557">
        <v>249.76700000000002</v>
      </c>
      <c r="C25" s="557">
        <v>220.23399999999998</v>
      </c>
      <c r="D25" s="558">
        <v>2567.5529999999999</v>
      </c>
      <c r="E25" s="558">
        <v>2599.0219999999995</v>
      </c>
    </row>
    <row r="26" spans="1:7" ht="8.25" customHeight="1">
      <c r="A26" s="144" t="s">
        <v>604</v>
      </c>
      <c r="B26" s="144"/>
      <c r="C26" s="144"/>
      <c r="D26" s="144"/>
      <c r="F26" s="536"/>
    </row>
    <row r="27" spans="1:7" ht="8.25" customHeight="1">
      <c r="A27" s="559" t="s">
        <v>605</v>
      </c>
      <c r="B27" s="144"/>
      <c r="C27" s="144"/>
      <c r="D27" s="144"/>
    </row>
    <row r="28" spans="1:7" ht="8.25" customHeight="1">
      <c r="A28" s="559" t="s">
        <v>606</v>
      </c>
      <c r="B28" s="144"/>
      <c r="C28" s="144"/>
      <c r="D28" s="144"/>
    </row>
    <row r="29" spans="1:7" ht="8.25" customHeight="1">
      <c r="A29" s="559" t="s">
        <v>607</v>
      </c>
      <c r="B29" s="144"/>
      <c r="C29" s="144"/>
      <c r="D29" s="144"/>
    </row>
    <row r="30" spans="1:7">
      <c r="A30" s="559" t="s">
        <v>444</v>
      </c>
      <c r="B30" s="536"/>
      <c r="C30" s="536"/>
      <c r="D30" s="536"/>
      <c r="E30" s="536"/>
      <c r="F30" s="536"/>
    </row>
    <row r="31" spans="1:7">
      <c r="A31" s="2571" t="s">
        <v>2656</v>
      </c>
      <c r="B31" s="536"/>
      <c r="C31" s="536"/>
      <c r="D31" s="536"/>
      <c r="E31" s="536"/>
    </row>
    <row r="32" spans="1:7">
      <c r="A32" s="2564" t="s">
        <v>642</v>
      </c>
      <c r="B32" s="536"/>
      <c r="C32" s="536"/>
      <c r="D32" s="536"/>
      <c r="E32" s="536"/>
    </row>
    <row r="33" spans="2:5">
      <c r="B33" s="536"/>
      <c r="C33" s="536"/>
      <c r="D33" s="536"/>
      <c r="E33" s="536"/>
    </row>
    <row r="34" spans="2:5">
      <c r="B34" s="536"/>
      <c r="C34" s="536"/>
      <c r="D34" s="536"/>
      <c r="E34" s="536"/>
    </row>
  </sheetData>
  <mergeCells count="1">
    <mergeCell ref="B5:E5"/>
  </mergeCells>
  <hyperlinks>
    <hyperlink ref="A32" location="'Inhaltsverzeichnis '!A1" display="Zurück zum Inhaltsverzeichnis" xr:uid="{676FB0C6-6315-4207-9969-1767D4B61F03}"/>
  </hyperlinks>
  <pageMargins left="0.78740157480314965" right="0.78740157480314965" top="0.39370078740157483" bottom="0.19685039370078741" header="0.19685039370078741" footer="0.19685039370078741"/>
  <pageSetup paperSize="9" orientation="portrait" r:id="rId1"/>
  <headerFooter alignWithMargins="0">
    <oddFooter>&amp;L&amp;D &amp;T&amp;R&amp;A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30177-2C41-4E79-B058-58EB442DF48B}">
  <sheetPr>
    <tabColor rgb="FFF9E03A"/>
  </sheetPr>
  <dimension ref="A1:H34"/>
  <sheetViews>
    <sheetView showGridLines="0" showRowColHeaders="0" zoomScale="140" zoomScaleNormal="140" workbookViewId="0"/>
  </sheetViews>
  <sheetFormatPr baseColWidth="10" defaultRowHeight="12.75"/>
  <cols>
    <col min="1" max="1" width="24" style="113" customWidth="1"/>
    <col min="2" max="2" width="13" style="113" customWidth="1"/>
    <col min="3" max="3" width="11.375" style="113" customWidth="1"/>
    <col min="4" max="4" width="12.375" style="113" customWidth="1"/>
    <col min="5" max="5" width="11.25" style="113" customWidth="1"/>
    <col min="6" max="6" width="12.75" style="113" customWidth="1"/>
    <col min="7" max="16384" width="11" style="113"/>
  </cols>
  <sheetData>
    <row r="1" spans="1:8" ht="15" customHeight="1">
      <c r="A1" s="530" t="s">
        <v>577</v>
      </c>
      <c r="B1" s="124"/>
      <c r="C1" s="124"/>
      <c r="D1" s="124"/>
      <c r="E1" s="124"/>
    </row>
    <row r="2" spans="1:8" ht="12" customHeight="1">
      <c r="A2" s="504" t="s">
        <v>578</v>
      </c>
      <c r="B2" s="115"/>
      <c r="C2" s="115"/>
      <c r="D2" s="115"/>
      <c r="E2" s="115"/>
    </row>
    <row r="3" spans="1:8" ht="12" customHeight="1">
      <c r="A3" s="504" t="s">
        <v>579</v>
      </c>
      <c r="B3" s="115"/>
      <c r="C3" s="115"/>
      <c r="D3" s="115"/>
      <c r="E3" s="115"/>
    </row>
    <row r="4" spans="1:8" ht="12" customHeight="1">
      <c r="A4" s="504" t="s">
        <v>608</v>
      </c>
      <c r="B4" s="115"/>
      <c r="C4" s="115"/>
      <c r="D4" s="115"/>
      <c r="E4" s="115"/>
    </row>
    <row r="5" spans="1:8" ht="12" customHeight="1">
      <c r="A5" s="502"/>
      <c r="B5" s="2757" t="s">
        <v>581</v>
      </c>
      <c r="C5" s="2760"/>
      <c r="D5" s="2760"/>
      <c r="E5" s="2761"/>
    </row>
    <row r="6" spans="1:8" ht="12" customHeight="1">
      <c r="A6" s="531" t="s">
        <v>582</v>
      </c>
      <c r="B6" s="136" t="s">
        <v>532</v>
      </c>
      <c r="C6" s="492"/>
      <c r="D6" s="136" t="s">
        <v>611</v>
      </c>
      <c r="E6" s="532"/>
      <c r="G6" s="533"/>
    </row>
    <row r="7" spans="1:8" ht="12" customHeight="1">
      <c r="A7" s="534"/>
      <c r="B7" s="495">
        <v>2024</v>
      </c>
      <c r="C7" s="535" t="s">
        <v>584</v>
      </c>
      <c r="D7" s="490" t="s">
        <v>585</v>
      </c>
      <c r="E7" s="490" t="s">
        <v>586</v>
      </c>
      <c r="F7" s="536"/>
      <c r="G7" s="536"/>
    </row>
    <row r="8" spans="1:8" ht="11.25" customHeight="1">
      <c r="A8" s="537" t="s">
        <v>587</v>
      </c>
      <c r="B8" s="538">
        <v>25.724</v>
      </c>
      <c r="C8" s="538">
        <v>30.149000000000001</v>
      </c>
      <c r="D8" s="539">
        <v>277.67100000000005</v>
      </c>
      <c r="E8" s="539">
        <v>285.44200000000001</v>
      </c>
    </row>
    <row r="9" spans="1:8" ht="11.25" customHeight="1">
      <c r="A9" s="537" t="s">
        <v>588</v>
      </c>
      <c r="B9" s="538"/>
      <c r="C9" s="538"/>
      <c r="D9" s="539"/>
      <c r="E9" s="539"/>
    </row>
    <row r="10" spans="1:8" ht="11.25" customHeight="1">
      <c r="A10" s="540" t="s">
        <v>589</v>
      </c>
      <c r="B10" s="541">
        <v>1.7</v>
      </c>
      <c r="C10" s="541">
        <v>1.73</v>
      </c>
      <c r="D10" s="542">
        <v>16.999999999999996</v>
      </c>
      <c r="E10" s="542">
        <v>17.140000000000004</v>
      </c>
    </row>
    <row r="11" spans="1:8" ht="11.25" customHeight="1">
      <c r="A11" s="537" t="s">
        <v>590</v>
      </c>
      <c r="B11" s="538" t="s">
        <v>242</v>
      </c>
      <c r="C11" s="538" t="s">
        <v>242</v>
      </c>
      <c r="D11" s="543" t="s">
        <v>242</v>
      </c>
      <c r="E11" s="539" t="s">
        <v>242</v>
      </c>
    </row>
    <row r="12" spans="1:8" ht="11.25" customHeight="1">
      <c r="A12" s="537" t="s">
        <v>588</v>
      </c>
      <c r="B12" s="538"/>
      <c r="C12" s="538"/>
      <c r="D12" s="539"/>
      <c r="E12" s="539"/>
    </row>
    <row r="13" spans="1:8" ht="11.25" customHeight="1">
      <c r="A13" s="544" t="s">
        <v>591</v>
      </c>
      <c r="B13" s="538">
        <v>48.482999999999997</v>
      </c>
      <c r="C13" s="538">
        <v>42.86</v>
      </c>
      <c r="D13" s="543">
        <v>451.25200000000001</v>
      </c>
      <c r="E13" s="539">
        <v>413.82400000000001</v>
      </c>
    </row>
    <row r="14" spans="1:8" ht="11.25" customHeight="1">
      <c r="A14" s="544" t="s">
        <v>592</v>
      </c>
      <c r="B14" s="538" t="s">
        <v>242</v>
      </c>
      <c r="C14" s="538">
        <v>35.4</v>
      </c>
      <c r="D14" s="543" t="s">
        <v>242</v>
      </c>
      <c r="E14" s="539">
        <v>321.41899999999998</v>
      </c>
      <c r="H14" s="545"/>
    </row>
    <row r="15" spans="1:8" ht="11.25" customHeight="1">
      <c r="A15" s="544" t="s">
        <v>593</v>
      </c>
      <c r="B15" s="538">
        <v>3.7029999999999998</v>
      </c>
      <c r="C15" s="538">
        <v>2.8210000000000002</v>
      </c>
      <c r="D15" s="543">
        <v>31.148</v>
      </c>
      <c r="E15" s="539">
        <v>22.94</v>
      </c>
    </row>
    <row r="16" spans="1:8" ht="11.25" customHeight="1">
      <c r="A16" s="544" t="s">
        <v>594</v>
      </c>
      <c r="B16" s="546">
        <v>12.712</v>
      </c>
      <c r="C16" s="538">
        <v>14.494999999999999</v>
      </c>
      <c r="D16" s="543">
        <v>104.71100000000001</v>
      </c>
      <c r="E16" s="539">
        <v>104.93100000000001</v>
      </c>
    </row>
    <row r="17" spans="1:7" ht="11.25" customHeight="1">
      <c r="A17" s="544" t="s">
        <v>595</v>
      </c>
      <c r="B17" s="546">
        <v>19.25</v>
      </c>
      <c r="C17" s="538">
        <v>15.172000000000001</v>
      </c>
      <c r="D17" s="543">
        <v>164.65600000000001</v>
      </c>
      <c r="E17" s="539">
        <v>153.232</v>
      </c>
    </row>
    <row r="18" spans="1:7" ht="11.25" customHeight="1">
      <c r="A18" s="544" t="s">
        <v>596</v>
      </c>
      <c r="B18" s="538" t="s">
        <v>242</v>
      </c>
      <c r="C18" s="538" t="s">
        <v>242</v>
      </c>
      <c r="D18" s="539" t="s">
        <v>242</v>
      </c>
      <c r="E18" s="539" t="s">
        <v>242</v>
      </c>
    </row>
    <row r="19" spans="1:7" ht="11.25" customHeight="1">
      <c r="A19" s="544" t="s">
        <v>597</v>
      </c>
      <c r="B19" s="538"/>
      <c r="C19" s="538"/>
      <c r="D19" s="539"/>
      <c r="E19" s="539"/>
    </row>
    <row r="20" spans="1:7" ht="11.25" customHeight="1">
      <c r="A20" s="544" t="s">
        <v>598</v>
      </c>
      <c r="B20" s="546">
        <v>44.780999999999999</v>
      </c>
      <c r="C20" s="538">
        <v>52.402000000000001</v>
      </c>
      <c r="D20" s="543">
        <v>414.42599999999999</v>
      </c>
      <c r="E20" s="539">
        <v>424.34299999999996</v>
      </c>
      <c r="G20" s="547"/>
    </row>
    <row r="21" spans="1:7" ht="11.25" customHeight="1">
      <c r="A21" s="544" t="s">
        <v>599</v>
      </c>
      <c r="B21" s="546" t="s">
        <v>242</v>
      </c>
      <c r="C21" s="538" t="s">
        <v>242</v>
      </c>
      <c r="D21" s="543" t="s">
        <v>242</v>
      </c>
      <c r="E21" s="539" t="s">
        <v>242</v>
      </c>
      <c r="G21" s="547"/>
    </row>
    <row r="22" spans="1:7" ht="11.25" customHeight="1">
      <c r="A22" s="548" t="s">
        <v>600</v>
      </c>
      <c r="B22" s="546">
        <v>37.012</v>
      </c>
      <c r="C22" s="538">
        <v>40.326000000000001</v>
      </c>
      <c r="D22" s="543">
        <v>352.69900000000001</v>
      </c>
      <c r="E22" s="539">
        <v>353.07800000000003</v>
      </c>
    </row>
    <row r="23" spans="1:7" ht="11.25" customHeight="1">
      <c r="A23" s="549" t="s">
        <v>601</v>
      </c>
      <c r="B23" s="550" t="s">
        <v>242</v>
      </c>
      <c r="C23" s="550" t="s">
        <v>242</v>
      </c>
      <c r="D23" s="551" t="s">
        <v>242</v>
      </c>
      <c r="E23" s="551" t="s">
        <v>242</v>
      </c>
    </row>
    <row r="24" spans="1:7" ht="11.25" customHeight="1">
      <c r="A24" s="552" t="s">
        <v>602</v>
      </c>
      <c r="B24" s="553" t="s">
        <v>242</v>
      </c>
      <c r="C24" s="554" t="s">
        <v>242</v>
      </c>
      <c r="D24" s="555" t="s">
        <v>242</v>
      </c>
      <c r="E24" s="555" t="s">
        <v>242</v>
      </c>
    </row>
    <row r="25" spans="1:7" ht="11.25" customHeight="1">
      <c r="A25" s="556" t="s">
        <v>603</v>
      </c>
      <c r="B25" s="557">
        <v>240.36599999999999</v>
      </c>
      <c r="C25" s="557">
        <v>250.09399999999999</v>
      </c>
      <c r="D25" s="558">
        <v>2317.7860000000001</v>
      </c>
      <c r="E25" s="558">
        <v>2378.7879999999996</v>
      </c>
    </row>
    <row r="26" spans="1:7" ht="8.25" customHeight="1">
      <c r="A26" s="144" t="s">
        <v>604</v>
      </c>
      <c r="B26" s="144"/>
      <c r="C26" s="144"/>
      <c r="D26" s="144"/>
      <c r="F26" s="536"/>
    </row>
    <row r="27" spans="1:7" ht="8.25" customHeight="1">
      <c r="A27" s="559" t="s">
        <v>605</v>
      </c>
      <c r="B27" s="144"/>
      <c r="C27" s="144"/>
      <c r="D27" s="144"/>
    </row>
    <row r="28" spans="1:7" ht="8.25" customHeight="1">
      <c r="A28" s="559" t="s">
        <v>606</v>
      </c>
      <c r="B28" s="144"/>
      <c r="C28" s="144"/>
      <c r="D28" s="144"/>
    </row>
    <row r="29" spans="1:7" ht="8.25" customHeight="1">
      <c r="A29" s="559" t="s">
        <v>607</v>
      </c>
      <c r="B29" s="144"/>
      <c r="C29" s="144"/>
      <c r="D29" s="144"/>
    </row>
    <row r="30" spans="1:7">
      <c r="A30" s="559" t="s">
        <v>444</v>
      </c>
      <c r="B30" s="536"/>
      <c r="C30" s="536"/>
      <c r="D30" s="536"/>
      <c r="E30" s="536"/>
      <c r="F30" s="536"/>
    </row>
    <row r="31" spans="1:7">
      <c r="A31" s="2571" t="s">
        <v>2656</v>
      </c>
      <c r="B31" s="536"/>
      <c r="C31" s="536"/>
      <c r="D31" s="536"/>
      <c r="E31" s="536"/>
    </row>
    <row r="32" spans="1:7">
      <c r="A32" s="2564" t="s">
        <v>642</v>
      </c>
      <c r="B32" s="536"/>
      <c r="C32" s="536"/>
      <c r="D32" s="536"/>
      <c r="E32" s="536"/>
    </row>
    <row r="33" spans="2:5">
      <c r="B33" s="536"/>
      <c r="C33" s="536"/>
      <c r="D33" s="536"/>
      <c r="E33" s="536"/>
    </row>
    <row r="34" spans="2:5">
      <c r="B34" s="536"/>
      <c r="C34" s="536"/>
      <c r="D34" s="536"/>
      <c r="E34" s="536"/>
    </row>
  </sheetData>
  <mergeCells count="1">
    <mergeCell ref="B5:E5"/>
  </mergeCells>
  <hyperlinks>
    <hyperlink ref="A32" location="'Inhaltsverzeichnis '!A1" display="Zurück zum Inhaltsverzeichnis" xr:uid="{49040300-9D89-41F7-9AF2-7738A80AC762}"/>
  </hyperlinks>
  <pageMargins left="0.78740157480314965" right="0.78740157480314965" top="0.39370078740157483" bottom="0.19685039370078741" header="0.19685039370078741" footer="0.19685039370078741"/>
  <pageSetup paperSize="9" orientation="portrait" r:id="rId1"/>
  <headerFooter alignWithMargins="0">
    <oddFooter>&amp;L&amp;D &amp;T&amp;R&amp;A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7E752-4DE1-4BD0-8BE9-3B9672C16D66}">
  <sheetPr>
    <tabColor rgb="FFF9E03A"/>
  </sheetPr>
  <dimension ref="A1:G34"/>
  <sheetViews>
    <sheetView showGridLines="0" showRowColHeaders="0" zoomScale="140" zoomScaleNormal="140" workbookViewId="0"/>
  </sheetViews>
  <sheetFormatPr baseColWidth="10" defaultRowHeight="12.75"/>
  <cols>
    <col min="1" max="1" width="24" style="113" customWidth="1"/>
    <col min="2" max="2" width="13" style="113" customWidth="1"/>
    <col min="3" max="3" width="11.375" style="113" customWidth="1"/>
    <col min="4" max="4" width="12.375" style="113" customWidth="1"/>
    <col min="5" max="5" width="11.25" style="113" customWidth="1"/>
    <col min="6" max="6" width="12.75" style="113" customWidth="1"/>
    <col min="7" max="16384" width="11" style="113"/>
  </cols>
  <sheetData>
    <row r="1" spans="1:7" ht="15" customHeight="1">
      <c r="A1" s="530" t="s">
        <v>577</v>
      </c>
      <c r="B1" s="124"/>
      <c r="C1" s="124"/>
      <c r="D1" s="124"/>
      <c r="E1" s="124"/>
    </row>
    <row r="2" spans="1:7" ht="12" customHeight="1">
      <c r="A2" s="504" t="s">
        <v>578</v>
      </c>
      <c r="B2" s="115"/>
      <c r="C2" s="115"/>
      <c r="D2" s="115"/>
      <c r="E2" s="115"/>
    </row>
    <row r="3" spans="1:7" ht="12" customHeight="1">
      <c r="A3" s="504" t="s">
        <v>579</v>
      </c>
      <c r="B3" s="115"/>
      <c r="C3" s="115"/>
      <c r="D3" s="115"/>
      <c r="E3" s="115"/>
    </row>
    <row r="4" spans="1:7" ht="12" customHeight="1">
      <c r="A4" s="504" t="s">
        <v>608</v>
      </c>
      <c r="B4" s="115"/>
      <c r="C4" s="115"/>
      <c r="D4" s="115"/>
      <c r="E4" s="115"/>
    </row>
    <row r="5" spans="1:7" ht="12" customHeight="1">
      <c r="A5" s="502"/>
      <c r="B5" s="2757" t="s">
        <v>581</v>
      </c>
      <c r="C5" s="2760"/>
      <c r="D5" s="2760"/>
      <c r="E5" s="2761"/>
    </row>
    <row r="6" spans="1:7" ht="12" customHeight="1">
      <c r="A6" s="531" t="s">
        <v>582</v>
      </c>
      <c r="B6" s="136" t="s">
        <v>199</v>
      </c>
      <c r="C6" s="492"/>
      <c r="D6" s="136" t="s">
        <v>612</v>
      </c>
      <c r="E6" s="532"/>
      <c r="G6" s="533"/>
    </row>
    <row r="7" spans="1:7" ht="12" customHeight="1">
      <c r="A7" s="534"/>
      <c r="B7" s="495">
        <v>2024</v>
      </c>
      <c r="C7" s="535" t="s">
        <v>584</v>
      </c>
      <c r="D7" s="490" t="s">
        <v>585</v>
      </c>
      <c r="E7" s="490" t="s">
        <v>586</v>
      </c>
      <c r="F7" s="536"/>
      <c r="G7" s="536"/>
    </row>
    <row r="8" spans="1:7" ht="11.25" customHeight="1">
      <c r="A8" s="537" t="s">
        <v>587</v>
      </c>
      <c r="B8" s="538">
        <v>31.442</v>
      </c>
      <c r="C8" s="538">
        <v>29.414000000000001</v>
      </c>
      <c r="D8" s="539">
        <v>251.94700000000003</v>
      </c>
      <c r="E8" s="539">
        <v>255.29300000000001</v>
      </c>
    </row>
    <row r="9" spans="1:7" ht="11.25" customHeight="1">
      <c r="A9" s="537" t="s">
        <v>588</v>
      </c>
      <c r="B9" s="538"/>
      <c r="C9" s="538"/>
      <c r="D9" s="539"/>
      <c r="E9" s="539"/>
    </row>
    <row r="10" spans="1:7" ht="11.25" customHeight="1">
      <c r="A10" s="540" t="s">
        <v>589</v>
      </c>
      <c r="B10" s="541">
        <v>1.7</v>
      </c>
      <c r="C10" s="541">
        <v>1.73</v>
      </c>
      <c r="D10" s="542">
        <v>15.299999999999997</v>
      </c>
      <c r="E10" s="542">
        <v>15.410000000000004</v>
      </c>
    </row>
    <row r="11" spans="1:7" ht="11.25" customHeight="1">
      <c r="A11" s="537" t="s">
        <v>590</v>
      </c>
      <c r="B11" s="538">
        <v>194.17600000000004</v>
      </c>
      <c r="C11" s="538" t="s">
        <v>242</v>
      </c>
      <c r="D11" s="539">
        <v>1698.2450000000003</v>
      </c>
      <c r="E11" s="539" t="s">
        <v>242</v>
      </c>
    </row>
    <row r="12" spans="1:7" ht="11.25" customHeight="1">
      <c r="A12" s="537" t="s">
        <v>588</v>
      </c>
      <c r="B12" s="538"/>
      <c r="C12" s="538"/>
      <c r="D12" s="539"/>
      <c r="E12" s="539"/>
    </row>
    <row r="13" spans="1:7" ht="11.25" customHeight="1">
      <c r="A13" s="544" t="s">
        <v>591</v>
      </c>
      <c r="B13" s="538">
        <v>42.100999999999999</v>
      </c>
      <c r="C13" s="538">
        <v>36.868000000000002</v>
      </c>
      <c r="D13" s="539">
        <v>402.76900000000001</v>
      </c>
      <c r="E13" s="539">
        <v>370.964</v>
      </c>
    </row>
    <row r="14" spans="1:7" ht="11.25" customHeight="1">
      <c r="A14" s="544" t="s">
        <v>592</v>
      </c>
      <c r="B14" s="538">
        <v>34.125</v>
      </c>
      <c r="C14" s="538">
        <v>32.804000000000002</v>
      </c>
      <c r="D14" s="539">
        <v>302.92200000000003</v>
      </c>
      <c r="E14" s="539">
        <v>286.01900000000001</v>
      </c>
    </row>
    <row r="15" spans="1:7" ht="11.25" customHeight="1">
      <c r="A15" s="544" t="s">
        <v>593</v>
      </c>
      <c r="B15" s="538">
        <v>3.0459999999999998</v>
      </c>
      <c r="C15" s="538">
        <v>2.1339999999999999</v>
      </c>
      <c r="D15" s="539">
        <v>27.445</v>
      </c>
      <c r="E15" s="539">
        <v>20.119</v>
      </c>
    </row>
    <row r="16" spans="1:7" ht="11.25" customHeight="1">
      <c r="A16" s="544" t="s">
        <v>594</v>
      </c>
      <c r="B16" s="538">
        <v>10.694000000000001</v>
      </c>
      <c r="C16" s="538">
        <v>12.079000000000001</v>
      </c>
      <c r="D16" s="539">
        <v>91.999000000000009</v>
      </c>
      <c r="E16" s="539">
        <v>90.436000000000007</v>
      </c>
    </row>
    <row r="17" spans="1:7" ht="11.25" customHeight="1">
      <c r="A17" s="544" t="s">
        <v>595</v>
      </c>
      <c r="B17" s="538">
        <v>16.873000000000001</v>
      </c>
      <c r="C17" s="538">
        <v>14.855</v>
      </c>
      <c r="D17" s="539">
        <v>145.40600000000001</v>
      </c>
      <c r="E17" s="539">
        <v>138.06</v>
      </c>
    </row>
    <row r="18" spans="1:7" ht="11.25" customHeight="1">
      <c r="A18" s="544" t="s">
        <v>596</v>
      </c>
      <c r="B18" s="538" t="s">
        <v>242</v>
      </c>
      <c r="C18" s="538" t="s">
        <v>242</v>
      </c>
      <c r="D18" s="539" t="s">
        <v>242</v>
      </c>
      <c r="E18" s="539" t="s">
        <v>242</v>
      </c>
    </row>
    <row r="19" spans="1:7" ht="11.25" customHeight="1">
      <c r="A19" s="544" t="s">
        <v>597</v>
      </c>
      <c r="B19" s="538"/>
      <c r="C19" s="538"/>
      <c r="D19" s="539"/>
      <c r="E19" s="539"/>
    </row>
    <row r="20" spans="1:7" ht="11.25" customHeight="1">
      <c r="A20" s="544" t="s">
        <v>598</v>
      </c>
      <c r="B20" s="538">
        <v>44.152999999999999</v>
      </c>
      <c r="C20" s="538">
        <v>43.889000000000003</v>
      </c>
      <c r="D20" s="539">
        <v>369.64499999999998</v>
      </c>
      <c r="E20" s="539">
        <v>371.94099999999997</v>
      </c>
      <c r="G20" s="547"/>
    </row>
    <row r="21" spans="1:7" ht="11.25" customHeight="1">
      <c r="A21" s="544" t="s">
        <v>599</v>
      </c>
      <c r="B21" s="538" t="s">
        <v>242</v>
      </c>
      <c r="C21" s="538" t="s">
        <v>242</v>
      </c>
      <c r="D21" s="539" t="s">
        <v>242</v>
      </c>
      <c r="E21" s="539" t="s">
        <v>242</v>
      </c>
      <c r="G21" s="547"/>
    </row>
    <row r="22" spans="1:7" ht="11.25" customHeight="1">
      <c r="A22" s="548" t="s">
        <v>600</v>
      </c>
      <c r="B22" s="538">
        <v>37.313000000000002</v>
      </c>
      <c r="C22" s="538">
        <v>31.378</v>
      </c>
      <c r="D22" s="539">
        <v>315.68700000000001</v>
      </c>
      <c r="E22" s="539">
        <v>312.75200000000001</v>
      </c>
    </row>
    <row r="23" spans="1:7" ht="11.25" customHeight="1">
      <c r="A23" s="549" t="s">
        <v>601</v>
      </c>
      <c r="B23" s="550">
        <v>223.91800000000006</v>
      </c>
      <c r="C23" s="550" t="s">
        <v>242</v>
      </c>
      <c r="D23" s="551">
        <v>1934.8920000000005</v>
      </c>
      <c r="E23" s="551" t="s">
        <v>242</v>
      </c>
    </row>
    <row r="24" spans="1:7" ht="11.25" customHeight="1">
      <c r="A24" s="552" t="s">
        <v>602</v>
      </c>
      <c r="B24" s="554">
        <v>11.497</v>
      </c>
      <c r="C24" s="554" t="s">
        <v>242</v>
      </c>
      <c r="D24" s="555">
        <v>127.22800000000001</v>
      </c>
      <c r="E24" s="555" t="s">
        <v>242</v>
      </c>
    </row>
    <row r="25" spans="1:7" ht="11.25" customHeight="1">
      <c r="A25" s="556" t="s">
        <v>603</v>
      </c>
      <c r="B25" s="557">
        <v>237.11500000000007</v>
      </c>
      <c r="C25" s="557">
        <v>233.74099999999996</v>
      </c>
      <c r="D25" s="558">
        <v>2077.42</v>
      </c>
      <c r="E25" s="558">
        <v>2128.6939999999995</v>
      </c>
    </row>
    <row r="26" spans="1:7" ht="8.25" customHeight="1">
      <c r="A26" s="144" t="s">
        <v>604</v>
      </c>
      <c r="B26" s="144"/>
      <c r="C26" s="144"/>
      <c r="D26" s="144"/>
      <c r="F26" s="536"/>
    </row>
    <row r="27" spans="1:7" ht="8.25" customHeight="1">
      <c r="A27" s="559" t="s">
        <v>605</v>
      </c>
      <c r="B27" s="144"/>
      <c r="C27" s="144"/>
      <c r="D27" s="144"/>
    </row>
    <row r="28" spans="1:7" ht="8.25" customHeight="1">
      <c r="A28" s="559" t="s">
        <v>606</v>
      </c>
      <c r="B28" s="144"/>
      <c r="C28" s="144"/>
      <c r="D28" s="144"/>
    </row>
    <row r="29" spans="1:7" ht="8.25" customHeight="1">
      <c r="A29" s="559" t="s">
        <v>607</v>
      </c>
      <c r="B29" s="144"/>
      <c r="C29" s="144"/>
      <c r="D29" s="144"/>
    </row>
    <row r="30" spans="1:7">
      <c r="A30" s="559" t="s">
        <v>444</v>
      </c>
      <c r="B30" s="536"/>
      <c r="C30" s="536"/>
      <c r="D30" s="536"/>
      <c r="E30" s="536"/>
      <c r="F30" s="536"/>
    </row>
    <row r="31" spans="1:7">
      <c r="A31" s="2571" t="s">
        <v>2656</v>
      </c>
      <c r="B31" s="536"/>
      <c r="C31" s="536"/>
      <c r="D31" s="536"/>
      <c r="E31" s="536"/>
    </row>
    <row r="32" spans="1:7">
      <c r="A32" s="2564" t="s">
        <v>642</v>
      </c>
      <c r="B32" s="536"/>
      <c r="C32" s="536"/>
      <c r="D32" s="536"/>
      <c r="E32" s="536"/>
    </row>
    <row r="33" spans="2:5">
      <c r="B33" s="536"/>
      <c r="C33" s="536"/>
      <c r="D33" s="536"/>
      <c r="E33" s="536"/>
    </row>
    <row r="34" spans="2:5">
      <c r="B34" s="536"/>
      <c r="C34" s="536"/>
      <c r="D34" s="536"/>
      <c r="E34" s="536"/>
    </row>
  </sheetData>
  <mergeCells count="1">
    <mergeCell ref="B5:E5"/>
  </mergeCells>
  <hyperlinks>
    <hyperlink ref="A32" location="'Inhaltsverzeichnis '!A1" display="Zurück zum Inhaltsverzeichnis" xr:uid="{920D8467-533B-4C11-9DBF-8090927C2BF9}"/>
  </hyperlinks>
  <pageMargins left="0.78740157480314965" right="0.78740157480314965" top="0.39370078740157483" bottom="0.19685039370078741" header="0.19685039370078741" footer="0.19685039370078741"/>
  <pageSetup paperSize="9" orientation="portrait" r:id="rId1"/>
  <headerFooter alignWithMargins="0">
    <oddFooter>&amp;L&amp;D &amp;T&amp;R&amp;A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7F673-195A-4DEB-A0FF-B8444DFF9F11}">
  <sheetPr>
    <tabColor rgb="FFF9E03A"/>
  </sheetPr>
  <dimension ref="A1:G34"/>
  <sheetViews>
    <sheetView showGridLines="0" showRowColHeaders="0" zoomScale="140" zoomScaleNormal="140" workbookViewId="0"/>
  </sheetViews>
  <sheetFormatPr baseColWidth="10" defaultRowHeight="12.75"/>
  <cols>
    <col min="1" max="1" width="24" style="113" customWidth="1"/>
    <col min="2" max="2" width="13" style="113" customWidth="1"/>
    <col min="3" max="3" width="11.375" style="113" customWidth="1"/>
    <col min="4" max="4" width="12.375" style="113" customWidth="1"/>
    <col min="5" max="5" width="11.25" style="113" customWidth="1"/>
    <col min="6" max="6" width="12.75" style="113" customWidth="1"/>
    <col min="7" max="16384" width="11" style="113"/>
  </cols>
  <sheetData>
    <row r="1" spans="1:7" ht="15" customHeight="1">
      <c r="A1" s="530" t="s">
        <v>577</v>
      </c>
      <c r="B1" s="124"/>
      <c r="C1" s="124"/>
      <c r="D1" s="124"/>
      <c r="E1" s="124"/>
    </row>
    <row r="2" spans="1:7" ht="12" customHeight="1">
      <c r="A2" s="504" t="s">
        <v>578</v>
      </c>
      <c r="B2" s="115"/>
      <c r="C2" s="115"/>
      <c r="D2" s="115"/>
      <c r="E2" s="115"/>
    </row>
    <row r="3" spans="1:7" ht="12" customHeight="1">
      <c r="A3" s="504" t="s">
        <v>579</v>
      </c>
      <c r="B3" s="115"/>
      <c r="C3" s="115"/>
      <c r="D3" s="115"/>
      <c r="E3" s="115"/>
    </row>
    <row r="4" spans="1:7" ht="12" customHeight="1">
      <c r="A4" s="504" t="s">
        <v>608</v>
      </c>
      <c r="B4" s="115"/>
      <c r="C4" s="115"/>
      <c r="D4" s="115"/>
      <c r="E4" s="115"/>
    </row>
    <row r="5" spans="1:7" ht="12" customHeight="1">
      <c r="A5" s="502"/>
      <c r="B5" s="2757" t="s">
        <v>581</v>
      </c>
      <c r="C5" s="2760"/>
      <c r="D5" s="2760"/>
      <c r="E5" s="2761"/>
    </row>
    <row r="6" spans="1:7" ht="12" customHeight="1">
      <c r="A6" s="531" t="s">
        <v>582</v>
      </c>
      <c r="B6" s="136" t="s">
        <v>531</v>
      </c>
      <c r="C6" s="492"/>
      <c r="D6" s="136" t="s">
        <v>613</v>
      </c>
      <c r="E6" s="532"/>
      <c r="G6" s="533"/>
    </row>
    <row r="7" spans="1:7" ht="12" customHeight="1">
      <c r="A7" s="534"/>
      <c r="B7" s="495">
        <v>2024</v>
      </c>
      <c r="C7" s="535" t="s">
        <v>584</v>
      </c>
      <c r="D7" s="490" t="s">
        <v>585</v>
      </c>
      <c r="E7" s="490" t="s">
        <v>586</v>
      </c>
      <c r="F7" s="536"/>
      <c r="G7" s="536"/>
    </row>
    <row r="8" spans="1:7" ht="11.25" customHeight="1">
      <c r="A8" s="537" t="s">
        <v>587</v>
      </c>
      <c r="B8" s="538">
        <v>26.916</v>
      </c>
      <c r="C8" s="538">
        <v>21.18</v>
      </c>
      <c r="D8" s="539">
        <v>220.50500000000002</v>
      </c>
      <c r="E8" s="539">
        <v>225.87900000000002</v>
      </c>
    </row>
    <row r="9" spans="1:7" ht="11.25" customHeight="1">
      <c r="A9" s="537" t="s">
        <v>588</v>
      </c>
      <c r="B9" s="538"/>
      <c r="C9" s="538"/>
      <c r="D9" s="539"/>
      <c r="E9" s="539"/>
    </row>
    <row r="10" spans="1:7" ht="11.25" customHeight="1">
      <c r="A10" s="540" t="s">
        <v>589</v>
      </c>
      <c r="B10" s="541">
        <v>1.7</v>
      </c>
      <c r="C10" s="541">
        <v>1.71</v>
      </c>
      <c r="D10" s="542">
        <v>13.599999999999998</v>
      </c>
      <c r="E10" s="542">
        <v>13.680000000000003</v>
      </c>
    </row>
    <row r="11" spans="1:7" ht="11.25" customHeight="1">
      <c r="A11" s="537" t="s">
        <v>590</v>
      </c>
      <c r="B11" s="538">
        <v>185.68800000000002</v>
      </c>
      <c r="C11" s="538">
        <v>181.846</v>
      </c>
      <c r="D11" s="539">
        <v>1504.0690000000002</v>
      </c>
      <c r="E11" s="539">
        <v>1456.0280000000002</v>
      </c>
    </row>
    <row r="12" spans="1:7" ht="11.25" customHeight="1">
      <c r="A12" s="537" t="s">
        <v>588</v>
      </c>
      <c r="B12" s="538"/>
      <c r="C12" s="538"/>
      <c r="D12" s="539"/>
      <c r="E12" s="539"/>
    </row>
    <row r="13" spans="1:7" ht="11.25" customHeight="1">
      <c r="A13" s="544" t="s">
        <v>591</v>
      </c>
      <c r="B13" s="538">
        <v>38.026000000000003</v>
      </c>
      <c r="C13" s="538">
        <v>35.593000000000004</v>
      </c>
      <c r="D13" s="539">
        <v>360.66800000000001</v>
      </c>
      <c r="E13" s="539">
        <v>334.096</v>
      </c>
    </row>
    <row r="14" spans="1:7" ht="11.25" customHeight="1">
      <c r="A14" s="544" t="s">
        <v>592</v>
      </c>
      <c r="B14" s="538">
        <v>30.888000000000002</v>
      </c>
      <c r="C14" s="538">
        <v>32.32</v>
      </c>
      <c r="D14" s="539">
        <v>268.79700000000003</v>
      </c>
      <c r="E14" s="539">
        <v>253.215</v>
      </c>
    </row>
    <row r="15" spans="1:7" ht="11.25" customHeight="1">
      <c r="A15" s="544" t="s">
        <v>593</v>
      </c>
      <c r="B15" s="538">
        <v>3.3210000000000002</v>
      </c>
      <c r="C15" s="538">
        <v>2.5670000000000002</v>
      </c>
      <c r="D15" s="539">
        <v>24.399000000000001</v>
      </c>
      <c r="E15" s="539">
        <v>17.984999999999999</v>
      </c>
    </row>
    <row r="16" spans="1:7" ht="11.25" customHeight="1">
      <c r="A16" s="544" t="s">
        <v>594</v>
      </c>
      <c r="B16" s="538">
        <v>8.1300000000000008</v>
      </c>
      <c r="C16" s="538">
        <v>8.1750000000000007</v>
      </c>
      <c r="D16" s="539">
        <v>81.305000000000007</v>
      </c>
      <c r="E16" s="539">
        <v>78.356999999999999</v>
      </c>
    </row>
    <row r="17" spans="1:7" ht="11.25" customHeight="1">
      <c r="A17" s="544" t="s">
        <v>595</v>
      </c>
      <c r="B17" s="538">
        <v>17.302</v>
      </c>
      <c r="C17" s="538">
        <v>17.417999999999999</v>
      </c>
      <c r="D17" s="539">
        <v>128.53300000000002</v>
      </c>
      <c r="E17" s="539">
        <v>123.20500000000001</v>
      </c>
    </row>
    <row r="18" spans="1:7" ht="11.25" customHeight="1">
      <c r="A18" s="544" t="s">
        <v>596</v>
      </c>
      <c r="B18" s="538" t="s">
        <v>242</v>
      </c>
      <c r="C18" s="538" t="s">
        <v>242</v>
      </c>
      <c r="D18" s="539" t="s">
        <v>242</v>
      </c>
      <c r="E18" s="539" t="s">
        <v>242</v>
      </c>
    </row>
    <row r="19" spans="1:7" ht="11.25" customHeight="1">
      <c r="A19" s="544" t="s">
        <v>597</v>
      </c>
      <c r="B19" s="538"/>
      <c r="C19" s="538"/>
      <c r="D19" s="539"/>
      <c r="E19" s="539"/>
    </row>
    <row r="20" spans="1:7" ht="11.25" customHeight="1">
      <c r="A20" s="544" t="s">
        <v>598</v>
      </c>
      <c r="B20" s="538">
        <v>47.308999999999997</v>
      </c>
      <c r="C20" s="538">
        <v>44.061</v>
      </c>
      <c r="D20" s="539">
        <v>325.49199999999996</v>
      </c>
      <c r="E20" s="539">
        <v>328.05199999999996</v>
      </c>
      <c r="G20" s="547"/>
    </row>
    <row r="21" spans="1:7" ht="11.25" customHeight="1">
      <c r="A21" s="544" t="s">
        <v>599</v>
      </c>
      <c r="B21" s="538" t="s">
        <v>242</v>
      </c>
      <c r="C21" s="538" t="s">
        <v>242</v>
      </c>
      <c r="D21" s="539" t="s">
        <v>242</v>
      </c>
      <c r="E21" s="539" t="s">
        <v>242</v>
      </c>
      <c r="G21" s="547"/>
    </row>
    <row r="22" spans="1:7" ht="11.25" customHeight="1">
      <c r="A22" s="548" t="s">
        <v>600</v>
      </c>
      <c r="B22" s="538">
        <v>35.185000000000002</v>
      </c>
      <c r="C22" s="538">
        <v>36.069000000000003</v>
      </c>
      <c r="D22" s="539">
        <v>278.37400000000002</v>
      </c>
      <c r="E22" s="539">
        <v>281.37400000000002</v>
      </c>
    </row>
    <row r="23" spans="1:7" ht="11.25" customHeight="1">
      <c r="A23" s="549" t="s">
        <v>601</v>
      </c>
      <c r="B23" s="550">
        <v>210.90400000000002</v>
      </c>
      <c r="C23" s="550">
        <v>201.316</v>
      </c>
      <c r="D23" s="551">
        <v>1710.9740000000004</v>
      </c>
      <c r="E23" s="551">
        <v>1668.2270000000001</v>
      </c>
    </row>
    <row r="24" spans="1:7" ht="11.25" customHeight="1">
      <c r="A24" s="552" t="s">
        <v>602</v>
      </c>
      <c r="B24" s="554">
        <v>13.117000000000001</v>
      </c>
      <c r="C24" s="554">
        <v>20.198</v>
      </c>
      <c r="D24" s="555">
        <v>115.73100000000001</v>
      </c>
      <c r="E24" s="555">
        <v>213.04600000000002</v>
      </c>
    </row>
    <row r="25" spans="1:7" ht="11.25" customHeight="1">
      <c r="A25" s="556" t="s">
        <v>603</v>
      </c>
      <c r="B25" s="557">
        <v>225.721</v>
      </c>
      <c r="C25" s="557">
        <v>223.22400000000002</v>
      </c>
      <c r="D25" s="558">
        <v>1840.3050000000001</v>
      </c>
      <c r="E25" s="558">
        <v>1894.9529999999997</v>
      </c>
    </row>
    <row r="26" spans="1:7" ht="8.25" customHeight="1">
      <c r="A26" s="144" t="s">
        <v>604</v>
      </c>
      <c r="B26" s="144"/>
      <c r="C26" s="144"/>
      <c r="D26" s="144"/>
      <c r="F26" s="536"/>
    </row>
    <row r="27" spans="1:7" ht="8.25" customHeight="1">
      <c r="A27" s="559" t="s">
        <v>605</v>
      </c>
      <c r="B27" s="144"/>
      <c r="C27" s="144"/>
      <c r="D27" s="144"/>
    </row>
    <row r="28" spans="1:7" ht="8.25" customHeight="1">
      <c r="A28" s="559" t="s">
        <v>606</v>
      </c>
      <c r="B28" s="144"/>
      <c r="C28" s="144"/>
      <c r="D28" s="144"/>
    </row>
    <row r="29" spans="1:7" ht="8.25" customHeight="1">
      <c r="A29" s="559" t="s">
        <v>607</v>
      </c>
      <c r="B29" s="144"/>
      <c r="C29" s="144"/>
      <c r="D29" s="144"/>
    </row>
    <row r="30" spans="1:7">
      <c r="A30" s="559" t="s">
        <v>444</v>
      </c>
      <c r="B30" s="536"/>
      <c r="C30" s="536"/>
      <c r="D30" s="536"/>
      <c r="E30" s="536"/>
      <c r="F30" s="536"/>
    </row>
    <row r="31" spans="1:7">
      <c r="A31" s="2571" t="s">
        <v>2656</v>
      </c>
      <c r="B31" s="536"/>
      <c r="C31" s="536"/>
      <c r="D31" s="536"/>
      <c r="E31" s="536"/>
    </row>
    <row r="32" spans="1:7">
      <c r="A32" s="2564" t="s">
        <v>642</v>
      </c>
      <c r="B32" s="536"/>
      <c r="C32" s="536"/>
      <c r="D32" s="536"/>
      <c r="E32" s="536"/>
    </row>
    <row r="33" spans="2:5">
      <c r="B33" s="536"/>
      <c r="C33" s="536"/>
      <c r="D33" s="536"/>
      <c r="E33" s="536"/>
    </row>
    <row r="34" spans="2:5">
      <c r="B34" s="536"/>
      <c r="C34" s="536"/>
      <c r="D34" s="536"/>
      <c r="E34" s="536"/>
    </row>
  </sheetData>
  <mergeCells count="1">
    <mergeCell ref="B5:E5"/>
  </mergeCells>
  <hyperlinks>
    <hyperlink ref="A32" location="'Inhaltsverzeichnis '!A1" display="Zurück zum Inhaltsverzeichnis" xr:uid="{D3ADD8E7-CC84-4210-B855-9DF249BFF08C}"/>
  </hyperlinks>
  <pageMargins left="0.78740157480314965" right="0.78740157480314965" top="0.39370078740157483" bottom="0.19685039370078741" header="0.19685039370078741" footer="0.19685039370078741"/>
  <pageSetup paperSize="9" orientation="portrait" r:id="rId1"/>
  <headerFooter alignWithMargins="0">
    <oddFooter>&amp;L&amp;D &amp;T&amp;R&amp;A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FDEC8-28FE-438F-85A3-2B70348F3833}">
  <sheetPr>
    <tabColor rgb="FFF9E03A"/>
  </sheetPr>
  <dimension ref="A1:G34"/>
  <sheetViews>
    <sheetView showGridLines="0" showRowColHeaders="0" zoomScale="140" zoomScaleNormal="140" workbookViewId="0"/>
  </sheetViews>
  <sheetFormatPr baseColWidth="10" defaultRowHeight="12.75"/>
  <cols>
    <col min="1" max="1" width="24" style="113" customWidth="1"/>
    <col min="2" max="2" width="13" style="113" customWidth="1"/>
    <col min="3" max="3" width="11.375" style="113" customWidth="1"/>
    <col min="4" max="4" width="12.375" style="113" customWidth="1"/>
    <col min="5" max="5" width="11.25" style="113" customWidth="1"/>
    <col min="6" max="6" width="12.75" style="113" customWidth="1"/>
    <col min="7" max="16384" width="11" style="113"/>
  </cols>
  <sheetData>
    <row r="1" spans="1:7" ht="15" customHeight="1">
      <c r="A1" s="530" t="s">
        <v>577</v>
      </c>
      <c r="B1" s="124"/>
      <c r="C1" s="124"/>
      <c r="D1" s="124"/>
      <c r="E1" s="124"/>
    </row>
    <row r="2" spans="1:7" ht="12" customHeight="1">
      <c r="A2" s="504" t="s">
        <v>578</v>
      </c>
      <c r="B2" s="115"/>
      <c r="C2" s="115"/>
      <c r="D2" s="115"/>
      <c r="E2" s="115"/>
    </row>
    <row r="3" spans="1:7" ht="12" customHeight="1">
      <c r="A3" s="504" t="s">
        <v>579</v>
      </c>
      <c r="B3" s="115"/>
      <c r="C3" s="115"/>
      <c r="D3" s="115"/>
      <c r="E3" s="115"/>
    </row>
    <row r="4" spans="1:7" ht="12" customHeight="1">
      <c r="A4" s="504" t="s">
        <v>608</v>
      </c>
      <c r="B4" s="115"/>
      <c r="C4" s="115"/>
      <c r="D4" s="115"/>
      <c r="E4" s="115"/>
    </row>
    <row r="5" spans="1:7" ht="12" customHeight="1">
      <c r="A5" s="502"/>
      <c r="B5" s="2757" t="s">
        <v>581</v>
      </c>
      <c r="C5" s="2760"/>
      <c r="D5" s="2760"/>
      <c r="E5" s="2761"/>
    </row>
    <row r="6" spans="1:7" ht="12" customHeight="1">
      <c r="A6" s="531" t="s">
        <v>582</v>
      </c>
      <c r="B6" s="136" t="s">
        <v>530</v>
      </c>
      <c r="C6" s="492"/>
      <c r="D6" s="136" t="s">
        <v>614</v>
      </c>
      <c r="E6" s="532"/>
      <c r="G6" s="533"/>
    </row>
    <row r="7" spans="1:7" ht="12" customHeight="1">
      <c r="A7" s="534"/>
      <c r="B7" s="495">
        <v>2024</v>
      </c>
      <c r="C7" s="535" t="s">
        <v>584</v>
      </c>
      <c r="D7" s="491" t="s">
        <v>585</v>
      </c>
      <c r="E7" s="561" t="s">
        <v>586</v>
      </c>
      <c r="F7" s="536"/>
      <c r="G7" s="536"/>
    </row>
    <row r="8" spans="1:7" ht="11.25" customHeight="1">
      <c r="A8" s="537" t="s">
        <v>587</v>
      </c>
      <c r="B8" s="538">
        <v>26.297000000000001</v>
      </c>
      <c r="C8" s="538">
        <v>30.5</v>
      </c>
      <c r="D8" s="562">
        <v>193.58900000000003</v>
      </c>
      <c r="E8" s="563">
        <v>204.69900000000001</v>
      </c>
    </row>
    <row r="9" spans="1:7" ht="11.25" customHeight="1">
      <c r="A9" s="537" t="s">
        <v>588</v>
      </c>
      <c r="B9" s="538"/>
      <c r="C9" s="538"/>
      <c r="D9" s="538"/>
      <c r="E9" s="564"/>
    </row>
    <row r="10" spans="1:7" ht="11.25" customHeight="1">
      <c r="A10" s="540" t="s">
        <v>589</v>
      </c>
      <c r="B10" s="541">
        <v>1.7</v>
      </c>
      <c r="C10" s="541">
        <v>1.71</v>
      </c>
      <c r="D10" s="541">
        <v>11.899999999999999</v>
      </c>
      <c r="E10" s="565">
        <v>11.970000000000002</v>
      </c>
    </row>
    <row r="11" spans="1:7" ht="11.25" customHeight="1">
      <c r="A11" s="537" t="s">
        <v>590</v>
      </c>
      <c r="B11" s="538" t="s">
        <v>242</v>
      </c>
      <c r="C11" s="538">
        <v>180.58499999999998</v>
      </c>
      <c r="D11" s="562" t="s">
        <v>242</v>
      </c>
      <c r="E11" s="539">
        <v>1274.1820000000002</v>
      </c>
    </row>
    <row r="12" spans="1:7" ht="11.25" customHeight="1">
      <c r="A12" s="537" t="s">
        <v>588</v>
      </c>
      <c r="B12" s="538"/>
      <c r="C12" s="538"/>
      <c r="D12" s="538"/>
      <c r="E12" s="564"/>
    </row>
    <row r="13" spans="1:7" ht="11.25" customHeight="1">
      <c r="A13" s="544" t="s">
        <v>591</v>
      </c>
      <c r="B13" s="538">
        <v>43.735999999999997</v>
      </c>
      <c r="C13" s="538">
        <v>35.220999999999997</v>
      </c>
      <c r="D13" s="562">
        <v>322.642</v>
      </c>
      <c r="E13" s="539">
        <v>298.50299999999999</v>
      </c>
    </row>
    <row r="14" spans="1:7" ht="11.25" customHeight="1">
      <c r="A14" s="544" t="s">
        <v>592</v>
      </c>
      <c r="B14" s="538" t="s">
        <v>242</v>
      </c>
      <c r="C14" s="538">
        <v>29.858000000000001</v>
      </c>
      <c r="D14" s="562" t="s">
        <v>242</v>
      </c>
      <c r="E14" s="539">
        <v>220.89500000000001</v>
      </c>
      <c r="F14" s="566"/>
    </row>
    <row r="15" spans="1:7" ht="11.25" customHeight="1">
      <c r="A15" s="544" t="s">
        <v>593</v>
      </c>
      <c r="B15" s="538">
        <v>3.722</v>
      </c>
      <c r="C15" s="538">
        <v>2.202</v>
      </c>
      <c r="D15" s="562">
        <v>21.077999999999999</v>
      </c>
      <c r="E15" s="539">
        <v>15.417999999999999</v>
      </c>
    </row>
    <row r="16" spans="1:7" ht="11.25" customHeight="1">
      <c r="A16" s="544" t="s">
        <v>594</v>
      </c>
      <c r="B16" s="538">
        <v>10.913</v>
      </c>
      <c r="C16" s="538">
        <v>9.1479999999999997</v>
      </c>
      <c r="D16" s="538">
        <v>73.175000000000011</v>
      </c>
      <c r="E16" s="564">
        <v>70.182000000000002</v>
      </c>
    </row>
    <row r="17" spans="1:7" ht="11.25" customHeight="1">
      <c r="A17" s="544" t="s">
        <v>595</v>
      </c>
      <c r="B17" s="538">
        <v>15.663</v>
      </c>
      <c r="C17" s="538">
        <v>17.286000000000001</v>
      </c>
      <c r="D17" s="562">
        <v>111.23100000000001</v>
      </c>
      <c r="E17" s="539">
        <v>105.78700000000001</v>
      </c>
    </row>
    <row r="18" spans="1:7" ht="11.25" customHeight="1">
      <c r="A18" s="544" t="s">
        <v>596</v>
      </c>
      <c r="B18" s="538" t="s">
        <v>242</v>
      </c>
      <c r="C18" s="538" t="s">
        <v>242</v>
      </c>
      <c r="D18" s="538" t="s">
        <v>242</v>
      </c>
      <c r="E18" s="564" t="s">
        <v>242</v>
      </c>
    </row>
    <row r="19" spans="1:7" ht="11.25" customHeight="1">
      <c r="A19" s="544" t="s">
        <v>597</v>
      </c>
      <c r="B19" s="538"/>
      <c r="C19" s="538"/>
      <c r="D19" s="562"/>
      <c r="E19" s="539"/>
    </row>
    <row r="20" spans="1:7" ht="11.25" customHeight="1">
      <c r="A20" s="544" t="s">
        <v>598</v>
      </c>
      <c r="B20" s="546">
        <v>45.71</v>
      </c>
      <c r="C20" s="538">
        <v>45.198999999999998</v>
      </c>
      <c r="D20" s="538">
        <v>278.18299999999999</v>
      </c>
      <c r="E20" s="564">
        <v>283.99099999999999</v>
      </c>
      <c r="G20" s="547"/>
    </row>
    <row r="21" spans="1:7" ht="11.25" customHeight="1">
      <c r="A21" s="544" t="s">
        <v>599</v>
      </c>
      <c r="B21" s="538" t="s">
        <v>242</v>
      </c>
      <c r="C21" s="538" t="s">
        <v>242</v>
      </c>
      <c r="D21" s="562" t="s">
        <v>242</v>
      </c>
      <c r="E21" s="539" t="s">
        <v>242</v>
      </c>
      <c r="G21" s="547"/>
    </row>
    <row r="22" spans="1:7" ht="11.25" customHeight="1">
      <c r="A22" s="548" t="s">
        <v>600</v>
      </c>
      <c r="B22" s="538">
        <v>38.399000000000001</v>
      </c>
      <c r="C22" s="538">
        <v>36.405000000000001</v>
      </c>
      <c r="D22" s="554">
        <v>243.18899999999999</v>
      </c>
      <c r="E22" s="564">
        <v>245.30500000000004</v>
      </c>
    </row>
    <row r="23" spans="1:7" ht="11.25" customHeight="1">
      <c r="A23" s="549" t="s">
        <v>601</v>
      </c>
      <c r="B23" s="550" t="s">
        <v>242</v>
      </c>
      <c r="C23" s="550">
        <v>209.37499999999997</v>
      </c>
      <c r="D23" s="567" t="s">
        <v>242</v>
      </c>
      <c r="E23" s="551">
        <v>1466.9110000000001</v>
      </c>
    </row>
    <row r="24" spans="1:7" ht="11.25" customHeight="1">
      <c r="A24" s="552" t="s">
        <v>602</v>
      </c>
      <c r="B24" s="554" t="s">
        <v>242</v>
      </c>
      <c r="C24" s="554">
        <v>20.516999999999999</v>
      </c>
      <c r="D24" s="550" t="s">
        <v>242</v>
      </c>
      <c r="E24" s="568">
        <v>192.84800000000001</v>
      </c>
    </row>
    <row r="25" spans="1:7" ht="11.25" customHeight="1">
      <c r="A25" s="556" t="s">
        <v>603</v>
      </c>
      <c r="B25" s="557">
        <v>237.01799999999997</v>
      </c>
      <c r="C25" s="557">
        <v>231.60199999999998</v>
      </c>
      <c r="D25" s="569">
        <v>1614.5840000000001</v>
      </c>
      <c r="E25" s="570">
        <v>1671.7289999999998</v>
      </c>
    </row>
    <row r="26" spans="1:7" ht="8.25" customHeight="1">
      <c r="A26" s="144" t="s">
        <v>604</v>
      </c>
      <c r="B26" s="144"/>
      <c r="C26" s="144"/>
      <c r="D26" s="144"/>
      <c r="F26" s="536"/>
    </row>
    <row r="27" spans="1:7" ht="8.25" customHeight="1">
      <c r="A27" s="559" t="s">
        <v>605</v>
      </c>
      <c r="B27" s="144"/>
      <c r="C27" s="144"/>
      <c r="D27" s="144"/>
    </row>
    <row r="28" spans="1:7" ht="8.25" customHeight="1">
      <c r="A28" s="559" t="s">
        <v>606</v>
      </c>
      <c r="B28" s="144"/>
      <c r="C28" s="144"/>
      <c r="D28" s="144"/>
    </row>
    <row r="29" spans="1:7" ht="8.25" customHeight="1">
      <c r="A29" s="559" t="s">
        <v>607</v>
      </c>
      <c r="B29" s="144"/>
      <c r="C29" s="144"/>
      <c r="D29" s="144"/>
    </row>
    <row r="30" spans="1:7">
      <c r="A30" s="559" t="s">
        <v>444</v>
      </c>
      <c r="B30" s="536"/>
      <c r="C30" s="536"/>
      <c r="D30" s="536"/>
      <c r="E30" s="536"/>
      <c r="F30" s="536"/>
    </row>
    <row r="31" spans="1:7">
      <c r="A31" s="2571" t="s">
        <v>2656</v>
      </c>
      <c r="B31" s="536"/>
      <c r="C31" s="536"/>
      <c r="D31" s="536"/>
      <c r="E31" s="536"/>
    </row>
    <row r="32" spans="1:7">
      <c r="A32" s="2564" t="s">
        <v>642</v>
      </c>
      <c r="B32" s="536"/>
      <c r="C32" s="536"/>
      <c r="D32" s="536"/>
      <c r="E32" s="536"/>
    </row>
    <row r="33" spans="2:5">
      <c r="B33" s="536"/>
      <c r="C33" s="536"/>
      <c r="D33" s="536"/>
      <c r="E33" s="536"/>
    </row>
    <row r="34" spans="2:5">
      <c r="B34" s="536"/>
      <c r="C34" s="536"/>
      <c r="D34" s="536"/>
      <c r="E34" s="536"/>
    </row>
  </sheetData>
  <mergeCells count="1">
    <mergeCell ref="B5:E5"/>
  </mergeCells>
  <hyperlinks>
    <hyperlink ref="A32" location="'Inhaltsverzeichnis '!A1" display="Zurück zum Inhaltsverzeichnis" xr:uid="{722A9C89-EB60-4789-8166-AD83CAE4A3CC}"/>
  </hyperlinks>
  <pageMargins left="0.78740157480314965" right="0.78740157480314965" top="0.39370078740157483" bottom="0.19685039370078741" header="0.19685039370078741" footer="0.19685039370078741"/>
  <pageSetup paperSize="9" orientation="portrait" r:id="rId1"/>
  <headerFooter alignWithMargins="0">
    <oddFooter>&amp;L&amp;D &amp;T&amp;R&amp;A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C13FD-A2F0-4F0D-9497-578C5C8DF4CB}">
  <sheetPr>
    <tabColor rgb="FFF9E03A"/>
  </sheetPr>
  <dimension ref="A1:G34"/>
  <sheetViews>
    <sheetView showGridLines="0" showRowColHeaders="0" zoomScale="140" zoomScaleNormal="140" workbookViewId="0"/>
  </sheetViews>
  <sheetFormatPr baseColWidth="10" defaultRowHeight="12.75"/>
  <cols>
    <col min="1" max="1" width="24" style="113" customWidth="1"/>
    <col min="2" max="2" width="13" style="113" customWidth="1"/>
    <col min="3" max="3" width="11.375" style="113" customWidth="1"/>
    <col min="4" max="4" width="12.375" style="113" customWidth="1"/>
    <col min="5" max="5" width="11.25" style="113" customWidth="1"/>
    <col min="6" max="6" width="12.75" style="113" customWidth="1"/>
    <col min="7" max="16384" width="11" style="113"/>
  </cols>
  <sheetData>
    <row r="1" spans="1:7" ht="15" customHeight="1">
      <c r="A1" s="530" t="s">
        <v>577</v>
      </c>
      <c r="B1" s="124"/>
      <c r="C1" s="124"/>
      <c r="D1" s="124"/>
      <c r="E1" s="124"/>
    </row>
    <row r="2" spans="1:7" ht="12" customHeight="1">
      <c r="A2" s="504" t="s">
        <v>578</v>
      </c>
      <c r="B2" s="115"/>
      <c r="C2" s="115"/>
      <c r="D2" s="115"/>
      <c r="E2" s="115"/>
    </row>
    <row r="3" spans="1:7" ht="12" customHeight="1">
      <c r="A3" s="504" t="s">
        <v>579</v>
      </c>
      <c r="B3" s="115"/>
      <c r="C3" s="115"/>
      <c r="D3" s="115"/>
      <c r="E3" s="115"/>
    </row>
    <row r="4" spans="1:7" ht="12" customHeight="1">
      <c r="A4" s="504" t="s">
        <v>608</v>
      </c>
      <c r="B4" s="115"/>
      <c r="C4" s="115"/>
      <c r="D4" s="115"/>
      <c r="E4" s="115"/>
    </row>
    <row r="5" spans="1:7" ht="12" customHeight="1">
      <c r="A5" s="502"/>
      <c r="B5" s="2757" t="s">
        <v>581</v>
      </c>
      <c r="C5" s="2760"/>
      <c r="D5" s="2760"/>
      <c r="E5" s="2761"/>
    </row>
    <row r="6" spans="1:7" ht="12" customHeight="1">
      <c r="A6" s="531" t="s">
        <v>582</v>
      </c>
      <c r="B6" s="136" t="s">
        <v>198</v>
      </c>
      <c r="C6" s="492"/>
      <c r="D6" s="136" t="s">
        <v>615</v>
      </c>
      <c r="E6" s="532"/>
      <c r="G6" s="533"/>
    </row>
    <row r="7" spans="1:7" ht="12" customHeight="1">
      <c r="A7" s="534"/>
      <c r="B7" s="495">
        <v>2024</v>
      </c>
      <c r="C7" s="535" t="s">
        <v>584</v>
      </c>
      <c r="D7" s="491" t="s">
        <v>585</v>
      </c>
      <c r="E7" s="561" t="s">
        <v>586</v>
      </c>
      <c r="F7" s="536"/>
      <c r="G7" s="536"/>
    </row>
    <row r="8" spans="1:7" ht="11.25" customHeight="1">
      <c r="A8" s="537" t="s">
        <v>587</v>
      </c>
      <c r="B8" s="538">
        <v>24.834</v>
      </c>
      <c r="C8" s="538">
        <v>32.234999999999999</v>
      </c>
      <c r="D8" s="562">
        <v>167.29200000000003</v>
      </c>
      <c r="E8" s="563">
        <v>174.19900000000001</v>
      </c>
    </row>
    <row r="9" spans="1:7" ht="11.25" customHeight="1">
      <c r="A9" s="537" t="s">
        <v>588</v>
      </c>
      <c r="B9" s="538"/>
      <c r="C9" s="538"/>
      <c r="D9" s="538"/>
      <c r="E9" s="564"/>
    </row>
    <row r="10" spans="1:7" ht="11.25" customHeight="1">
      <c r="A10" s="540" t="s">
        <v>589</v>
      </c>
      <c r="B10" s="541">
        <v>1.7</v>
      </c>
      <c r="C10" s="541">
        <v>1.71</v>
      </c>
      <c r="D10" s="541">
        <v>10.199999999999999</v>
      </c>
      <c r="E10" s="565">
        <v>10.260000000000002</v>
      </c>
    </row>
    <row r="11" spans="1:7" ht="11.25" customHeight="1">
      <c r="A11" s="537" t="s">
        <v>590</v>
      </c>
      <c r="B11" s="538" t="s">
        <v>242</v>
      </c>
      <c r="C11" s="538">
        <v>182.47500000000002</v>
      </c>
      <c r="D11" s="562" t="s">
        <v>242</v>
      </c>
      <c r="E11" s="539">
        <v>1093.5970000000002</v>
      </c>
    </row>
    <row r="12" spans="1:7" ht="11.25" customHeight="1">
      <c r="A12" s="537" t="s">
        <v>588</v>
      </c>
      <c r="B12" s="538"/>
      <c r="C12" s="538"/>
      <c r="D12" s="538"/>
      <c r="E12" s="564"/>
    </row>
    <row r="13" spans="1:7" ht="11.25" customHeight="1">
      <c r="A13" s="544" t="s">
        <v>591</v>
      </c>
      <c r="B13" s="538">
        <v>40.625999999999998</v>
      </c>
      <c r="C13" s="538">
        <v>43.628</v>
      </c>
      <c r="D13" s="562">
        <v>278.90600000000001</v>
      </c>
      <c r="E13" s="539">
        <v>263.28199999999998</v>
      </c>
    </row>
    <row r="14" spans="1:7" ht="11.25" customHeight="1">
      <c r="A14" s="544" t="s">
        <v>592</v>
      </c>
      <c r="B14" s="538" t="s">
        <v>242</v>
      </c>
      <c r="C14" s="538">
        <v>31.053000000000001</v>
      </c>
      <c r="D14" s="562" t="s">
        <v>242</v>
      </c>
      <c r="E14" s="539">
        <v>191.03700000000001</v>
      </c>
      <c r="F14" s="566"/>
    </row>
    <row r="15" spans="1:7" ht="11.25" customHeight="1">
      <c r="A15" s="544" t="s">
        <v>593</v>
      </c>
      <c r="B15" s="538">
        <v>3.3610000000000002</v>
      </c>
      <c r="C15" s="538">
        <v>2.2570000000000001</v>
      </c>
      <c r="D15" s="562">
        <v>17.355999999999998</v>
      </c>
      <c r="E15" s="539">
        <v>13.215999999999999</v>
      </c>
    </row>
    <row r="16" spans="1:7" ht="11.25" customHeight="1">
      <c r="A16" s="544" t="s">
        <v>594</v>
      </c>
      <c r="B16" s="538">
        <v>10.063000000000001</v>
      </c>
      <c r="C16" s="538">
        <v>8.3059999999999992</v>
      </c>
      <c r="D16" s="538">
        <v>62.262000000000008</v>
      </c>
      <c r="E16" s="564">
        <v>61.033999999999999</v>
      </c>
    </row>
    <row r="17" spans="1:7" ht="11.25" customHeight="1">
      <c r="A17" s="544" t="s">
        <v>595</v>
      </c>
      <c r="B17" s="538">
        <v>17.399999999999999</v>
      </c>
      <c r="C17" s="538">
        <v>16.53</v>
      </c>
      <c r="D17" s="562">
        <v>95.568000000000012</v>
      </c>
      <c r="E17" s="539">
        <v>88.501000000000005</v>
      </c>
    </row>
    <row r="18" spans="1:7" ht="11.25" customHeight="1">
      <c r="A18" s="544" t="s">
        <v>596</v>
      </c>
      <c r="B18" s="538" t="s">
        <v>242</v>
      </c>
      <c r="C18" s="538" t="s">
        <v>242</v>
      </c>
      <c r="D18" s="538" t="s">
        <v>242</v>
      </c>
      <c r="E18" s="564" t="s">
        <v>242</v>
      </c>
    </row>
    <row r="19" spans="1:7" ht="11.25" customHeight="1">
      <c r="A19" s="544" t="s">
        <v>597</v>
      </c>
      <c r="B19" s="538"/>
      <c r="C19" s="538"/>
      <c r="D19" s="562"/>
      <c r="E19" s="539"/>
    </row>
    <row r="20" spans="1:7" ht="11.25" customHeight="1">
      <c r="A20" s="544" t="s">
        <v>598</v>
      </c>
      <c r="B20" s="546">
        <v>40.423000000000002</v>
      </c>
      <c r="C20" s="538">
        <v>37.802</v>
      </c>
      <c r="D20" s="538">
        <v>232.47300000000001</v>
      </c>
      <c r="E20" s="564">
        <v>238.792</v>
      </c>
      <c r="G20" s="547"/>
    </row>
    <row r="21" spans="1:7" ht="11.25" customHeight="1">
      <c r="A21" s="544" t="s">
        <v>599</v>
      </c>
      <c r="B21" s="538" t="s">
        <v>242</v>
      </c>
      <c r="C21" s="538" t="s">
        <v>242</v>
      </c>
      <c r="D21" s="562" t="s">
        <v>242</v>
      </c>
      <c r="E21" s="539" t="s">
        <v>242</v>
      </c>
      <c r="G21" s="547"/>
    </row>
    <row r="22" spans="1:7" ht="11.25" customHeight="1">
      <c r="A22" s="548" t="s">
        <v>600</v>
      </c>
      <c r="B22" s="538">
        <v>35.372999999999998</v>
      </c>
      <c r="C22" s="538">
        <v>38.003</v>
      </c>
      <c r="D22" s="554">
        <v>204.79</v>
      </c>
      <c r="E22" s="564">
        <v>208.90000000000003</v>
      </c>
    </row>
    <row r="23" spans="1:7" ht="11.25" customHeight="1">
      <c r="A23" s="549" t="s">
        <v>601</v>
      </c>
      <c r="B23" s="550" t="s">
        <v>242</v>
      </c>
      <c r="C23" s="550">
        <v>213.00000000000003</v>
      </c>
      <c r="D23" s="567" t="s">
        <v>242</v>
      </c>
      <c r="E23" s="551">
        <v>1257.5360000000001</v>
      </c>
    </row>
    <row r="24" spans="1:7" ht="11.25" customHeight="1">
      <c r="A24" s="552" t="s">
        <v>602</v>
      </c>
      <c r="B24" s="554" t="s">
        <v>242</v>
      </c>
      <c r="C24" s="554">
        <v>28.925000000000001</v>
      </c>
      <c r="D24" s="550" t="s">
        <v>242</v>
      </c>
      <c r="E24" s="568">
        <v>172.33100000000002</v>
      </c>
    </row>
    <row r="25" spans="1:7" ht="11.25" customHeight="1">
      <c r="A25" s="556" t="s">
        <v>603</v>
      </c>
      <c r="B25" s="557">
        <v>213.48</v>
      </c>
      <c r="C25" s="557">
        <v>243.63500000000005</v>
      </c>
      <c r="D25" s="569">
        <v>1377.566</v>
      </c>
      <c r="E25" s="570">
        <v>1440.127</v>
      </c>
    </row>
    <row r="26" spans="1:7" ht="8.25" customHeight="1">
      <c r="A26" s="144" t="s">
        <v>604</v>
      </c>
      <c r="B26" s="144"/>
      <c r="C26" s="144"/>
      <c r="D26" s="144"/>
      <c r="F26" s="536"/>
    </row>
    <row r="27" spans="1:7" ht="8.25" customHeight="1">
      <c r="A27" s="559" t="s">
        <v>605</v>
      </c>
      <c r="B27" s="144"/>
      <c r="C27" s="144"/>
      <c r="D27" s="144"/>
    </row>
    <row r="28" spans="1:7" ht="8.25" customHeight="1">
      <c r="A28" s="559" t="s">
        <v>606</v>
      </c>
      <c r="B28" s="144"/>
      <c r="C28" s="144"/>
      <c r="D28" s="144"/>
    </row>
    <row r="29" spans="1:7" ht="8.25" customHeight="1">
      <c r="A29" s="559" t="s">
        <v>607</v>
      </c>
      <c r="B29" s="144"/>
      <c r="C29" s="144"/>
      <c r="D29" s="144"/>
    </row>
    <row r="30" spans="1:7">
      <c r="A30" s="559" t="s">
        <v>444</v>
      </c>
      <c r="B30" s="536"/>
      <c r="C30" s="536"/>
      <c r="D30" s="536"/>
      <c r="E30" s="536"/>
      <c r="F30" s="536"/>
    </row>
    <row r="31" spans="1:7">
      <c r="A31" s="2571" t="s">
        <v>2656</v>
      </c>
      <c r="B31" s="536"/>
      <c r="C31" s="536"/>
      <c r="D31" s="536"/>
      <c r="E31" s="536"/>
    </row>
    <row r="32" spans="1:7">
      <c r="A32" s="2564" t="s">
        <v>642</v>
      </c>
      <c r="B32" s="536"/>
      <c r="C32" s="536"/>
      <c r="D32" s="536"/>
      <c r="E32" s="536"/>
    </row>
    <row r="33" spans="2:5">
      <c r="B33" s="536"/>
      <c r="C33" s="536"/>
      <c r="D33" s="536"/>
      <c r="E33" s="536"/>
    </row>
    <row r="34" spans="2:5">
      <c r="B34" s="536"/>
      <c r="C34" s="536"/>
      <c r="D34" s="536"/>
      <c r="E34" s="536"/>
    </row>
  </sheetData>
  <mergeCells count="1">
    <mergeCell ref="B5:E5"/>
  </mergeCells>
  <hyperlinks>
    <hyperlink ref="A32" location="'Inhaltsverzeichnis '!A1" display="Zurück zum Inhaltsverzeichnis" xr:uid="{CDC01CBB-0116-46CE-86D4-D4EF1D9AC59E}"/>
  </hyperlinks>
  <pageMargins left="0.78740157480314965" right="0.78740157480314965" top="0.39370078740157483" bottom="0.19685039370078741" header="0.19685039370078741" footer="0.19685039370078741"/>
  <pageSetup paperSize="9" orientation="portrait" r:id="rId1"/>
  <headerFooter alignWithMargins="0">
    <oddFooter>&amp;L&amp;D &amp;T&amp;R&amp;A</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FC75D-B3F8-40C1-93B1-9F25DE43A588}">
  <dimension ref="A1:XFD90"/>
  <sheetViews>
    <sheetView showGridLines="0" zoomScaleNormal="100" workbookViewId="0"/>
  </sheetViews>
  <sheetFormatPr baseColWidth="10" defaultColWidth="8" defaultRowHeight="16.5"/>
  <cols>
    <col min="1" max="1" width="131.625" style="1" customWidth="1"/>
    <col min="2" max="2" width="8" style="1"/>
    <col min="3" max="3" width="20.75" style="1" customWidth="1"/>
    <col min="4" max="16384" width="8" style="1"/>
  </cols>
  <sheetData>
    <row r="1" spans="1:1" ht="30">
      <c r="A1" s="105" t="s">
        <v>69</v>
      </c>
    </row>
    <row r="2" spans="1:1" ht="26.25">
      <c r="A2" s="33" t="s">
        <v>165</v>
      </c>
    </row>
    <row r="3" spans="1:1" s="32" customFormat="1" ht="20.25">
      <c r="A3" s="25" t="s">
        <v>68</v>
      </c>
    </row>
    <row r="4" spans="1:1" s="32" customFormat="1">
      <c r="A4" s="28" t="s">
        <v>2402</v>
      </c>
    </row>
    <row r="5" spans="1:1" ht="20.25">
      <c r="A5" s="25" t="s">
        <v>67</v>
      </c>
    </row>
    <row r="6" spans="1:1">
      <c r="A6" s="28" t="s">
        <v>2403</v>
      </c>
    </row>
    <row r="7" spans="1:1" ht="20.25">
      <c r="A7" s="25" t="s">
        <v>2404</v>
      </c>
    </row>
    <row r="8" spans="1:1">
      <c r="A8" s="28" t="s">
        <v>2405</v>
      </c>
    </row>
    <row r="9" spans="1:1">
      <c r="A9" s="28" t="s">
        <v>2406</v>
      </c>
    </row>
    <row r="10" spans="1:1">
      <c r="A10" s="28" t="s">
        <v>2407</v>
      </c>
    </row>
    <row r="11" spans="1:1">
      <c r="A11" s="28" t="s">
        <v>2408</v>
      </c>
    </row>
    <row r="12" spans="1:1">
      <c r="A12" s="28" t="s">
        <v>2409</v>
      </c>
    </row>
    <row r="13" spans="1:1">
      <c r="A13" s="28" t="s">
        <v>2410</v>
      </c>
    </row>
    <row r="14" spans="1:1">
      <c r="A14" s="28" t="s">
        <v>2411</v>
      </c>
    </row>
    <row r="15" spans="1:1">
      <c r="A15" s="28" t="s">
        <v>2413</v>
      </c>
    </row>
    <row r="16" spans="1:1">
      <c r="A16" s="28" t="s">
        <v>2414</v>
      </c>
    </row>
    <row r="17" spans="1:1">
      <c r="A17" s="28" t="s">
        <v>2415</v>
      </c>
    </row>
    <row r="18" spans="1:1" ht="20.25">
      <c r="A18" s="25" t="s">
        <v>66</v>
      </c>
    </row>
    <row r="19" spans="1:1">
      <c r="A19" s="28" t="s">
        <v>174</v>
      </c>
    </row>
    <row r="20" spans="1:1">
      <c r="A20" s="28" t="s">
        <v>65</v>
      </c>
    </row>
    <row r="21" spans="1:1">
      <c r="A21" s="28"/>
    </row>
    <row r="22" spans="1:1" ht="20.25">
      <c r="A22" s="25" t="s">
        <v>64</v>
      </c>
    </row>
    <row r="23" spans="1:1">
      <c r="A23" s="28" t="s">
        <v>2649</v>
      </c>
    </row>
    <row r="24" spans="1:1" ht="27.75" customHeight="1">
      <c r="A24" s="25" t="s">
        <v>63</v>
      </c>
    </row>
    <row r="25" spans="1:1" ht="27.75" customHeight="1">
      <c r="A25" s="25" t="s">
        <v>496</v>
      </c>
    </row>
    <row r="26" spans="1:1" ht="13.5" customHeight="1">
      <c r="A26" s="28" t="s">
        <v>2648</v>
      </c>
    </row>
    <row r="27" spans="1:1" ht="18" customHeight="1">
      <c r="A27" s="28" t="s">
        <v>2416</v>
      </c>
    </row>
    <row r="28" spans="1:1" ht="27.75" customHeight="1">
      <c r="A28" s="25"/>
    </row>
    <row r="29" spans="1:1" ht="20.25">
      <c r="A29" s="25" t="s">
        <v>62</v>
      </c>
    </row>
    <row r="30" spans="1:1" ht="19.5" customHeight="1">
      <c r="A30" s="25" t="s">
        <v>61</v>
      </c>
    </row>
    <row r="31" spans="1:1" ht="19.5" customHeight="1">
      <c r="A31" s="28" t="s">
        <v>60</v>
      </c>
    </row>
    <row r="32" spans="1:1">
      <c r="A32" s="28" t="s">
        <v>59</v>
      </c>
    </row>
    <row r="33" spans="1:1" ht="26.25">
      <c r="A33" s="31" t="s">
        <v>58</v>
      </c>
    </row>
    <row r="34" spans="1:1" ht="20.25">
      <c r="A34" s="25" t="s">
        <v>57</v>
      </c>
    </row>
    <row r="35" spans="1:1">
      <c r="A35" s="28" t="s">
        <v>172</v>
      </c>
    </row>
    <row r="36" spans="1:1">
      <c r="A36" s="28" t="s">
        <v>175</v>
      </c>
    </row>
    <row r="37" spans="1:1">
      <c r="A37" s="28" t="s">
        <v>2417</v>
      </c>
    </row>
    <row r="38" spans="1:1">
      <c r="A38" s="28" t="s">
        <v>2555</v>
      </c>
    </row>
    <row r="39" spans="1:1">
      <c r="A39" s="28" t="s">
        <v>176</v>
      </c>
    </row>
    <row r="40" spans="1:1">
      <c r="A40" s="28" t="s">
        <v>177</v>
      </c>
    </row>
    <row r="41" spans="1:1">
      <c r="A41" s="28" t="s">
        <v>178</v>
      </c>
    </row>
    <row r="42" spans="1:1">
      <c r="A42" s="28" t="s">
        <v>2575</v>
      </c>
    </row>
    <row r="43" spans="1:1">
      <c r="A43" s="28" t="s">
        <v>167</v>
      </c>
    </row>
    <row r="44" spans="1:1">
      <c r="A44" s="28" t="s">
        <v>2641</v>
      </c>
    </row>
    <row r="45" spans="1:1" ht="20.25">
      <c r="A45" s="25" t="s">
        <v>56</v>
      </c>
    </row>
    <row r="46" spans="1:1">
      <c r="A46" s="28" t="s">
        <v>2418</v>
      </c>
    </row>
    <row r="47" spans="1:1">
      <c r="A47" s="28" t="s">
        <v>2650</v>
      </c>
    </row>
    <row r="48" spans="1:1" ht="20.25">
      <c r="A48" s="25" t="s">
        <v>55</v>
      </c>
    </row>
    <row r="49" spans="1:1">
      <c r="A49" s="28" t="s">
        <v>54</v>
      </c>
    </row>
    <row r="50" spans="1:1">
      <c r="A50" s="28" t="s">
        <v>53</v>
      </c>
    </row>
    <row r="51" spans="1:1">
      <c r="A51" s="28" t="s">
        <v>52</v>
      </c>
    </row>
    <row r="52" spans="1:1" ht="20.25">
      <c r="A52" s="25" t="s">
        <v>51</v>
      </c>
    </row>
    <row r="53" spans="1:1">
      <c r="A53" s="28" t="s">
        <v>2419</v>
      </c>
    </row>
    <row r="54" spans="1:1">
      <c r="A54" s="28" t="s">
        <v>2659</v>
      </c>
    </row>
    <row r="55" spans="1:1">
      <c r="A55" s="28" t="s">
        <v>2467</v>
      </c>
    </row>
    <row r="56" spans="1:1">
      <c r="A56" s="28" t="s">
        <v>2421</v>
      </c>
    </row>
    <row r="57" spans="1:1">
      <c r="A57" s="28" t="s">
        <v>2422</v>
      </c>
    </row>
    <row r="58" spans="1:1">
      <c r="A58" s="28" t="s">
        <v>173</v>
      </c>
    </row>
    <row r="59" spans="1:1">
      <c r="A59" s="28" t="s">
        <v>166</v>
      </c>
    </row>
    <row r="60" spans="1:1">
      <c r="A60" s="30" t="s">
        <v>168</v>
      </c>
    </row>
    <row r="61" spans="1:1">
      <c r="A61" s="28" t="s">
        <v>50</v>
      </c>
    </row>
    <row r="62" spans="1:1">
      <c r="A62" s="28" t="s">
        <v>170</v>
      </c>
    </row>
    <row r="63" spans="1:1">
      <c r="A63" s="28" t="s">
        <v>169</v>
      </c>
    </row>
    <row r="64" spans="1:1" ht="26.25">
      <c r="A64" s="29" t="s">
        <v>49</v>
      </c>
    </row>
    <row r="65" spans="1:9" ht="20.25">
      <c r="A65" s="25" t="s">
        <v>48</v>
      </c>
    </row>
    <row r="66" spans="1:9">
      <c r="A66" s="28" t="s">
        <v>2651</v>
      </c>
    </row>
    <row r="67" spans="1:9">
      <c r="A67" s="28" t="s">
        <v>47</v>
      </c>
    </row>
    <row r="68" spans="1:9">
      <c r="A68" s="28" t="s">
        <v>46</v>
      </c>
    </row>
    <row r="69" spans="1:9">
      <c r="A69" s="28" t="s">
        <v>45</v>
      </c>
    </row>
    <row r="70" spans="1:9">
      <c r="A70" s="28" t="s">
        <v>44</v>
      </c>
    </row>
    <row r="71" spans="1:9">
      <c r="A71" s="28" t="s">
        <v>43</v>
      </c>
    </row>
    <row r="72" spans="1:9">
      <c r="A72" s="28" t="s">
        <v>42</v>
      </c>
    </row>
    <row r="73" spans="1:9">
      <c r="A73" s="28" t="s">
        <v>41</v>
      </c>
    </row>
    <row r="74" spans="1:9">
      <c r="A74" s="28" t="s">
        <v>40</v>
      </c>
    </row>
    <row r="75" spans="1:9">
      <c r="A75" s="28" t="s">
        <v>2653</v>
      </c>
    </row>
    <row r="76" spans="1:9">
      <c r="A76" s="28" t="s">
        <v>2654</v>
      </c>
    </row>
    <row r="77" spans="1:9" ht="20.25">
      <c r="A77" s="25" t="s">
        <v>755</v>
      </c>
    </row>
    <row r="78" spans="1:9">
      <c r="A78" s="28" t="s">
        <v>2652</v>
      </c>
      <c r="B78" s="2556"/>
      <c r="C78" s="2557"/>
      <c r="D78" s="2557"/>
      <c r="E78" s="2558"/>
      <c r="F78" s="2558"/>
      <c r="G78" s="2558"/>
      <c r="H78" s="2558"/>
      <c r="I78" s="2558"/>
    </row>
    <row r="79" spans="1:9">
      <c r="A79" s="28" t="s">
        <v>2655</v>
      </c>
      <c r="B79" s="2559"/>
      <c r="C79" s="2560"/>
      <c r="D79" s="2560"/>
      <c r="E79" s="2561"/>
      <c r="F79" s="2561"/>
      <c r="G79" s="2561"/>
      <c r="H79" s="2561"/>
      <c r="I79" s="2561"/>
    </row>
    <row r="80" spans="1:9" ht="20.25">
      <c r="A80" s="25" t="s">
        <v>39</v>
      </c>
    </row>
    <row r="81" spans="1:16384" s="1" customFormat="1">
      <c r="A81" s="28" t="s">
        <v>38</v>
      </c>
    </row>
    <row r="82" spans="1:16384" s="1" customFormat="1" ht="26.25">
      <c r="A82" s="104" t="s">
        <v>37</v>
      </c>
      <c r="B82" s="24"/>
      <c r="C82" s="27"/>
      <c r="D82" s="24"/>
      <c r="E82" s="27"/>
      <c r="F82" s="24"/>
      <c r="G82" s="27"/>
      <c r="H82" s="24"/>
      <c r="I82" s="27"/>
      <c r="J82" s="24"/>
      <c r="K82" s="27"/>
      <c r="L82" s="24"/>
      <c r="M82" s="27"/>
      <c r="N82" s="24"/>
      <c r="O82" s="27"/>
      <c r="P82" s="24"/>
      <c r="Q82" s="27"/>
      <c r="R82" s="24"/>
      <c r="S82" s="27"/>
      <c r="T82" s="24"/>
      <c r="U82" s="27"/>
      <c r="V82" s="24"/>
      <c r="W82" s="27"/>
      <c r="X82" s="24"/>
      <c r="Y82" s="27"/>
      <c r="Z82" s="24"/>
      <c r="AA82" s="27"/>
      <c r="AB82" s="24"/>
      <c r="AC82" s="27"/>
      <c r="AD82" s="24"/>
      <c r="AE82" s="27"/>
      <c r="AF82" s="24"/>
      <c r="AG82" s="27"/>
      <c r="AH82" s="24"/>
      <c r="AI82" s="27"/>
      <c r="AJ82" s="24"/>
      <c r="AK82" s="27"/>
      <c r="AL82" s="24"/>
      <c r="AM82" s="27"/>
      <c r="AN82" s="24"/>
      <c r="AO82" s="27"/>
      <c r="AP82" s="24"/>
      <c r="AQ82" s="27"/>
      <c r="AR82" s="24"/>
      <c r="AS82" s="27"/>
      <c r="AT82" s="24"/>
      <c r="AU82" s="27"/>
      <c r="AV82" s="24"/>
      <c r="AW82" s="27"/>
      <c r="AX82" s="24"/>
      <c r="AY82" s="27"/>
      <c r="AZ82" s="24"/>
      <c r="BA82" s="27"/>
      <c r="BB82" s="24"/>
      <c r="BC82" s="27"/>
      <c r="BD82" s="24"/>
      <c r="BE82" s="27"/>
      <c r="BF82" s="24"/>
      <c r="BG82" s="27"/>
      <c r="BH82" s="24"/>
      <c r="BI82" s="27"/>
      <c r="BJ82" s="24"/>
      <c r="BK82" s="27"/>
      <c r="BL82" s="24"/>
      <c r="BM82" s="27"/>
      <c r="BN82" s="24"/>
      <c r="BO82" s="27"/>
      <c r="BP82" s="24"/>
      <c r="BQ82" s="27"/>
      <c r="BR82" s="24"/>
      <c r="BS82" s="27"/>
      <c r="BT82" s="24"/>
      <c r="BU82" s="27"/>
      <c r="BV82" s="24"/>
      <c r="BW82" s="27"/>
      <c r="BX82" s="24"/>
      <c r="BY82" s="27"/>
      <c r="BZ82" s="24"/>
      <c r="CA82" s="27"/>
      <c r="CB82" s="24"/>
      <c r="CC82" s="27"/>
      <c r="CD82" s="24"/>
      <c r="CE82" s="27"/>
      <c r="CF82" s="24"/>
      <c r="CG82" s="27"/>
      <c r="CH82" s="24"/>
      <c r="CI82" s="27"/>
      <c r="CJ82" s="24"/>
      <c r="CK82" s="27"/>
      <c r="CL82" s="24"/>
      <c r="CM82" s="27"/>
      <c r="CN82" s="24"/>
      <c r="CO82" s="27"/>
      <c r="CP82" s="24"/>
      <c r="CQ82" s="27"/>
      <c r="CR82" s="24"/>
      <c r="CS82" s="27"/>
      <c r="CT82" s="24"/>
      <c r="CU82" s="27"/>
      <c r="CV82" s="24"/>
      <c r="CW82" s="27"/>
      <c r="CX82" s="24"/>
      <c r="CY82" s="27"/>
      <c r="CZ82" s="24"/>
      <c r="DA82" s="27"/>
      <c r="DB82" s="24"/>
      <c r="DC82" s="27"/>
      <c r="DD82" s="24"/>
      <c r="DE82" s="27"/>
      <c r="DF82" s="24"/>
      <c r="DG82" s="27"/>
      <c r="DH82" s="24"/>
      <c r="DI82" s="27"/>
      <c r="DJ82" s="24"/>
      <c r="DK82" s="27"/>
      <c r="DL82" s="24"/>
      <c r="DM82" s="27"/>
      <c r="DN82" s="24"/>
      <c r="DO82" s="27"/>
      <c r="DP82" s="24"/>
      <c r="DQ82" s="27"/>
      <c r="DR82" s="24"/>
      <c r="DS82" s="27"/>
      <c r="DT82" s="24"/>
      <c r="DU82" s="27"/>
      <c r="DV82" s="24"/>
      <c r="DW82" s="27"/>
      <c r="DX82" s="24"/>
      <c r="DY82" s="27"/>
      <c r="DZ82" s="24"/>
      <c r="EA82" s="27"/>
      <c r="EB82" s="24"/>
      <c r="EC82" s="27"/>
      <c r="ED82" s="24"/>
      <c r="EE82" s="27"/>
      <c r="EF82" s="24"/>
      <c r="EG82" s="27"/>
      <c r="EH82" s="24"/>
      <c r="EI82" s="27"/>
      <c r="EJ82" s="24"/>
      <c r="EK82" s="27"/>
      <c r="EL82" s="24"/>
      <c r="EM82" s="27"/>
      <c r="EN82" s="24"/>
      <c r="EO82" s="27"/>
      <c r="EP82" s="24"/>
      <c r="EQ82" s="27"/>
      <c r="ER82" s="24"/>
      <c r="ES82" s="27"/>
      <c r="ET82" s="24"/>
      <c r="EU82" s="27"/>
      <c r="EV82" s="24"/>
      <c r="EW82" s="27"/>
      <c r="EX82" s="24"/>
      <c r="EY82" s="27"/>
      <c r="EZ82" s="24"/>
      <c r="FA82" s="27"/>
      <c r="FB82" s="24"/>
      <c r="FC82" s="27"/>
      <c r="FD82" s="24"/>
      <c r="FE82" s="27"/>
      <c r="FF82" s="24"/>
      <c r="FG82" s="27"/>
      <c r="FH82" s="24"/>
      <c r="FI82" s="27"/>
      <c r="FJ82" s="24"/>
      <c r="FK82" s="27"/>
      <c r="FL82" s="24"/>
      <c r="FM82" s="27"/>
      <c r="FN82" s="24"/>
      <c r="FO82" s="27"/>
      <c r="FP82" s="24"/>
      <c r="FQ82" s="27"/>
      <c r="FR82" s="24"/>
      <c r="FS82" s="27"/>
      <c r="FT82" s="24"/>
      <c r="FU82" s="27"/>
      <c r="FV82" s="24"/>
      <c r="FW82" s="27"/>
      <c r="FX82" s="24"/>
      <c r="FY82" s="27"/>
      <c r="FZ82" s="24"/>
      <c r="GA82" s="27"/>
      <c r="GB82" s="24"/>
      <c r="GC82" s="27"/>
      <c r="GD82" s="24"/>
      <c r="GE82" s="27"/>
      <c r="GF82" s="24"/>
      <c r="GG82" s="27"/>
      <c r="GH82" s="24"/>
      <c r="GI82" s="27"/>
      <c r="GJ82" s="24"/>
      <c r="GK82" s="27"/>
      <c r="GL82" s="24"/>
      <c r="GM82" s="27"/>
      <c r="GN82" s="24"/>
      <c r="GO82" s="27"/>
      <c r="GP82" s="24"/>
      <c r="GQ82" s="27"/>
      <c r="GR82" s="24"/>
      <c r="GS82" s="27"/>
      <c r="GT82" s="24"/>
      <c r="GU82" s="27"/>
      <c r="GV82" s="24"/>
      <c r="GW82" s="27"/>
      <c r="GX82" s="24"/>
      <c r="GY82" s="27"/>
      <c r="GZ82" s="24"/>
      <c r="HA82" s="27"/>
      <c r="HB82" s="24"/>
      <c r="HC82" s="27"/>
      <c r="HD82" s="24"/>
      <c r="HE82" s="27"/>
      <c r="HF82" s="24"/>
      <c r="HG82" s="27"/>
      <c r="HH82" s="24"/>
      <c r="HI82" s="27"/>
      <c r="HJ82" s="24"/>
      <c r="HK82" s="27"/>
      <c r="HL82" s="24"/>
      <c r="HM82" s="27"/>
      <c r="HN82" s="24"/>
      <c r="HO82" s="27"/>
      <c r="HP82" s="24"/>
      <c r="HQ82" s="27"/>
      <c r="HR82" s="24"/>
      <c r="HS82" s="27"/>
      <c r="HT82" s="24"/>
      <c r="HU82" s="27"/>
      <c r="HV82" s="24"/>
      <c r="HW82" s="27"/>
      <c r="HX82" s="24"/>
      <c r="HY82" s="27"/>
      <c r="HZ82" s="24"/>
      <c r="IA82" s="27"/>
      <c r="IB82" s="24"/>
      <c r="IC82" s="27"/>
      <c r="ID82" s="24"/>
      <c r="IE82" s="27"/>
      <c r="IF82" s="24"/>
      <c r="IG82" s="27"/>
      <c r="IH82" s="24"/>
      <c r="II82" s="27"/>
      <c r="IJ82" s="24"/>
      <c r="IK82" s="27"/>
      <c r="IL82" s="24"/>
      <c r="IM82" s="27"/>
      <c r="IN82" s="24"/>
      <c r="IO82" s="27"/>
      <c r="IP82" s="24"/>
      <c r="IQ82" s="27"/>
      <c r="IR82" s="24"/>
      <c r="IS82" s="27"/>
      <c r="IT82" s="24"/>
      <c r="IU82" s="27"/>
      <c r="IV82" s="24"/>
      <c r="IW82" s="27"/>
      <c r="IX82" s="24"/>
      <c r="IY82" s="27"/>
      <c r="IZ82" s="24"/>
      <c r="JA82" s="27"/>
      <c r="JB82" s="24"/>
      <c r="JC82" s="27"/>
      <c r="JD82" s="24"/>
      <c r="JE82" s="27"/>
      <c r="JF82" s="24"/>
      <c r="JG82" s="27"/>
      <c r="JH82" s="24"/>
      <c r="JI82" s="27"/>
      <c r="JJ82" s="24"/>
      <c r="JK82" s="27"/>
      <c r="JL82" s="24"/>
      <c r="JM82" s="27"/>
      <c r="JN82" s="24"/>
      <c r="JO82" s="27"/>
      <c r="JP82" s="24"/>
      <c r="JQ82" s="27"/>
      <c r="JR82" s="24"/>
      <c r="JS82" s="27"/>
      <c r="JT82" s="24"/>
      <c r="JU82" s="27"/>
      <c r="JV82" s="24"/>
      <c r="JW82" s="27"/>
      <c r="JX82" s="24"/>
      <c r="JY82" s="27"/>
      <c r="JZ82" s="24"/>
      <c r="KA82" s="27"/>
      <c r="KB82" s="24"/>
      <c r="KC82" s="27"/>
      <c r="KD82" s="24"/>
      <c r="KE82" s="27"/>
      <c r="KF82" s="24"/>
      <c r="KG82" s="27"/>
      <c r="KH82" s="24"/>
      <c r="KI82" s="27"/>
      <c r="KJ82" s="24"/>
      <c r="KK82" s="27"/>
      <c r="KL82" s="24"/>
      <c r="KM82" s="27"/>
      <c r="KN82" s="24"/>
      <c r="KO82" s="27"/>
      <c r="KP82" s="24"/>
      <c r="KQ82" s="27"/>
      <c r="KR82" s="24"/>
      <c r="KS82" s="27"/>
      <c r="KT82" s="24"/>
      <c r="KU82" s="27"/>
      <c r="KV82" s="24"/>
      <c r="KW82" s="27"/>
      <c r="KX82" s="24"/>
      <c r="KY82" s="27"/>
      <c r="KZ82" s="24"/>
      <c r="LA82" s="27"/>
      <c r="LB82" s="24"/>
      <c r="LC82" s="27"/>
      <c r="LD82" s="24"/>
      <c r="LE82" s="27"/>
      <c r="LF82" s="24"/>
      <c r="LG82" s="27"/>
      <c r="LH82" s="24"/>
      <c r="LI82" s="27"/>
      <c r="LJ82" s="24"/>
      <c r="LK82" s="27"/>
      <c r="LL82" s="24"/>
      <c r="LM82" s="27"/>
      <c r="LN82" s="24"/>
      <c r="LO82" s="27"/>
      <c r="LP82" s="24"/>
      <c r="LQ82" s="27"/>
      <c r="LR82" s="24"/>
      <c r="LS82" s="27"/>
      <c r="LT82" s="24"/>
      <c r="LU82" s="27"/>
      <c r="LV82" s="24"/>
      <c r="LW82" s="27"/>
      <c r="LX82" s="24"/>
      <c r="LY82" s="27"/>
      <c r="LZ82" s="24"/>
      <c r="MA82" s="27"/>
      <c r="MB82" s="24"/>
      <c r="MC82" s="27"/>
      <c r="MD82" s="24"/>
      <c r="ME82" s="27"/>
      <c r="MF82" s="24"/>
      <c r="MG82" s="27"/>
      <c r="MH82" s="24"/>
      <c r="MI82" s="27"/>
      <c r="MJ82" s="24"/>
      <c r="MK82" s="27"/>
      <c r="ML82" s="24"/>
      <c r="MM82" s="27"/>
      <c r="MN82" s="24"/>
      <c r="MO82" s="27"/>
      <c r="MP82" s="24"/>
      <c r="MQ82" s="27"/>
      <c r="MR82" s="24"/>
      <c r="MS82" s="27"/>
      <c r="MT82" s="24"/>
      <c r="MU82" s="27"/>
      <c r="MV82" s="24"/>
      <c r="MW82" s="27"/>
      <c r="MX82" s="24"/>
      <c r="MY82" s="27"/>
      <c r="MZ82" s="24"/>
      <c r="NA82" s="27"/>
      <c r="NB82" s="24"/>
      <c r="NC82" s="27"/>
      <c r="ND82" s="24"/>
      <c r="NE82" s="27"/>
      <c r="NF82" s="24"/>
      <c r="NG82" s="27"/>
      <c r="NH82" s="24"/>
      <c r="NI82" s="27"/>
      <c r="NJ82" s="24"/>
      <c r="NK82" s="27"/>
      <c r="NL82" s="24"/>
      <c r="NM82" s="27"/>
      <c r="NN82" s="24"/>
      <c r="NO82" s="27"/>
      <c r="NP82" s="24"/>
      <c r="NQ82" s="27"/>
      <c r="NR82" s="24"/>
      <c r="NS82" s="27"/>
      <c r="NT82" s="24"/>
      <c r="NU82" s="27"/>
      <c r="NV82" s="24"/>
      <c r="NW82" s="27"/>
      <c r="NX82" s="24"/>
      <c r="NY82" s="27"/>
      <c r="NZ82" s="24"/>
      <c r="OA82" s="27"/>
      <c r="OB82" s="24"/>
      <c r="OC82" s="27"/>
      <c r="OD82" s="24"/>
      <c r="OE82" s="27"/>
      <c r="OF82" s="24"/>
      <c r="OG82" s="27"/>
      <c r="OH82" s="24"/>
      <c r="OI82" s="27"/>
      <c r="OJ82" s="24"/>
      <c r="OK82" s="27"/>
      <c r="OL82" s="24"/>
      <c r="OM82" s="27"/>
      <c r="ON82" s="24"/>
      <c r="OO82" s="27"/>
      <c r="OP82" s="24"/>
      <c r="OQ82" s="27"/>
      <c r="OR82" s="24"/>
      <c r="OS82" s="27"/>
      <c r="OT82" s="24"/>
      <c r="OU82" s="27"/>
      <c r="OV82" s="24"/>
      <c r="OW82" s="27"/>
      <c r="OX82" s="24"/>
      <c r="OY82" s="27"/>
      <c r="OZ82" s="24"/>
      <c r="PA82" s="27"/>
      <c r="PB82" s="24"/>
      <c r="PC82" s="27"/>
      <c r="PD82" s="24"/>
      <c r="PE82" s="27"/>
      <c r="PF82" s="24"/>
      <c r="PG82" s="27"/>
      <c r="PH82" s="24"/>
      <c r="PI82" s="27"/>
      <c r="PJ82" s="24"/>
      <c r="PK82" s="27"/>
      <c r="PL82" s="24"/>
      <c r="PM82" s="27"/>
      <c r="PN82" s="24"/>
      <c r="PO82" s="27"/>
      <c r="PP82" s="24"/>
      <c r="PQ82" s="27"/>
      <c r="PR82" s="24"/>
      <c r="PS82" s="27"/>
      <c r="PT82" s="24"/>
      <c r="PU82" s="27"/>
      <c r="PV82" s="24"/>
      <c r="PW82" s="27"/>
      <c r="PX82" s="24"/>
      <c r="PY82" s="27"/>
      <c r="PZ82" s="24"/>
      <c r="QA82" s="27"/>
      <c r="QB82" s="24"/>
      <c r="QC82" s="27"/>
      <c r="QD82" s="24"/>
      <c r="QE82" s="27"/>
      <c r="QF82" s="24"/>
      <c r="QG82" s="27"/>
      <c r="QH82" s="24"/>
      <c r="QI82" s="27"/>
      <c r="QJ82" s="24"/>
      <c r="QK82" s="27"/>
      <c r="QL82" s="24"/>
      <c r="QM82" s="27"/>
      <c r="QN82" s="24"/>
      <c r="QO82" s="27"/>
      <c r="QP82" s="24"/>
      <c r="QQ82" s="27"/>
      <c r="QR82" s="24"/>
      <c r="QS82" s="27"/>
      <c r="QT82" s="24"/>
      <c r="QU82" s="27"/>
      <c r="QV82" s="24"/>
      <c r="QW82" s="27"/>
      <c r="QX82" s="24"/>
      <c r="QY82" s="27"/>
      <c r="QZ82" s="24"/>
      <c r="RA82" s="27"/>
      <c r="RB82" s="24"/>
      <c r="RC82" s="27"/>
      <c r="RD82" s="24"/>
      <c r="RE82" s="27"/>
      <c r="RF82" s="24"/>
      <c r="RG82" s="27"/>
      <c r="RH82" s="24"/>
      <c r="RI82" s="27"/>
      <c r="RJ82" s="24"/>
      <c r="RK82" s="27"/>
      <c r="RL82" s="24"/>
      <c r="RM82" s="27"/>
      <c r="RN82" s="24"/>
      <c r="RO82" s="27"/>
      <c r="RP82" s="24"/>
      <c r="RQ82" s="27"/>
      <c r="RR82" s="24"/>
      <c r="RS82" s="27"/>
      <c r="RT82" s="24"/>
      <c r="RU82" s="27"/>
      <c r="RV82" s="24"/>
      <c r="RW82" s="27"/>
      <c r="RX82" s="24"/>
      <c r="RY82" s="27"/>
      <c r="RZ82" s="24"/>
      <c r="SA82" s="27"/>
      <c r="SB82" s="24"/>
      <c r="SC82" s="27"/>
      <c r="SD82" s="24"/>
      <c r="SE82" s="27"/>
      <c r="SF82" s="24"/>
      <c r="SG82" s="27"/>
      <c r="SH82" s="24"/>
      <c r="SI82" s="27"/>
      <c r="SJ82" s="24"/>
      <c r="SK82" s="27"/>
      <c r="SL82" s="24"/>
      <c r="SM82" s="27"/>
      <c r="SN82" s="24"/>
      <c r="SO82" s="27"/>
      <c r="SP82" s="24"/>
      <c r="SQ82" s="27"/>
      <c r="SR82" s="24"/>
      <c r="SS82" s="27"/>
      <c r="ST82" s="24"/>
      <c r="SU82" s="27"/>
      <c r="SV82" s="24"/>
      <c r="SW82" s="27"/>
      <c r="SX82" s="24"/>
      <c r="SY82" s="27"/>
      <c r="SZ82" s="24"/>
      <c r="TA82" s="27"/>
      <c r="TB82" s="24"/>
      <c r="TC82" s="27"/>
      <c r="TD82" s="24"/>
      <c r="TE82" s="27"/>
      <c r="TF82" s="24"/>
      <c r="TG82" s="27"/>
      <c r="TH82" s="24"/>
      <c r="TI82" s="27"/>
      <c r="TJ82" s="24"/>
      <c r="TK82" s="27"/>
      <c r="TL82" s="24"/>
      <c r="TM82" s="27"/>
      <c r="TN82" s="24"/>
      <c r="TO82" s="27"/>
      <c r="TP82" s="24"/>
      <c r="TQ82" s="27"/>
      <c r="TR82" s="24"/>
      <c r="TS82" s="27"/>
      <c r="TT82" s="24"/>
      <c r="TU82" s="27"/>
      <c r="TV82" s="24"/>
      <c r="TW82" s="27"/>
      <c r="TX82" s="24"/>
      <c r="TY82" s="27"/>
      <c r="TZ82" s="24"/>
      <c r="UA82" s="27"/>
      <c r="UB82" s="24"/>
      <c r="UC82" s="27"/>
      <c r="UD82" s="24"/>
      <c r="UE82" s="27"/>
      <c r="UF82" s="24"/>
      <c r="UG82" s="27"/>
      <c r="UH82" s="24"/>
      <c r="UI82" s="27"/>
      <c r="UJ82" s="24"/>
      <c r="UK82" s="27"/>
      <c r="UL82" s="24"/>
      <c r="UM82" s="27"/>
      <c r="UN82" s="24"/>
      <c r="UO82" s="27"/>
      <c r="UP82" s="24"/>
      <c r="UQ82" s="27"/>
      <c r="UR82" s="24"/>
      <c r="US82" s="27"/>
      <c r="UT82" s="24"/>
      <c r="UU82" s="27"/>
      <c r="UV82" s="24"/>
      <c r="UW82" s="27"/>
      <c r="UX82" s="24"/>
      <c r="UY82" s="27"/>
      <c r="UZ82" s="24"/>
      <c r="VA82" s="27"/>
      <c r="VB82" s="24"/>
      <c r="VC82" s="27"/>
      <c r="VD82" s="24"/>
      <c r="VE82" s="27"/>
      <c r="VF82" s="24"/>
      <c r="VG82" s="27"/>
      <c r="VH82" s="24"/>
      <c r="VI82" s="27"/>
      <c r="VJ82" s="24"/>
      <c r="VK82" s="27"/>
      <c r="VL82" s="24"/>
      <c r="VM82" s="27"/>
      <c r="VN82" s="24"/>
      <c r="VO82" s="27"/>
      <c r="VP82" s="24"/>
      <c r="VQ82" s="27"/>
      <c r="VR82" s="24"/>
      <c r="VS82" s="27"/>
      <c r="VT82" s="24"/>
      <c r="VU82" s="27"/>
      <c r="VV82" s="24"/>
      <c r="VW82" s="27"/>
      <c r="VX82" s="24"/>
      <c r="VY82" s="27"/>
      <c r="VZ82" s="24"/>
      <c r="WA82" s="27"/>
      <c r="WB82" s="24"/>
      <c r="WC82" s="27"/>
      <c r="WD82" s="24"/>
      <c r="WE82" s="27"/>
      <c r="WF82" s="24"/>
      <c r="WG82" s="27"/>
      <c r="WH82" s="24"/>
      <c r="WI82" s="27"/>
      <c r="WJ82" s="24"/>
      <c r="WK82" s="27"/>
      <c r="WL82" s="24"/>
      <c r="WM82" s="27"/>
      <c r="WN82" s="24"/>
      <c r="WO82" s="27"/>
      <c r="WP82" s="24"/>
      <c r="WQ82" s="27"/>
      <c r="WR82" s="24"/>
      <c r="WS82" s="27"/>
      <c r="WT82" s="24"/>
      <c r="WU82" s="27"/>
      <c r="WV82" s="24"/>
      <c r="WW82" s="27"/>
      <c r="WX82" s="24"/>
      <c r="WY82" s="27"/>
      <c r="WZ82" s="24"/>
      <c r="XA82" s="27"/>
      <c r="XB82" s="24"/>
      <c r="XC82" s="27"/>
      <c r="XD82" s="24"/>
      <c r="XE82" s="27"/>
      <c r="XF82" s="24"/>
      <c r="XG82" s="27"/>
      <c r="XH82" s="24"/>
      <c r="XI82" s="27"/>
      <c r="XJ82" s="24"/>
      <c r="XK82" s="27"/>
      <c r="XL82" s="24"/>
      <c r="XM82" s="27"/>
      <c r="XN82" s="24"/>
      <c r="XO82" s="27"/>
      <c r="XP82" s="24"/>
      <c r="XQ82" s="27"/>
      <c r="XR82" s="24"/>
      <c r="XS82" s="27"/>
      <c r="XT82" s="24"/>
      <c r="XU82" s="27"/>
      <c r="XV82" s="24"/>
      <c r="XW82" s="27"/>
      <c r="XX82" s="24"/>
      <c r="XY82" s="27"/>
      <c r="XZ82" s="24"/>
      <c r="YA82" s="27"/>
      <c r="YB82" s="24"/>
      <c r="YC82" s="27"/>
      <c r="YD82" s="24"/>
      <c r="YE82" s="27"/>
      <c r="YF82" s="24"/>
      <c r="YG82" s="27"/>
      <c r="YH82" s="24"/>
      <c r="YI82" s="27"/>
      <c r="YJ82" s="24"/>
      <c r="YK82" s="27"/>
      <c r="YL82" s="24"/>
      <c r="YM82" s="27"/>
      <c r="YN82" s="24"/>
      <c r="YO82" s="27"/>
      <c r="YP82" s="24"/>
      <c r="YQ82" s="27"/>
      <c r="YR82" s="24"/>
      <c r="YS82" s="27"/>
      <c r="YT82" s="24"/>
      <c r="YU82" s="27"/>
      <c r="YV82" s="24"/>
      <c r="YW82" s="27"/>
      <c r="YX82" s="24"/>
      <c r="YY82" s="27"/>
      <c r="YZ82" s="24"/>
      <c r="ZA82" s="27"/>
      <c r="ZB82" s="24"/>
      <c r="ZC82" s="27"/>
      <c r="ZD82" s="24"/>
      <c r="ZE82" s="27"/>
      <c r="ZF82" s="24"/>
      <c r="ZG82" s="27"/>
      <c r="ZH82" s="24"/>
      <c r="ZI82" s="27"/>
      <c r="ZJ82" s="24"/>
      <c r="ZK82" s="27"/>
      <c r="ZL82" s="24"/>
      <c r="ZM82" s="27"/>
      <c r="ZN82" s="24"/>
      <c r="ZO82" s="27"/>
      <c r="ZP82" s="24"/>
      <c r="ZQ82" s="27"/>
      <c r="ZR82" s="24"/>
      <c r="ZS82" s="27"/>
      <c r="ZT82" s="24"/>
      <c r="ZU82" s="27"/>
      <c r="ZV82" s="24"/>
      <c r="ZW82" s="27"/>
      <c r="ZX82" s="24"/>
      <c r="ZY82" s="27"/>
      <c r="ZZ82" s="24"/>
      <c r="AAA82" s="27"/>
      <c r="AAB82" s="24"/>
      <c r="AAC82" s="27"/>
      <c r="AAD82" s="24"/>
      <c r="AAE82" s="27"/>
      <c r="AAF82" s="24"/>
      <c r="AAG82" s="27"/>
      <c r="AAH82" s="24"/>
      <c r="AAI82" s="27"/>
      <c r="AAJ82" s="24"/>
      <c r="AAK82" s="27"/>
      <c r="AAL82" s="24"/>
      <c r="AAM82" s="27"/>
      <c r="AAN82" s="24"/>
      <c r="AAO82" s="27"/>
      <c r="AAP82" s="24"/>
      <c r="AAQ82" s="27"/>
      <c r="AAR82" s="24"/>
      <c r="AAS82" s="27"/>
      <c r="AAT82" s="24"/>
      <c r="AAU82" s="27"/>
      <c r="AAV82" s="24"/>
      <c r="AAW82" s="27"/>
      <c r="AAX82" s="24"/>
      <c r="AAY82" s="27"/>
      <c r="AAZ82" s="24"/>
      <c r="ABA82" s="27"/>
      <c r="ABB82" s="24"/>
      <c r="ABC82" s="27"/>
      <c r="ABD82" s="24"/>
      <c r="ABE82" s="27"/>
      <c r="ABF82" s="24"/>
      <c r="ABG82" s="27"/>
      <c r="ABH82" s="24"/>
      <c r="ABI82" s="27"/>
      <c r="ABJ82" s="24"/>
      <c r="ABK82" s="27"/>
      <c r="ABL82" s="24"/>
      <c r="ABM82" s="27"/>
      <c r="ABN82" s="24"/>
      <c r="ABO82" s="27"/>
      <c r="ABP82" s="24"/>
      <c r="ABQ82" s="27"/>
      <c r="ABR82" s="24"/>
      <c r="ABS82" s="27"/>
      <c r="ABT82" s="24"/>
      <c r="ABU82" s="27"/>
      <c r="ABV82" s="24"/>
      <c r="ABW82" s="27"/>
      <c r="ABX82" s="24"/>
      <c r="ABY82" s="27"/>
      <c r="ABZ82" s="24"/>
      <c r="ACA82" s="27"/>
      <c r="ACB82" s="24"/>
      <c r="ACC82" s="27"/>
      <c r="ACD82" s="24"/>
      <c r="ACE82" s="27"/>
      <c r="ACF82" s="24"/>
      <c r="ACG82" s="27"/>
      <c r="ACH82" s="24"/>
      <c r="ACI82" s="27"/>
      <c r="ACJ82" s="24"/>
      <c r="ACK82" s="27"/>
      <c r="ACL82" s="24"/>
      <c r="ACM82" s="27"/>
      <c r="ACN82" s="24"/>
      <c r="ACO82" s="27"/>
      <c r="ACP82" s="24"/>
      <c r="ACQ82" s="27"/>
      <c r="ACR82" s="24"/>
      <c r="ACS82" s="27"/>
      <c r="ACT82" s="24"/>
      <c r="ACU82" s="27"/>
      <c r="ACV82" s="24"/>
      <c r="ACW82" s="27"/>
      <c r="ACX82" s="24"/>
      <c r="ACY82" s="27"/>
      <c r="ACZ82" s="24"/>
      <c r="ADA82" s="27"/>
      <c r="ADB82" s="24"/>
      <c r="ADC82" s="27"/>
      <c r="ADD82" s="24"/>
      <c r="ADE82" s="27"/>
      <c r="ADF82" s="24"/>
      <c r="ADG82" s="27"/>
      <c r="ADH82" s="24"/>
      <c r="ADI82" s="27"/>
      <c r="ADJ82" s="24"/>
      <c r="ADK82" s="27"/>
      <c r="ADL82" s="24"/>
      <c r="ADM82" s="27"/>
      <c r="ADN82" s="24"/>
      <c r="ADO82" s="27"/>
      <c r="ADP82" s="24"/>
      <c r="ADQ82" s="27"/>
      <c r="ADR82" s="24"/>
      <c r="ADS82" s="27"/>
      <c r="ADT82" s="24"/>
      <c r="ADU82" s="27"/>
      <c r="ADV82" s="24"/>
      <c r="ADW82" s="27"/>
      <c r="ADX82" s="24"/>
      <c r="ADY82" s="27"/>
      <c r="ADZ82" s="24"/>
      <c r="AEA82" s="27"/>
      <c r="AEB82" s="24"/>
      <c r="AEC82" s="27"/>
      <c r="AED82" s="24"/>
      <c r="AEE82" s="27"/>
      <c r="AEF82" s="24"/>
      <c r="AEG82" s="27"/>
      <c r="AEH82" s="24"/>
      <c r="AEI82" s="27"/>
      <c r="AEJ82" s="24"/>
      <c r="AEK82" s="27"/>
      <c r="AEL82" s="24"/>
      <c r="AEM82" s="27"/>
      <c r="AEN82" s="24"/>
      <c r="AEO82" s="27"/>
      <c r="AEP82" s="24"/>
      <c r="AEQ82" s="27"/>
      <c r="AER82" s="24"/>
      <c r="AES82" s="27"/>
      <c r="AET82" s="24"/>
      <c r="AEU82" s="27"/>
      <c r="AEV82" s="24"/>
      <c r="AEW82" s="27"/>
      <c r="AEX82" s="24"/>
      <c r="AEY82" s="27"/>
      <c r="AEZ82" s="24"/>
      <c r="AFA82" s="27"/>
      <c r="AFB82" s="24"/>
      <c r="AFC82" s="27"/>
      <c r="AFD82" s="24"/>
      <c r="AFE82" s="27"/>
      <c r="AFF82" s="24"/>
      <c r="AFG82" s="27"/>
      <c r="AFH82" s="24"/>
      <c r="AFI82" s="27"/>
      <c r="AFJ82" s="24"/>
      <c r="AFK82" s="27"/>
      <c r="AFL82" s="24"/>
      <c r="AFM82" s="27"/>
      <c r="AFN82" s="24"/>
      <c r="AFO82" s="27"/>
      <c r="AFP82" s="24"/>
      <c r="AFQ82" s="27"/>
      <c r="AFR82" s="24"/>
      <c r="AFS82" s="27"/>
      <c r="AFT82" s="24"/>
      <c r="AFU82" s="27"/>
      <c r="AFV82" s="24"/>
      <c r="AFW82" s="27"/>
      <c r="AFX82" s="24"/>
      <c r="AFY82" s="27"/>
      <c r="AFZ82" s="24"/>
      <c r="AGA82" s="27"/>
      <c r="AGB82" s="24"/>
      <c r="AGC82" s="27"/>
      <c r="AGD82" s="24"/>
      <c r="AGE82" s="27"/>
      <c r="AGF82" s="24"/>
      <c r="AGG82" s="27"/>
      <c r="AGH82" s="24"/>
      <c r="AGI82" s="27"/>
      <c r="AGJ82" s="24"/>
      <c r="AGK82" s="27"/>
      <c r="AGL82" s="24"/>
      <c r="AGM82" s="27"/>
      <c r="AGN82" s="24"/>
      <c r="AGO82" s="27"/>
      <c r="AGP82" s="24"/>
      <c r="AGQ82" s="27"/>
      <c r="AGR82" s="24"/>
      <c r="AGS82" s="27"/>
      <c r="AGT82" s="24"/>
      <c r="AGU82" s="27"/>
      <c r="AGV82" s="24"/>
      <c r="AGW82" s="27"/>
      <c r="AGX82" s="24"/>
      <c r="AGY82" s="27"/>
      <c r="AGZ82" s="24"/>
      <c r="AHA82" s="27"/>
      <c r="AHB82" s="24"/>
      <c r="AHC82" s="27"/>
      <c r="AHD82" s="24"/>
      <c r="AHE82" s="27"/>
      <c r="AHF82" s="24"/>
      <c r="AHG82" s="27"/>
      <c r="AHH82" s="24"/>
      <c r="AHI82" s="27"/>
      <c r="AHJ82" s="24"/>
      <c r="AHK82" s="27"/>
      <c r="AHL82" s="24"/>
      <c r="AHM82" s="27"/>
      <c r="AHN82" s="24"/>
      <c r="AHO82" s="27"/>
      <c r="AHP82" s="24"/>
      <c r="AHQ82" s="27"/>
      <c r="AHR82" s="24"/>
      <c r="AHS82" s="27"/>
      <c r="AHT82" s="24"/>
      <c r="AHU82" s="27"/>
      <c r="AHV82" s="24"/>
      <c r="AHW82" s="27"/>
      <c r="AHX82" s="24"/>
      <c r="AHY82" s="27"/>
      <c r="AHZ82" s="24"/>
      <c r="AIA82" s="27"/>
      <c r="AIB82" s="24"/>
      <c r="AIC82" s="27"/>
      <c r="AID82" s="24"/>
      <c r="AIE82" s="27"/>
      <c r="AIF82" s="24"/>
      <c r="AIG82" s="27"/>
      <c r="AIH82" s="24"/>
      <c r="AII82" s="27"/>
      <c r="AIJ82" s="24"/>
      <c r="AIK82" s="27"/>
      <c r="AIL82" s="24"/>
      <c r="AIM82" s="27"/>
      <c r="AIN82" s="24"/>
      <c r="AIO82" s="27"/>
      <c r="AIP82" s="24"/>
      <c r="AIQ82" s="27"/>
      <c r="AIR82" s="24"/>
      <c r="AIS82" s="27"/>
      <c r="AIT82" s="24"/>
      <c r="AIU82" s="27"/>
      <c r="AIV82" s="24"/>
      <c r="AIW82" s="27"/>
      <c r="AIX82" s="24"/>
      <c r="AIY82" s="27"/>
      <c r="AIZ82" s="24"/>
      <c r="AJA82" s="27"/>
      <c r="AJB82" s="24"/>
      <c r="AJC82" s="27"/>
      <c r="AJD82" s="24"/>
      <c r="AJE82" s="27"/>
      <c r="AJF82" s="24"/>
      <c r="AJG82" s="27"/>
      <c r="AJH82" s="24"/>
      <c r="AJI82" s="27"/>
      <c r="AJJ82" s="24"/>
      <c r="AJK82" s="27"/>
      <c r="AJL82" s="24"/>
      <c r="AJM82" s="27"/>
      <c r="AJN82" s="24"/>
      <c r="AJO82" s="27"/>
      <c r="AJP82" s="24"/>
      <c r="AJQ82" s="27"/>
      <c r="AJR82" s="24"/>
      <c r="AJS82" s="27"/>
      <c r="AJT82" s="24"/>
      <c r="AJU82" s="27"/>
      <c r="AJV82" s="24"/>
      <c r="AJW82" s="27"/>
      <c r="AJX82" s="24"/>
      <c r="AJY82" s="27"/>
      <c r="AJZ82" s="24"/>
      <c r="AKA82" s="27"/>
      <c r="AKB82" s="24"/>
      <c r="AKC82" s="27"/>
      <c r="AKD82" s="24"/>
      <c r="AKE82" s="27"/>
      <c r="AKF82" s="24"/>
      <c r="AKG82" s="27"/>
      <c r="AKH82" s="24"/>
      <c r="AKI82" s="27"/>
      <c r="AKJ82" s="24"/>
      <c r="AKK82" s="27"/>
      <c r="AKL82" s="24"/>
      <c r="AKM82" s="27"/>
      <c r="AKN82" s="24"/>
      <c r="AKO82" s="27"/>
      <c r="AKP82" s="24"/>
      <c r="AKQ82" s="27"/>
      <c r="AKR82" s="24"/>
      <c r="AKS82" s="27"/>
      <c r="AKT82" s="24"/>
      <c r="AKU82" s="27"/>
      <c r="AKV82" s="24"/>
      <c r="AKW82" s="27"/>
      <c r="AKX82" s="24"/>
      <c r="AKY82" s="27"/>
      <c r="AKZ82" s="24"/>
      <c r="ALA82" s="27"/>
      <c r="ALB82" s="24"/>
      <c r="ALC82" s="27"/>
      <c r="ALD82" s="24"/>
      <c r="ALE82" s="27"/>
      <c r="ALF82" s="24"/>
      <c r="ALG82" s="27"/>
      <c r="ALH82" s="24"/>
      <c r="ALI82" s="27"/>
      <c r="ALJ82" s="24"/>
      <c r="ALK82" s="27"/>
      <c r="ALL82" s="24"/>
      <c r="ALM82" s="27"/>
      <c r="ALN82" s="24"/>
      <c r="ALO82" s="27"/>
      <c r="ALP82" s="24"/>
      <c r="ALQ82" s="27"/>
      <c r="ALR82" s="24"/>
      <c r="ALS82" s="27"/>
      <c r="ALT82" s="24"/>
      <c r="ALU82" s="27"/>
      <c r="ALV82" s="24"/>
      <c r="ALW82" s="27"/>
      <c r="ALX82" s="24"/>
      <c r="ALY82" s="27"/>
      <c r="ALZ82" s="24"/>
      <c r="AMA82" s="27"/>
      <c r="AMB82" s="24"/>
      <c r="AMC82" s="27"/>
      <c r="AMD82" s="24"/>
      <c r="AME82" s="27"/>
      <c r="AMF82" s="24"/>
      <c r="AMG82" s="27"/>
      <c r="AMH82" s="24"/>
      <c r="AMI82" s="27"/>
      <c r="AMJ82" s="24"/>
      <c r="AMK82" s="27"/>
      <c r="AML82" s="24"/>
      <c r="AMM82" s="27"/>
      <c r="AMN82" s="24"/>
      <c r="AMO82" s="27"/>
      <c r="AMP82" s="24"/>
      <c r="AMQ82" s="27"/>
      <c r="AMR82" s="24"/>
      <c r="AMS82" s="27"/>
      <c r="AMT82" s="24"/>
      <c r="AMU82" s="27"/>
      <c r="AMV82" s="24"/>
      <c r="AMW82" s="27"/>
      <c r="AMX82" s="24"/>
      <c r="AMY82" s="27"/>
      <c r="AMZ82" s="24"/>
      <c r="ANA82" s="27"/>
      <c r="ANB82" s="24"/>
      <c r="ANC82" s="27"/>
      <c r="AND82" s="24"/>
      <c r="ANE82" s="27"/>
      <c r="ANF82" s="24"/>
      <c r="ANG82" s="27"/>
      <c r="ANH82" s="24"/>
      <c r="ANI82" s="27"/>
      <c r="ANJ82" s="24"/>
      <c r="ANK82" s="27"/>
      <c r="ANL82" s="24"/>
      <c r="ANM82" s="27"/>
      <c r="ANN82" s="24"/>
      <c r="ANO82" s="27"/>
      <c r="ANP82" s="24"/>
      <c r="ANQ82" s="27"/>
      <c r="ANR82" s="24"/>
      <c r="ANS82" s="27"/>
      <c r="ANT82" s="24"/>
      <c r="ANU82" s="27"/>
      <c r="ANV82" s="24"/>
      <c r="ANW82" s="27"/>
      <c r="ANX82" s="24"/>
      <c r="ANY82" s="27"/>
      <c r="ANZ82" s="24"/>
      <c r="AOA82" s="27"/>
      <c r="AOB82" s="24"/>
      <c r="AOC82" s="27"/>
      <c r="AOD82" s="24"/>
      <c r="AOE82" s="27"/>
      <c r="AOF82" s="24"/>
      <c r="AOG82" s="27"/>
      <c r="AOH82" s="24"/>
      <c r="AOI82" s="27"/>
      <c r="AOJ82" s="24"/>
      <c r="AOK82" s="27"/>
      <c r="AOL82" s="24"/>
      <c r="AOM82" s="27"/>
      <c r="AON82" s="24"/>
      <c r="AOO82" s="27"/>
      <c r="AOP82" s="24"/>
      <c r="AOQ82" s="27"/>
      <c r="AOR82" s="24"/>
      <c r="AOS82" s="27"/>
      <c r="AOT82" s="24"/>
      <c r="AOU82" s="27"/>
      <c r="AOV82" s="24"/>
      <c r="AOW82" s="27"/>
      <c r="AOX82" s="24"/>
      <c r="AOY82" s="27"/>
      <c r="AOZ82" s="24"/>
      <c r="APA82" s="27"/>
      <c r="APB82" s="24"/>
      <c r="APC82" s="27"/>
      <c r="APD82" s="24"/>
      <c r="APE82" s="27"/>
      <c r="APF82" s="24"/>
      <c r="APG82" s="27"/>
      <c r="APH82" s="24"/>
      <c r="API82" s="27"/>
      <c r="APJ82" s="24"/>
      <c r="APK82" s="27"/>
      <c r="APL82" s="24"/>
      <c r="APM82" s="27"/>
      <c r="APN82" s="24"/>
      <c r="APO82" s="27"/>
      <c r="APP82" s="24"/>
      <c r="APQ82" s="27"/>
      <c r="APR82" s="24"/>
      <c r="APS82" s="27"/>
      <c r="APT82" s="24"/>
      <c r="APU82" s="27"/>
      <c r="APV82" s="24"/>
      <c r="APW82" s="27"/>
      <c r="APX82" s="24"/>
      <c r="APY82" s="27"/>
      <c r="APZ82" s="24"/>
      <c r="AQA82" s="27"/>
      <c r="AQB82" s="24"/>
      <c r="AQC82" s="27"/>
      <c r="AQD82" s="24"/>
      <c r="AQE82" s="27"/>
      <c r="AQF82" s="24"/>
      <c r="AQG82" s="27"/>
      <c r="AQH82" s="24"/>
      <c r="AQI82" s="27"/>
      <c r="AQJ82" s="24"/>
      <c r="AQK82" s="27"/>
      <c r="AQL82" s="24"/>
      <c r="AQM82" s="27"/>
      <c r="AQN82" s="24"/>
      <c r="AQO82" s="27"/>
      <c r="AQP82" s="24"/>
      <c r="AQQ82" s="27"/>
      <c r="AQR82" s="24"/>
      <c r="AQS82" s="27"/>
      <c r="AQT82" s="24"/>
      <c r="AQU82" s="27"/>
      <c r="AQV82" s="24"/>
      <c r="AQW82" s="27"/>
      <c r="AQX82" s="24"/>
      <c r="AQY82" s="27"/>
      <c r="AQZ82" s="24"/>
      <c r="ARA82" s="27"/>
      <c r="ARB82" s="24"/>
      <c r="ARC82" s="27"/>
      <c r="ARD82" s="24"/>
      <c r="ARE82" s="27"/>
      <c r="ARF82" s="24"/>
      <c r="ARG82" s="27"/>
      <c r="ARH82" s="24"/>
      <c r="ARI82" s="27"/>
      <c r="ARJ82" s="24"/>
      <c r="ARK82" s="27"/>
      <c r="ARL82" s="24"/>
      <c r="ARM82" s="27"/>
      <c r="ARN82" s="24"/>
      <c r="ARO82" s="27"/>
      <c r="ARP82" s="24"/>
      <c r="ARQ82" s="27"/>
      <c r="ARR82" s="24"/>
      <c r="ARS82" s="27"/>
      <c r="ART82" s="24"/>
      <c r="ARU82" s="27"/>
      <c r="ARV82" s="24"/>
      <c r="ARW82" s="27"/>
      <c r="ARX82" s="24"/>
      <c r="ARY82" s="27"/>
      <c r="ARZ82" s="24"/>
      <c r="ASA82" s="27"/>
      <c r="ASB82" s="24"/>
      <c r="ASC82" s="27"/>
      <c r="ASD82" s="24"/>
      <c r="ASE82" s="27"/>
      <c r="ASF82" s="24"/>
      <c r="ASG82" s="27"/>
      <c r="ASH82" s="24"/>
      <c r="ASI82" s="27"/>
      <c r="ASJ82" s="24"/>
      <c r="ASK82" s="27"/>
      <c r="ASL82" s="24"/>
      <c r="ASM82" s="27"/>
      <c r="ASN82" s="24"/>
      <c r="ASO82" s="27"/>
      <c r="ASP82" s="24"/>
      <c r="ASQ82" s="27"/>
      <c r="ASR82" s="24"/>
      <c r="ASS82" s="27"/>
      <c r="AST82" s="24"/>
      <c r="ASU82" s="27"/>
      <c r="ASV82" s="24"/>
      <c r="ASW82" s="27"/>
      <c r="ASX82" s="24"/>
      <c r="ASY82" s="27"/>
      <c r="ASZ82" s="24"/>
      <c r="ATA82" s="27"/>
      <c r="ATB82" s="24"/>
      <c r="ATC82" s="27"/>
      <c r="ATD82" s="24"/>
      <c r="ATE82" s="27"/>
      <c r="ATF82" s="24"/>
      <c r="ATG82" s="27"/>
      <c r="ATH82" s="24"/>
      <c r="ATI82" s="27"/>
      <c r="ATJ82" s="24"/>
      <c r="ATK82" s="27"/>
      <c r="ATL82" s="24"/>
      <c r="ATM82" s="27"/>
      <c r="ATN82" s="24"/>
      <c r="ATO82" s="27"/>
      <c r="ATP82" s="24"/>
      <c r="ATQ82" s="27"/>
      <c r="ATR82" s="24"/>
      <c r="ATS82" s="27"/>
      <c r="ATT82" s="24"/>
      <c r="ATU82" s="27"/>
      <c r="ATV82" s="24"/>
      <c r="ATW82" s="27"/>
      <c r="ATX82" s="24"/>
      <c r="ATY82" s="27"/>
      <c r="ATZ82" s="24"/>
      <c r="AUA82" s="27"/>
      <c r="AUB82" s="24"/>
      <c r="AUC82" s="27"/>
      <c r="AUD82" s="24"/>
      <c r="AUE82" s="27"/>
      <c r="AUF82" s="24"/>
      <c r="AUG82" s="27"/>
      <c r="AUH82" s="24"/>
      <c r="AUI82" s="27"/>
      <c r="AUJ82" s="24"/>
      <c r="AUK82" s="27"/>
      <c r="AUL82" s="24"/>
      <c r="AUM82" s="27"/>
      <c r="AUN82" s="24"/>
      <c r="AUO82" s="27"/>
      <c r="AUP82" s="24"/>
      <c r="AUQ82" s="27"/>
      <c r="AUR82" s="24"/>
      <c r="AUS82" s="27"/>
      <c r="AUT82" s="24"/>
      <c r="AUU82" s="27"/>
      <c r="AUV82" s="24"/>
      <c r="AUW82" s="27"/>
      <c r="AUX82" s="24"/>
      <c r="AUY82" s="27"/>
      <c r="AUZ82" s="24"/>
      <c r="AVA82" s="27"/>
      <c r="AVB82" s="24"/>
      <c r="AVC82" s="27"/>
      <c r="AVD82" s="24"/>
      <c r="AVE82" s="27"/>
      <c r="AVF82" s="24"/>
      <c r="AVG82" s="27"/>
      <c r="AVH82" s="24"/>
      <c r="AVI82" s="27"/>
      <c r="AVJ82" s="24"/>
      <c r="AVK82" s="27"/>
      <c r="AVL82" s="24"/>
      <c r="AVM82" s="27"/>
      <c r="AVN82" s="24"/>
      <c r="AVO82" s="27"/>
      <c r="AVP82" s="24"/>
      <c r="AVQ82" s="27"/>
      <c r="AVR82" s="24"/>
      <c r="AVS82" s="27"/>
      <c r="AVT82" s="24"/>
      <c r="AVU82" s="27"/>
      <c r="AVV82" s="24"/>
      <c r="AVW82" s="27"/>
      <c r="AVX82" s="24"/>
      <c r="AVY82" s="27"/>
      <c r="AVZ82" s="24"/>
      <c r="AWA82" s="27"/>
      <c r="AWB82" s="24"/>
      <c r="AWC82" s="27"/>
      <c r="AWD82" s="24"/>
      <c r="AWE82" s="27"/>
      <c r="AWF82" s="24"/>
      <c r="AWG82" s="27"/>
      <c r="AWH82" s="24"/>
      <c r="AWI82" s="27"/>
      <c r="AWJ82" s="24"/>
      <c r="AWK82" s="27"/>
      <c r="AWL82" s="24"/>
      <c r="AWM82" s="27"/>
      <c r="AWN82" s="24"/>
      <c r="AWO82" s="27"/>
      <c r="AWP82" s="24"/>
      <c r="AWQ82" s="27"/>
      <c r="AWR82" s="24"/>
      <c r="AWS82" s="27"/>
      <c r="AWT82" s="24"/>
      <c r="AWU82" s="27"/>
      <c r="AWV82" s="24"/>
      <c r="AWW82" s="27"/>
      <c r="AWX82" s="24"/>
      <c r="AWY82" s="27"/>
      <c r="AWZ82" s="24"/>
      <c r="AXA82" s="27"/>
      <c r="AXB82" s="24"/>
      <c r="AXC82" s="27"/>
      <c r="AXD82" s="24"/>
      <c r="AXE82" s="27"/>
      <c r="AXF82" s="24"/>
      <c r="AXG82" s="27"/>
      <c r="AXH82" s="24"/>
      <c r="AXI82" s="27"/>
      <c r="AXJ82" s="24"/>
      <c r="AXK82" s="27"/>
      <c r="AXL82" s="24"/>
      <c r="AXM82" s="27"/>
      <c r="AXN82" s="24"/>
      <c r="AXO82" s="27"/>
      <c r="AXP82" s="24"/>
      <c r="AXQ82" s="27"/>
      <c r="AXR82" s="24"/>
      <c r="AXS82" s="27"/>
      <c r="AXT82" s="24"/>
      <c r="AXU82" s="27"/>
      <c r="AXV82" s="24"/>
      <c r="AXW82" s="27"/>
      <c r="AXX82" s="24"/>
      <c r="AXY82" s="27"/>
      <c r="AXZ82" s="24"/>
      <c r="AYA82" s="27"/>
      <c r="AYB82" s="24"/>
      <c r="AYC82" s="27"/>
      <c r="AYD82" s="24"/>
      <c r="AYE82" s="27"/>
      <c r="AYF82" s="24"/>
      <c r="AYG82" s="27"/>
      <c r="AYH82" s="24"/>
      <c r="AYI82" s="27"/>
      <c r="AYJ82" s="24"/>
      <c r="AYK82" s="27"/>
      <c r="AYL82" s="24"/>
      <c r="AYM82" s="27"/>
      <c r="AYN82" s="24"/>
      <c r="AYO82" s="27"/>
      <c r="AYP82" s="24"/>
      <c r="AYQ82" s="27"/>
      <c r="AYR82" s="24"/>
      <c r="AYS82" s="27"/>
      <c r="AYT82" s="24"/>
      <c r="AYU82" s="27"/>
      <c r="AYV82" s="24"/>
      <c r="AYW82" s="27"/>
      <c r="AYX82" s="24"/>
      <c r="AYY82" s="27"/>
      <c r="AYZ82" s="24"/>
      <c r="AZA82" s="27"/>
      <c r="AZB82" s="24"/>
      <c r="AZC82" s="27"/>
      <c r="AZD82" s="24"/>
      <c r="AZE82" s="27"/>
      <c r="AZF82" s="24"/>
      <c r="AZG82" s="27"/>
      <c r="AZH82" s="24"/>
      <c r="AZI82" s="27"/>
      <c r="AZJ82" s="24"/>
      <c r="AZK82" s="27"/>
      <c r="AZL82" s="24"/>
      <c r="AZM82" s="27"/>
      <c r="AZN82" s="24"/>
      <c r="AZO82" s="27"/>
      <c r="AZP82" s="24"/>
      <c r="AZQ82" s="27"/>
      <c r="AZR82" s="24"/>
      <c r="AZS82" s="27"/>
      <c r="AZT82" s="24"/>
      <c r="AZU82" s="27"/>
      <c r="AZV82" s="24"/>
      <c r="AZW82" s="27"/>
      <c r="AZX82" s="24"/>
      <c r="AZY82" s="27"/>
      <c r="AZZ82" s="24"/>
      <c r="BAA82" s="27"/>
      <c r="BAB82" s="24"/>
      <c r="BAC82" s="27"/>
      <c r="BAD82" s="24"/>
      <c r="BAE82" s="27"/>
      <c r="BAF82" s="24"/>
      <c r="BAG82" s="27"/>
      <c r="BAH82" s="24"/>
      <c r="BAI82" s="27"/>
      <c r="BAJ82" s="24"/>
      <c r="BAK82" s="27"/>
      <c r="BAL82" s="24"/>
      <c r="BAM82" s="27"/>
      <c r="BAN82" s="24"/>
      <c r="BAO82" s="27"/>
      <c r="BAP82" s="24"/>
      <c r="BAQ82" s="27"/>
      <c r="BAR82" s="24"/>
      <c r="BAS82" s="27"/>
      <c r="BAT82" s="24"/>
      <c r="BAU82" s="27"/>
      <c r="BAV82" s="24"/>
      <c r="BAW82" s="27"/>
      <c r="BAX82" s="24"/>
      <c r="BAY82" s="27"/>
      <c r="BAZ82" s="24"/>
      <c r="BBA82" s="27"/>
      <c r="BBB82" s="24"/>
      <c r="BBC82" s="27"/>
      <c r="BBD82" s="24"/>
      <c r="BBE82" s="27"/>
      <c r="BBF82" s="24"/>
      <c r="BBG82" s="27"/>
      <c r="BBH82" s="24"/>
      <c r="BBI82" s="27"/>
      <c r="BBJ82" s="24"/>
      <c r="BBK82" s="27"/>
      <c r="BBL82" s="24"/>
      <c r="BBM82" s="27"/>
      <c r="BBN82" s="24"/>
      <c r="BBO82" s="27"/>
      <c r="BBP82" s="24"/>
      <c r="BBQ82" s="27"/>
      <c r="BBR82" s="24"/>
      <c r="BBS82" s="27"/>
      <c r="BBT82" s="24"/>
      <c r="BBU82" s="27"/>
      <c r="BBV82" s="24"/>
      <c r="BBW82" s="27"/>
      <c r="BBX82" s="24"/>
      <c r="BBY82" s="27"/>
      <c r="BBZ82" s="24"/>
      <c r="BCA82" s="27"/>
      <c r="BCB82" s="24"/>
      <c r="BCC82" s="27"/>
      <c r="BCD82" s="24"/>
      <c r="BCE82" s="27"/>
      <c r="BCF82" s="24"/>
      <c r="BCG82" s="27"/>
      <c r="BCH82" s="24"/>
      <c r="BCI82" s="27"/>
      <c r="BCJ82" s="24"/>
      <c r="BCK82" s="27"/>
      <c r="BCL82" s="24"/>
      <c r="BCM82" s="27"/>
      <c r="BCN82" s="24"/>
      <c r="BCO82" s="27"/>
      <c r="BCP82" s="24"/>
      <c r="BCQ82" s="27"/>
      <c r="BCR82" s="24"/>
      <c r="BCS82" s="27"/>
      <c r="BCT82" s="24"/>
      <c r="BCU82" s="27"/>
      <c r="BCV82" s="24"/>
      <c r="BCW82" s="27"/>
      <c r="BCX82" s="24"/>
      <c r="BCY82" s="27"/>
      <c r="BCZ82" s="24"/>
      <c r="BDA82" s="27"/>
      <c r="BDB82" s="24"/>
      <c r="BDC82" s="27"/>
      <c r="BDD82" s="24"/>
      <c r="BDE82" s="27"/>
      <c r="BDF82" s="24"/>
      <c r="BDG82" s="27"/>
      <c r="BDH82" s="24"/>
      <c r="BDI82" s="27"/>
      <c r="BDJ82" s="24"/>
      <c r="BDK82" s="27"/>
      <c r="BDL82" s="24"/>
      <c r="BDM82" s="27"/>
      <c r="BDN82" s="24"/>
      <c r="BDO82" s="27"/>
      <c r="BDP82" s="24"/>
      <c r="BDQ82" s="27"/>
      <c r="BDR82" s="24"/>
      <c r="BDS82" s="27"/>
      <c r="BDT82" s="24"/>
      <c r="BDU82" s="27"/>
      <c r="BDV82" s="24"/>
      <c r="BDW82" s="27"/>
      <c r="BDX82" s="24"/>
      <c r="BDY82" s="27"/>
      <c r="BDZ82" s="24"/>
      <c r="BEA82" s="27"/>
      <c r="BEB82" s="24"/>
      <c r="BEC82" s="27"/>
      <c r="BED82" s="24"/>
      <c r="BEE82" s="27"/>
      <c r="BEF82" s="24"/>
      <c r="BEG82" s="27"/>
      <c r="BEH82" s="24"/>
      <c r="BEI82" s="27"/>
      <c r="BEJ82" s="24"/>
      <c r="BEK82" s="27"/>
      <c r="BEL82" s="24"/>
      <c r="BEM82" s="27"/>
      <c r="BEN82" s="24"/>
      <c r="BEO82" s="27"/>
      <c r="BEP82" s="24"/>
      <c r="BEQ82" s="27"/>
      <c r="BER82" s="24"/>
      <c r="BES82" s="27"/>
      <c r="BET82" s="24"/>
      <c r="BEU82" s="27"/>
      <c r="BEV82" s="24"/>
      <c r="BEW82" s="27"/>
      <c r="BEX82" s="24"/>
      <c r="BEY82" s="27"/>
      <c r="BEZ82" s="24"/>
      <c r="BFA82" s="27"/>
      <c r="BFB82" s="24"/>
      <c r="BFC82" s="27"/>
      <c r="BFD82" s="24"/>
      <c r="BFE82" s="27"/>
      <c r="BFF82" s="24"/>
      <c r="BFG82" s="27"/>
      <c r="BFH82" s="24"/>
      <c r="BFI82" s="27"/>
      <c r="BFJ82" s="24"/>
      <c r="BFK82" s="27"/>
      <c r="BFL82" s="24"/>
      <c r="BFM82" s="27"/>
      <c r="BFN82" s="24"/>
      <c r="BFO82" s="27"/>
      <c r="BFP82" s="24"/>
      <c r="BFQ82" s="27"/>
      <c r="BFR82" s="24"/>
      <c r="BFS82" s="27"/>
      <c r="BFT82" s="24"/>
      <c r="BFU82" s="27"/>
      <c r="BFV82" s="24"/>
      <c r="BFW82" s="27"/>
      <c r="BFX82" s="24"/>
      <c r="BFY82" s="27"/>
      <c r="BFZ82" s="24"/>
      <c r="BGA82" s="27"/>
      <c r="BGB82" s="24"/>
      <c r="BGC82" s="27"/>
      <c r="BGD82" s="24"/>
      <c r="BGE82" s="27"/>
      <c r="BGF82" s="24"/>
      <c r="BGG82" s="27"/>
      <c r="BGH82" s="24"/>
      <c r="BGI82" s="27"/>
      <c r="BGJ82" s="24"/>
      <c r="BGK82" s="27"/>
      <c r="BGL82" s="24"/>
      <c r="BGM82" s="27"/>
      <c r="BGN82" s="24"/>
      <c r="BGO82" s="27"/>
      <c r="BGP82" s="24"/>
      <c r="BGQ82" s="27"/>
      <c r="BGR82" s="24"/>
      <c r="BGS82" s="27"/>
      <c r="BGT82" s="24"/>
      <c r="BGU82" s="27"/>
      <c r="BGV82" s="24"/>
      <c r="BGW82" s="27"/>
      <c r="BGX82" s="24"/>
      <c r="BGY82" s="27"/>
      <c r="BGZ82" s="24"/>
      <c r="BHA82" s="27"/>
      <c r="BHB82" s="24"/>
      <c r="BHC82" s="27"/>
      <c r="BHD82" s="24"/>
      <c r="BHE82" s="27"/>
      <c r="BHF82" s="24"/>
      <c r="BHG82" s="27"/>
      <c r="BHH82" s="24"/>
      <c r="BHI82" s="27"/>
      <c r="BHJ82" s="24"/>
      <c r="BHK82" s="27"/>
      <c r="BHL82" s="24"/>
      <c r="BHM82" s="27"/>
      <c r="BHN82" s="24"/>
      <c r="BHO82" s="27"/>
      <c r="BHP82" s="24"/>
      <c r="BHQ82" s="27"/>
      <c r="BHR82" s="24"/>
      <c r="BHS82" s="27"/>
      <c r="BHT82" s="24"/>
      <c r="BHU82" s="27"/>
      <c r="BHV82" s="24"/>
      <c r="BHW82" s="27"/>
      <c r="BHX82" s="24"/>
      <c r="BHY82" s="27"/>
      <c r="BHZ82" s="24"/>
      <c r="BIA82" s="27"/>
      <c r="BIB82" s="24"/>
      <c r="BIC82" s="27"/>
      <c r="BID82" s="24"/>
      <c r="BIE82" s="27"/>
      <c r="BIF82" s="24"/>
      <c r="BIG82" s="27"/>
      <c r="BIH82" s="24"/>
      <c r="BII82" s="27"/>
      <c r="BIJ82" s="24"/>
      <c r="BIK82" s="27"/>
      <c r="BIL82" s="24"/>
      <c r="BIM82" s="27"/>
      <c r="BIN82" s="24"/>
      <c r="BIO82" s="27"/>
      <c r="BIP82" s="24"/>
      <c r="BIQ82" s="27"/>
      <c r="BIR82" s="24"/>
      <c r="BIS82" s="27"/>
      <c r="BIT82" s="24"/>
      <c r="BIU82" s="27"/>
      <c r="BIV82" s="24"/>
      <c r="BIW82" s="27"/>
      <c r="BIX82" s="24"/>
      <c r="BIY82" s="27"/>
      <c r="BIZ82" s="24"/>
      <c r="BJA82" s="27"/>
      <c r="BJB82" s="24"/>
      <c r="BJC82" s="27"/>
      <c r="BJD82" s="24"/>
      <c r="BJE82" s="27"/>
      <c r="BJF82" s="24"/>
      <c r="BJG82" s="27"/>
      <c r="BJH82" s="24"/>
      <c r="BJI82" s="27"/>
      <c r="BJJ82" s="24"/>
      <c r="BJK82" s="27"/>
      <c r="BJL82" s="24"/>
      <c r="BJM82" s="27"/>
      <c r="BJN82" s="24"/>
      <c r="BJO82" s="27"/>
      <c r="BJP82" s="24"/>
      <c r="BJQ82" s="27"/>
      <c r="BJR82" s="24"/>
      <c r="BJS82" s="27"/>
      <c r="BJT82" s="24"/>
      <c r="BJU82" s="27"/>
      <c r="BJV82" s="24"/>
      <c r="BJW82" s="27"/>
      <c r="BJX82" s="24"/>
      <c r="BJY82" s="27"/>
      <c r="BJZ82" s="24"/>
      <c r="BKA82" s="27"/>
      <c r="BKB82" s="24"/>
      <c r="BKC82" s="27"/>
      <c r="BKD82" s="24"/>
      <c r="BKE82" s="27"/>
      <c r="BKF82" s="24"/>
      <c r="BKG82" s="27"/>
      <c r="BKH82" s="24"/>
      <c r="BKI82" s="27"/>
      <c r="BKJ82" s="24"/>
      <c r="BKK82" s="27"/>
      <c r="BKL82" s="24"/>
      <c r="BKM82" s="27"/>
      <c r="BKN82" s="24"/>
      <c r="BKO82" s="27"/>
      <c r="BKP82" s="24"/>
      <c r="BKQ82" s="27"/>
      <c r="BKR82" s="24"/>
      <c r="BKS82" s="27"/>
      <c r="BKT82" s="24"/>
      <c r="BKU82" s="27"/>
      <c r="BKV82" s="24"/>
      <c r="BKW82" s="27"/>
      <c r="BKX82" s="24"/>
      <c r="BKY82" s="27"/>
      <c r="BKZ82" s="24"/>
      <c r="BLA82" s="27"/>
      <c r="BLB82" s="24"/>
      <c r="BLC82" s="27"/>
      <c r="BLD82" s="24"/>
      <c r="BLE82" s="27"/>
      <c r="BLF82" s="24"/>
      <c r="BLG82" s="27"/>
      <c r="BLH82" s="24"/>
      <c r="BLI82" s="27"/>
      <c r="BLJ82" s="24"/>
      <c r="BLK82" s="27"/>
      <c r="BLL82" s="24"/>
      <c r="BLM82" s="27"/>
      <c r="BLN82" s="24"/>
      <c r="BLO82" s="27"/>
      <c r="BLP82" s="24"/>
      <c r="BLQ82" s="27"/>
      <c r="BLR82" s="24"/>
      <c r="BLS82" s="27"/>
      <c r="BLT82" s="24"/>
      <c r="BLU82" s="27"/>
      <c r="BLV82" s="24"/>
      <c r="BLW82" s="27"/>
      <c r="BLX82" s="24"/>
      <c r="BLY82" s="27"/>
      <c r="BLZ82" s="24"/>
      <c r="BMA82" s="27"/>
      <c r="BMB82" s="24"/>
      <c r="BMC82" s="27"/>
      <c r="BMD82" s="24"/>
      <c r="BME82" s="27"/>
      <c r="BMF82" s="24"/>
      <c r="BMG82" s="27"/>
      <c r="BMH82" s="24"/>
      <c r="BMI82" s="27"/>
      <c r="BMJ82" s="24"/>
      <c r="BMK82" s="27"/>
      <c r="BML82" s="24"/>
      <c r="BMM82" s="27"/>
      <c r="BMN82" s="24"/>
      <c r="BMO82" s="27"/>
      <c r="BMP82" s="24"/>
      <c r="BMQ82" s="27"/>
      <c r="BMR82" s="24"/>
      <c r="BMS82" s="27"/>
      <c r="BMT82" s="24"/>
      <c r="BMU82" s="27"/>
      <c r="BMV82" s="24"/>
      <c r="BMW82" s="27"/>
      <c r="BMX82" s="24"/>
      <c r="BMY82" s="27"/>
      <c r="BMZ82" s="24"/>
      <c r="BNA82" s="27"/>
      <c r="BNB82" s="24"/>
      <c r="BNC82" s="27"/>
      <c r="BND82" s="24"/>
      <c r="BNE82" s="27"/>
      <c r="BNF82" s="24"/>
      <c r="BNG82" s="27"/>
      <c r="BNH82" s="24"/>
      <c r="BNI82" s="27"/>
      <c r="BNJ82" s="24"/>
      <c r="BNK82" s="27"/>
      <c r="BNL82" s="24"/>
      <c r="BNM82" s="27"/>
      <c r="BNN82" s="24"/>
      <c r="BNO82" s="27"/>
      <c r="BNP82" s="24"/>
      <c r="BNQ82" s="27"/>
      <c r="BNR82" s="24"/>
      <c r="BNS82" s="27"/>
      <c r="BNT82" s="24"/>
      <c r="BNU82" s="27"/>
      <c r="BNV82" s="24"/>
      <c r="BNW82" s="27"/>
      <c r="BNX82" s="24"/>
      <c r="BNY82" s="27"/>
      <c r="BNZ82" s="24"/>
      <c r="BOA82" s="27"/>
      <c r="BOB82" s="24"/>
      <c r="BOC82" s="27"/>
      <c r="BOD82" s="24"/>
      <c r="BOE82" s="27"/>
      <c r="BOF82" s="24"/>
      <c r="BOG82" s="27"/>
      <c r="BOH82" s="24"/>
      <c r="BOI82" s="27"/>
      <c r="BOJ82" s="24"/>
      <c r="BOK82" s="27"/>
      <c r="BOL82" s="24"/>
      <c r="BOM82" s="27"/>
      <c r="BON82" s="24"/>
      <c r="BOO82" s="27"/>
      <c r="BOP82" s="24"/>
      <c r="BOQ82" s="27"/>
      <c r="BOR82" s="24"/>
      <c r="BOS82" s="27"/>
      <c r="BOT82" s="24"/>
      <c r="BOU82" s="27"/>
      <c r="BOV82" s="24"/>
      <c r="BOW82" s="27"/>
      <c r="BOX82" s="24"/>
      <c r="BOY82" s="27"/>
      <c r="BOZ82" s="24"/>
      <c r="BPA82" s="27"/>
      <c r="BPB82" s="24"/>
      <c r="BPC82" s="27"/>
      <c r="BPD82" s="24"/>
      <c r="BPE82" s="27"/>
      <c r="BPF82" s="24"/>
      <c r="BPG82" s="27"/>
      <c r="BPH82" s="24"/>
      <c r="BPI82" s="27"/>
      <c r="BPJ82" s="24"/>
      <c r="BPK82" s="27"/>
      <c r="BPL82" s="24"/>
      <c r="BPM82" s="27"/>
      <c r="BPN82" s="24"/>
      <c r="BPO82" s="27"/>
      <c r="BPP82" s="24"/>
      <c r="BPQ82" s="27"/>
      <c r="BPR82" s="24"/>
      <c r="BPS82" s="27"/>
      <c r="BPT82" s="24"/>
      <c r="BPU82" s="27"/>
      <c r="BPV82" s="24"/>
      <c r="BPW82" s="27"/>
      <c r="BPX82" s="24"/>
      <c r="BPY82" s="27"/>
      <c r="BPZ82" s="24"/>
      <c r="BQA82" s="27"/>
      <c r="BQB82" s="24"/>
      <c r="BQC82" s="27"/>
      <c r="BQD82" s="24"/>
      <c r="BQE82" s="27"/>
      <c r="BQF82" s="24"/>
      <c r="BQG82" s="27"/>
      <c r="BQH82" s="24"/>
      <c r="BQI82" s="27"/>
      <c r="BQJ82" s="24"/>
      <c r="BQK82" s="27"/>
      <c r="BQL82" s="24"/>
      <c r="BQM82" s="27"/>
      <c r="BQN82" s="24"/>
      <c r="BQO82" s="27"/>
      <c r="BQP82" s="24"/>
      <c r="BQQ82" s="27"/>
      <c r="BQR82" s="24"/>
      <c r="BQS82" s="27"/>
      <c r="BQT82" s="24"/>
      <c r="BQU82" s="27"/>
      <c r="BQV82" s="24"/>
      <c r="BQW82" s="27"/>
      <c r="BQX82" s="24"/>
      <c r="BQY82" s="27"/>
      <c r="BQZ82" s="24"/>
      <c r="BRA82" s="27"/>
      <c r="BRB82" s="24"/>
      <c r="BRC82" s="27"/>
      <c r="BRD82" s="24"/>
      <c r="BRE82" s="27"/>
      <c r="BRF82" s="24"/>
      <c r="BRG82" s="27"/>
      <c r="BRH82" s="24"/>
      <c r="BRI82" s="27"/>
      <c r="BRJ82" s="24"/>
      <c r="BRK82" s="27"/>
      <c r="BRL82" s="24"/>
      <c r="BRM82" s="27"/>
      <c r="BRN82" s="24"/>
      <c r="BRO82" s="27"/>
      <c r="BRP82" s="24"/>
      <c r="BRQ82" s="27"/>
      <c r="BRR82" s="24"/>
      <c r="BRS82" s="27"/>
      <c r="BRT82" s="24"/>
      <c r="BRU82" s="27"/>
      <c r="BRV82" s="24"/>
      <c r="BRW82" s="27"/>
      <c r="BRX82" s="24"/>
      <c r="BRY82" s="27"/>
      <c r="BRZ82" s="24"/>
      <c r="BSA82" s="27"/>
      <c r="BSB82" s="24"/>
      <c r="BSC82" s="27"/>
      <c r="BSD82" s="24"/>
      <c r="BSE82" s="27"/>
      <c r="BSF82" s="24"/>
      <c r="BSG82" s="27"/>
      <c r="BSH82" s="24"/>
      <c r="BSI82" s="27"/>
      <c r="BSJ82" s="24"/>
      <c r="BSK82" s="27"/>
      <c r="BSL82" s="24"/>
      <c r="BSM82" s="27"/>
      <c r="BSN82" s="24"/>
      <c r="BSO82" s="27"/>
      <c r="BSP82" s="24"/>
      <c r="BSQ82" s="27"/>
      <c r="BSR82" s="24"/>
      <c r="BSS82" s="27"/>
      <c r="BST82" s="24"/>
      <c r="BSU82" s="27"/>
      <c r="BSV82" s="24"/>
      <c r="BSW82" s="27"/>
      <c r="BSX82" s="24"/>
      <c r="BSY82" s="27"/>
      <c r="BSZ82" s="24"/>
      <c r="BTA82" s="27"/>
      <c r="BTB82" s="24"/>
      <c r="BTC82" s="27"/>
      <c r="BTD82" s="24"/>
      <c r="BTE82" s="27"/>
      <c r="BTF82" s="24"/>
      <c r="BTG82" s="27"/>
      <c r="BTH82" s="24"/>
      <c r="BTI82" s="27"/>
      <c r="BTJ82" s="24"/>
      <c r="BTK82" s="27"/>
      <c r="BTL82" s="24"/>
      <c r="BTM82" s="27"/>
      <c r="BTN82" s="24"/>
      <c r="BTO82" s="27"/>
      <c r="BTP82" s="24"/>
      <c r="BTQ82" s="27"/>
      <c r="BTR82" s="24"/>
      <c r="BTS82" s="27"/>
      <c r="BTT82" s="24"/>
      <c r="BTU82" s="27"/>
      <c r="BTV82" s="24"/>
      <c r="BTW82" s="27"/>
      <c r="BTX82" s="24"/>
      <c r="BTY82" s="27"/>
      <c r="BTZ82" s="24"/>
      <c r="BUA82" s="27"/>
      <c r="BUB82" s="24"/>
      <c r="BUC82" s="27"/>
      <c r="BUD82" s="24"/>
      <c r="BUE82" s="27"/>
      <c r="BUF82" s="24"/>
      <c r="BUG82" s="27"/>
      <c r="BUH82" s="24"/>
      <c r="BUI82" s="27"/>
      <c r="BUJ82" s="24"/>
      <c r="BUK82" s="27"/>
      <c r="BUL82" s="24"/>
      <c r="BUM82" s="27"/>
      <c r="BUN82" s="24"/>
      <c r="BUO82" s="27"/>
      <c r="BUP82" s="24"/>
      <c r="BUQ82" s="27"/>
      <c r="BUR82" s="24"/>
      <c r="BUS82" s="27"/>
      <c r="BUT82" s="24"/>
      <c r="BUU82" s="27"/>
      <c r="BUV82" s="24"/>
      <c r="BUW82" s="27"/>
      <c r="BUX82" s="24"/>
      <c r="BUY82" s="27"/>
      <c r="BUZ82" s="24"/>
      <c r="BVA82" s="27"/>
      <c r="BVB82" s="24"/>
      <c r="BVC82" s="27"/>
      <c r="BVD82" s="24"/>
      <c r="BVE82" s="27"/>
      <c r="BVF82" s="24"/>
      <c r="BVG82" s="27"/>
      <c r="BVH82" s="24"/>
      <c r="BVI82" s="27"/>
      <c r="BVJ82" s="24"/>
      <c r="BVK82" s="27"/>
      <c r="BVL82" s="24"/>
      <c r="BVM82" s="27"/>
      <c r="BVN82" s="24"/>
      <c r="BVO82" s="27"/>
      <c r="BVP82" s="24"/>
      <c r="BVQ82" s="27"/>
      <c r="BVR82" s="24"/>
      <c r="BVS82" s="27"/>
      <c r="BVT82" s="24"/>
      <c r="BVU82" s="27"/>
      <c r="BVV82" s="24"/>
      <c r="BVW82" s="27"/>
      <c r="BVX82" s="24"/>
      <c r="BVY82" s="27"/>
      <c r="BVZ82" s="24"/>
      <c r="BWA82" s="27"/>
      <c r="BWB82" s="24"/>
      <c r="BWC82" s="27"/>
      <c r="BWD82" s="24"/>
      <c r="BWE82" s="27"/>
      <c r="BWF82" s="24"/>
      <c r="BWG82" s="27"/>
      <c r="BWH82" s="24"/>
      <c r="BWI82" s="27"/>
      <c r="BWJ82" s="24"/>
      <c r="BWK82" s="27"/>
      <c r="BWL82" s="24"/>
      <c r="BWM82" s="27"/>
      <c r="BWN82" s="24"/>
      <c r="BWO82" s="27"/>
      <c r="BWP82" s="24"/>
      <c r="BWQ82" s="27"/>
      <c r="BWR82" s="24"/>
      <c r="BWS82" s="27"/>
      <c r="BWT82" s="24"/>
      <c r="BWU82" s="27"/>
      <c r="BWV82" s="24"/>
      <c r="BWW82" s="27"/>
      <c r="BWX82" s="24"/>
      <c r="BWY82" s="27"/>
      <c r="BWZ82" s="24"/>
      <c r="BXA82" s="27"/>
      <c r="BXB82" s="24"/>
      <c r="BXC82" s="27"/>
      <c r="BXD82" s="24"/>
      <c r="BXE82" s="27"/>
      <c r="BXF82" s="24"/>
      <c r="BXG82" s="27"/>
      <c r="BXH82" s="24"/>
      <c r="BXI82" s="27"/>
      <c r="BXJ82" s="24"/>
      <c r="BXK82" s="27"/>
      <c r="BXL82" s="24"/>
      <c r="BXM82" s="27"/>
      <c r="BXN82" s="24"/>
      <c r="BXO82" s="27"/>
      <c r="BXP82" s="24"/>
      <c r="BXQ82" s="27"/>
      <c r="BXR82" s="24"/>
      <c r="BXS82" s="27"/>
      <c r="BXT82" s="24"/>
      <c r="BXU82" s="27"/>
      <c r="BXV82" s="24"/>
      <c r="BXW82" s="27"/>
      <c r="BXX82" s="24"/>
      <c r="BXY82" s="27"/>
      <c r="BXZ82" s="24"/>
      <c r="BYA82" s="27"/>
      <c r="BYB82" s="24"/>
      <c r="BYC82" s="27"/>
      <c r="BYD82" s="24"/>
      <c r="BYE82" s="27"/>
      <c r="BYF82" s="24"/>
      <c r="BYG82" s="27"/>
      <c r="BYH82" s="24"/>
      <c r="BYI82" s="27"/>
      <c r="BYJ82" s="24"/>
      <c r="BYK82" s="27"/>
      <c r="BYL82" s="24"/>
      <c r="BYM82" s="27"/>
      <c r="BYN82" s="24"/>
      <c r="BYO82" s="27"/>
      <c r="BYP82" s="24"/>
      <c r="BYQ82" s="27"/>
      <c r="BYR82" s="24"/>
      <c r="BYS82" s="27"/>
      <c r="BYT82" s="24"/>
      <c r="BYU82" s="27"/>
      <c r="BYV82" s="24"/>
      <c r="BYW82" s="27"/>
      <c r="BYX82" s="24"/>
      <c r="BYY82" s="27"/>
      <c r="BYZ82" s="24"/>
      <c r="BZA82" s="27"/>
      <c r="BZB82" s="24"/>
      <c r="BZC82" s="27"/>
      <c r="BZD82" s="24"/>
      <c r="BZE82" s="27"/>
      <c r="BZF82" s="24"/>
      <c r="BZG82" s="27"/>
      <c r="BZH82" s="24"/>
      <c r="BZI82" s="27"/>
      <c r="BZJ82" s="24"/>
      <c r="BZK82" s="27"/>
      <c r="BZL82" s="24"/>
      <c r="BZM82" s="27"/>
      <c r="BZN82" s="24"/>
      <c r="BZO82" s="27"/>
      <c r="BZP82" s="24"/>
      <c r="BZQ82" s="27"/>
      <c r="BZR82" s="24"/>
      <c r="BZS82" s="27"/>
      <c r="BZT82" s="24"/>
      <c r="BZU82" s="27"/>
      <c r="BZV82" s="24"/>
      <c r="BZW82" s="27"/>
      <c r="BZX82" s="24"/>
      <c r="BZY82" s="27"/>
      <c r="BZZ82" s="24"/>
      <c r="CAA82" s="27"/>
      <c r="CAB82" s="24"/>
      <c r="CAC82" s="27"/>
      <c r="CAD82" s="24"/>
      <c r="CAE82" s="27"/>
      <c r="CAF82" s="24"/>
      <c r="CAG82" s="27"/>
      <c r="CAH82" s="24"/>
      <c r="CAI82" s="27"/>
      <c r="CAJ82" s="24"/>
      <c r="CAK82" s="27"/>
      <c r="CAL82" s="24"/>
      <c r="CAM82" s="27"/>
      <c r="CAN82" s="24"/>
      <c r="CAO82" s="27"/>
      <c r="CAP82" s="24"/>
      <c r="CAQ82" s="27"/>
      <c r="CAR82" s="24"/>
      <c r="CAS82" s="27"/>
      <c r="CAT82" s="24"/>
      <c r="CAU82" s="27"/>
      <c r="CAV82" s="24"/>
      <c r="CAW82" s="27"/>
      <c r="CAX82" s="24"/>
      <c r="CAY82" s="27"/>
      <c r="CAZ82" s="24"/>
      <c r="CBA82" s="27"/>
      <c r="CBB82" s="24"/>
      <c r="CBC82" s="27"/>
      <c r="CBD82" s="24"/>
      <c r="CBE82" s="27"/>
      <c r="CBF82" s="24"/>
      <c r="CBG82" s="27"/>
      <c r="CBH82" s="24"/>
      <c r="CBI82" s="27"/>
      <c r="CBJ82" s="24"/>
      <c r="CBK82" s="27"/>
      <c r="CBL82" s="24"/>
      <c r="CBM82" s="27"/>
      <c r="CBN82" s="24"/>
      <c r="CBO82" s="27"/>
      <c r="CBP82" s="24"/>
      <c r="CBQ82" s="27"/>
      <c r="CBR82" s="24"/>
      <c r="CBS82" s="27"/>
      <c r="CBT82" s="24"/>
      <c r="CBU82" s="27"/>
      <c r="CBV82" s="24"/>
      <c r="CBW82" s="27"/>
      <c r="CBX82" s="24"/>
      <c r="CBY82" s="27"/>
      <c r="CBZ82" s="24"/>
      <c r="CCA82" s="27"/>
      <c r="CCB82" s="24"/>
      <c r="CCC82" s="27"/>
      <c r="CCD82" s="24"/>
      <c r="CCE82" s="27"/>
      <c r="CCF82" s="24"/>
      <c r="CCG82" s="27"/>
      <c r="CCH82" s="24"/>
      <c r="CCI82" s="27"/>
      <c r="CCJ82" s="24"/>
      <c r="CCK82" s="27"/>
      <c r="CCL82" s="24"/>
      <c r="CCM82" s="27"/>
      <c r="CCN82" s="24"/>
      <c r="CCO82" s="27"/>
      <c r="CCP82" s="24"/>
      <c r="CCQ82" s="27"/>
      <c r="CCR82" s="24"/>
      <c r="CCS82" s="27"/>
      <c r="CCT82" s="24"/>
      <c r="CCU82" s="27"/>
      <c r="CCV82" s="24"/>
      <c r="CCW82" s="27"/>
      <c r="CCX82" s="24"/>
      <c r="CCY82" s="27"/>
      <c r="CCZ82" s="24"/>
      <c r="CDA82" s="27"/>
      <c r="CDB82" s="24"/>
      <c r="CDC82" s="27"/>
      <c r="CDD82" s="24"/>
      <c r="CDE82" s="27"/>
      <c r="CDF82" s="24"/>
      <c r="CDG82" s="27"/>
      <c r="CDH82" s="24"/>
      <c r="CDI82" s="27"/>
      <c r="CDJ82" s="24"/>
      <c r="CDK82" s="27"/>
      <c r="CDL82" s="24"/>
      <c r="CDM82" s="27"/>
      <c r="CDN82" s="24"/>
      <c r="CDO82" s="27"/>
      <c r="CDP82" s="24"/>
      <c r="CDQ82" s="27"/>
      <c r="CDR82" s="24"/>
      <c r="CDS82" s="27"/>
      <c r="CDT82" s="24"/>
      <c r="CDU82" s="27"/>
      <c r="CDV82" s="24"/>
      <c r="CDW82" s="27"/>
      <c r="CDX82" s="24"/>
      <c r="CDY82" s="27"/>
      <c r="CDZ82" s="24"/>
      <c r="CEA82" s="27"/>
      <c r="CEB82" s="24"/>
      <c r="CEC82" s="27"/>
      <c r="CED82" s="24"/>
      <c r="CEE82" s="27"/>
      <c r="CEF82" s="24"/>
      <c r="CEG82" s="27"/>
      <c r="CEH82" s="24"/>
      <c r="CEI82" s="27"/>
      <c r="CEJ82" s="24"/>
      <c r="CEK82" s="27"/>
      <c r="CEL82" s="24"/>
      <c r="CEM82" s="27"/>
      <c r="CEN82" s="24"/>
      <c r="CEO82" s="27"/>
      <c r="CEP82" s="24"/>
      <c r="CEQ82" s="27"/>
      <c r="CER82" s="24"/>
      <c r="CES82" s="27"/>
      <c r="CET82" s="24"/>
      <c r="CEU82" s="27"/>
      <c r="CEV82" s="24"/>
      <c r="CEW82" s="27"/>
      <c r="CEX82" s="24"/>
      <c r="CEY82" s="27"/>
      <c r="CEZ82" s="24"/>
      <c r="CFA82" s="27"/>
      <c r="CFB82" s="24"/>
      <c r="CFC82" s="27"/>
      <c r="CFD82" s="24"/>
      <c r="CFE82" s="27"/>
      <c r="CFF82" s="24"/>
      <c r="CFG82" s="27"/>
      <c r="CFH82" s="24"/>
      <c r="CFI82" s="27"/>
      <c r="CFJ82" s="24"/>
      <c r="CFK82" s="27"/>
      <c r="CFL82" s="24"/>
      <c r="CFM82" s="27"/>
      <c r="CFN82" s="24"/>
      <c r="CFO82" s="27"/>
      <c r="CFP82" s="24"/>
      <c r="CFQ82" s="27"/>
      <c r="CFR82" s="24"/>
      <c r="CFS82" s="27"/>
      <c r="CFT82" s="24"/>
      <c r="CFU82" s="27"/>
      <c r="CFV82" s="24"/>
      <c r="CFW82" s="27"/>
      <c r="CFX82" s="24"/>
      <c r="CFY82" s="27"/>
      <c r="CFZ82" s="24"/>
      <c r="CGA82" s="27"/>
      <c r="CGB82" s="24"/>
      <c r="CGC82" s="27"/>
      <c r="CGD82" s="24"/>
      <c r="CGE82" s="27"/>
      <c r="CGF82" s="24"/>
      <c r="CGG82" s="27"/>
      <c r="CGH82" s="24"/>
      <c r="CGI82" s="27"/>
      <c r="CGJ82" s="24"/>
      <c r="CGK82" s="27"/>
      <c r="CGL82" s="24"/>
      <c r="CGM82" s="27"/>
      <c r="CGN82" s="24"/>
      <c r="CGO82" s="27"/>
      <c r="CGP82" s="24"/>
      <c r="CGQ82" s="27"/>
      <c r="CGR82" s="24"/>
      <c r="CGS82" s="27"/>
      <c r="CGT82" s="24"/>
      <c r="CGU82" s="27"/>
      <c r="CGV82" s="24"/>
      <c r="CGW82" s="27"/>
      <c r="CGX82" s="24"/>
      <c r="CGY82" s="27"/>
      <c r="CGZ82" s="24"/>
      <c r="CHA82" s="27"/>
      <c r="CHB82" s="24"/>
      <c r="CHC82" s="27"/>
      <c r="CHD82" s="24"/>
      <c r="CHE82" s="27"/>
      <c r="CHF82" s="24"/>
      <c r="CHG82" s="27"/>
      <c r="CHH82" s="24"/>
      <c r="CHI82" s="27"/>
      <c r="CHJ82" s="24"/>
      <c r="CHK82" s="27"/>
      <c r="CHL82" s="24"/>
      <c r="CHM82" s="27"/>
      <c r="CHN82" s="24"/>
      <c r="CHO82" s="27"/>
      <c r="CHP82" s="24"/>
      <c r="CHQ82" s="27"/>
      <c r="CHR82" s="24"/>
      <c r="CHS82" s="27"/>
      <c r="CHT82" s="24"/>
      <c r="CHU82" s="27"/>
      <c r="CHV82" s="24"/>
      <c r="CHW82" s="27"/>
      <c r="CHX82" s="24"/>
      <c r="CHY82" s="27"/>
      <c r="CHZ82" s="24"/>
      <c r="CIA82" s="27"/>
      <c r="CIB82" s="24"/>
      <c r="CIC82" s="27"/>
      <c r="CID82" s="24"/>
      <c r="CIE82" s="27"/>
      <c r="CIF82" s="24"/>
      <c r="CIG82" s="27"/>
      <c r="CIH82" s="24"/>
      <c r="CII82" s="27"/>
      <c r="CIJ82" s="24"/>
      <c r="CIK82" s="27"/>
      <c r="CIL82" s="24"/>
      <c r="CIM82" s="27"/>
      <c r="CIN82" s="24"/>
      <c r="CIO82" s="27"/>
      <c r="CIP82" s="24"/>
      <c r="CIQ82" s="27"/>
      <c r="CIR82" s="24"/>
      <c r="CIS82" s="27"/>
      <c r="CIT82" s="24"/>
      <c r="CIU82" s="27"/>
      <c r="CIV82" s="24"/>
      <c r="CIW82" s="27"/>
      <c r="CIX82" s="24"/>
      <c r="CIY82" s="27"/>
      <c r="CIZ82" s="24"/>
      <c r="CJA82" s="27"/>
      <c r="CJB82" s="24"/>
      <c r="CJC82" s="27"/>
      <c r="CJD82" s="24"/>
      <c r="CJE82" s="27"/>
      <c r="CJF82" s="24"/>
      <c r="CJG82" s="27"/>
      <c r="CJH82" s="24"/>
      <c r="CJI82" s="27"/>
      <c r="CJJ82" s="24"/>
      <c r="CJK82" s="27"/>
      <c r="CJL82" s="24"/>
      <c r="CJM82" s="27"/>
      <c r="CJN82" s="24"/>
      <c r="CJO82" s="27"/>
      <c r="CJP82" s="24"/>
      <c r="CJQ82" s="27"/>
      <c r="CJR82" s="24"/>
      <c r="CJS82" s="27"/>
      <c r="CJT82" s="24"/>
      <c r="CJU82" s="27"/>
      <c r="CJV82" s="24"/>
      <c r="CJW82" s="27"/>
      <c r="CJX82" s="24"/>
      <c r="CJY82" s="27"/>
      <c r="CJZ82" s="24"/>
      <c r="CKA82" s="27"/>
      <c r="CKB82" s="24"/>
      <c r="CKC82" s="27"/>
      <c r="CKD82" s="24"/>
      <c r="CKE82" s="27"/>
      <c r="CKF82" s="24"/>
      <c r="CKG82" s="27"/>
      <c r="CKH82" s="24"/>
      <c r="CKI82" s="27"/>
      <c r="CKJ82" s="24"/>
      <c r="CKK82" s="27"/>
      <c r="CKL82" s="24"/>
      <c r="CKM82" s="27"/>
      <c r="CKN82" s="24"/>
      <c r="CKO82" s="27"/>
      <c r="CKP82" s="24"/>
      <c r="CKQ82" s="27"/>
      <c r="CKR82" s="24"/>
      <c r="CKS82" s="27"/>
      <c r="CKT82" s="24"/>
      <c r="CKU82" s="27"/>
      <c r="CKV82" s="24"/>
      <c r="CKW82" s="27"/>
      <c r="CKX82" s="24"/>
      <c r="CKY82" s="27"/>
      <c r="CKZ82" s="24"/>
      <c r="CLA82" s="27"/>
      <c r="CLB82" s="24"/>
      <c r="CLC82" s="27"/>
      <c r="CLD82" s="24"/>
      <c r="CLE82" s="27"/>
      <c r="CLF82" s="24"/>
      <c r="CLG82" s="27"/>
      <c r="CLH82" s="24"/>
      <c r="CLI82" s="27"/>
      <c r="CLJ82" s="24"/>
      <c r="CLK82" s="27"/>
      <c r="CLL82" s="24"/>
      <c r="CLM82" s="27"/>
      <c r="CLN82" s="24"/>
      <c r="CLO82" s="27"/>
      <c r="CLP82" s="24"/>
      <c r="CLQ82" s="27"/>
      <c r="CLR82" s="24"/>
      <c r="CLS82" s="27"/>
      <c r="CLT82" s="24"/>
      <c r="CLU82" s="27"/>
      <c r="CLV82" s="24"/>
      <c r="CLW82" s="27"/>
      <c r="CLX82" s="24"/>
      <c r="CLY82" s="27"/>
      <c r="CLZ82" s="24"/>
      <c r="CMA82" s="27"/>
      <c r="CMB82" s="24"/>
      <c r="CMC82" s="27"/>
      <c r="CMD82" s="24"/>
      <c r="CME82" s="27"/>
      <c r="CMF82" s="24"/>
      <c r="CMG82" s="27"/>
      <c r="CMH82" s="24"/>
      <c r="CMI82" s="27"/>
      <c r="CMJ82" s="24"/>
      <c r="CMK82" s="27"/>
      <c r="CML82" s="24"/>
      <c r="CMM82" s="27"/>
      <c r="CMN82" s="24"/>
      <c r="CMO82" s="27"/>
      <c r="CMP82" s="24"/>
      <c r="CMQ82" s="27"/>
      <c r="CMR82" s="24"/>
      <c r="CMS82" s="27"/>
      <c r="CMT82" s="24"/>
      <c r="CMU82" s="27"/>
      <c r="CMV82" s="24"/>
      <c r="CMW82" s="27"/>
      <c r="CMX82" s="24"/>
      <c r="CMY82" s="27"/>
      <c r="CMZ82" s="24"/>
      <c r="CNA82" s="27"/>
      <c r="CNB82" s="24"/>
      <c r="CNC82" s="27"/>
      <c r="CND82" s="24"/>
      <c r="CNE82" s="27"/>
      <c r="CNF82" s="24"/>
      <c r="CNG82" s="27"/>
      <c r="CNH82" s="24"/>
      <c r="CNI82" s="27"/>
      <c r="CNJ82" s="24"/>
      <c r="CNK82" s="27"/>
      <c r="CNL82" s="24"/>
      <c r="CNM82" s="27"/>
      <c r="CNN82" s="24"/>
      <c r="CNO82" s="27"/>
      <c r="CNP82" s="24"/>
      <c r="CNQ82" s="27"/>
      <c r="CNR82" s="24"/>
      <c r="CNS82" s="27"/>
      <c r="CNT82" s="24"/>
      <c r="CNU82" s="27"/>
      <c r="CNV82" s="24"/>
      <c r="CNW82" s="27"/>
      <c r="CNX82" s="24"/>
      <c r="CNY82" s="27"/>
      <c r="CNZ82" s="24"/>
      <c r="COA82" s="27"/>
      <c r="COB82" s="24"/>
      <c r="COC82" s="27"/>
      <c r="COD82" s="24"/>
      <c r="COE82" s="27"/>
      <c r="COF82" s="24"/>
      <c r="COG82" s="27"/>
      <c r="COH82" s="24"/>
      <c r="COI82" s="27"/>
      <c r="COJ82" s="24"/>
      <c r="COK82" s="27"/>
      <c r="COL82" s="24"/>
      <c r="COM82" s="27"/>
      <c r="CON82" s="24"/>
      <c r="COO82" s="27"/>
      <c r="COP82" s="24"/>
      <c r="COQ82" s="27"/>
      <c r="COR82" s="24"/>
      <c r="COS82" s="27"/>
      <c r="COT82" s="24"/>
      <c r="COU82" s="27"/>
      <c r="COV82" s="24"/>
      <c r="COW82" s="27"/>
      <c r="COX82" s="24"/>
      <c r="COY82" s="27"/>
      <c r="COZ82" s="24"/>
      <c r="CPA82" s="27"/>
      <c r="CPB82" s="24"/>
      <c r="CPC82" s="27"/>
      <c r="CPD82" s="24"/>
      <c r="CPE82" s="27"/>
      <c r="CPF82" s="24"/>
      <c r="CPG82" s="27"/>
      <c r="CPH82" s="24"/>
      <c r="CPI82" s="27"/>
      <c r="CPJ82" s="24"/>
      <c r="CPK82" s="27"/>
      <c r="CPL82" s="24"/>
      <c r="CPM82" s="27"/>
      <c r="CPN82" s="24"/>
      <c r="CPO82" s="27"/>
      <c r="CPP82" s="24"/>
      <c r="CPQ82" s="27"/>
      <c r="CPR82" s="24"/>
      <c r="CPS82" s="27"/>
      <c r="CPT82" s="24"/>
      <c r="CPU82" s="27"/>
      <c r="CPV82" s="24"/>
      <c r="CPW82" s="27"/>
      <c r="CPX82" s="24"/>
      <c r="CPY82" s="27"/>
      <c r="CPZ82" s="24"/>
      <c r="CQA82" s="27"/>
      <c r="CQB82" s="24"/>
      <c r="CQC82" s="27"/>
      <c r="CQD82" s="24"/>
      <c r="CQE82" s="27"/>
      <c r="CQF82" s="24"/>
      <c r="CQG82" s="27"/>
      <c r="CQH82" s="24"/>
      <c r="CQI82" s="27"/>
      <c r="CQJ82" s="24"/>
      <c r="CQK82" s="27"/>
      <c r="CQL82" s="24"/>
      <c r="CQM82" s="27"/>
      <c r="CQN82" s="24"/>
      <c r="CQO82" s="27"/>
      <c r="CQP82" s="24"/>
      <c r="CQQ82" s="27"/>
      <c r="CQR82" s="24"/>
      <c r="CQS82" s="27"/>
      <c r="CQT82" s="24"/>
      <c r="CQU82" s="27"/>
      <c r="CQV82" s="24"/>
      <c r="CQW82" s="27"/>
      <c r="CQX82" s="24"/>
      <c r="CQY82" s="27"/>
      <c r="CQZ82" s="24"/>
      <c r="CRA82" s="27"/>
      <c r="CRB82" s="24"/>
      <c r="CRC82" s="27"/>
      <c r="CRD82" s="24"/>
      <c r="CRE82" s="27"/>
      <c r="CRF82" s="24"/>
      <c r="CRG82" s="27"/>
      <c r="CRH82" s="24"/>
      <c r="CRI82" s="27"/>
      <c r="CRJ82" s="24"/>
      <c r="CRK82" s="27"/>
      <c r="CRL82" s="24"/>
      <c r="CRM82" s="27"/>
      <c r="CRN82" s="24"/>
      <c r="CRO82" s="27"/>
      <c r="CRP82" s="24"/>
      <c r="CRQ82" s="27"/>
      <c r="CRR82" s="24"/>
      <c r="CRS82" s="27"/>
      <c r="CRT82" s="24"/>
      <c r="CRU82" s="27"/>
      <c r="CRV82" s="24"/>
      <c r="CRW82" s="27"/>
      <c r="CRX82" s="24"/>
      <c r="CRY82" s="27"/>
      <c r="CRZ82" s="24"/>
      <c r="CSA82" s="27"/>
      <c r="CSB82" s="24"/>
      <c r="CSC82" s="27"/>
      <c r="CSD82" s="24"/>
      <c r="CSE82" s="27"/>
      <c r="CSF82" s="24"/>
      <c r="CSG82" s="27"/>
      <c r="CSH82" s="24"/>
      <c r="CSI82" s="27"/>
      <c r="CSJ82" s="24"/>
      <c r="CSK82" s="27"/>
      <c r="CSL82" s="24"/>
      <c r="CSM82" s="27"/>
      <c r="CSN82" s="24"/>
      <c r="CSO82" s="27"/>
      <c r="CSP82" s="24"/>
      <c r="CSQ82" s="27"/>
      <c r="CSR82" s="24"/>
      <c r="CSS82" s="27"/>
      <c r="CST82" s="24"/>
      <c r="CSU82" s="27"/>
      <c r="CSV82" s="24"/>
      <c r="CSW82" s="27"/>
      <c r="CSX82" s="24"/>
      <c r="CSY82" s="27"/>
      <c r="CSZ82" s="24"/>
      <c r="CTA82" s="27"/>
      <c r="CTB82" s="24"/>
      <c r="CTC82" s="27"/>
      <c r="CTD82" s="24"/>
      <c r="CTE82" s="27"/>
      <c r="CTF82" s="24"/>
      <c r="CTG82" s="27"/>
      <c r="CTH82" s="24"/>
      <c r="CTI82" s="27"/>
      <c r="CTJ82" s="24"/>
      <c r="CTK82" s="27"/>
      <c r="CTL82" s="24"/>
      <c r="CTM82" s="27"/>
      <c r="CTN82" s="24"/>
      <c r="CTO82" s="27"/>
      <c r="CTP82" s="24"/>
      <c r="CTQ82" s="27"/>
      <c r="CTR82" s="24"/>
      <c r="CTS82" s="27"/>
      <c r="CTT82" s="24"/>
      <c r="CTU82" s="27"/>
      <c r="CTV82" s="24"/>
      <c r="CTW82" s="27"/>
      <c r="CTX82" s="24"/>
      <c r="CTY82" s="27"/>
      <c r="CTZ82" s="24"/>
      <c r="CUA82" s="27"/>
      <c r="CUB82" s="24"/>
      <c r="CUC82" s="27"/>
      <c r="CUD82" s="24"/>
      <c r="CUE82" s="27"/>
      <c r="CUF82" s="24"/>
      <c r="CUG82" s="27"/>
      <c r="CUH82" s="24"/>
      <c r="CUI82" s="27"/>
      <c r="CUJ82" s="24"/>
      <c r="CUK82" s="27"/>
      <c r="CUL82" s="24"/>
      <c r="CUM82" s="27"/>
      <c r="CUN82" s="24"/>
      <c r="CUO82" s="27"/>
      <c r="CUP82" s="24"/>
      <c r="CUQ82" s="27"/>
      <c r="CUR82" s="24"/>
      <c r="CUS82" s="27"/>
      <c r="CUT82" s="24"/>
      <c r="CUU82" s="27"/>
      <c r="CUV82" s="24"/>
      <c r="CUW82" s="27"/>
      <c r="CUX82" s="24"/>
      <c r="CUY82" s="27"/>
      <c r="CUZ82" s="24"/>
      <c r="CVA82" s="27"/>
      <c r="CVB82" s="24"/>
      <c r="CVC82" s="27"/>
      <c r="CVD82" s="24"/>
      <c r="CVE82" s="27"/>
      <c r="CVF82" s="24"/>
      <c r="CVG82" s="27"/>
      <c r="CVH82" s="24"/>
      <c r="CVI82" s="27"/>
      <c r="CVJ82" s="24"/>
      <c r="CVK82" s="27"/>
      <c r="CVL82" s="24"/>
      <c r="CVM82" s="27"/>
      <c r="CVN82" s="24"/>
      <c r="CVO82" s="27"/>
      <c r="CVP82" s="24"/>
      <c r="CVQ82" s="27"/>
      <c r="CVR82" s="24"/>
      <c r="CVS82" s="27"/>
      <c r="CVT82" s="24"/>
      <c r="CVU82" s="27"/>
      <c r="CVV82" s="24"/>
      <c r="CVW82" s="27"/>
      <c r="CVX82" s="24"/>
      <c r="CVY82" s="27"/>
      <c r="CVZ82" s="24"/>
      <c r="CWA82" s="27"/>
      <c r="CWB82" s="24"/>
      <c r="CWC82" s="27"/>
      <c r="CWD82" s="24"/>
      <c r="CWE82" s="27"/>
      <c r="CWF82" s="24"/>
      <c r="CWG82" s="27"/>
      <c r="CWH82" s="24"/>
      <c r="CWI82" s="27"/>
      <c r="CWJ82" s="24"/>
      <c r="CWK82" s="27"/>
      <c r="CWL82" s="24"/>
      <c r="CWM82" s="27"/>
      <c r="CWN82" s="24"/>
      <c r="CWO82" s="27"/>
      <c r="CWP82" s="24"/>
      <c r="CWQ82" s="27"/>
      <c r="CWR82" s="24"/>
      <c r="CWS82" s="27"/>
      <c r="CWT82" s="24"/>
      <c r="CWU82" s="27"/>
      <c r="CWV82" s="24"/>
      <c r="CWW82" s="27"/>
      <c r="CWX82" s="24"/>
      <c r="CWY82" s="27"/>
      <c r="CWZ82" s="24"/>
      <c r="CXA82" s="27"/>
      <c r="CXB82" s="24"/>
      <c r="CXC82" s="27"/>
      <c r="CXD82" s="24"/>
      <c r="CXE82" s="27"/>
      <c r="CXF82" s="24"/>
      <c r="CXG82" s="27"/>
      <c r="CXH82" s="24"/>
      <c r="CXI82" s="27"/>
      <c r="CXJ82" s="24"/>
      <c r="CXK82" s="27"/>
      <c r="CXL82" s="24"/>
      <c r="CXM82" s="27"/>
      <c r="CXN82" s="24"/>
      <c r="CXO82" s="27"/>
      <c r="CXP82" s="24"/>
      <c r="CXQ82" s="27"/>
      <c r="CXR82" s="24"/>
      <c r="CXS82" s="27"/>
      <c r="CXT82" s="24"/>
      <c r="CXU82" s="27"/>
      <c r="CXV82" s="24"/>
      <c r="CXW82" s="27"/>
      <c r="CXX82" s="24"/>
      <c r="CXY82" s="27"/>
      <c r="CXZ82" s="24"/>
      <c r="CYA82" s="27"/>
      <c r="CYB82" s="24"/>
      <c r="CYC82" s="27"/>
      <c r="CYD82" s="24"/>
      <c r="CYE82" s="27"/>
      <c r="CYF82" s="24"/>
      <c r="CYG82" s="27"/>
      <c r="CYH82" s="24"/>
      <c r="CYI82" s="27"/>
      <c r="CYJ82" s="24"/>
      <c r="CYK82" s="27"/>
      <c r="CYL82" s="24"/>
      <c r="CYM82" s="27"/>
      <c r="CYN82" s="24"/>
      <c r="CYO82" s="27"/>
      <c r="CYP82" s="24"/>
      <c r="CYQ82" s="27"/>
      <c r="CYR82" s="24"/>
      <c r="CYS82" s="27"/>
      <c r="CYT82" s="24"/>
      <c r="CYU82" s="27"/>
      <c r="CYV82" s="24"/>
      <c r="CYW82" s="27"/>
      <c r="CYX82" s="24"/>
      <c r="CYY82" s="27"/>
      <c r="CYZ82" s="24"/>
      <c r="CZA82" s="27"/>
      <c r="CZB82" s="24"/>
      <c r="CZC82" s="27"/>
      <c r="CZD82" s="24"/>
      <c r="CZE82" s="27"/>
      <c r="CZF82" s="24"/>
      <c r="CZG82" s="27"/>
      <c r="CZH82" s="24"/>
      <c r="CZI82" s="27"/>
      <c r="CZJ82" s="24"/>
      <c r="CZK82" s="27"/>
      <c r="CZL82" s="24"/>
      <c r="CZM82" s="27"/>
      <c r="CZN82" s="24"/>
      <c r="CZO82" s="27"/>
      <c r="CZP82" s="24"/>
      <c r="CZQ82" s="27"/>
      <c r="CZR82" s="24"/>
      <c r="CZS82" s="27"/>
      <c r="CZT82" s="24"/>
      <c r="CZU82" s="27"/>
      <c r="CZV82" s="24"/>
      <c r="CZW82" s="27"/>
      <c r="CZX82" s="24"/>
      <c r="CZY82" s="27"/>
      <c r="CZZ82" s="24"/>
      <c r="DAA82" s="27"/>
      <c r="DAB82" s="24"/>
      <c r="DAC82" s="27"/>
      <c r="DAD82" s="24"/>
      <c r="DAE82" s="27"/>
      <c r="DAF82" s="24"/>
      <c r="DAG82" s="27"/>
      <c r="DAH82" s="24"/>
      <c r="DAI82" s="27"/>
      <c r="DAJ82" s="24"/>
      <c r="DAK82" s="27"/>
      <c r="DAL82" s="24"/>
      <c r="DAM82" s="27"/>
      <c r="DAN82" s="24"/>
      <c r="DAO82" s="27"/>
      <c r="DAP82" s="24"/>
      <c r="DAQ82" s="27"/>
      <c r="DAR82" s="24"/>
      <c r="DAS82" s="27"/>
      <c r="DAT82" s="24"/>
      <c r="DAU82" s="27"/>
      <c r="DAV82" s="24"/>
      <c r="DAW82" s="27"/>
      <c r="DAX82" s="24"/>
      <c r="DAY82" s="27"/>
      <c r="DAZ82" s="24"/>
      <c r="DBA82" s="27"/>
      <c r="DBB82" s="24"/>
      <c r="DBC82" s="27"/>
      <c r="DBD82" s="24"/>
      <c r="DBE82" s="27"/>
      <c r="DBF82" s="24"/>
      <c r="DBG82" s="27"/>
      <c r="DBH82" s="24"/>
      <c r="DBI82" s="27"/>
      <c r="DBJ82" s="24"/>
      <c r="DBK82" s="27"/>
      <c r="DBL82" s="24"/>
      <c r="DBM82" s="27"/>
      <c r="DBN82" s="24"/>
      <c r="DBO82" s="27"/>
      <c r="DBP82" s="24"/>
      <c r="DBQ82" s="27"/>
      <c r="DBR82" s="24"/>
      <c r="DBS82" s="27"/>
      <c r="DBT82" s="24"/>
      <c r="DBU82" s="27"/>
      <c r="DBV82" s="24"/>
      <c r="DBW82" s="27"/>
      <c r="DBX82" s="24"/>
      <c r="DBY82" s="27"/>
      <c r="DBZ82" s="24"/>
      <c r="DCA82" s="27"/>
      <c r="DCB82" s="24"/>
      <c r="DCC82" s="27"/>
      <c r="DCD82" s="24"/>
      <c r="DCE82" s="27"/>
      <c r="DCF82" s="24"/>
      <c r="DCG82" s="27"/>
      <c r="DCH82" s="24"/>
      <c r="DCI82" s="27"/>
      <c r="DCJ82" s="24"/>
      <c r="DCK82" s="27"/>
      <c r="DCL82" s="24"/>
      <c r="DCM82" s="27"/>
      <c r="DCN82" s="24"/>
      <c r="DCO82" s="27"/>
      <c r="DCP82" s="24"/>
      <c r="DCQ82" s="27"/>
      <c r="DCR82" s="24"/>
      <c r="DCS82" s="27"/>
      <c r="DCT82" s="24"/>
      <c r="DCU82" s="27"/>
      <c r="DCV82" s="24"/>
      <c r="DCW82" s="27"/>
      <c r="DCX82" s="24"/>
      <c r="DCY82" s="27"/>
      <c r="DCZ82" s="24"/>
      <c r="DDA82" s="27"/>
      <c r="DDB82" s="24"/>
      <c r="DDC82" s="27"/>
      <c r="DDD82" s="24"/>
      <c r="DDE82" s="27"/>
      <c r="DDF82" s="24"/>
      <c r="DDG82" s="27"/>
      <c r="DDH82" s="24"/>
      <c r="DDI82" s="27"/>
      <c r="DDJ82" s="24"/>
      <c r="DDK82" s="27"/>
      <c r="DDL82" s="24"/>
      <c r="DDM82" s="27"/>
      <c r="DDN82" s="24"/>
      <c r="DDO82" s="27"/>
      <c r="DDP82" s="24"/>
      <c r="DDQ82" s="27"/>
      <c r="DDR82" s="24"/>
      <c r="DDS82" s="27"/>
      <c r="DDT82" s="24"/>
      <c r="DDU82" s="27"/>
      <c r="DDV82" s="24"/>
      <c r="DDW82" s="27"/>
      <c r="DDX82" s="24"/>
      <c r="DDY82" s="27"/>
      <c r="DDZ82" s="24"/>
      <c r="DEA82" s="27"/>
      <c r="DEB82" s="24"/>
      <c r="DEC82" s="27"/>
      <c r="DED82" s="24"/>
      <c r="DEE82" s="27"/>
      <c r="DEF82" s="24"/>
      <c r="DEG82" s="27"/>
      <c r="DEH82" s="24"/>
      <c r="DEI82" s="27"/>
      <c r="DEJ82" s="24"/>
      <c r="DEK82" s="27"/>
      <c r="DEL82" s="24"/>
      <c r="DEM82" s="27"/>
      <c r="DEN82" s="24"/>
      <c r="DEO82" s="27"/>
      <c r="DEP82" s="24"/>
      <c r="DEQ82" s="27"/>
      <c r="DER82" s="24"/>
      <c r="DES82" s="27"/>
      <c r="DET82" s="24"/>
      <c r="DEU82" s="27"/>
      <c r="DEV82" s="24"/>
      <c r="DEW82" s="27"/>
      <c r="DEX82" s="24"/>
      <c r="DEY82" s="27"/>
      <c r="DEZ82" s="24"/>
      <c r="DFA82" s="27"/>
      <c r="DFB82" s="24"/>
      <c r="DFC82" s="27"/>
      <c r="DFD82" s="24"/>
      <c r="DFE82" s="27"/>
      <c r="DFF82" s="24"/>
      <c r="DFG82" s="27"/>
      <c r="DFH82" s="24"/>
      <c r="DFI82" s="27"/>
      <c r="DFJ82" s="24"/>
      <c r="DFK82" s="27"/>
      <c r="DFL82" s="24"/>
      <c r="DFM82" s="27"/>
      <c r="DFN82" s="24"/>
      <c r="DFO82" s="27"/>
      <c r="DFP82" s="24"/>
      <c r="DFQ82" s="27"/>
      <c r="DFR82" s="24"/>
      <c r="DFS82" s="27"/>
      <c r="DFT82" s="24"/>
      <c r="DFU82" s="27"/>
      <c r="DFV82" s="24"/>
      <c r="DFW82" s="27"/>
      <c r="DFX82" s="24"/>
      <c r="DFY82" s="27"/>
      <c r="DFZ82" s="24"/>
      <c r="DGA82" s="27"/>
      <c r="DGB82" s="24"/>
      <c r="DGC82" s="27"/>
      <c r="DGD82" s="24"/>
      <c r="DGE82" s="27"/>
      <c r="DGF82" s="24"/>
      <c r="DGG82" s="27"/>
      <c r="DGH82" s="24"/>
      <c r="DGI82" s="27"/>
      <c r="DGJ82" s="24"/>
      <c r="DGK82" s="27"/>
      <c r="DGL82" s="24"/>
      <c r="DGM82" s="27"/>
      <c r="DGN82" s="24"/>
      <c r="DGO82" s="27"/>
      <c r="DGP82" s="24"/>
      <c r="DGQ82" s="27"/>
      <c r="DGR82" s="24"/>
      <c r="DGS82" s="27"/>
      <c r="DGT82" s="24"/>
      <c r="DGU82" s="27"/>
      <c r="DGV82" s="24"/>
      <c r="DGW82" s="27"/>
      <c r="DGX82" s="24"/>
      <c r="DGY82" s="27"/>
      <c r="DGZ82" s="24"/>
      <c r="DHA82" s="27"/>
      <c r="DHB82" s="24"/>
      <c r="DHC82" s="27"/>
      <c r="DHD82" s="24"/>
      <c r="DHE82" s="27"/>
      <c r="DHF82" s="24"/>
      <c r="DHG82" s="27"/>
      <c r="DHH82" s="24"/>
      <c r="DHI82" s="27"/>
      <c r="DHJ82" s="24"/>
      <c r="DHK82" s="27"/>
      <c r="DHL82" s="24"/>
      <c r="DHM82" s="27"/>
      <c r="DHN82" s="24"/>
      <c r="DHO82" s="27"/>
      <c r="DHP82" s="24"/>
      <c r="DHQ82" s="27"/>
      <c r="DHR82" s="24"/>
      <c r="DHS82" s="27"/>
      <c r="DHT82" s="24"/>
      <c r="DHU82" s="27"/>
      <c r="DHV82" s="24"/>
      <c r="DHW82" s="27"/>
      <c r="DHX82" s="24"/>
      <c r="DHY82" s="27"/>
      <c r="DHZ82" s="24"/>
      <c r="DIA82" s="27"/>
      <c r="DIB82" s="24"/>
      <c r="DIC82" s="27"/>
      <c r="DID82" s="24"/>
      <c r="DIE82" s="27"/>
      <c r="DIF82" s="24"/>
      <c r="DIG82" s="27"/>
      <c r="DIH82" s="24"/>
      <c r="DII82" s="27"/>
      <c r="DIJ82" s="24"/>
      <c r="DIK82" s="27"/>
      <c r="DIL82" s="24"/>
      <c r="DIM82" s="27"/>
      <c r="DIN82" s="24"/>
      <c r="DIO82" s="27"/>
      <c r="DIP82" s="24"/>
      <c r="DIQ82" s="27"/>
      <c r="DIR82" s="24"/>
      <c r="DIS82" s="27"/>
      <c r="DIT82" s="24"/>
      <c r="DIU82" s="27"/>
      <c r="DIV82" s="24"/>
      <c r="DIW82" s="27"/>
      <c r="DIX82" s="24"/>
      <c r="DIY82" s="27"/>
      <c r="DIZ82" s="24"/>
      <c r="DJA82" s="27"/>
      <c r="DJB82" s="24"/>
      <c r="DJC82" s="27"/>
      <c r="DJD82" s="24"/>
      <c r="DJE82" s="27"/>
      <c r="DJF82" s="24"/>
      <c r="DJG82" s="27"/>
      <c r="DJH82" s="24"/>
      <c r="DJI82" s="27"/>
      <c r="DJJ82" s="24"/>
      <c r="DJK82" s="27"/>
      <c r="DJL82" s="24"/>
      <c r="DJM82" s="27"/>
      <c r="DJN82" s="24"/>
      <c r="DJO82" s="27"/>
      <c r="DJP82" s="24"/>
      <c r="DJQ82" s="27"/>
      <c r="DJR82" s="24"/>
      <c r="DJS82" s="27"/>
      <c r="DJT82" s="24"/>
      <c r="DJU82" s="27"/>
      <c r="DJV82" s="24"/>
      <c r="DJW82" s="27"/>
      <c r="DJX82" s="24"/>
      <c r="DJY82" s="27"/>
      <c r="DJZ82" s="24"/>
      <c r="DKA82" s="27"/>
      <c r="DKB82" s="24"/>
      <c r="DKC82" s="27"/>
      <c r="DKD82" s="24"/>
      <c r="DKE82" s="27"/>
      <c r="DKF82" s="24"/>
      <c r="DKG82" s="27"/>
      <c r="DKH82" s="24"/>
      <c r="DKI82" s="27"/>
      <c r="DKJ82" s="24"/>
      <c r="DKK82" s="27"/>
      <c r="DKL82" s="24"/>
      <c r="DKM82" s="27"/>
      <c r="DKN82" s="24"/>
      <c r="DKO82" s="27"/>
      <c r="DKP82" s="24"/>
      <c r="DKQ82" s="27"/>
      <c r="DKR82" s="24"/>
      <c r="DKS82" s="27"/>
      <c r="DKT82" s="24"/>
      <c r="DKU82" s="27"/>
      <c r="DKV82" s="24"/>
      <c r="DKW82" s="27"/>
      <c r="DKX82" s="24"/>
      <c r="DKY82" s="27"/>
      <c r="DKZ82" s="24"/>
      <c r="DLA82" s="27"/>
      <c r="DLB82" s="24"/>
      <c r="DLC82" s="27"/>
      <c r="DLD82" s="24"/>
      <c r="DLE82" s="27"/>
      <c r="DLF82" s="24"/>
      <c r="DLG82" s="27"/>
      <c r="DLH82" s="24"/>
      <c r="DLI82" s="27"/>
      <c r="DLJ82" s="24"/>
      <c r="DLK82" s="27"/>
      <c r="DLL82" s="24"/>
      <c r="DLM82" s="27"/>
      <c r="DLN82" s="24"/>
      <c r="DLO82" s="27"/>
      <c r="DLP82" s="24"/>
      <c r="DLQ82" s="27"/>
      <c r="DLR82" s="24"/>
      <c r="DLS82" s="27"/>
      <c r="DLT82" s="24"/>
      <c r="DLU82" s="27"/>
      <c r="DLV82" s="24"/>
      <c r="DLW82" s="27"/>
      <c r="DLX82" s="24"/>
      <c r="DLY82" s="27"/>
      <c r="DLZ82" s="24"/>
      <c r="DMA82" s="27"/>
      <c r="DMB82" s="24"/>
      <c r="DMC82" s="27"/>
      <c r="DMD82" s="24"/>
      <c r="DME82" s="27"/>
      <c r="DMF82" s="24"/>
      <c r="DMG82" s="27"/>
      <c r="DMH82" s="24"/>
      <c r="DMI82" s="27"/>
      <c r="DMJ82" s="24"/>
      <c r="DMK82" s="27"/>
      <c r="DML82" s="24"/>
      <c r="DMM82" s="27"/>
      <c r="DMN82" s="24"/>
      <c r="DMO82" s="27"/>
      <c r="DMP82" s="24"/>
      <c r="DMQ82" s="27"/>
      <c r="DMR82" s="24"/>
      <c r="DMS82" s="27"/>
      <c r="DMT82" s="24"/>
      <c r="DMU82" s="27"/>
      <c r="DMV82" s="24"/>
      <c r="DMW82" s="27"/>
      <c r="DMX82" s="24"/>
      <c r="DMY82" s="27"/>
      <c r="DMZ82" s="24"/>
      <c r="DNA82" s="27"/>
      <c r="DNB82" s="24"/>
      <c r="DNC82" s="27"/>
      <c r="DND82" s="24"/>
      <c r="DNE82" s="27"/>
      <c r="DNF82" s="24"/>
      <c r="DNG82" s="27"/>
      <c r="DNH82" s="24"/>
      <c r="DNI82" s="27"/>
      <c r="DNJ82" s="24"/>
      <c r="DNK82" s="27"/>
      <c r="DNL82" s="24"/>
      <c r="DNM82" s="27"/>
      <c r="DNN82" s="24"/>
      <c r="DNO82" s="27"/>
      <c r="DNP82" s="24"/>
      <c r="DNQ82" s="27"/>
      <c r="DNR82" s="24"/>
      <c r="DNS82" s="27"/>
      <c r="DNT82" s="24"/>
      <c r="DNU82" s="27"/>
      <c r="DNV82" s="24"/>
      <c r="DNW82" s="27"/>
      <c r="DNX82" s="24"/>
      <c r="DNY82" s="27"/>
      <c r="DNZ82" s="24"/>
      <c r="DOA82" s="27"/>
      <c r="DOB82" s="24"/>
      <c r="DOC82" s="27"/>
      <c r="DOD82" s="24"/>
      <c r="DOE82" s="27"/>
      <c r="DOF82" s="24"/>
      <c r="DOG82" s="27"/>
      <c r="DOH82" s="24"/>
      <c r="DOI82" s="27"/>
      <c r="DOJ82" s="24"/>
      <c r="DOK82" s="27"/>
      <c r="DOL82" s="24"/>
      <c r="DOM82" s="27"/>
      <c r="DON82" s="24"/>
      <c r="DOO82" s="27"/>
      <c r="DOP82" s="24"/>
      <c r="DOQ82" s="27"/>
      <c r="DOR82" s="24"/>
      <c r="DOS82" s="27"/>
      <c r="DOT82" s="24"/>
      <c r="DOU82" s="27"/>
      <c r="DOV82" s="24"/>
      <c r="DOW82" s="27"/>
      <c r="DOX82" s="24"/>
      <c r="DOY82" s="27"/>
      <c r="DOZ82" s="24"/>
      <c r="DPA82" s="27"/>
      <c r="DPB82" s="24"/>
      <c r="DPC82" s="27"/>
      <c r="DPD82" s="24"/>
      <c r="DPE82" s="27"/>
      <c r="DPF82" s="24"/>
      <c r="DPG82" s="27"/>
      <c r="DPH82" s="24"/>
      <c r="DPI82" s="27"/>
      <c r="DPJ82" s="24"/>
      <c r="DPK82" s="27"/>
      <c r="DPL82" s="24"/>
      <c r="DPM82" s="27"/>
      <c r="DPN82" s="24"/>
      <c r="DPO82" s="27"/>
      <c r="DPP82" s="24"/>
      <c r="DPQ82" s="27"/>
      <c r="DPR82" s="24"/>
      <c r="DPS82" s="27"/>
      <c r="DPT82" s="24"/>
      <c r="DPU82" s="27"/>
      <c r="DPV82" s="24"/>
      <c r="DPW82" s="27"/>
      <c r="DPX82" s="24"/>
      <c r="DPY82" s="27"/>
      <c r="DPZ82" s="24"/>
      <c r="DQA82" s="27"/>
      <c r="DQB82" s="24"/>
      <c r="DQC82" s="27"/>
      <c r="DQD82" s="24"/>
      <c r="DQE82" s="27"/>
      <c r="DQF82" s="24"/>
      <c r="DQG82" s="27"/>
      <c r="DQH82" s="24"/>
      <c r="DQI82" s="27"/>
      <c r="DQJ82" s="24"/>
      <c r="DQK82" s="27"/>
      <c r="DQL82" s="24"/>
      <c r="DQM82" s="27"/>
      <c r="DQN82" s="24"/>
      <c r="DQO82" s="27"/>
      <c r="DQP82" s="24"/>
      <c r="DQQ82" s="27"/>
      <c r="DQR82" s="24"/>
      <c r="DQS82" s="27"/>
      <c r="DQT82" s="24"/>
      <c r="DQU82" s="27"/>
      <c r="DQV82" s="24"/>
      <c r="DQW82" s="27"/>
      <c r="DQX82" s="24"/>
      <c r="DQY82" s="27"/>
      <c r="DQZ82" s="24"/>
      <c r="DRA82" s="27"/>
      <c r="DRB82" s="24"/>
      <c r="DRC82" s="27"/>
      <c r="DRD82" s="24"/>
      <c r="DRE82" s="27"/>
      <c r="DRF82" s="24"/>
      <c r="DRG82" s="27"/>
      <c r="DRH82" s="24"/>
      <c r="DRI82" s="27"/>
      <c r="DRJ82" s="24"/>
      <c r="DRK82" s="27"/>
      <c r="DRL82" s="24"/>
      <c r="DRM82" s="27"/>
      <c r="DRN82" s="24"/>
      <c r="DRO82" s="27"/>
      <c r="DRP82" s="24"/>
      <c r="DRQ82" s="27"/>
      <c r="DRR82" s="24"/>
      <c r="DRS82" s="27"/>
      <c r="DRT82" s="24"/>
      <c r="DRU82" s="27"/>
      <c r="DRV82" s="24"/>
      <c r="DRW82" s="27"/>
      <c r="DRX82" s="24"/>
      <c r="DRY82" s="27"/>
      <c r="DRZ82" s="24"/>
      <c r="DSA82" s="27"/>
      <c r="DSB82" s="24"/>
      <c r="DSC82" s="27"/>
      <c r="DSD82" s="24"/>
      <c r="DSE82" s="27"/>
      <c r="DSF82" s="24"/>
      <c r="DSG82" s="27"/>
      <c r="DSH82" s="24"/>
      <c r="DSI82" s="27"/>
      <c r="DSJ82" s="24"/>
      <c r="DSK82" s="27"/>
      <c r="DSL82" s="24"/>
      <c r="DSM82" s="27"/>
      <c r="DSN82" s="24"/>
      <c r="DSO82" s="27"/>
      <c r="DSP82" s="24"/>
      <c r="DSQ82" s="27"/>
      <c r="DSR82" s="24"/>
      <c r="DSS82" s="27"/>
      <c r="DST82" s="24"/>
      <c r="DSU82" s="27"/>
      <c r="DSV82" s="24"/>
      <c r="DSW82" s="27"/>
      <c r="DSX82" s="24"/>
      <c r="DSY82" s="27"/>
      <c r="DSZ82" s="24"/>
      <c r="DTA82" s="27"/>
      <c r="DTB82" s="24"/>
      <c r="DTC82" s="27"/>
      <c r="DTD82" s="24"/>
      <c r="DTE82" s="27"/>
      <c r="DTF82" s="24"/>
      <c r="DTG82" s="27"/>
      <c r="DTH82" s="24"/>
      <c r="DTI82" s="27"/>
      <c r="DTJ82" s="24"/>
      <c r="DTK82" s="27"/>
      <c r="DTL82" s="24"/>
      <c r="DTM82" s="27"/>
      <c r="DTN82" s="24"/>
      <c r="DTO82" s="27"/>
      <c r="DTP82" s="24"/>
      <c r="DTQ82" s="27"/>
      <c r="DTR82" s="24"/>
      <c r="DTS82" s="27"/>
      <c r="DTT82" s="24"/>
      <c r="DTU82" s="27"/>
      <c r="DTV82" s="24"/>
      <c r="DTW82" s="27"/>
      <c r="DTX82" s="24"/>
      <c r="DTY82" s="27"/>
      <c r="DTZ82" s="24"/>
      <c r="DUA82" s="27"/>
      <c r="DUB82" s="24"/>
      <c r="DUC82" s="27"/>
      <c r="DUD82" s="24"/>
      <c r="DUE82" s="27"/>
      <c r="DUF82" s="24"/>
      <c r="DUG82" s="27"/>
      <c r="DUH82" s="24"/>
      <c r="DUI82" s="27"/>
      <c r="DUJ82" s="24"/>
      <c r="DUK82" s="27"/>
      <c r="DUL82" s="24"/>
      <c r="DUM82" s="27"/>
      <c r="DUN82" s="24"/>
      <c r="DUO82" s="27"/>
      <c r="DUP82" s="24"/>
      <c r="DUQ82" s="27"/>
      <c r="DUR82" s="24"/>
      <c r="DUS82" s="27"/>
      <c r="DUT82" s="24"/>
      <c r="DUU82" s="27"/>
      <c r="DUV82" s="24"/>
      <c r="DUW82" s="27"/>
      <c r="DUX82" s="24"/>
      <c r="DUY82" s="27"/>
      <c r="DUZ82" s="24"/>
      <c r="DVA82" s="27"/>
      <c r="DVB82" s="24"/>
      <c r="DVC82" s="27"/>
      <c r="DVD82" s="24"/>
      <c r="DVE82" s="27"/>
      <c r="DVF82" s="24"/>
      <c r="DVG82" s="27"/>
      <c r="DVH82" s="24"/>
      <c r="DVI82" s="27"/>
      <c r="DVJ82" s="24"/>
      <c r="DVK82" s="27"/>
      <c r="DVL82" s="24"/>
      <c r="DVM82" s="27"/>
      <c r="DVN82" s="24"/>
      <c r="DVO82" s="27"/>
      <c r="DVP82" s="24"/>
      <c r="DVQ82" s="27"/>
      <c r="DVR82" s="24"/>
      <c r="DVS82" s="27"/>
      <c r="DVT82" s="24"/>
      <c r="DVU82" s="27"/>
      <c r="DVV82" s="24"/>
      <c r="DVW82" s="27"/>
      <c r="DVX82" s="24"/>
      <c r="DVY82" s="27"/>
      <c r="DVZ82" s="24"/>
      <c r="DWA82" s="27"/>
      <c r="DWB82" s="24"/>
      <c r="DWC82" s="27"/>
      <c r="DWD82" s="24"/>
      <c r="DWE82" s="27"/>
      <c r="DWF82" s="24"/>
      <c r="DWG82" s="27"/>
      <c r="DWH82" s="24"/>
      <c r="DWI82" s="27"/>
      <c r="DWJ82" s="24"/>
      <c r="DWK82" s="27"/>
      <c r="DWL82" s="24"/>
      <c r="DWM82" s="27"/>
      <c r="DWN82" s="24"/>
      <c r="DWO82" s="27"/>
      <c r="DWP82" s="24"/>
      <c r="DWQ82" s="27"/>
      <c r="DWR82" s="24"/>
      <c r="DWS82" s="27"/>
      <c r="DWT82" s="24"/>
      <c r="DWU82" s="27"/>
      <c r="DWV82" s="24"/>
      <c r="DWW82" s="27"/>
      <c r="DWX82" s="24"/>
      <c r="DWY82" s="27"/>
      <c r="DWZ82" s="24"/>
      <c r="DXA82" s="27"/>
      <c r="DXB82" s="24"/>
      <c r="DXC82" s="27"/>
      <c r="DXD82" s="24"/>
      <c r="DXE82" s="27"/>
      <c r="DXF82" s="24"/>
      <c r="DXG82" s="27"/>
      <c r="DXH82" s="24"/>
      <c r="DXI82" s="27"/>
      <c r="DXJ82" s="24"/>
      <c r="DXK82" s="27"/>
      <c r="DXL82" s="24"/>
      <c r="DXM82" s="27"/>
      <c r="DXN82" s="24"/>
      <c r="DXO82" s="27"/>
      <c r="DXP82" s="24"/>
      <c r="DXQ82" s="27"/>
      <c r="DXR82" s="24"/>
      <c r="DXS82" s="27"/>
      <c r="DXT82" s="24"/>
      <c r="DXU82" s="27"/>
      <c r="DXV82" s="24"/>
      <c r="DXW82" s="27"/>
      <c r="DXX82" s="24"/>
      <c r="DXY82" s="27"/>
      <c r="DXZ82" s="24"/>
      <c r="DYA82" s="27"/>
      <c r="DYB82" s="24"/>
      <c r="DYC82" s="27"/>
      <c r="DYD82" s="24"/>
      <c r="DYE82" s="27"/>
      <c r="DYF82" s="24"/>
      <c r="DYG82" s="27"/>
      <c r="DYH82" s="24"/>
      <c r="DYI82" s="27"/>
      <c r="DYJ82" s="24"/>
      <c r="DYK82" s="27"/>
      <c r="DYL82" s="24"/>
      <c r="DYM82" s="27"/>
      <c r="DYN82" s="24"/>
      <c r="DYO82" s="27"/>
      <c r="DYP82" s="24"/>
      <c r="DYQ82" s="27"/>
      <c r="DYR82" s="24"/>
      <c r="DYS82" s="27"/>
      <c r="DYT82" s="24"/>
      <c r="DYU82" s="27"/>
      <c r="DYV82" s="24"/>
      <c r="DYW82" s="27"/>
      <c r="DYX82" s="24"/>
      <c r="DYY82" s="27"/>
      <c r="DYZ82" s="24"/>
      <c r="DZA82" s="27"/>
      <c r="DZB82" s="24"/>
      <c r="DZC82" s="27"/>
      <c r="DZD82" s="24"/>
      <c r="DZE82" s="27"/>
      <c r="DZF82" s="24"/>
      <c r="DZG82" s="27"/>
      <c r="DZH82" s="24"/>
      <c r="DZI82" s="27"/>
      <c r="DZJ82" s="24"/>
      <c r="DZK82" s="27"/>
      <c r="DZL82" s="24"/>
      <c r="DZM82" s="27"/>
      <c r="DZN82" s="24"/>
      <c r="DZO82" s="27"/>
      <c r="DZP82" s="24"/>
      <c r="DZQ82" s="27"/>
      <c r="DZR82" s="24"/>
      <c r="DZS82" s="27"/>
      <c r="DZT82" s="24"/>
      <c r="DZU82" s="27"/>
      <c r="DZV82" s="24"/>
      <c r="DZW82" s="27"/>
      <c r="DZX82" s="24"/>
      <c r="DZY82" s="27"/>
      <c r="DZZ82" s="24"/>
      <c r="EAA82" s="27"/>
      <c r="EAB82" s="24"/>
      <c r="EAC82" s="27"/>
      <c r="EAD82" s="24"/>
      <c r="EAE82" s="27"/>
      <c r="EAF82" s="24"/>
      <c r="EAG82" s="27"/>
      <c r="EAH82" s="24"/>
      <c r="EAI82" s="27"/>
      <c r="EAJ82" s="24"/>
      <c r="EAK82" s="27"/>
      <c r="EAL82" s="24"/>
      <c r="EAM82" s="27"/>
      <c r="EAN82" s="24"/>
      <c r="EAO82" s="27"/>
      <c r="EAP82" s="24"/>
      <c r="EAQ82" s="27"/>
      <c r="EAR82" s="24"/>
      <c r="EAS82" s="27"/>
      <c r="EAT82" s="24"/>
      <c r="EAU82" s="27"/>
      <c r="EAV82" s="24"/>
      <c r="EAW82" s="27"/>
      <c r="EAX82" s="24"/>
      <c r="EAY82" s="27"/>
      <c r="EAZ82" s="24"/>
      <c r="EBA82" s="27"/>
      <c r="EBB82" s="24"/>
      <c r="EBC82" s="27"/>
      <c r="EBD82" s="24"/>
      <c r="EBE82" s="27"/>
      <c r="EBF82" s="24"/>
      <c r="EBG82" s="27"/>
      <c r="EBH82" s="24"/>
      <c r="EBI82" s="27"/>
      <c r="EBJ82" s="24"/>
      <c r="EBK82" s="27"/>
      <c r="EBL82" s="24"/>
      <c r="EBM82" s="27"/>
      <c r="EBN82" s="24"/>
      <c r="EBO82" s="27"/>
      <c r="EBP82" s="24"/>
      <c r="EBQ82" s="27"/>
      <c r="EBR82" s="24"/>
      <c r="EBS82" s="27"/>
      <c r="EBT82" s="24"/>
      <c r="EBU82" s="27"/>
      <c r="EBV82" s="24"/>
      <c r="EBW82" s="27"/>
      <c r="EBX82" s="24"/>
      <c r="EBY82" s="27"/>
      <c r="EBZ82" s="24"/>
      <c r="ECA82" s="27"/>
      <c r="ECB82" s="24"/>
      <c r="ECC82" s="27"/>
      <c r="ECD82" s="24"/>
      <c r="ECE82" s="27"/>
      <c r="ECF82" s="24"/>
      <c r="ECG82" s="27"/>
      <c r="ECH82" s="24"/>
      <c r="ECI82" s="27"/>
      <c r="ECJ82" s="24"/>
      <c r="ECK82" s="27"/>
      <c r="ECL82" s="24"/>
      <c r="ECM82" s="27"/>
      <c r="ECN82" s="24"/>
      <c r="ECO82" s="27"/>
      <c r="ECP82" s="24"/>
      <c r="ECQ82" s="27"/>
      <c r="ECR82" s="24"/>
      <c r="ECS82" s="27"/>
      <c r="ECT82" s="24"/>
      <c r="ECU82" s="27"/>
      <c r="ECV82" s="24"/>
      <c r="ECW82" s="27"/>
      <c r="ECX82" s="24"/>
      <c r="ECY82" s="27"/>
      <c r="ECZ82" s="24"/>
      <c r="EDA82" s="27"/>
      <c r="EDB82" s="24"/>
      <c r="EDC82" s="27"/>
      <c r="EDD82" s="24"/>
      <c r="EDE82" s="27"/>
      <c r="EDF82" s="24"/>
      <c r="EDG82" s="27"/>
      <c r="EDH82" s="24"/>
      <c r="EDI82" s="27"/>
      <c r="EDJ82" s="24"/>
      <c r="EDK82" s="27"/>
      <c r="EDL82" s="24"/>
      <c r="EDM82" s="27"/>
      <c r="EDN82" s="24"/>
      <c r="EDO82" s="27"/>
      <c r="EDP82" s="24"/>
      <c r="EDQ82" s="27"/>
      <c r="EDR82" s="24"/>
      <c r="EDS82" s="27"/>
      <c r="EDT82" s="24"/>
      <c r="EDU82" s="27"/>
      <c r="EDV82" s="24"/>
      <c r="EDW82" s="27"/>
      <c r="EDX82" s="24"/>
      <c r="EDY82" s="27"/>
      <c r="EDZ82" s="24"/>
      <c r="EEA82" s="27"/>
      <c r="EEB82" s="24"/>
      <c r="EEC82" s="27"/>
      <c r="EED82" s="24"/>
      <c r="EEE82" s="27"/>
      <c r="EEF82" s="24"/>
      <c r="EEG82" s="27"/>
      <c r="EEH82" s="24"/>
      <c r="EEI82" s="27"/>
      <c r="EEJ82" s="24"/>
      <c r="EEK82" s="27"/>
      <c r="EEL82" s="24"/>
      <c r="EEM82" s="27"/>
      <c r="EEN82" s="24"/>
      <c r="EEO82" s="27"/>
      <c r="EEP82" s="24"/>
      <c r="EEQ82" s="27"/>
      <c r="EER82" s="24"/>
      <c r="EES82" s="27"/>
      <c r="EET82" s="24"/>
      <c r="EEU82" s="27"/>
      <c r="EEV82" s="24"/>
      <c r="EEW82" s="27"/>
      <c r="EEX82" s="24"/>
      <c r="EEY82" s="27"/>
      <c r="EEZ82" s="24"/>
      <c r="EFA82" s="27"/>
      <c r="EFB82" s="24"/>
      <c r="EFC82" s="27"/>
      <c r="EFD82" s="24"/>
      <c r="EFE82" s="27"/>
      <c r="EFF82" s="24"/>
      <c r="EFG82" s="27"/>
      <c r="EFH82" s="24"/>
      <c r="EFI82" s="27"/>
      <c r="EFJ82" s="24"/>
      <c r="EFK82" s="27"/>
      <c r="EFL82" s="24"/>
      <c r="EFM82" s="27"/>
      <c r="EFN82" s="24"/>
      <c r="EFO82" s="27"/>
      <c r="EFP82" s="24"/>
      <c r="EFQ82" s="27"/>
      <c r="EFR82" s="24"/>
      <c r="EFS82" s="27"/>
      <c r="EFT82" s="24"/>
      <c r="EFU82" s="27"/>
      <c r="EFV82" s="24"/>
      <c r="EFW82" s="27"/>
      <c r="EFX82" s="24"/>
      <c r="EFY82" s="27"/>
      <c r="EFZ82" s="24"/>
      <c r="EGA82" s="27"/>
      <c r="EGB82" s="24"/>
      <c r="EGC82" s="27"/>
      <c r="EGD82" s="24"/>
      <c r="EGE82" s="27"/>
      <c r="EGF82" s="24"/>
      <c r="EGG82" s="27"/>
      <c r="EGH82" s="24"/>
      <c r="EGI82" s="27"/>
      <c r="EGJ82" s="24"/>
      <c r="EGK82" s="27"/>
      <c r="EGL82" s="24"/>
      <c r="EGM82" s="27"/>
      <c r="EGN82" s="24"/>
      <c r="EGO82" s="27"/>
      <c r="EGP82" s="24"/>
      <c r="EGQ82" s="27"/>
      <c r="EGR82" s="24"/>
      <c r="EGS82" s="27"/>
      <c r="EGT82" s="24"/>
      <c r="EGU82" s="27"/>
      <c r="EGV82" s="24"/>
      <c r="EGW82" s="27"/>
      <c r="EGX82" s="24"/>
      <c r="EGY82" s="27"/>
      <c r="EGZ82" s="24"/>
      <c r="EHA82" s="27"/>
      <c r="EHB82" s="24"/>
      <c r="EHC82" s="27"/>
      <c r="EHD82" s="24"/>
      <c r="EHE82" s="27"/>
      <c r="EHF82" s="24"/>
      <c r="EHG82" s="27"/>
      <c r="EHH82" s="24"/>
      <c r="EHI82" s="27"/>
      <c r="EHJ82" s="24"/>
      <c r="EHK82" s="27"/>
      <c r="EHL82" s="24"/>
      <c r="EHM82" s="27"/>
      <c r="EHN82" s="24"/>
      <c r="EHO82" s="27"/>
      <c r="EHP82" s="24"/>
      <c r="EHQ82" s="27"/>
      <c r="EHR82" s="24"/>
      <c r="EHS82" s="27"/>
      <c r="EHT82" s="24"/>
      <c r="EHU82" s="27"/>
      <c r="EHV82" s="24"/>
      <c r="EHW82" s="27"/>
      <c r="EHX82" s="24"/>
      <c r="EHY82" s="27"/>
      <c r="EHZ82" s="24"/>
      <c r="EIA82" s="27"/>
      <c r="EIB82" s="24"/>
      <c r="EIC82" s="27"/>
      <c r="EID82" s="24"/>
      <c r="EIE82" s="27"/>
      <c r="EIF82" s="24"/>
      <c r="EIG82" s="27"/>
      <c r="EIH82" s="24"/>
      <c r="EII82" s="27"/>
      <c r="EIJ82" s="24"/>
      <c r="EIK82" s="27"/>
      <c r="EIL82" s="24"/>
      <c r="EIM82" s="27"/>
      <c r="EIN82" s="24"/>
      <c r="EIO82" s="27"/>
      <c r="EIP82" s="24"/>
      <c r="EIQ82" s="27"/>
      <c r="EIR82" s="24"/>
      <c r="EIS82" s="27"/>
      <c r="EIT82" s="24"/>
      <c r="EIU82" s="27"/>
      <c r="EIV82" s="24"/>
      <c r="EIW82" s="27"/>
      <c r="EIX82" s="24"/>
      <c r="EIY82" s="27"/>
      <c r="EIZ82" s="24"/>
      <c r="EJA82" s="27"/>
      <c r="EJB82" s="24"/>
      <c r="EJC82" s="27"/>
      <c r="EJD82" s="24"/>
      <c r="EJE82" s="27"/>
      <c r="EJF82" s="24"/>
      <c r="EJG82" s="27"/>
      <c r="EJH82" s="24"/>
      <c r="EJI82" s="27"/>
      <c r="EJJ82" s="24"/>
      <c r="EJK82" s="27"/>
      <c r="EJL82" s="24"/>
      <c r="EJM82" s="27"/>
      <c r="EJN82" s="24"/>
      <c r="EJO82" s="27"/>
      <c r="EJP82" s="24"/>
      <c r="EJQ82" s="27"/>
      <c r="EJR82" s="24"/>
      <c r="EJS82" s="27"/>
      <c r="EJT82" s="24"/>
      <c r="EJU82" s="27"/>
      <c r="EJV82" s="24"/>
      <c r="EJW82" s="27"/>
      <c r="EJX82" s="24"/>
      <c r="EJY82" s="27"/>
      <c r="EJZ82" s="24"/>
      <c r="EKA82" s="27"/>
      <c r="EKB82" s="24"/>
      <c r="EKC82" s="27"/>
      <c r="EKD82" s="24"/>
      <c r="EKE82" s="27"/>
      <c r="EKF82" s="24"/>
      <c r="EKG82" s="27"/>
      <c r="EKH82" s="24"/>
      <c r="EKI82" s="27"/>
      <c r="EKJ82" s="24"/>
      <c r="EKK82" s="27"/>
      <c r="EKL82" s="24"/>
      <c r="EKM82" s="27"/>
      <c r="EKN82" s="24"/>
      <c r="EKO82" s="27"/>
      <c r="EKP82" s="24"/>
      <c r="EKQ82" s="27"/>
      <c r="EKR82" s="24"/>
      <c r="EKS82" s="27"/>
      <c r="EKT82" s="24"/>
      <c r="EKU82" s="27"/>
      <c r="EKV82" s="24"/>
      <c r="EKW82" s="27"/>
      <c r="EKX82" s="24"/>
      <c r="EKY82" s="27"/>
      <c r="EKZ82" s="24"/>
      <c r="ELA82" s="27"/>
      <c r="ELB82" s="24"/>
      <c r="ELC82" s="27"/>
      <c r="ELD82" s="24"/>
      <c r="ELE82" s="27"/>
      <c r="ELF82" s="24"/>
      <c r="ELG82" s="27"/>
      <c r="ELH82" s="24"/>
      <c r="ELI82" s="27"/>
      <c r="ELJ82" s="24"/>
      <c r="ELK82" s="27"/>
      <c r="ELL82" s="24"/>
      <c r="ELM82" s="27"/>
      <c r="ELN82" s="24"/>
      <c r="ELO82" s="27"/>
      <c r="ELP82" s="24"/>
      <c r="ELQ82" s="27"/>
      <c r="ELR82" s="24"/>
      <c r="ELS82" s="27"/>
      <c r="ELT82" s="24"/>
      <c r="ELU82" s="27"/>
      <c r="ELV82" s="24"/>
      <c r="ELW82" s="27"/>
      <c r="ELX82" s="24"/>
      <c r="ELY82" s="27"/>
      <c r="ELZ82" s="24"/>
      <c r="EMA82" s="27"/>
      <c r="EMB82" s="24"/>
      <c r="EMC82" s="27"/>
      <c r="EMD82" s="24"/>
      <c r="EME82" s="27"/>
      <c r="EMF82" s="24"/>
      <c r="EMG82" s="27"/>
      <c r="EMH82" s="24"/>
      <c r="EMI82" s="27"/>
      <c r="EMJ82" s="24"/>
      <c r="EMK82" s="27"/>
      <c r="EML82" s="24"/>
      <c r="EMM82" s="27"/>
      <c r="EMN82" s="24"/>
      <c r="EMO82" s="27"/>
      <c r="EMP82" s="24"/>
      <c r="EMQ82" s="27"/>
      <c r="EMR82" s="24"/>
      <c r="EMS82" s="27"/>
      <c r="EMT82" s="24"/>
      <c r="EMU82" s="27"/>
      <c r="EMV82" s="24"/>
      <c r="EMW82" s="27"/>
      <c r="EMX82" s="24"/>
      <c r="EMY82" s="27"/>
      <c r="EMZ82" s="24"/>
      <c r="ENA82" s="27"/>
      <c r="ENB82" s="24"/>
      <c r="ENC82" s="27"/>
      <c r="END82" s="24"/>
      <c r="ENE82" s="27"/>
      <c r="ENF82" s="24"/>
      <c r="ENG82" s="27"/>
      <c r="ENH82" s="24"/>
      <c r="ENI82" s="27"/>
      <c r="ENJ82" s="24"/>
      <c r="ENK82" s="27"/>
      <c r="ENL82" s="24"/>
      <c r="ENM82" s="27"/>
      <c r="ENN82" s="24"/>
      <c r="ENO82" s="27"/>
      <c r="ENP82" s="24"/>
      <c r="ENQ82" s="27"/>
      <c r="ENR82" s="24"/>
      <c r="ENS82" s="27"/>
      <c r="ENT82" s="24"/>
      <c r="ENU82" s="27"/>
      <c r="ENV82" s="24"/>
      <c r="ENW82" s="27"/>
      <c r="ENX82" s="24"/>
      <c r="ENY82" s="27"/>
      <c r="ENZ82" s="24"/>
      <c r="EOA82" s="27"/>
      <c r="EOB82" s="24"/>
      <c r="EOC82" s="27"/>
      <c r="EOD82" s="24"/>
      <c r="EOE82" s="27"/>
      <c r="EOF82" s="24"/>
      <c r="EOG82" s="27"/>
      <c r="EOH82" s="24"/>
      <c r="EOI82" s="27"/>
      <c r="EOJ82" s="24"/>
      <c r="EOK82" s="27"/>
      <c r="EOL82" s="24"/>
      <c r="EOM82" s="27"/>
      <c r="EON82" s="24"/>
      <c r="EOO82" s="27"/>
      <c r="EOP82" s="24"/>
      <c r="EOQ82" s="27"/>
      <c r="EOR82" s="24"/>
      <c r="EOS82" s="27"/>
      <c r="EOT82" s="24"/>
      <c r="EOU82" s="27"/>
      <c r="EOV82" s="24"/>
      <c r="EOW82" s="27"/>
      <c r="EOX82" s="24"/>
      <c r="EOY82" s="27"/>
      <c r="EOZ82" s="24"/>
      <c r="EPA82" s="27"/>
      <c r="EPB82" s="24"/>
      <c r="EPC82" s="27"/>
      <c r="EPD82" s="24"/>
      <c r="EPE82" s="27"/>
      <c r="EPF82" s="24"/>
      <c r="EPG82" s="27"/>
      <c r="EPH82" s="24"/>
      <c r="EPI82" s="27"/>
      <c r="EPJ82" s="24"/>
      <c r="EPK82" s="27"/>
      <c r="EPL82" s="24"/>
      <c r="EPM82" s="27"/>
      <c r="EPN82" s="24"/>
      <c r="EPO82" s="27"/>
      <c r="EPP82" s="24"/>
      <c r="EPQ82" s="27"/>
      <c r="EPR82" s="24"/>
      <c r="EPS82" s="27"/>
      <c r="EPT82" s="24"/>
      <c r="EPU82" s="27"/>
      <c r="EPV82" s="24"/>
      <c r="EPW82" s="27"/>
      <c r="EPX82" s="24"/>
      <c r="EPY82" s="27"/>
      <c r="EPZ82" s="24"/>
      <c r="EQA82" s="27"/>
      <c r="EQB82" s="24"/>
      <c r="EQC82" s="27"/>
      <c r="EQD82" s="24"/>
      <c r="EQE82" s="27"/>
      <c r="EQF82" s="24"/>
      <c r="EQG82" s="27"/>
      <c r="EQH82" s="24"/>
      <c r="EQI82" s="27"/>
      <c r="EQJ82" s="24"/>
      <c r="EQK82" s="27"/>
      <c r="EQL82" s="24"/>
      <c r="EQM82" s="27"/>
      <c r="EQN82" s="24"/>
      <c r="EQO82" s="27"/>
      <c r="EQP82" s="24"/>
      <c r="EQQ82" s="27"/>
      <c r="EQR82" s="24"/>
      <c r="EQS82" s="27"/>
      <c r="EQT82" s="24"/>
      <c r="EQU82" s="27"/>
      <c r="EQV82" s="24"/>
      <c r="EQW82" s="27"/>
      <c r="EQX82" s="24"/>
      <c r="EQY82" s="27"/>
      <c r="EQZ82" s="24"/>
      <c r="ERA82" s="27"/>
      <c r="ERB82" s="24"/>
      <c r="ERC82" s="27"/>
      <c r="ERD82" s="24"/>
      <c r="ERE82" s="27"/>
      <c r="ERF82" s="24"/>
      <c r="ERG82" s="27"/>
      <c r="ERH82" s="24"/>
      <c r="ERI82" s="27"/>
      <c r="ERJ82" s="24"/>
      <c r="ERK82" s="27"/>
      <c r="ERL82" s="24"/>
      <c r="ERM82" s="27"/>
      <c r="ERN82" s="24"/>
      <c r="ERO82" s="27"/>
      <c r="ERP82" s="24"/>
      <c r="ERQ82" s="27"/>
      <c r="ERR82" s="24"/>
      <c r="ERS82" s="27"/>
      <c r="ERT82" s="24"/>
      <c r="ERU82" s="27"/>
      <c r="ERV82" s="24"/>
      <c r="ERW82" s="27"/>
      <c r="ERX82" s="24"/>
      <c r="ERY82" s="27"/>
      <c r="ERZ82" s="24"/>
      <c r="ESA82" s="27"/>
      <c r="ESB82" s="24"/>
      <c r="ESC82" s="27"/>
      <c r="ESD82" s="24"/>
      <c r="ESE82" s="27"/>
      <c r="ESF82" s="24"/>
      <c r="ESG82" s="27"/>
      <c r="ESH82" s="24"/>
      <c r="ESI82" s="27"/>
      <c r="ESJ82" s="24"/>
      <c r="ESK82" s="27"/>
      <c r="ESL82" s="24"/>
      <c r="ESM82" s="27"/>
      <c r="ESN82" s="24"/>
      <c r="ESO82" s="27"/>
      <c r="ESP82" s="24"/>
      <c r="ESQ82" s="27"/>
      <c r="ESR82" s="24"/>
      <c r="ESS82" s="27"/>
      <c r="EST82" s="24"/>
      <c r="ESU82" s="27"/>
      <c r="ESV82" s="24"/>
      <c r="ESW82" s="27"/>
      <c r="ESX82" s="24"/>
      <c r="ESY82" s="27"/>
      <c r="ESZ82" s="24"/>
      <c r="ETA82" s="27"/>
      <c r="ETB82" s="24"/>
      <c r="ETC82" s="27"/>
      <c r="ETD82" s="24"/>
      <c r="ETE82" s="27"/>
      <c r="ETF82" s="24"/>
      <c r="ETG82" s="27"/>
      <c r="ETH82" s="24"/>
      <c r="ETI82" s="27"/>
      <c r="ETJ82" s="24"/>
      <c r="ETK82" s="27"/>
      <c r="ETL82" s="24"/>
      <c r="ETM82" s="27"/>
      <c r="ETN82" s="24"/>
      <c r="ETO82" s="27"/>
      <c r="ETP82" s="24"/>
      <c r="ETQ82" s="27"/>
      <c r="ETR82" s="24"/>
      <c r="ETS82" s="27"/>
      <c r="ETT82" s="24"/>
      <c r="ETU82" s="27"/>
      <c r="ETV82" s="24"/>
      <c r="ETW82" s="27"/>
      <c r="ETX82" s="24"/>
      <c r="ETY82" s="27"/>
      <c r="ETZ82" s="24"/>
      <c r="EUA82" s="27"/>
      <c r="EUB82" s="24"/>
      <c r="EUC82" s="27"/>
      <c r="EUD82" s="24"/>
      <c r="EUE82" s="27"/>
      <c r="EUF82" s="24"/>
      <c r="EUG82" s="27"/>
      <c r="EUH82" s="24"/>
      <c r="EUI82" s="27"/>
      <c r="EUJ82" s="24"/>
      <c r="EUK82" s="27"/>
      <c r="EUL82" s="24"/>
      <c r="EUM82" s="27"/>
      <c r="EUN82" s="24"/>
      <c r="EUO82" s="27"/>
      <c r="EUP82" s="24"/>
      <c r="EUQ82" s="27"/>
      <c r="EUR82" s="24"/>
      <c r="EUS82" s="27"/>
      <c r="EUT82" s="24"/>
      <c r="EUU82" s="27"/>
      <c r="EUV82" s="24"/>
      <c r="EUW82" s="27"/>
      <c r="EUX82" s="24"/>
      <c r="EUY82" s="27"/>
      <c r="EUZ82" s="24"/>
      <c r="EVA82" s="27"/>
      <c r="EVB82" s="24"/>
      <c r="EVC82" s="27"/>
      <c r="EVD82" s="24"/>
      <c r="EVE82" s="27"/>
      <c r="EVF82" s="24"/>
      <c r="EVG82" s="27"/>
      <c r="EVH82" s="24"/>
      <c r="EVI82" s="27"/>
      <c r="EVJ82" s="24"/>
      <c r="EVK82" s="27"/>
      <c r="EVL82" s="24"/>
      <c r="EVM82" s="27"/>
      <c r="EVN82" s="24"/>
      <c r="EVO82" s="27"/>
      <c r="EVP82" s="24"/>
      <c r="EVQ82" s="27"/>
      <c r="EVR82" s="24"/>
      <c r="EVS82" s="27"/>
      <c r="EVT82" s="24"/>
      <c r="EVU82" s="27"/>
      <c r="EVV82" s="24"/>
      <c r="EVW82" s="27"/>
      <c r="EVX82" s="24"/>
      <c r="EVY82" s="27"/>
      <c r="EVZ82" s="24"/>
      <c r="EWA82" s="27"/>
      <c r="EWB82" s="24"/>
      <c r="EWC82" s="27"/>
      <c r="EWD82" s="24"/>
      <c r="EWE82" s="27"/>
      <c r="EWF82" s="24"/>
      <c r="EWG82" s="27"/>
      <c r="EWH82" s="24"/>
      <c r="EWI82" s="27"/>
      <c r="EWJ82" s="24"/>
      <c r="EWK82" s="27"/>
      <c r="EWL82" s="24"/>
      <c r="EWM82" s="27"/>
      <c r="EWN82" s="24"/>
      <c r="EWO82" s="27"/>
      <c r="EWP82" s="24"/>
      <c r="EWQ82" s="27"/>
      <c r="EWR82" s="24"/>
      <c r="EWS82" s="27"/>
      <c r="EWT82" s="24"/>
      <c r="EWU82" s="27"/>
      <c r="EWV82" s="24"/>
      <c r="EWW82" s="27"/>
      <c r="EWX82" s="24"/>
      <c r="EWY82" s="27"/>
      <c r="EWZ82" s="24"/>
      <c r="EXA82" s="27"/>
      <c r="EXB82" s="24"/>
      <c r="EXC82" s="27"/>
      <c r="EXD82" s="24"/>
      <c r="EXE82" s="27"/>
      <c r="EXF82" s="24"/>
      <c r="EXG82" s="27"/>
      <c r="EXH82" s="24"/>
      <c r="EXI82" s="27"/>
      <c r="EXJ82" s="24"/>
      <c r="EXK82" s="27"/>
      <c r="EXL82" s="24"/>
      <c r="EXM82" s="27"/>
      <c r="EXN82" s="24"/>
      <c r="EXO82" s="27"/>
      <c r="EXP82" s="24"/>
      <c r="EXQ82" s="27"/>
      <c r="EXR82" s="24"/>
      <c r="EXS82" s="27"/>
      <c r="EXT82" s="24"/>
      <c r="EXU82" s="27"/>
      <c r="EXV82" s="24"/>
      <c r="EXW82" s="27"/>
      <c r="EXX82" s="24"/>
      <c r="EXY82" s="27"/>
      <c r="EXZ82" s="24"/>
      <c r="EYA82" s="27"/>
      <c r="EYB82" s="24"/>
      <c r="EYC82" s="27"/>
      <c r="EYD82" s="24"/>
      <c r="EYE82" s="27"/>
      <c r="EYF82" s="24"/>
      <c r="EYG82" s="27"/>
      <c r="EYH82" s="24"/>
      <c r="EYI82" s="27"/>
      <c r="EYJ82" s="24"/>
      <c r="EYK82" s="27"/>
      <c r="EYL82" s="24"/>
      <c r="EYM82" s="27"/>
      <c r="EYN82" s="24"/>
      <c r="EYO82" s="27"/>
      <c r="EYP82" s="24"/>
      <c r="EYQ82" s="27"/>
      <c r="EYR82" s="24"/>
      <c r="EYS82" s="27"/>
      <c r="EYT82" s="24"/>
      <c r="EYU82" s="27"/>
      <c r="EYV82" s="24"/>
      <c r="EYW82" s="27"/>
      <c r="EYX82" s="24"/>
      <c r="EYY82" s="27"/>
      <c r="EYZ82" s="24"/>
      <c r="EZA82" s="27"/>
      <c r="EZB82" s="24"/>
      <c r="EZC82" s="27"/>
      <c r="EZD82" s="24"/>
      <c r="EZE82" s="27"/>
      <c r="EZF82" s="24"/>
      <c r="EZG82" s="27"/>
      <c r="EZH82" s="24"/>
      <c r="EZI82" s="27"/>
      <c r="EZJ82" s="24"/>
      <c r="EZK82" s="27"/>
      <c r="EZL82" s="24"/>
      <c r="EZM82" s="27"/>
      <c r="EZN82" s="24"/>
      <c r="EZO82" s="27"/>
      <c r="EZP82" s="24"/>
      <c r="EZQ82" s="27"/>
      <c r="EZR82" s="24"/>
      <c r="EZS82" s="27"/>
      <c r="EZT82" s="24"/>
      <c r="EZU82" s="27"/>
      <c r="EZV82" s="24"/>
      <c r="EZW82" s="27"/>
      <c r="EZX82" s="24"/>
      <c r="EZY82" s="27"/>
      <c r="EZZ82" s="24"/>
      <c r="FAA82" s="27"/>
      <c r="FAB82" s="24"/>
      <c r="FAC82" s="27"/>
      <c r="FAD82" s="24"/>
      <c r="FAE82" s="27"/>
      <c r="FAF82" s="24"/>
      <c r="FAG82" s="27"/>
      <c r="FAH82" s="24"/>
      <c r="FAI82" s="27"/>
      <c r="FAJ82" s="24"/>
      <c r="FAK82" s="27"/>
      <c r="FAL82" s="24"/>
      <c r="FAM82" s="27"/>
      <c r="FAN82" s="24"/>
      <c r="FAO82" s="27"/>
      <c r="FAP82" s="24"/>
      <c r="FAQ82" s="27"/>
      <c r="FAR82" s="24"/>
      <c r="FAS82" s="27"/>
      <c r="FAT82" s="24"/>
      <c r="FAU82" s="27"/>
      <c r="FAV82" s="24"/>
      <c r="FAW82" s="27"/>
      <c r="FAX82" s="24"/>
      <c r="FAY82" s="27"/>
      <c r="FAZ82" s="24"/>
      <c r="FBA82" s="27"/>
      <c r="FBB82" s="24"/>
      <c r="FBC82" s="27"/>
      <c r="FBD82" s="24"/>
      <c r="FBE82" s="27"/>
      <c r="FBF82" s="24"/>
      <c r="FBG82" s="27"/>
      <c r="FBH82" s="24"/>
      <c r="FBI82" s="27"/>
      <c r="FBJ82" s="24"/>
      <c r="FBK82" s="27"/>
      <c r="FBL82" s="24"/>
      <c r="FBM82" s="27"/>
      <c r="FBN82" s="24"/>
      <c r="FBO82" s="27"/>
      <c r="FBP82" s="24"/>
      <c r="FBQ82" s="27"/>
      <c r="FBR82" s="24"/>
      <c r="FBS82" s="27"/>
      <c r="FBT82" s="24"/>
      <c r="FBU82" s="27"/>
      <c r="FBV82" s="24"/>
      <c r="FBW82" s="27"/>
      <c r="FBX82" s="24"/>
      <c r="FBY82" s="27"/>
      <c r="FBZ82" s="24"/>
      <c r="FCA82" s="27"/>
      <c r="FCB82" s="24"/>
      <c r="FCC82" s="27"/>
      <c r="FCD82" s="24"/>
      <c r="FCE82" s="27"/>
      <c r="FCF82" s="24"/>
      <c r="FCG82" s="27"/>
      <c r="FCH82" s="24"/>
      <c r="FCI82" s="27"/>
      <c r="FCJ82" s="24"/>
      <c r="FCK82" s="27"/>
      <c r="FCL82" s="24"/>
      <c r="FCM82" s="27"/>
      <c r="FCN82" s="24"/>
      <c r="FCO82" s="27"/>
      <c r="FCP82" s="24"/>
      <c r="FCQ82" s="27"/>
      <c r="FCR82" s="24"/>
      <c r="FCS82" s="27"/>
      <c r="FCT82" s="24"/>
      <c r="FCU82" s="27"/>
      <c r="FCV82" s="24"/>
      <c r="FCW82" s="27"/>
      <c r="FCX82" s="24"/>
      <c r="FCY82" s="27"/>
      <c r="FCZ82" s="24"/>
      <c r="FDA82" s="27"/>
      <c r="FDB82" s="24"/>
      <c r="FDC82" s="27"/>
      <c r="FDD82" s="24"/>
      <c r="FDE82" s="27"/>
      <c r="FDF82" s="24"/>
      <c r="FDG82" s="27"/>
      <c r="FDH82" s="24"/>
      <c r="FDI82" s="27"/>
      <c r="FDJ82" s="24"/>
      <c r="FDK82" s="27"/>
      <c r="FDL82" s="24"/>
      <c r="FDM82" s="27"/>
      <c r="FDN82" s="24"/>
      <c r="FDO82" s="27"/>
      <c r="FDP82" s="24"/>
      <c r="FDQ82" s="27"/>
      <c r="FDR82" s="24"/>
      <c r="FDS82" s="27"/>
      <c r="FDT82" s="24"/>
      <c r="FDU82" s="27"/>
      <c r="FDV82" s="24"/>
      <c r="FDW82" s="27"/>
      <c r="FDX82" s="24"/>
      <c r="FDY82" s="27"/>
      <c r="FDZ82" s="24"/>
      <c r="FEA82" s="27"/>
      <c r="FEB82" s="24"/>
      <c r="FEC82" s="27"/>
      <c r="FED82" s="24"/>
      <c r="FEE82" s="27"/>
      <c r="FEF82" s="24"/>
      <c r="FEG82" s="27"/>
      <c r="FEH82" s="24"/>
      <c r="FEI82" s="27"/>
      <c r="FEJ82" s="24"/>
      <c r="FEK82" s="27"/>
      <c r="FEL82" s="24"/>
      <c r="FEM82" s="27"/>
      <c r="FEN82" s="24"/>
      <c r="FEO82" s="27"/>
      <c r="FEP82" s="24"/>
      <c r="FEQ82" s="27"/>
      <c r="FER82" s="24"/>
      <c r="FES82" s="27"/>
      <c r="FET82" s="24"/>
      <c r="FEU82" s="27"/>
      <c r="FEV82" s="24"/>
      <c r="FEW82" s="27"/>
      <c r="FEX82" s="24"/>
      <c r="FEY82" s="27"/>
      <c r="FEZ82" s="24"/>
      <c r="FFA82" s="27"/>
      <c r="FFB82" s="24"/>
      <c r="FFC82" s="27"/>
      <c r="FFD82" s="24"/>
      <c r="FFE82" s="27"/>
      <c r="FFF82" s="24"/>
      <c r="FFG82" s="27"/>
      <c r="FFH82" s="24"/>
      <c r="FFI82" s="27"/>
      <c r="FFJ82" s="24"/>
      <c r="FFK82" s="27"/>
      <c r="FFL82" s="24"/>
      <c r="FFM82" s="27"/>
      <c r="FFN82" s="24"/>
      <c r="FFO82" s="27"/>
      <c r="FFP82" s="24"/>
      <c r="FFQ82" s="27"/>
      <c r="FFR82" s="24"/>
      <c r="FFS82" s="27"/>
      <c r="FFT82" s="24"/>
      <c r="FFU82" s="27"/>
      <c r="FFV82" s="24"/>
      <c r="FFW82" s="27"/>
      <c r="FFX82" s="24"/>
      <c r="FFY82" s="27"/>
      <c r="FFZ82" s="24"/>
      <c r="FGA82" s="27"/>
      <c r="FGB82" s="24"/>
      <c r="FGC82" s="27"/>
      <c r="FGD82" s="24"/>
      <c r="FGE82" s="27"/>
      <c r="FGF82" s="24"/>
      <c r="FGG82" s="27"/>
      <c r="FGH82" s="24"/>
      <c r="FGI82" s="27"/>
      <c r="FGJ82" s="24"/>
      <c r="FGK82" s="27"/>
      <c r="FGL82" s="24"/>
      <c r="FGM82" s="27"/>
      <c r="FGN82" s="24"/>
      <c r="FGO82" s="27"/>
      <c r="FGP82" s="24"/>
      <c r="FGQ82" s="27"/>
      <c r="FGR82" s="24"/>
      <c r="FGS82" s="27"/>
      <c r="FGT82" s="24"/>
      <c r="FGU82" s="27"/>
      <c r="FGV82" s="24"/>
      <c r="FGW82" s="27"/>
      <c r="FGX82" s="24"/>
      <c r="FGY82" s="27"/>
      <c r="FGZ82" s="24"/>
      <c r="FHA82" s="27"/>
      <c r="FHB82" s="24"/>
      <c r="FHC82" s="27"/>
      <c r="FHD82" s="24"/>
      <c r="FHE82" s="27"/>
      <c r="FHF82" s="24"/>
      <c r="FHG82" s="27"/>
      <c r="FHH82" s="24"/>
      <c r="FHI82" s="27"/>
      <c r="FHJ82" s="24"/>
      <c r="FHK82" s="27"/>
      <c r="FHL82" s="24"/>
      <c r="FHM82" s="27"/>
      <c r="FHN82" s="24"/>
      <c r="FHO82" s="27"/>
      <c r="FHP82" s="24"/>
      <c r="FHQ82" s="27"/>
      <c r="FHR82" s="24"/>
      <c r="FHS82" s="27"/>
      <c r="FHT82" s="24"/>
      <c r="FHU82" s="27"/>
      <c r="FHV82" s="24"/>
      <c r="FHW82" s="27"/>
      <c r="FHX82" s="24"/>
      <c r="FHY82" s="27"/>
      <c r="FHZ82" s="24"/>
      <c r="FIA82" s="27"/>
      <c r="FIB82" s="24"/>
      <c r="FIC82" s="27"/>
      <c r="FID82" s="24"/>
      <c r="FIE82" s="27"/>
      <c r="FIF82" s="24"/>
      <c r="FIG82" s="27"/>
      <c r="FIH82" s="24"/>
      <c r="FII82" s="27"/>
      <c r="FIJ82" s="24"/>
      <c r="FIK82" s="27"/>
      <c r="FIL82" s="24"/>
      <c r="FIM82" s="27"/>
      <c r="FIN82" s="24"/>
      <c r="FIO82" s="27"/>
      <c r="FIP82" s="24"/>
      <c r="FIQ82" s="27"/>
      <c r="FIR82" s="24"/>
      <c r="FIS82" s="27"/>
      <c r="FIT82" s="24"/>
      <c r="FIU82" s="27"/>
      <c r="FIV82" s="24"/>
      <c r="FIW82" s="27"/>
      <c r="FIX82" s="24"/>
      <c r="FIY82" s="27"/>
      <c r="FIZ82" s="24"/>
      <c r="FJA82" s="27"/>
      <c r="FJB82" s="24"/>
      <c r="FJC82" s="27"/>
      <c r="FJD82" s="24"/>
      <c r="FJE82" s="27"/>
      <c r="FJF82" s="24"/>
      <c r="FJG82" s="27"/>
      <c r="FJH82" s="24"/>
      <c r="FJI82" s="27"/>
      <c r="FJJ82" s="24"/>
      <c r="FJK82" s="27"/>
      <c r="FJL82" s="24"/>
      <c r="FJM82" s="27"/>
      <c r="FJN82" s="24"/>
      <c r="FJO82" s="27"/>
      <c r="FJP82" s="24"/>
      <c r="FJQ82" s="27"/>
      <c r="FJR82" s="24"/>
      <c r="FJS82" s="27"/>
      <c r="FJT82" s="24"/>
      <c r="FJU82" s="27"/>
      <c r="FJV82" s="24"/>
      <c r="FJW82" s="27"/>
      <c r="FJX82" s="24"/>
      <c r="FJY82" s="27"/>
      <c r="FJZ82" s="24"/>
      <c r="FKA82" s="27"/>
      <c r="FKB82" s="24"/>
      <c r="FKC82" s="27"/>
      <c r="FKD82" s="24"/>
      <c r="FKE82" s="27"/>
      <c r="FKF82" s="24"/>
      <c r="FKG82" s="27"/>
      <c r="FKH82" s="24"/>
      <c r="FKI82" s="27"/>
      <c r="FKJ82" s="24"/>
      <c r="FKK82" s="27"/>
      <c r="FKL82" s="24"/>
      <c r="FKM82" s="27"/>
      <c r="FKN82" s="24"/>
      <c r="FKO82" s="27"/>
      <c r="FKP82" s="24"/>
      <c r="FKQ82" s="27"/>
      <c r="FKR82" s="24"/>
      <c r="FKS82" s="27"/>
      <c r="FKT82" s="24"/>
      <c r="FKU82" s="27"/>
      <c r="FKV82" s="24"/>
      <c r="FKW82" s="27"/>
      <c r="FKX82" s="24"/>
      <c r="FKY82" s="27"/>
      <c r="FKZ82" s="24"/>
      <c r="FLA82" s="27"/>
      <c r="FLB82" s="24"/>
      <c r="FLC82" s="27"/>
      <c r="FLD82" s="24"/>
      <c r="FLE82" s="27"/>
      <c r="FLF82" s="24"/>
      <c r="FLG82" s="27"/>
      <c r="FLH82" s="24"/>
      <c r="FLI82" s="27"/>
      <c r="FLJ82" s="24"/>
      <c r="FLK82" s="27"/>
      <c r="FLL82" s="24"/>
      <c r="FLM82" s="27"/>
      <c r="FLN82" s="24"/>
      <c r="FLO82" s="27"/>
      <c r="FLP82" s="24"/>
      <c r="FLQ82" s="27"/>
      <c r="FLR82" s="24"/>
      <c r="FLS82" s="27"/>
      <c r="FLT82" s="24"/>
      <c r="FLU82" s="27"/>
      <c r="FLV82" s="24"/>
      <c r="FLW82" s="27"/>
      <c r="FLX82" s="24"/>
      <c r="FLY82" s="27"/>
      <c r="FLZ82" s="24"/>
      <c r="FMA82" s="27"/>
      <c r="FMB82" s="24"/>
      <c r="FMC82" s="27"/>
      <c r="FMD82" s="24"/>
      <c r="FME82" s="27"/>
      <c r="FMF82" s="24"/>
      <c r="FMG82" s="27"/>
      <c r="FMH82" s="24"/>
      <c r="FMI82" s="27"/>
      <c r="FMJ82" s="24"/>
      <c r="FMK82" s="27"/>
      <c r="FML82" s="24"/>
      <c r="FMM82" s="27"/>
      <c r="FMN82" s="24"/>
      <c r="FMO82" s="27"/>
      <c r="FMP82" s="24"/>
      <c r="FMQ82" s="27"/>
      <c r="FMR82" s="24"/>
      <c r="FMS82" s="27"/>
      <c r="FMT82" s="24"/>
      <c r="FMU82" s="27"/>
      <c r="FMV82" s="24"/>
      <c r="FMW82" s="27"/>
      <c r="FMX82" s="24"/>
      <c r="FMY82" s="27"/>
      <c r="FMZ82" s="24"/>
      <c r="FNA82" s="27"/>
      <c r="FNB82" s="24"/>
      <c r="FNC82" s="27"/>
      <c r="FND82" s="24"/>
      <c r="FNE82" s="27"/>
      <c r="FNF82" s="24"/>
      <c r="FNG82" s="27"/>
      <c r="FNH82" s="24"/>
      <c r="FNI82" s="27"/>
      <c r="FNJ82" s="24"/>
      <c r="FNK82" s="27"/>
      <c r="FNL82" s="24"/>
      <c r="FNM82" s="27"/>
      <c r="FNN82" s="24"/>
      <c r="FNO82" s="27"/>
      <c r="FNP82" s="24"/>
      <c r="FNQ82" s="27"/>
      <c r="FNR82" s="24"/>
      <c r="FNS82" s="27"/>
      <c r="FNT82" s="24"/>
      <c r="FNU82" s="27"/>
      <c r="FNV82" s="24"/>
      <c r="FNW82" s="27"/>
      <c r="FNX82" s="24"/>
      <c r="FNY82" s="27"/>
      <c r="FNZ82" s="24"/>
      <c r="FOA82" s="27"/>
      <c r="FOB82" s="24"/>
      <c r="FOC82" s="27"/>
      <c r="FOD82" s="24"/>
      <c r="FOE82" s="27"/>
      <c r="FOF82" s="24"/>
      <c r="FOG82" s="27"/>
      <c r="FOH82" s="24"/>
      <c r="FOI82" s="27"/>
      <c r="FOJ82" s="24"/>
      <c r="FOK82" s="27"/>
      <c r="FOL82" s="24"/>
      <c r="FOM82" s="27"/>
      <c r="FON82" s="24"/>
      <c r="FOO82" s="27"/>
      <c r="FOP82" s="24"/>
      <c r="FOQ82" s="27"/>
      <c r="FOR82" s="24"/>
      <c r="FOS82" s="27"/>
      <c r="FOT82" s="24"/>
      <c r="FOU82" s="27"/>
      <c r="FOV82" s="24"/>
      <c r="FOW82" s="27"/>
      <c r="FOX82" s="24"/>
      <c r="FOY82" s="27"/>
      <c r="FOZ82" s="24"/>
      <c r="FPA82" s="27"/>
      <c r="FPB82" s="24"/>
      <c r="FPC82" s="27"/>
      <c r="FPD82" s="24"/>
      <c r="FPE82" s="27"/>
      <c r="FPF82" s="24"/>
      <c r="FPG82" s="27"/>
      <c r="FPH82" s="24"/>
      <c r="FPI82" s="27"/>
      <c r="FPJ82" s="24"/>
      <c r="FPK82" s="27"/>
      <c r="FPL82" s="24"/>
      <c r="FPM82" s="27"/>
      <c r="FPN82" s="24"/>
      <c r="FPO82" s="27"/>
      <c r="FPP82" s="24"/>
      <c r="FPQ82" s="27"/>
      <c r="FPR82" s="24"/>
      <c r="FPS82" s="27"/>
      <c r="FPT82" s="24"/>
      <c r="FPU82" s="27"/>
      <c r="FPV82" s="24"/>
      <c r="FPW82" s="27"/>
      <c r="FPX82" s="24"/>
      <c r="FPY82" s="27"/>
      <c r="FPZ82" s="24"/>
      <c r="FQA82" s="27"/>
      <c r="FQB82" s="24"/>
      <c r="FQC82" s="27"/>
      <c r="FQD82" s="24"/>
      <c r="FQE82" s="27"/>
      <c r="FQF82" s="24"/>
      <c r="FQG82" s="27"/>
      <c r="FQH82" s="24"/>
      <c r="FQI82" s="27"/>
      <c r="FQJ82" s="24"/>
      <c r="FQK82" s="27"/>
      <c r="FQL82" s="24"/>
      <c r="FQM82" s="27"/>
      <c r="FQN82" s="24"/>
      <c r="FQO82" s="27"/>
      <c r="FQP82" s="24"/>
      <c r="FQQ82" s="27"/>
      <c r="FQR82" s="24"/>
      <c r="FQS82" s="27"/>
      <c r="FQT82" s="24"/>
      <c r="FQU82" s="27"/>
      <c r="FQV82" s="24"/>
      <c r="FQW82" s="27"/>
      <c r="FQX82" s="24"/>
      <c r="FQY82" s="27"/>
      <c r="FQZ82" s="24"/>
      <c r="FRA82" s="27"/>
      <c r="FRB82" s="24"/>
      <c r="FRC82" s="27"/>
      <c r="FRD82" s="24"/>
      <c r="FRE82" s="27"/>
      <c r="FRF82" s="24"/>
      <c r="FRG82" s="27"/>
      <c r="FRH82" s="24"/>
      <c r="FRI82" s="27"/>
      <c r="FRJ82" s="24"/>
      <c r="FRK82" s="27"/>
      <c r="FRL82" s="24"/>
      <c r="FRM82" s="27"/>
      <c r="FRN82" s="24"/>
      <c r="FRO82" s="27"/>
      <c r="FRP82" s="24"/>
      <c r="FRQ82" s="27"/>
      <c r="FRR82" s="24"/>
      <c r="FRS82" s="27"/>
      <c r="FRT82" s="24"/>
      <c r="FRU82" s="27"/>
      <c r="FRV82" s="24"/>
      <c r="FRW82" s="27"/>
      <c r="FRX82" s="24"/>
      <c r="FRY82" s="27"/>
      <c r="FRZ82" s="24"/>
      <c r="FSA82" s="27"/>
      <c r="FSB82" s="24"/>
      <c r="FSC82" s="27"/>
      <c r="FSD82" s="24"/>
      <c r="FSE82" s="27"/>
      <c r="FSF82" s="24"/>
      <c r="FSG82" s="27"/>
      <c r="FSH82" s="24"/>
      <c r="FSI82" s="27"/>
      <c r="FSJ82" s="24"/>
      <c r="FSK82" s="27"/>
      <c r="FSL82" s="24"/>
      <c r="FSM82" s="27"/>
      <c r="FSN82" s="24"/>
      <c r="FSO82" s="27"/>
      <c r="FSP82" s="24"/>
      <c r="FSQ82" s="27"/>
      <c r="FSR82" s="24"/>
      <c r="FSS82" s="27"/>
      <c r="FST82" s="24"/>
      <c r="FSU82" s="27"/>
      <c r="FSV82" s="24"/>
      <c r="FSW82" s="27"/>
      <c r="FSX82" s="24"/>
      <c r="FSY82" s="27"/>
      <c r="FSZ82" s="24"/>
      <c r="FTA82" s="27"/>
      <c r="FTB82" s="24"/>
      <c r="FTC82" s="27"/>
      <c r="FTD82" s="24"/>
      <c r="FTE82" s="27"/>
      <c r="FTF82" s="24"/>
      <c r="FTG82" s="27"/>
      <c r="FTH82" s="24"/>
      <c r="FTI82" s="27"/>
      <c r="FTJ82" s="24"/>
      <c r="FTK82" s="27"/>
      <c r="FTL82" s="24"/>
      <c r="FTM82" s="27"/>
      <c r="FTN82" s="24"/>
      <c r="FTO82" s="27"/>
      <c r="FTP82" s="24"/>
      <c r="FTQ82" s="27"/>
      <c r="FTR82" s="24"/>
      <c r="FTS82" s="27"/>
      <c r="FTT82" s="24"/>
      <c r="FTU82" s="27"/>
      <c r="FTV82" s="24"/>
      <c r="FTW82" s="27"/>
      <c r="FTX82" s="24"/>
      <c r="FTY82" s="27"/>
      <c r="FTZ82" s="24"/>
      <c r="FUA82" s="27"/>
      <c r="FUB82" s="24"/>
      <c r="FUC82" s="27"/>
      <c r="FUD82" s="24"/>
      <c r="FUE82" s="27"/>
      <c r="FUF82" s="24"/>
      <c r="FUG82" s="27"/>
      <c r="FUH82" s="24"/>
      <c r="FUI82" s="27"/>
      <c r="FUJ82" s="24"/>
      <c r="FUK82" s="27"/>
      <c r="FUL82" s="24"/>
      <c r="FUM82" s="27"/>
      <c r="FUN82" s="24"/>
      <c r="FUO82" s="27"/>
      <c r="FUP82" s="24"/>
      <c r="FUQ82" s="27"/>
      <c r="FUR82" s="24"/>
      <c r="FUS82" s="27"/>
      <c r="FUT82" s="24"/>
      <c r="FUU82" s="27"/>
      <c r="FUV82" s="24"/>
      <c r="FUW82" s="27"/>
      <c r="FUX82" s="24"/>
      <c r="FUY82" s="27"/>
      <c r="FUZ82" s="24"/>
      <c r="FVA82" s="27"/>
      <c r="FVB82" s="24"/>
      <c r="FVC82" s="27"/>
      <c r="FVD82" s="24"/>
      <c r="FVE82" s="27"/>
      <c r="FVF82" s="24"/>
      <c r="FVG82" s="27"/>
      <c r="FVH82" s="24"/>
      <c r="FVI82" s="27"/>
      <c r="FVJ82" s="24"/>
      <c r="FVK82" s="27"/>
      <c r="FVL82" s="24"/>
      <c r="FVM82" s="27"/>
      <c r="FVN82" s="24"/>
      <c r="FVO82" s="27"/>
      <c r="FVP82" s="24"/>
      <c r="FVQ82" s="27"/>
      <c r="FVR82" s="24"/>
      <c r="FVS82" s="27"/>
      <c r="FVT82" s="24"/>
      <c r="FVU82" s="27"/>
      <c r="FVV82" s="24"/>
      <c r="FVW82" s="27"/>
      <c r="FVX82" s="24"/>
      <c r="FVY82" s="27"/>
      <c r="FVZ82" s="24"/>
      <c r="FWA82" s="27"/>
      <c r="FWB82" s="24"/>
      <c r="FWC82" s="27"/>
      <c r="FWD82" s="24"/>
      <c r="FWE82" s="27"/>
      <c r="FWF82" s="24"/>
      <c r="FWG82" s="27"/>
      <c r="FWH82" s="24"/>
      <c r="FWI82" s="27"/>
      <c r="FWJ82" s="24"/>
      <c r="FWK82" s="27"/>
      <c r="FWL82" s="24"/>
      <c r="FWM82" s="27"/>
      <c r="FWN82" s="24"/>
      <c r="FWO82" s="27"/>
      <c r="FWP82" s="24"/>
      <c r="FWQ82" s="27"/>
      <c r="FWR82" s="24"/>
      <c r="FWS82" s="27"/>
      <c r="FWT82" s="24"/>
      <c r="FWU82" s="27"/>
      <c r="FWV82" s="24"/>
      <c r="FWW82" s="27"/>
      <c r="FWX82" s="24"/>
      <c r="FWY82" s="27"/>
      <c r="FWZ82" s="24"/>
      <c r="FXA82" s="27"/>
      <c r="FXB82" s="24"/>
      <c r="FXC82" s="27"/>
      <c r="FXD82" s="24"/>
      <c r="FXE82" s="27"/>
      <c r="FXF82" s="24"/>
      <c r="FXG82" s="27"/>
      <c r="FXH82" s="24"/>
      <c r="FXI82" s="27"/>
      <c r="FXJ82" s="24"/>
      <c r="FXK82" s="27"/>
      <c r="FXL82" s="24"/>
      <c r="FXM82" s="27"/>
      <c r="FXN82" s="24"/>
      <c r="FXO82" s="27"/>
      <c r="FXP82" s="24"/>
      <c r="FXQ82" s="27"/>
      <c r="FXR82" s="24"/>
      <c r="FXS82" s="27"/>
      <c r="FXT82" s="24"/>
      <c r="FXU82" s="27"/>
      <c r="FXV82" s="24"/>
      <c r="FXW82" s="27"/>
      <c r="FXX82" s="24"/>
      <c r="FXY82" s="27"/>
      <c r="FXZ82" s="24"/>
      <c r="FYA82" s="27"/>
      <c r="FYB82" s="24"/>
      <c r="FYC82" s="27"/>
      <c r="FYD82" s="24"/>
      <c r="FYE82" s="27"/>
      <c r="FYF82" s="24"/>
      <c r="FYG82" s="27"/>
      <c r="FYH82" s="24"/>
      <c r="FYI82" s="27"/>
      <c r="FYJ82" s="24"/>
      <c r="FYK82" s="27"/>
      <c r="FYL82" s="24"/>
      <c r="FYM82" s="27"/>
      <c r="FYN82" s="24"/>
      <c r="FYO82" s="27"/>
      <c r="FYP82" s="24"/>
      <c r="FYQ82" s="27"/>
      <c r="FYR82" s="24"/>
      <c r="FYS82" s="27"/>
      <c r="FYT82" s="24"/>
      <c r="FYU82" s="27"/>
      <c r="FYV82" s="24"/>
      <c r="FYW82" s="27"/>
      <c r="FYX82" s="24"/>
      <c r="FYY82" s="27"/>
      <c r="FYZ82" s="24"/>
      <c r="FZA82" s="27"/>
      <c r="FZB82" s="24"/>
      <c r="FZC82" s="27"/>
      <c r="FZD82" s="24"/>
      <c r="FZE82" s="27"/>
      <c r="FZF82" s="24"/>
      <c r="FZG82" s="27"/>
      <c r="FZH82" s="24"/>
      <c r="FZI82" s="27"/>
      <c r="FZJ82" s="24"/>
      <c r="FZK82" s="27"/>
      <c r="FZL82" s="24"/>
      <c r="FZM82" s="27"/>
      <c r="FZN82" s="24"/>
      <c r="FZO82" s="27"/>
      <c r="FZP82" s="24"/>
      <c r="FZQ82" s="27"/>
      <c r="FZR82" s="24"/>
      <c r="FZS82" s="27"/>
      <c r="FZT82" s="24"/>
      <c r="FZU82" s="27"/>
      <c r="FZV82" s="24"/>
      <c r="FZW82" s="27"/>
      <c r="FZX82" s="24"/>
      <c r="FZY82" s="27"/>
      <c r="FZZ82" s="24"/>
      <c r="GAA82" s="27"/>
      <c r="GAB82" s="24"/>
      <c r="GAC82" s="27"/>
      <c r="GAD82" s="24"/>
      <c r="GAE82" s="27"/>
      <c r="GAF82" s="24"/>
      <c r="GAG82" s="27"/>
      <c r="GAH82" s="24"/>
      <c r="GAI82" s="27"/>
      <c r="GAJ82" s="24"/>
      <c r="GAK82" s="27"/>
      <c r="GAL82" s="24"/>
      <c r="GAM82" s="27"/>
      <c r="GAN82" s="24"/>
      <c r="GAO82" s="27"/>
      <c r="GAP82" s="24"/>
      <c r="GAQ82" s="27"/>
      <c r="GAR82" s="24"/>
      <c r="GAS82" s="27"/>
      <c r="GAT82" s="24"/>
      <c r="GAU82" s="27"/>
      <c r="GAV82" s="24"/>
      <c r="GAW82" s="27"/>
      <c r="GAX82" s="24"/>
      <c r="GAY82" s="27"/>
      <c r="GAZ82" s="24"/>
      <c r="GBA82" s="27"/>
      <c r="GBB82" s="24"/>
      <c r="GBC82" s="27"/>
      <c r="GBD82" s="24"/>
      <c r="GBE82" s="27"/>
      <c r="GBF82" s="24"/>
      <c r="GBG82" s="27"/>
      <c r="GBH82" s="24"/>
      <c r="GBI82" s="27"/>
      <c r="GBJ82" s="24"/>
      <c r="GBK82" s="27"/>
      <c r="GBL82" s="24"/>
      <c r="GBM82" s="27"/>
      <c r="GBN82" s="24"/>
      <c r="GBO82" s="27"/>
      <c r="GBP82" s="24"/>
      <c r="GBQ82" s="27"/>
      <c r="GBR82" s="24"/>
      <c r="GBS82" s="27"/>
      <c r="GBT82" s="24"/>
      <c r="GBU82" s="27"/>
      <c r="GBV82" s="24"/>
      <c r="GBW82" s="27"/>
      <c r="GBX82" s="24"/>
      <c r="GBY82" s="27"/>
      <c r="GBZ82" s="24"/>
      <c r="GCA82" s="27"/>
      <c r="GCB82" s="24"/>
      <c r="GCC82" s="27"/>
      <c r="GCD82" s="24"/>
      <c r="GCE82" s="27"/>
      <c r="GCF82" s="24"/>
      <c r="GCG82" s="27"/>
      <c r="GCH82" s="24"/>
      <c r="GCI82" s="27"/>
      <c r="GCJ82" s="24"/>
      <c r="GCK82" s="27"/>
      <c r="GCL82" s="24"/>
      <c r="GCM82" s="27"/>
      <c r="GCN82" s="24"/>
      <c r="GCO82" s="27"/>
      <c r="GCP82" s="24"/>
      <c r="GCQ82" s="27"/>
      <c r="GCR82" s="24"/>
      <c r="GCS82" s="27"/>
      <c r="GCT82" s="24"/>
      <c r="GCU82" s="27"/>
      <c r="GCV82" s="24"/>
      <c r="GCW82" s="27"/>
      <c r="GCX82" s="24"/>
      <c r="GCY82" s="27"/>
      <c r="GCZ82" s="24"/>
      <c r="GDA82" s="27"/>
      <c r="GDB82" s="24"/>
      <c r="GDC82" s="27"/>
      <c r="GDD82" s="24"/>
      <c r="GDE82" s="27"/>
      <c r="GDF82" s="24"/>
      <c r="GDG82" s="27"/>
      <c r="GDH82" s="24"/>
      <c r="GDI82" s="27"/>
      <c r="GDJ82" s="24"/>
      <c r="GDK82" s="27"/>
      <c r="GDL82" s="24"/>
      <c r="GDM82" s="27"/>
      <c r="GDN82" s="24"/>
      <c r="GDO82" s="27"/>
      <c r="GDP82" s="24"/>
      <c r="GDQ82" s="27"/>
      <c r="GDR82" s="24"/>
      <c r="GDS82" s="27"/>
      <c r="GDT82" s="24"/>
      <c r="GDU82" s="27"/>
      <c r="GDV82" s="24"/>
      <c r="GDW82" s="27"/>
      <c r="GDX82" s="24"/>
      <c r="GDY82" s="27"/>
      <c r="GDZ82" s="24"/>
      <c r="GEA82" s="27"/>
      <c r="GEB82" s="24"/>
      <c r="GEC82" s="27"/>
      <c r="GED82" s="24"/>
      <c r="GEE82" s="27"/>
      <c r="GEF82" s="24"/>
      <c r="GEG82" s="27"/>
      <c r="GEH82" s="24"/>
      <c r="GEI82" s="27"/>
      <c r="GEJ82" s="24"/>
      <c r="GEK82" s="27"/>
      <c r="GEL82" s="24"/>
      <c r="GEM82" s="27"/>
      <c r="GEN82" s="24"/>
      <c r="GEO82" s="27"/>
      <c r="GEP82" s="24"/>
      <c r="GEQ82" s="27"/>
      <c r="GER82" s="24"/>
      <c r="GES82" s="27"/>
      <c r="GET82" s="24"/>
      <c r="GEU82" s="27"/>
      <c r="GEV82" s="24"/>
      <c r="GEW82" s="27"/>
      <c r="GEX82" s="24"/>
      <c r="GEY82" s="27"/>
      <c r="GEZ82" s="24"/>
      <c r="GFA82" s="27"/>
      <c r="GFB82" s="24"/>
      <c r="GFC82" s="27"/>
      <c r="GFD82" s="24"/>
      <c r="GFE82" s="27"/>
      <c r="GFF82" s="24"/>
      <c r="GFG82" s="27"/>
      <c r="GFH82" s="24"/>
      <c r="GFI82" s="27"/>
      <c r="GFJ82" s="24"/>
      <c r="GFK82" s="27"/>
      <c r="GFL82" s="24"/>
      <c r="GFM82" s="27"/>
      <c r="GFN82" s="24"/>
      <c r="GFO82" s="27"/>
      <c r="GFP82" s="24"/>
      <c r="GFQ82" s="27"/>
      <c r="GFR82" s="24"/>
      <c r="GFS82" s="27"/>
      <c r="GFT82" s="24"/>
      <c r="GFU82" s="27"/>
      <c r="GFV82" s="24"/>
      <c r="GFW82" s="27"/>
      <c r="GFX82" s="24"/>
      <c r="GFY82" s="27"/>
      <c r="GFZ82" s="24"/>
      <c r="GGA82" s="27"/>
      <c r="GGB82" s="24"/>
      <c r="GGC82" s="27"/>
      <c r="GGD82" s="24"/>
      <c r="GGE82" s="27"/>
      <c r="GGF82" s="24"/>
      <c r="GGG82" s="27"/>
      <c r="GGH82" s="24"/>
      <c r="GGI82" s="27"/>
      <c r="GGJ82" s="24"/>
      <c r="GGK82" s="27"/>
      <c r="GGL82" s="24"/>
      <c r="GGM82" s="27"/>
      <c r="GGN82" s="24"/>
      <c r="GGO82" s="27"/>
      <c r="GGP82" s="24"/>
      <c r="GGQ82" s="27"/>
      <c r="GGR82" s="24"/>
      <c r="GGS82" s="27"/>
      <c r="GGT82" s="24"/>
      <c r="GGU82" s="27"/>
      <c r="GGV82" s="24"/>
      <c r="GGW82" s="27"/>
      <c r="GGX82" s="24"/>
      <c r="GGY82" s="27"/>
      <c r="GGZ82" s="24"/>
      <c r="GHA82" s="27"/>
      <c r="GHB82" s="24"/>
      <c r="GHC82" s="27"/>
      <c r="GHD82" s="24"/>
      <c r="GHE82" s="27"/>
      <c r="GHF82" s="24"/>
      <c r="GHG82" s="27"/>
      <c r="GHH82" s="24"/>
      <c r="GHI82" s="27"/>
      <c r="GHJ82" s="24"/>
      <c r="GHK82" s="27"/>
      <c r="GHL82" s="24"/>
      <c r="GHM82" s="27"/>
      <c r="GHN82" s="24"/>
      <c r="GHO82" s="27"/>
      <c r="GHP82" s="24"/>
      <c r="GHQ82" s="27"/>
      <c r="GHR82" s="24"/>
      <c r="GHS82" s="27"/>
      <c r="GHT82" s="24"/>
      <c r="GHU82" s="27"/>
      <c r="GHV82" s="24"/>
      <c r="GHW82" s="27"/>
      <c r="GHX82" s="24"/>
      <c r="GHY82" s="27"/>
      <c r="GHZ82" s="24"/>
      <c r="GIA82" s="27"/>
      <c r="GIB82" s="24"/>
      <c r="GIC82" s="27"/>
      <c r="GID82" s="24"/>
      <c r="GIE82" s="27"/>
      <c r="GIF82" s="24"/>
      <c r="GIG82" s="27"/>
      <c r="GIH82" s="24"/>
      <c r="GII82" s="27"/>
      <c r="GIJ82" s="24"/>
      <c r="GIK82" s="27"/>
      <c r="GIL82" s="24"/>
      <c r="GIM82" s="27"/>
      <c r="GIN82" s="24"/>
      <c r="GIO82" s="27"/>
      <c r="GIP82" s="24"/>
      <c r="GIQ82" s="27"/>
      <c r="GIR82" s="24"/>
      <c r="GIS82" s="27"/>
      <c r="GIT82" s="24"/>
      <c r="GIU82" s="27"/>
      <c r="GIV82" s="24"/>
      <c r="GIW82" s="27"/>
      <c r="GIX82" s="24"/>
      <c r="GIY82" s="27"/>
      <c r="GIZ82" s="24"/>
      <c r="GJA82" s="27"/>
      <c r="GJB82" s="24"/>
      <c r="GJC82" s="27"/>
      <c r="GJD82" s="24"/>
      <c r="GJE82" s="27"/>
      <c r="GJF82" s="24"/>
      <c r="GJG82" s="27"/>
      <c r="GJH82" s="24"/>
      <c r="GJI82" s="27"/>
      <c r="GJJ82" s="24"/>
      <c r="GJK82" s="27"/>
      <c r="GJL82" s="24"/>
      <c r="GJM82" s="27"/>
      <c r="GJN82" s="24"/>
      <c r="GJO82" s="27"/>
      <c r="GJP82" s="24"/>
      <c r="GJQ82" s="27"/>
      <c r="GJR82" s="24"/>
      <c r="GJS82" s="27"/>
      <c r="GJT82" s="24"/>
      <c r="GJU82" s="27"/>
      <c r="GJV82" s="24"/>
      <c r="GJW82" s="27"/>
      <c r="GJX82" s="24"/>
      <c r="GJY82" s="27"/>
      <c r="GJZ82" s="24"/>
      <c r="GKA82" s="27"/>
      <c r="GKB82" s="24"/>
      <c r="GKC82" s="27"/>
      <c r="GKD82" s="24"/>
      <c r="GKE82" s="27"/>
      <c r="GKF82" s="24"/>
      <c r="GKG82" s="27"/>
      <c r="GKH82" s="24"/>
      <c r="GKI82" s="27"/>
      <c r="GKJ82" s="24"/>
      <c r="GKK82" s="27"/>
      <c r="GKL82" s="24"/>
      <c r="GKM82" s="27"/>
      <c r="GKN82" s="24"/>
      <c r="GKO82" s="27"/>
      <c r="GKP82" s="24"/>
      <c r="GKQ82" s="27"/>
      <c r="GKR82" s="24"/>
      <c r="GKS82" s="27"/>
      <c r="GKT82" s="24"/>
      <c r="GKU82" s="27"/>
      <c r="GKV82" s="24"/>
      <c r="GKW82" s="27"/>
      <c r="GKX82" s="24"/>
      <c r="GKY82" s="27"/>
      <c r="GKZ82" s="24"/>
      <c r="GLA82" s="27"/>
      <c r="GLB82" s="24"/>
      <c r="GLC82" s="27"/>
      <c r="GLD82" s="24"/>
      <c r="GLE82" s="27"/>
      <c r="GLF82" s="24"/>
      <c r="GLG82" s="27"/>
      <c r="GLH82" s="24"/>
      <c r="GLI82" s="27"/>
      <c r="GLJ82" s="24"/>
      <c r="GLK82" s="27"/>
      <c r="GLL82" s="24"/>
      <c r="GLM82" s="27"/>
      <c r="GLN82" s="24"/>
      <c r="GLO82" s="27"/>
      <c r="GLP82" s="24"/>
      <c r="GLQ82" s="27"/>
      <c r="GLR82" s="24"/>
      <c r="GLS82" s="27"/>
      <c r="GLT82" s="24"/>
      <c r="GLU82" s="27"/>
      <c r="GLV82" s="24"/>
      <c r="GLW82" s="27"/>
      <c r="GLX82" s="24"/>
      <c r="GLY82" s="27"/>
      <c r="GLZ82" s="24"/>
      <c r="GMA82" s="27"/>
      <c r="GMB82" s="24"/>
      <c r="GMC82" s="27"/>
      <c r="GMD82" s="24"/>
      <c r="GME82" s="27"/>
      <c r="GMF82" s="24"/>
      <c r="GMG82" s="27"/>
      <c r="GMH82" s="24"/>
      <c r="GMI82" s="27"/>
      <c r="GMJ82" s="24"/>
      <c r="GMK82" s="27"/>
      <c r="GML82" s="24"/>
      <c r="GMM82" s="27"/>
      <c r="GMN82" s="24"/>
      <c r="GMO82" s="27"/>
      <c r="GMP82" s="24"/>
      <c r="GMQ82" s="27"/>
      <c r="GMR82" s="24"/>
      <c r="GMS82" s="27"/>
      <c r="GMT82" s="24"/>
      <c r="GMU82" s="27"/>
      <c r="GMV82" s="24"/>
      <c r="GMW82" s="27"/>
      <c r="GMX82" s="24"/>
      <c r="GMY82" s="27"/>
      <c r="GMZ82" s="24"/>
      <c r="GNA82" s="27"/>
      <c r="GNB82" s="24"/>
      <c r="GNC82" s="27"/>
      <c r="GND82" s="24"/>
      <c r="GNE82" s="27"/>
      <c r="GNF82" s="24"/>
      <c r="GNG82" s="27"/>
      <c r="GNH82" s="24"/>
      <c r="GNI82" s="27"/>
      <c r="GNJ82" s="24"/>
      <c r="GNK82" s="27"/>
      <c r="GNL82" s="24"/>
      <c r="GNM82" s="27"/>
      <c r="GNN82" s="24"/>
      <c r="GNO82" s="27"/>
      <c r="GNP82" s="24"/>
      <c r="GNQ82" s="27"/>
      <c r="GNR82" s="24"/>
      <c r="GNS82" s="27"/>
      <c r="GNT82" s="24"/>
      <c r="GNU82" s="27"/>
      <c r="GNV82" s="24"/>
      <c r="GNW82" s="27"/>
      <c r="GNX82" s="24"/>
      <c r="GNY82" s="27"/>
      <c r="GNZ82" s="24"/>
      <c r="GOA82" s="27"/>
      <c r="GOB82" s="24"/>
      <c r="GOC82" s="27"/>
      <c r="GOD82" s="24"/>
      <c r="GOE82" s="27"/>
      <c r="GOF82" s="24"/>
      <c r="GOG82" s="27"/>
      <c r="GOH82" s="24"/>
      <c r="GOI82" s="27"/>
      <c r="GOJ82" s="24"/>
      <c r="GOK82" s="27"/>
      <c r="GOL82" s="24"/>
      <c r="GOM82" s="27"/>
      <c r="GON82" s="24"/>
      <c r="GOO82" s="27"/>
      <c r="GOP82" s="24"/>
      <c r="GOQ82" s="27"/>
      <c r="GOR82" s="24"/>
      <c r="GOS82" s="27"/>
      <c r="GOT82" s="24"/>
      <c r="GOU82" s="27"/>
      <c r="GOV82" s="24"/>
      <c r="GOW82" s="27"/>
      <c r="GOX82" s="24"/>
      <c r="GOY82" s="27"/>
      <c r="GOZ82" s="24"/>
      <c r="GPA82" s="27"/>
      <c r="GPB82" s="24"/>
      <c r="GPC82" s="27"/>
      <c r="GPD82" s="24"/>
      <c r="GPE82" s="27"/>
      <c r="GPF82" s="24"/>
      <c r="GPG82" s="27"/>
      <c r="GPH82" s="24"/>
      <c r="GPI82" s="27"/>
      <c r="GPJ82" s="24"/>
      <c r="GPK82" s="27"/>
      <c r="GPL82" s="24"/>
      <c r="GPM82" s="27"/>
      <c r="GPN82" s="24"/>
      <c r="GPO82" s="27"/>
      <c r="GPP82" s="24"/>
      <c r="GPQ82" s="27"/>
      <c r="GPR82" s="24"/>
      <c r="GPS82" s="27"/>
      <c r="GPT82" s="24"/>
      <c r="GPU82" s="27"/>
      <c r="GPV82" s="24"/>
      <c r="GPW82" s="27"/>
      <c r="GPX82" s="24"/>
      <c r="GPY82" s="27"/>
      <c r="GPZ82" s="24"/>
      <c r="GQA82" s="27"/>
      <c r="GQB82" s="24"/>
      <c r="GQC82" s="27"/>
      <c r="GQD82" s="24"/>
      <c r="GQE82" s="27"/>
      <c r="GQF82" s="24"/>
      <c r="GQG82" s="27"/>
      <c r="GQH82" s="24"/>
      <c r="GQI82" s="27"/>
      <c r="GQJ82" s="24"/>
      <c r="GQK82" s="27"/>
      <c r="GQL82" s="24"/>
      <c r="GQM82" s="27"/>
      <c r="GQN82" s="24"/>
      <c r="GQO82" s="27"/>
      <c r="GQP82" s="24"/>
      <c r="GQQ82" s="27"/>
      <c r="GQR82" s="24"/>
      <c r="GQS82" s="27"/>
      <c r="GQT82" s="24"/>
      <c r="GQU82" s="27"/>
      <c r="GQV82" s="24"/>
      <c r="GQW82" s="27"/>
      <c r="GQX82" s="24"/>
      <c r="GQY82" s="27"/>
      <c r="GQZ82" s="24"/>
      <c r="GRA82" s="27"/>
      <c r="GRB82" s="24"/>
      <c r="GRC82" s="27"/>
      <c r="GRD82" s="24"/>
      <c r="GRE82" s="27"/>
      <c r="GRF82" s="24"/>
      <c r="GRG82" s="27"/>
      <c r="GRH82" s="24"/>
      <c r="GRI82" s="27"/>
      <c r="GRJ82" s="24"/>
      <c r="GRK82" s="27"/>
      <c r="GRL82" s="24"/>
      <c r="GRM82" s="27"/>
      <c r="GRN82" s="24"/>
      <c r="GRO82" s="27"/>
      <c r="GRP82" s="24"/>
      <c r="GRQ82" s="27"/>
      <c r="GRR82" s="24"/>
      <c r="GRS82" s="27"/>
      <c r="GRT82" s="24"/>
      <c r="GRU82" s="27"/>
      <c r="GRV82" s="24"/>
      <c r="GRW82" s="27"/>
      <c r="GRX82" s="24"/>
      <c r="GRY82" s="27"/>
      <c r="GRZ82" s="24"/>
      <c r="GSA82" s="27"/>
      <c r="GSB82" s="24"/>
      <c r="GSC82" s="27"/>
      <c r="GSD82" s="24"/>
      <c r="GSE82" s="27"/>
      <c r="GSF82" s="24"/>
      <c r="GSG82" s="27"/>
      <c r="GSH82" s="24"/>
      <c r="GSI82" s="27"/>
      <c r="GSJ82" s="24"/>
      <c r="GSK82" s="27"/>
      <c r="GSL82" s="24"/>
      <c r="GSM82" s="27"/>
      <c r="GSN82" s="24"/>
      <c r="GSO82" s="27"/>
      <c r="GSP82" s="24"/>
      <c r="GSQ82" s="27"/>
      <c r="GSR82" s="24"/>
      <c r="GSS82" s="27"/>
      <c r="GST82" s="24"/>
      <c r="GSU82" s="27"/>
      <c r="GSV82" s="24"/>
      <c r="GSW82" s="27"/>
      <c r="GSX82" s="24"/>
      <c r="GSY82" s="27"/>
      <c r="GSZ82" s="24"/>
      <c r="GTA82" s="27"/>
      <c r="GTB82" s="24"/>
      <c r="GTC82" s="27"/>
      <c r="GTD82" s="24"/>
      <c r="GTE82" s="27"/>
      <c r="GTF82" s="24"/>
      <c r="GTG82" s="27"/>
      <c r="GTH82" s="24"/>
      <c r="GTI82" s="27"/>
      <c r="GTJ82" s="24"/>
      <c r="GTK82" s="27"/>
      <c r="GTL82" s="24"/>
      <c r="GTM82" s="27"/>
      <c r="GTN82" s="24"/>
      <c r="GTO82" s="27"/>
      <c r="GTP82" s="24"/>
      <c r="GTQ82" s="27"/>
      <c r="GTR82" s="24"/>
      <c r="GTS82" s="27"/>
      <c r="GTT82" s="24"/>
      <c r="GTU82" s="27"/>
      <c r="GTV82" s="24"/>
      <c r="GTW82" s="27"/>
      <c r="GTX82" s="24"/>
      <c r="GTY82" s="27"/>
      <c r="GTZ82" s="24"/>
      <c r="GUA82" s="27"/>
      <c r="GUB82" s="24"/>
      <c r="GUC82" s="27"/>
      <c r="GUD82" s="24"/>
      <c r="GUE82" s="27"/>
      <c r="GUF82" s="24"/>
      <c r="GUG82" s="27"/>
      <c r="GUH82" s="24"/>
      <c r="GUI82" s="27"/>
      <c r="GUJ82" s="24"/>
      <c r="GUK82" s="27"/>
      <c r="GUL82" s="24"/>
      <c r="GUM82" s="27"/>
      <c r="GUN82" s="24"/>
      <c r="GUO82" s="27"/>
      <c r="GUP82" s="24"/>
      <c r="GUQ82" s="27"/>
      <c r="GUR82" s="24"/>
      <c r="GUS82" s="27"/>
      <c r="GUT82" s="24"/>
      <c r="GUU82" s="27"/>
      <c r="GUV82" s="24"/>
      <c r="GUW82" s="27"/>
      <c r="GUX82" s="24"/>
      <c r="GUY82" s="27"/>
      <c r="GUZ82" s="24"/>
      <c r="GVA82" s="27"/>
      <c r="GVB82" s="24"/>
      <c r="GVC82" s="27"/>
      <c r="GVD82" s="24"/>
      <c r="GVE82" s="27"/>
      <c r="GVF82" s="24"/>
      <c r="GVG82" s="27"/>
      <c r="GVH82" s="24"/>
      <c r="GVI82" s="27"/>
      <c r="GVJ82" s="24"/>
      <c r="GVK82" s="27"/>
      <c r="GVL82" s="24"/>
      <c r="GVM82" s="27"/>
      <c r="GVN82" s="24"/>
      <c r="GVO82" s="27"/>
      <c r="GVP82" s="24"/>
      <c r="GVQ82" s="27"/>
      <c r="GVR82" s="24"/>
      <c r="GVS82" s="27"/>
      <c r="GVT82" s="24"/>
      <c r="GVU82" s="27"/>
      <c r="GVV82" s="24"/>
      <c r="GVW82" s="27"/>
      <c r="GVX82" s="24"/>
      <c r="GVY82" s="27"/>
      <c r="GVZ82" s="24"/>
      <c r="GWA82" s="27"/>
      <c r="GWB82" s="24"/>
      <c r="GWC82" s="27"/>
      <c r="GWD82" s="24"/>
      <c r="GWE82" s="27"/>
      <c r="GWF82" s="24"/>
      <c r="GWG82" s="27"/>
      <c r="GWH82" s="24"/>
      <c r="GWI82" s="27"/>
      <c r="GWJ82" s="24"/>
      <c r="GWK82" s="27"/>
      <c r="GWL82" s="24"/>
      <c r="GWM82" s="27"/>
      <c r="GWN82" s="24"/>
      <c r="GWO82" s="27"/>
      <c r="GWP82" s="24"/>
      <c r="GWQ82" s="27"/>
      <c r="GWR82" s="24"/>
      <c r="GWS82" s="27"/>
      <c r="GWT82" s="24"/>
      <c r="GWU82" s="27"/>
      <c r="GWV82" s="24"/>
      <c r="GWW82" s="27"/>
      <c r="GWX82" s="24"/>
      <c r="GWY82" s="27"/>
      <c r="GWZ82" s="24"/>
      <c r="GXA82" s="27"/>
      <c r="GXB82" s="24"/>
      <c r="GXC82" s="27"/>
      <c r="GXD82" s="24"/>
      <c r="GXE82" s="27"/>
      <c r="GXF82" s="24"/>
      <c r="GXG82" s="27"/>
      <c r="GXH82" s="24"/>
      <c r="GXI82" s="27"/>
      <c r="GXJ82" s="24"/>
      <c r="GXK82" s="27"/>
      <c r="GXL82" s="24"/>
      <c r="GXM82" s="27"/>
      <c r="GXN82" s="24"/>
      <c r="GXO82" s="27"/>
      <c r="GXP82" s="24"/>
      <c r="GXQ82" s="27"/>
      <c r="GXR82" s="24"/>
      <c r="GXS82" s="27"/>
      <c r="GXT82" s="24"/>
      <c r="GXU82" s="27"/>
      <c r="GXV82" s="24"/>
      <c r="GXW82" s="27"/>
      <c r="GXX82" s="24"/>
      <c r="GXY82" s="27"/>
      <c r="GXZ82" s="24"/>
      <c r="GYA82" s="27"/>
      <c r="GYB82" s="24"/>
      <c r="GYC82" s="27"/>
      <c r="GYD82" s="24"/>
      <c r="GYE82" s="27"/>
      <c r="GYF82" s="24"/>
      <c r="GYG82" s="27"/>
      <c r="GYH82" s="24"/>
      <c r="GYI82" s="27"/>
      <c r="GYJ82" s="24"/>
      <c r="GYK82" s="27"/>
      <c r="GYL82" s="24"/>
      <c r="GYM82" s="27"/>
      <c r="GYN82" s="24"/>
      <c r="GYO82" s="27"/>
      <c r="GYP82" s="24"/>
      <c r="GYQ82" s="27"/>
      <c r="GYR82" s="24"/>
      <c r="GYS82" s="27"/>
      <c r="GYT82" s="24"/>
      <c r="GYU82" s="27"/>
      <c r="GYV82" s="24"/>
      <c r="GYW82" s="27"/>
      <c r="GYX82" s="24"/>
      <c r="GYY82" s="27"/>
      <c r="GYZ82" s="24"/>
      <c r="GZA82" s="27"/>
      <c r="GZB82" s="24"/>
      <c r="GZC82" s="27"/>
      <c r="GZD82" s="24"/>
      <c r="GZE82" s="27"/>
      <c r="GZF82" s="24"/>
      <c r="GZG82" s="27"/>
      <c r="GZH82" s="24"/>
      <c r="GZI82" s="27"/>
      <c r="GZJ82" s="24"/>
      <c r="GZK82" s="27"/>
      <c r="GZL82" s="24"/>
      <c r="GZM82" s="27"/>
      <c r="GZN82" s="24"/>
      <c r="GZO82" s="27"/>
      <c r="GZP82" s="24"/>
      <c r="GZQ82" s="27"/>
      <c r="GZR82" s="24"/>
      <c r="GZS82" s="27"/>
      <c r="GZT82" s="24"/>
      <c r="GZU82" s="27"/>
      <c r="GZV82" s="24"/>
      <c r="GZW82" s="27"/>
      <c r="GZX82" s="24"/>
      <c r="GZY82" s="27"/>
      <c r="GZZ82" s="24"/>
      <c r="HAA82" s="27"/>
      <c r="HAB82" s="24"/>
      <c r="HAC82" s="27"/>
      <c r="HAD82" s="24"/>
      <c r="HAE82" s="27"/>
      <c r="HAF82" s="24"/>
      <c r="HAG82" s="27"/>
      <c r="HAH82" s="24"/>
      <c r="HAI82" s="27"/>
      <c r="HAJ82" s="24"/>
      <c r="HAK82" s="27"/>
      <c r="HAL82" s="24"/>
      <c r="HAM82" s="27"/>
      <c r="HAN82" s="24"/>
      <c r="HAO82" s="27"/>
      <c r="HAP82" s="24"/>
      <c r="HAQ82" s="27"/>
      <c r="HAR82" s="24"/>
      <c r="HAS82" s="27"/>
      <c r="HAT82" s="24"/>
      <c r="HAU82" s="27"/>
      <c r="HAV82" s="24"/>
      <c r="HAW82" s="27"/>
      <c r="HAX82" s="24"/>
      <c r="HAY82" s="27"/>
      <c r="HAZ82" s="24"/>
      <c r="HBA82" s="27"/>
      <c r="HBB82" s="24"/>
      <c r="HBC82" s="27"/>
      <c r="HBD82" s="24"/>
      <c r="HBE82" s="27"/>
      <c r="HBF82" s="24"/>
      <c r="HBG82" s="27"/>
      <c r="HBH82" s="24"/>
      <c r="HBI82" s="27"/>
      <c r="HBJ82" s="24"/>
      <c r="HBK82" s="27"/>
      <c r="HBL82" s="24"/>
      <c r="HBM82" s="27"/>
      <c r="HBN82" s="24"/>
      <c r="HBO82" s="27"/>
      <c r="HBP82" s="24"/>
      <c r="HBQ82" s="27"/>
      <c r="HBR82" s="24"/>
      <c r="HBS82" s="27"/>
      <c r="HBT82" s="24"/>
      <c r="HBU82" s="27"/>
      <c r="HBV82" s="24"/>
      <c r="HBW82" s="27"/>
      <c r="HBX82" s="24"/>
      <c r="HBY82" s="27"/>
      <c r="HBZ82" s="24"/>
      <c r="HCA82" s="27"/>
      <c r="HCB82" s="24"/>
      <c r="HCC82" s="27"/>
      <c r="HCD82" s="24"/>
      <c r="HCE82" s="27"/>
      <c r="HCF82" s="24"/>
      <c r="HCG82" s="27"/>
      <c r="HCH82" s="24"/>
      <c r="HCI82" s="27"/>
      <c r="HCJ82" s="24"/>
      <c r="HCK82" s="27"/>
      <c r="HCL82" s="24"/>
      <c r="HCM82" s="27"/>
      <c r="HCN82" s="24"/>
      <c r="HCO82" s="27"/>
      <c r="HCP82" s="24"/>
      <c r="HCQ82" s="27"/>
      <c r="HCR82" s="24"/>
      <c r="HCS82" s="27"/>
      <c r="HCT82" s="24"/>
      <c r="HCU82" s="27"/>
      <c r="HCV82" s="24"/>
      <c r="HCW82" s="27"/>
      <c r="HCX82" s="24"/>
      <c r="HCY82" s="27"/>
      <c r="HCZ82" s="24"/>
      <c r="HDA82" s="27"/>
      <c r="HDB82" s="24"/>
      <c r="HDC82" s="27"/>
      <c r="HDD82" s="24"/>
      <c r="HDE82" s="27"/>
      <c r="HDF82" s="24"/>
      <c r="HDG82" s="27"/>
      <c r="HDH82" s="24"/>
      <c r="HDI82" s="27"/>
      <c r="HDJ82" s="24"/>
      <c r="HDK82" s="27"/>
      <c r="HDL82" s="24"/>
      <c r="HDM82" s="27"/>
      <c r="HDN82" s="24"/>
      <c r="HDO82" s="27"/>
      <c r="HDP82" s="24"/>
      <c r="HDQ82" s="27"/>
      <c r="HDR82" s="24"/>
      <c r="HDS82" s="27"/>
      <c r="HDT82" s="24"/>
      <c r="HDU82" s="27"/>
      <c r="HDV82" s="24"/>
      <c r="HDW82" s="27"/>
      <c r="HDX82" s="24"/>
      <c r="HDY82" s="27"/>
      <c r="HDZ82" s="24"/>
      <c r="HEA82" s="27"/>
      <c r="HEB82" s="24"/>
      <c r="HEC82" s="27"/>
      <c r="HED82" s="24"/>
      <c r="HEE82" s="27"/>
      <c r="HEF82" s="24"/>
      <c r="HEG82" s="27"/>
      <c r="HEH82" s="24"/>
      <c r="HEI82" s="27"/>
      <c r="HEJ82" s="24"/>
      <c r="HEK82" s="27"/>
      <c r="HEL82" s="24"/>
      <c r="HEM82" s="27"/>
      <c r="HEN82" s="24"/>
      <c r="HEO82" s="27"/>
      <c r="HEP82" s="24"/>
      <c r="HEQ82" s="27"/>
      <c r="HER82" s="24"/>
      <c r="HES82" s="27"/>
      <c r="HET82" s="24"/>
      <c r="HEU82" s="27"/>
      <c r="HEV82" s="24"/>
      <c r="HEW82" s="27"/>
      <c r="HEX82" s="24"/>
      <c r="HEY82" s="27"/>
      <c r="HEZ82" s="24"/>
      <c r="HFA82" s="27"/>
      <c r="HFB82" s="24"/>
      <c r="HFC82" s="27"/>
      <c r="HFD82" s="24"/>
      <c r="HFE82" s="27"/>
      <c r="HFF82" s="24"/>
      <c r="HFG82" s="27"/>
      <c r="HFH82" s="24"/>
      <c r="HFI82" s="27"/>
      <c r="HFJ82" s="24"/>
      <c r="HFK82" s="27"/>
      <c r="HFL82" s="24"/>
      <c r="HFM82" s="27"/>
      <c r="HFN82" s="24"/>
      <c r="HFO82" s="27"/>
      <c r="HFP82" s="24"/>
      <c r="HFQ82" s="27"/>
      <c r="HFR82" s="24"/>
      <c r="HFS82" s="27"/>
      <c r="HFT82" s="24"/>
      <c r="HFU82" s="27"/>
      <c r="HFV82" s="24"/>
      <c r="HFW82" s="27"/>
      <c r="HFX82" s="24"/>
      <c r="HFY82" s="27"/>
      <c r="HFZ82" s="24"/>
      <c r="HGA82" s="27"/>
      <c r="HGB82" s="24"/>
      <c r="HGC82" s="27"/>
      <c r="HGD82" s="24"/>
      <c r="HGE82" s="27"/>
      <c r="HGF82" s="24"/>
      <c r="HGG82" s="27"/>
      <c r="HGH82" s="24"/>
      <c r="HGI82" s="27"/>
      <c r="HGJ82" s="24"/>
      <c r="HGK82" s="27"/>
      <c r="HGL82" s="24"/>
      <c r="HGM82" s="27"/>
      <c r="HGN82" s="24"/>
      <c r="HGO82" s="27"/>
      <c r="HGP82" s="24"/>
      <c r="HGQ82" s="27"/>
      <c r="HGR82" s="24"/>
      <c r="HGS82" s="27"/>
      <c r="HGT82" s="24"/>
      <c r="HGU82" s="27"/>
      <c r="HGV82" s="24"/>
      <c r="HGW82" s="27"/>
      <c r="HGX82" s="24"/>
      <c r="HGY82" s="27"/>
      <c r="HGZ82" s="24"/>
      <c r="HHA82" s="27"/>
      <c r="HHB82" s="24"/>
      <c r="HHC82" s="27"/>
      <c r="HHD82" s="24"/>
      <c r="HHE82" s="27"/>
      <c r="HHF82" s="24"/>
      <c r="HHG82" s="27"/>
      <c r="HHH82" s="24"/>
      <c r="HHI82" s="27"/>
      <c r="HHJ82" s="24"/>
      <c r="HHK82" s="27"/>
      <c r="HHL82" s="24"/>
      <c r="HHM82" s="27"/>
      <c r="HHN82" s="24"/>
      <c r="HHO82" s="27"/>
      <c r="HHP82" s="24"/>
      <c r="HHQ82" s="27"/>
      <c r="HHR82" s="24"/>
      <c r="HHS82" s="27"/>
      <c r="HHT82" s="24"/>
      <c r="HHU82" s="27"/>
      <c r="HHV82" s="24"/>
      <c r="HHW82" s="27"/>
      <c r="HHX82" s="24"/>
      <c r="HHY82" s="27"/>
      <c r="HHZ82" s="24"/>
      <c r="HIA82" s="27"/>
      <c r="HIB82" s="24"/>
      <c r="HIC82" s="27"/>
      <c r="HID82" s="24"/>
      <c r="HIE82" s="27"/>
      <c r="HIF82" s="24"/>
      <c r="HIG82" s="27"/>
      <c r="HIH82" s="24"/>
      <c r="HII82" s="27"/>
      <c r="HIJ82" s="24"/>
      <c r="HIK82" s="27"/>
      <c r="HIL82" s="24"/>
      <c r="HIM82" s="27"/>
      <c r="HIN82" s="24"/>
      <c r="HIO82" s="27"/>
      <c r="HIP82" s="24"/>
      <c r="HIQ82" s="27"/>
      <c r="HIR82" s="24"/>
      <c r="HIS82" s="27"/>
      <c r="HIT82" s="24"/>
      <c r="HIU82" s="27"/>
      <c r="HIV82" s="24"/>
      <c r="HIW82" s="27"/>
      <c r="HIX82" s="24"/>
      <c r="HIY82" s="27"/>
      <c r="HIZ82" s="24"/>
      <c r="HJA82" s="27"/>
      <c r="HJB82" s="24"/>
      <c r="HJC82" s="27"/>
      <c r="HJD82" s="24"/>
      <c r="HJE82" s="27"/>
      <c r="HJF82" s="24"/>
      <c r="HJG82" s="27"/>
      <c r="HJH82" s="24"/>
      <c r="HJI82" s="27"/>
      <c r="HJJ82" s="24"/>
      <c r="HJK82" s="27"/>
      <c r="HJL82" s="24"/>
      <c r="HJM82" s="27"/>
      <c r="HJN82" s="24"/>
      <c r="HJO82" s="27"/>
      <c r="HJP82" s="24"/>
      <c r="HJQ82" s="27"/>
      <c r="HJR82" s="24"/>
      <c r="HJS82" s="27"/>
      <c r="HJT82" s="24"/>
      <c r="HJU82" s="27"/>
      <c r="HJV82" s="24"/>
      <c r="HJW82" s="27"/>
      <c r="HJX82" s="24"/>
      <c r="HJY82" s="27"/>
      <c r="HJZ82" s="24"/>
      <c r="HKA82" s="27"/>
      <c r="HKB82" s="24"/>
      <c r="HKC82" s="27"/>
      <c r="HKD82" s="24"/>
      <c r="HKE82" s="27"/>
      <c r="HKF82" s="24"/>
      <c r="HKG82" s="27"/>
      <c r="HKH82" s="24"/>
      <c r="HKI82" s="27"/>
      <c r="HKJ82" s="24"/>
      <c r="HKK82" s="27"/>
      <c r="HKL82" s="24"/>
      <c r="HKM82" s="27"/>
      <c r="HKN82" s="24"/>
      <c r="HKO82" s="27"/>
      <c r="HKP82" s="24"/>
      <c r="HKQ82" s="27"/>
      <c r="HKR82" s="24"/>
      <c r="HKS82" s="27"/>
      <c r="HKT82" s="24"/>
      <c r="HKU82" s="27"/>
      <c r="HKV82" s="24"/>
      <c r="HKW82" s="27"/>
      <c r="HKX82" s="24"/>
      <c r="HKY82" s="27"/>
      <c r="HKZ82" s="24"/>
      <c r="HLA82" s="27"/>
      <c r="HLB82" s="24"/>
      <c r="HLC82" s="27"/>
      <c r="HLD82" s="24"/>
      <c r="HLE82" s="27"/>
      <c r="HLF82" s="24"/>
      <c r="HLG82" s="27"/>
      <c r="HLH82" s="24"/>
      <c r="HLI82" s="27"/>
      <c r="HLJ82" s="24"/>
      <c r="HLK82" s="27"/>
      <c r="HLL82" s="24"/>
      <c r="HLM82" s="27"/>
      <c r="HLN82" s="24"/>
      <c r="HLO82" s="27"/>
      <c r="HLP82" s="24"/>
      <c r="HLQ82" s="27"/>
      <c r="HLR82" s="24"/>
      <c r="HLS82" s="27"/>
      <c r="HLT82" s="24"/>
      <c r="HLU82" s="27"/>
      <c r="HLV82" s="24"/>
      <c r="HLW82" s="27"/>
      <c r="HLX82" s="24"/>
      <c r="HLY82" s="27"/>
      <c r="HLZ82" s="24"/>
      <c r="HMA82" s="27"/>
      <c r="HMB82" s="24"/>
      <c r="HMC82" s="27"/>
      <c r="HMD82" s="24"/>
      <c r="HME82" s="27"/>
      <c r="HMF82" s="24"/>
      <c r="HMG82" s="27"/>
      <c r="HMH82" s="24"/>
      <c r="HMI82" s="27"/>
      <c r="HMJ82" s="24"/>
      <c r="HMK82" s="27"/>
      <c r="HML82" s="24"/>
      <c r="HMM82" s="27"/>
      <c r="HMN82" s="24"/>
      <c r="HMO82" s="27"/>
      <c r="HMP82" s="24"/>
      <c r="HMQ82" s="27"/>
      <c r="HMR82" s="24"/>
      <c r="HMS82" s="27"/>
      <c r="HMT82" s="24"/>
      <c r="HMU82" s="27"/>
      <c r="HMV82" s="24"/>
      <c r="HMW82" s="27"/>
      <c r="HMX82" s="24"/>
      <c r="HMY82" s="27"/>
      <c r="HMZ82" s="24"/>
      <c r="HNA82" s="27"/>
      <c r="HNB82" s="24"/>
      <c r="HNC82" s="27"/>
      <c r="HND82" s="24"/>
      <c r="HNE82" s="27"/>
      <c r="HNF82" s="24"/>
      <c r="HNG82" s="27"/>
      <c r="HNH82" s="24"/>
      <c r="HNI82" s="27"/>
      <c r="HNJ82" s="24"/>
      <c r="HNK82" s="27"/>
      <c r="HNL82" s="24"/>
      <c r="HNM82" s="27"/>
      <c r="HNN82" s="24"/>
      <c r="HNO82" s="27"/>
      <c r="HNP82" s="24"/>
      <c r="HNQ82" s="27"/>
      <c r="HNR82" s="24"/>
      <c r="HNS82" s="27"/>
      <c r="HNT82" s="24"/>
      <c r="HNU82" s="27"/>
      <c r="HNV82" s="24"/>
      <c r="HNW82" s="27"/>
      <c r="HNX82" s="24"/>
      <c r="HNY82" s="27"/>
      <c r="HNZ82" s="24"/>
      <c r="HOA82" s="27"/>
      <c r="HOB82" s="24"/>
      <c r="HOC82" s="27"/>
      <c r="HOD82" s="24"/>
      <c r="HOE82" s="27"/>
      <c r="HOF82" s="24"/>
      <c r="HOG82" s="27"/>
      <c r="HOH82" s="24"/>
      <c r="HOI82" s="27"/>
      <c r="HOJ82" s="24"/>
      <c r="HOK82" s="27"/>
      <c r="HOL82" s="24"/>
      <c r="HOM82" s="27"/>
      <c r="HON82" s="24"/>
      <c r="HOO82" s="27"/>
      <c r="HOP82" s="24"/>
      <c r="HOQ82" s="27"/>
      <c r="HOR82" s="24"/>
      <c r="HOS82" s="27"/>
      <c r="HOT82" s="24"/>
      <c r="HOU82" s="27"/>
      <c r="HOV82" s="24"/>
      <c r="HOW82" s="27"/>
      <c r="HOX82" s="24"/>
      <c r="HOY82" s="27"/>
      <c r="HOZ82" s="24"/>
      <c r="HPA82" s="27"/>
      <c r="HPB82" s="24"/>
      <c r="HPC82" s="27"/>
      <c r="HPD82" s="24"/>
      <c r="HPE82" s="27"/>
      <c r="HPF82" s="24"/>
      <c r="HPG82" s="27"/>
      <c r="HPH82" s="24"/>
      <c r="HPI82" s="27"/>
      <c r="HPJ82" s="24"/>
      <c r="HPK82" s="27"/>
      <c r="HPL82" s="24"/>
      <c r="HPM82" s="27"/>
      <c r="HPN82" s="24"/>
      <c r="HPO82" s="27"/>
      <c r="HPP82" s="24"/>
      <c r="HPQ82" s="27"/>
      <c r="HPR82" s="24"/>
      <c r="HPS82" s="27"/>
      <c r="HPT82" s="24"/>
      <c r="HPU82" s="27"/>
      <c r="HPV82" s="24"/>
      <c r="HPW82" s="27"/>
      <c r="HPX82" s="24"/>
      <c r="HPY82" s="27"/>
      <c r="HPZ82" s="24"/>
      <c r="HQA82" s="27"/>
      <c r="HQB82" s="24"/>
      <c r="HQC82" s="27"/>
      <c r="HQD82" s="24"/>
      <c r="HQE82" s="27"/>
      <c r="HQF82" s="24"/>
      <c r="HQG82" s="27"/>
      <c r="HQH82" s="24"/>
      <c r="HQI82" s="27"/>
      <c r="HQJ82" s="24"/>
      <c r="HQK82" s="27"/>
      <c r="HQL82" s="24"/>
      <c r="HQM82" s="27"/>
      <c r="HQN82" s="24"/>
      <c r="HQO82" s="27"/>
      <c r="HQP82" s="24"/>
      <c r="HQQ82" s="27"/>
      <c r="HQR82" s="24"/>
      <c r="HQS82" s="27"/>
      <c r="HQT82" s="24"/>
      <c r="HQU82" s="27"/>
      <c r="HQV82" s="24"/>
      <c r="HQW82" s="27"/>
      <c r="HQX82" s="24"/>
      <c r="HQY82" s="27"/>
      <c r="HQZ82" s="24"/>
      <c r="HRA82" s="27"/>
      <c r="HRB82" s="24"/>
      <c r="HRC82" s="27"/>
      <c r="HRD82" s="24"/>
      <c r="HRE82" s="27"/>
      <c r="HRF82" s="24"/>
      <c r="HRG82" s="27"/>
      <c r="HRH82" s="24"/>
      <c r="HRI82" s="27"/>
      <c r="HRJ82" s="24"/>
      <c r="HRK82" s="27"/>
      <c r="HRL82" s="24"/>
      <c r="HRM82" s="27"/>
      <c r="HRN82" s="24"/>
      <c r="HRO82" s="27"/>
      <c r="HRP82" s="24"/>
      <c r="HRQ82" s="27"/>
      <c r="HRR82" s="24"/>
      <c r="HRS82" s="27"/>
      <c r="HRT82" s="24"/>
      <c r="HRU82" s="27"/>
      <c r="HRV82" s="24"/>
      <c r="HRW82" s="27"/>
      <c r="HRX82" s="24"/>
      <c r="HRY82" s="27"/>
      <c r="HRZ82" s="24"/>
      <c r="HSA82" s="27"/>
      <c r="HSB82" s="24"/>
      <c r="HSC82" s="27"/>
      <c r="HSD82" s="24"/>
      <c r="HSE82" s="27"/>
      <c r="HSF82" s="24"/>
      <c r="HSG82" s="27"/>
      <c r="HSH82" s="24"/>
      <c r="HSI82" s="27"/>
      <c r="HSJ82" s="24"/>
      <c r="HSK82" s="27"/>
      <c r="HSL82" s="24"/>
      <c r="HSM82" s="27"/>
      <c r="HSN82" s="24"/>
      <c r="HSO82" s="27"/>
      <c r="HSP82" s="24"/>
      <c r="HSQ82" s="27"/>
      <c r="HSR82" s="24"/>
      <c r="HSS82" s="27"/>
      <c r="HST82" s="24"/>
      <c r="HSU82" s="27"/>
      <c r="HSV82" s="24"/>
      <c r="HSW82" s="27"/>
      <c r="HSX82" s="24"/>
      <c r="HSY82" s="27"/>
      <c r="HSZ82" s="24"/>
      <c r="HTA82" s="27"/>
      <c r="HTB82" s="24"/>
      <c r="HTC82" s="27"/>
      <c r="HTD82" s="24"/>
      <c r="HTE82" s="27"/>
      <c r="HTF82" s="24"/>
      <c r="HTG82" s="27"/>
      <c r="HTH82" s="24"/>
      <c r="HTI82" s="27"/>
      <c r="HTJ82" s="24"/>
      <c r="HTK82" s="27"/>
      <c r="HTL82" s="24"/>
      <c r="HTM82" s="27"/>
      <c r="HTN82" s="24"/>
      <c r="HTO82" s="27"/>
      <c r="HTP82" s="24"/>
      <c r="HTQ82" s="27"/>
      <c r="HTR82" s="24"/>
      <c r="HTS82" s="27"/>
      <c r="HTT82" s="24"/>
      <c r="HTU82" s="27"/>
      <c r="HTV82" s="24"/>
      <c r="HTW82" s="27"/>
      <c r="HTX82" s="24"/>
      <c r="HTY82" s="27"/>
      <c r="HTZ82" s="24"/>
      <c r="HUA82" s="27"/>
      <c r="HUB82" s="24"/>
      <c r="HUC82" s="27"/>
      <c r="HUD82" s="24"/>
      <c r="HUE82" s="27"/>
      <c r="HUF82" s="24"/>
      <c r="HUG82" s="27"/>
      <c r="HUH82" s="24"/>
      <c r="HUI82" s="27"/>
      <c r="HUJ82" s="24"/>
      <c r="HUK82" s="27"/>
      <c r="HUL82" s="24"/>
      <c r="HUM82" s="27"/>
      <c r="HUN82" s="24"/>
      <c r="HUO82" s="27"/>
      <c r="HUP82" s="24"/>
      <c r="HUQ82" s="27"/>
      <c r="HUR82" s="24"/>
      <c r="HUS82" s="27"/>
      <c r="HUT82" s="24"/>
      <c r="HUU82" s="27"/>
      <c r="HUV82" s="24"/>
      <c r="HUW82" s="27"/>
      <c r="HUX82" s="24"/>
      <c r="HUY82" s="27"/>
      <c r="HUZ82" s="24"/>
      <c r="HVA82" s="27"/>
      <c r="HVB82" s="24"/>
      <c r="HVC82" s="27"/>
      <c r="HVD82" s="24"/>
      <c r="HVE82" s="27"/>
      <c r="HVF82" s="24"/>
      <c r="HVG82" s="27"/>
      <c r="HVH82" s="24"/>
      <c r="HVI82" s="27"/>
      <c r="HVJ82" s="24"/>
      <c r="HVK82" s="27"/>
      <c r="HVL82" s="24"/>
      <c r="HVM82" s="27"/>
      <c r="HVN82" s="24"/>
      <c r="HVO82" s="27"/>
      <c r="HVP82" s="24"/>
      <c r="HVQ82" s="27"/>
      <c r="HVR82" s="24"/>
      <c r="HVS82" s="27"/>
      <c r="HVT82" s="24"/>
      <c r="HVU82" s="27"/>
      <c r="HVV82" s="24"/>
      <c r="HVW82" s="27"/>
      <c r="HVX82" s="24"/>
      <c r="HVY82" s="27"/>
      <c r="HVZ82" s="24"/>
      <c r="HWA82" s="27"/>
      <c r="HWB82" s="24"/>
      <c r="HWC82" s="27"/>
      <c r="HWD82" s="24"/>
      <c r="HWE82" s="27"/>
      <c r="HWF82" s="24"/>
      <c r="HWG82" s="27"/>
      <c r="HWH82" s="24"/>
      <c r="HWI82" s="27"/>
      <c r="HWJ82" s="24"/>
      <c r="HWK82" s="27"/>
      <c r="HWL82" s="24"/>
      <c r="HWM82" s="27"/>
      <c r="HWN82" s="24"/>
      <c r="HWO82" s="27"/>
      <c r="HWP82" s="24"/>
      <c r="HWQ82" s="27"/>
      <c r="HWR82" s="24"/>
      <c r="HWS82" s="27"/>
      <c r="HWT82" s="24"/>
      <c r="HWU82" s="27"/>
      <c r="HWV82" s="24"/>
      <c r="HWW82" s="27"/>
      <c r="HWX82" s="24"/>
      <c r="HWY82" s="27"/>
      <c r="HWZ82" s="24"/>
      <c r="HXA82" s="27"/>
      <c r="HXB82" s="24"/>
      <c r="HXC82" s="27"/>
      <c r="HXD82" s="24"/>
      <c r="HXE82" s="27"/>
      <c r="HXF82" s="24"/>
      <c r="HXG82" s="27"/>
      <c r="HXH82" s="24"/>
      <c r="HXI82" s="27"/>
      <c r="HXJ82" s="24"/>
      <c r="HXK82" s="27"/>
      <c r="HXL82" s="24"/>
      <c r="HXM82" s="27"/>
      <c r="HXN82" s="24"/>
      <c r="HXO82" s="27"/>
      <c r="HXP82" s="24"/>
      <c r="HXQ82" s="27"/>
      <c r="HXR82" s="24"/>
      <c r="HXS82" s="27"/>
      <c r="HXT82" s="24"/>
      <c r="HXU82" s="27"/>
      <c r="HXV82" s="24"/>
      <c r="HXW82" s="27"/>
      <c r="HXX82" s="24"/>
      <c r="HXY82" s="27"/>
      <c r="HXZ82" s="24"/>
      <c r="HYA82" s="27"/>
      <c r="HYB82" s="24"/>
      <c r="HYC82" s="27"/>
      <c r="HYD82" s="24"/>
      <c r="HYE82" s="27"/>
      <c r="HYF82" s="24"/>
      <c r="HYG82" s="27"/>
      <c r="HYH82" s="24"/>
      <c r="HYI82" s="27"/>
      <c r="HYJ82" s="24"/>
      <c r="HYK82" s="27"/>
      <c r="HYL82" s="24"/>
      <c r="HYM82" s="27"/>
      <c r="HYN82" s="24"/>
      <c r="HYO82" s="27"/>
      <c r="HYP82" s="24"/>
      <c r="HYQ82" s="27"/>
      <c r="HYR82" s="24"/>
      <c r="HYS82" s="27"/>
      <c r="HYT82" s="24"/>
      <c r="HYU82" s="27"/>
      <c r="HYV82" s="24"/>
      <c r="HYW82" s="27"/>
      <c r="HYX82" s="24"/>
      <c r="HYY82" s="27"/>
      <c r="HYZ82" s="24"/>
      <c r="HZA82" s="27"/>
      <c r="HZB82" s="24"/>
      <c r="HZC82" s="27"/>
      <c r="HZD82" s="24"/>
      <c r="HZE82" s="27"/>
      <c r="HZF82" s="24"/>
      <c r="HZG82" s="27"/>
      <c r="HZH82" s="24"/>
      <c r="HZI82" s="27"/>
      <c r="HZJ82" s="24"/>
      <c r="HZK82" s="27"/>
      <c r="HZL82" s="24"/>
      <c r="HZM82" s="27"/>
      <c r="HZN82" s="24"/>
      <c r="HZO82" s="27"/>
      <c r="HZP82" s="24"/>
      <c r="HZQ82" s="27"/>
      <c r="HZR82" s="24"/>
      <c r="HZS82" s="27"/>
      <c r="HZT82" s="24"/>
      <c r="HZU82" s="27"/>
      <c r="HZV82" s="24"/>
      <c r="HZW82" s="27"/>
      <c r="HZX82" s="24"/>
      <c r="HZY82" s="27"/>
      <c r="HZZ82" s="24"/>
      <c r="IAA82" s="27"/>
      <c r="IAB82" s="24"/>
      <c r="IAC82" s="27"/>
      <c r="IAD82" s="24"/>
      <c r="IAE82" s="27"/>
      <c r="IAF82" s="24"/>
      <c r="IAG82" s="27"/>
      <c r="IAH82" s="24"/>
      <c r="IAI82" s="27"/>
      <c r="IAJ82" s="24"/>
      <c r="IAK82" s="27"/>
      <c r="IAL82" s="24"/>
      <c r="IAM82" s="27"/>
      <c r="IAN82" s="24"/>
      <c r="IAO82" s="27"/>
      <c r="IAP82" s="24"/>
      <c r="IAQ82" s="27"/>
      <c r="IAR82" s="24"/>
      <c r="IAS82" s="27"/>
      <c r="IAT82" s="24"/>
      <c r="IAU82" s="27"/>
      <c r="IAV82" s="24"/>
      <c r="IAW82" s="27"/>
      <c r="IAX82" s="24"/>
      <c r="IAY82" s="27"/>
      <c r="IAZ82" s="24"/>
      <c r="IBA82" s="27"/>
      <c r="IBB82" s="24"/>
      <c r="IBC82" s="27"/>
      <c r="IBD82" s="24"/>
      <c r="IBE82" s="27"/>
      <c r="IBF82" s="24"/>
      <c r="IBG82" s="27"/>
      <c r="IBH82" s="24"/>
      <c r="IBI82" s="27"/>
      <c r="IBJ82" s="24"/>
      <c r="IBK82" s="27"/>
      <c r="IBL82" s="24"/>
      <c r="IBM82" s="27"/>
      <c r="IBN82" s="24"/>
      <c r="IBO82" s="27"/>
      <c r="IBP82" s="24"/>
      <c r="IBQ82" s="27"/>
      <c r="IBR82" s="24"/>
      <c r="IBS82" s="27"/>
      <c r="IBT82" s="24"/>
      <c r="IBU82" s="27"/>
      <c r="IBV82" s="24"/>
      <c r="IBW82" s="27"/>
      <c r="IBX82" s="24"/>
      <c r="IBY82" s="27"/>
      <c r="IBZ82" s="24"/>
      <c r="ICA82" s="27"/>
      <c r="ICB82" s="24"/>
      <c r="ICC82" s="27"/>
      <c r="ICD82" s="24"/>
      <c r="ICE82" s="27"/>
      <c r="ICF82" s="24"/>
      <c r="ICG82" s="27"/>
      <c r="ICH82" s="24"/>
      <c r="ICI82" s="27"/>
      <c r="ICJ82" s="24"/>
      <c r="ICK82" s="27"/>
      <c r="ICL82" s="24"/>
      <c r="ICM82" s="27"/>
      <c r="ICN82" s="24"/>
      <c r="ICO82" s="27"/>
      <c r="ICP82" s="24"/>
      <c r="ICQ82" s="27"/>
      <c r="ICR82" s="24"/>
      <c r="ICS82" s="27"/>
      <c r="ICT82" s="24"/>
      <c r="ICU82" s="27"/>
      <c r="ICV82" s="24"/>
      <c r="ICW82" s="27"/>
      <c r="ICX82" s="24"/>
      <c r="ICY82" s="27"/>
      <c r="ICZ82" s="24"/>
      <c r="IDA82" s="27"/>
      <c r="IDB82" s="24"/>
      <c r="IDC82" s="27"/>
      <c r="IDD82" s="24"/>
      <c r="IDE82" s="27"/>
      <c r="IDF82" s="24"/>
      <c r="IDG82" s="27"/>
      <c r="IDH82" s="24"/>
      <c r="IDI82" s="27"/>
      <c r="IDJ82" s="24"/>
      <c r="IDK82" s="27"/>
      <c r="IDL82" s="24"/>
      <c r="IDM82" s="27"/>
      <c r="IDN82" s="24"/>
      <c r="IDO82" s="27"/>
      <c r="IDP82" s="24"/>
      <c r="IDQ82" s="27"/>
      <c r="IDR82" s="24"/>
      <c r="IDS82" s="27"/>
      <c r="IDT82" s="24"/>
      <c r="IDU82" s="27"/>
      <c r="IDV82" s="24"/>
      <c r="IDW82" s="27"/>
      <c r="IDX82" s="24"/>
      <c r="IDY82" s="27"/>
      <c r="IDZ82" s="24"/>
      <c r="IEA82" s="27"/>
      <c r="IEB82" s="24"/>
      <c r="IEC82" s="27"/>
      <c r="IED82" s="24"/>
      <c r="IEE82" s="27"/>
      <c r="IEF82" s="24"/>
      <c r="IEG82" s="27"/>
      <c r="IEH82" s="24"/>
      <c r="IEI82" s="27"/>
      <c r="IEJ82" s="24"/>
      <c r="IEK82" s="27"/>
      <c r="IEL82" s="24"/>
      <c r="IEM82" s="27"/>
      <c r="IEN82" s="24"/>
      <c r="IEO82" s="27"/>
      <c r="IEP82" s="24"/>
      <c r="IEQ82" s="27"/>
      <c r="IER82" s="24"/>
      <c r="IES82" s="27"/>
      <c r="IET82" s="24"/>
      <c r="IEU82" s="27"/>
      <c r="IEV82" s="24"/>
      <c r="IEW82" s="27"/>
      <c r="IEX82" s="24"/>
      <c r="IEY82" s="27"/>
      <c r="IEZ82" s="24"/>
      <c r="IFA82" s="27"/>
      <c r="IFB82" s="24"/>
      <c r="IFC82" s="27"/>
      <c r="IFD82" s="24"/>
      <c r="IFE82" s="27"/>
      <c r="IFF82" s="24"/>
      <c r="IFG82" s="27"/>
      <c r="IFH82" s="24"/>
      <c r="IFI82" s="27"/>
      <c r="IFJ82" s="24"/>
      <c r="IFK82" s="27"/>
      <c r="IFL82" s="24"/>
      <c r="IFM82" s="27"/>
      <c r="IFN82" s="24"/>
      <c r="IFO82" s="27"/>
      <c r="IFP82" s="24"/>
      <c r="IFQ82" s="27"/>
      <c r="IFR82" s="24"/>
      <c r="IFS82" s="27"/>
      <c r="IFT82" s="24"/>
      <c r="IFU82" s="27"/>
      <c r="IFV82" s="24"/>
      <c r="IFW82" s="27"/>
      <c r="IFX82" s="24"/>
      <c r="IFY82" s="27"/>
      <c r="IFZ82" s="24"/>
      <c r="IGA82" s="27"/>
      <c r="IGB82" s="24"/>
      <c r="IGC82" s="27"/>
      <c r="IGD82" s="24"/>
      <c r="IGE82" s="27"/>
      <c r="IGF82" s="24"/>
      <c r="IGG82" s="27"/>
      <c r="IGH82" s="24"/>
      <c r="IGI82" s="27"/>
      <c r="IGJ82" s="24"/>
      <c r="IGK82" s="27"/>
      <c r="IGL82" s="24"/>
      <c r="IGM82" s="27"/>
      <c r="IGN82" s="24"/>
      <c r="IGO82" s="27"/>
      <c r="IGP82" s="24"/>
      <c r="IGQ82" s="27"/>
      <c r="IGR82" s="24"/>
      <c r="IGS82" s="27"/>
      <c r="IGT82" s="24"/>
      <c r="IGU82" s="27"/>
      <c r="IGV82" s="24"/>
      <c r="IGW82" s="27"/>
      <c r="IGX82" s="24"/>
      <c r="IGY82" s="27"/>
      <c r="IGZ82" s="24"/>
      <c r="IHA82" s="27"/>
      <c r="IHB82" s="24"/>
      <c r="IHC82" s="27"/>
      <c r="IHD82" s="24"/>
      <c r="IHE82" s="27"/>
      <c r="IHF82" s="24"/>
      <c r="IHG82" s="27"/>
      <c r="IHH82" s="24"/>
      <c r="IHI82" s="27"/>
      <c r="IHJ82" s="24"/>
      <c r="IHK82" s="27"/>
      <c r="IHL82" s="24"/>
      <c r="IHM82" s="27"/>
      <c r="IHN82" s="24"/>
      <c r="IHO82" s="27"/>
      <c r="IHP82" s="24"/>
      <c r="IHQ82" s="27"/>
      <c r="IHR82" s="24"/>
      <c r="IHS82" s="27"/>
      <c r="IHT82" s="24"/>
      <c r="IHU82" s="27"/>
      <c r="IHV82" s="24"/>
      <c r="IHW82" s="27"/>
      <c r="IHX82" s="24"/>
      <c r="IHY82" s="27"/>
      <c r="IHZ82" s="24"/>
      <c r="IIA82" s="27"/>
      <c r="IIB82" s="24"/>
      <c r="IIC82" s="27"/>
      <c r="IID82" s="24"/>
      <c r="IIE82" s="27"/>
      <c r="IIF82" s="24"/>
      <c r="IIG82" s="27"/>
      <c r="IIH82" s="24"/>
      <c r="III82" s="27"/>
      <c r="IIJ82" s="24"/>
      <c r="IIK82" s="27"/>
      <c r="IIL82" s="24"/>
      <c r="IIM82" s="27"/>
      <c r="IIN82" s="24"/>
      <c r="IIO82" s="27"/>
      <c r="IIP82" s="24"/>
      <c r="IIQ82" s="27"/>
      <c r="IIR82" s="24"/>
      <c r="IIS82" s="27"/>
      <c r="IIT82" s="24"/>
      <c r="IIU82" s="27"/>
      <c r="IIV82" s="24"/>
      <c r="IIW82" s="27"/>
      <c r="IIX82" s="24"/>
      <c r="IIY82" s="27"/>
      <c r="IIZ82" s="24"/>
      <c r="IJA82" s="27"/>
      <c r="IJB82" s="24"/>
      <c r="IJC82" s="27"/>
      <c r="IJD82" s="24"/>
      <c r="IJE82" s="27"/>
      <c r="IJF82" s="24"/>
      <c r="IJG82" s="27"/>
      <c r="IJH82" s="24"/>
      <c r="IJI82" s="27"/>
      <c r="IJJ82" s="24"/>
      <c r="IJK82" s="27"/>
      <c r="IJL82" s="24"/>
      <c r="IJM82" s="27"/>
      <c r="IJN82" s="24"/>
      <c r="IJO82" s="27"/>
      <c r="IJP82" s="24"/>
      <c r="IJQ82" s="27"/>
      <c r="IJR82" s="24"/>
      <c r="IJS82" s="27"/>
      <c r="IJT82" s="24"/>
      <c r="IJU82" s="27"/>
      <c r="IJV82" s="24"/>
      <c r="IJW82" s="27"/>
      <c r="IJX82" s="24"/>
      <c r="IJY82" s="27"/>
      <c r="IJZ82" s="24"/>
      <c r="IKA82" s="27"/>
      <c r="IKB82" s="24"/>
      <c r="IKC82" s="27"/>
      <c r="IKD82" s="24"/>
      <c r="IKE82" s="27"/>
      <c r="IKF82" s="24"/>
      <c r="IKG82" s="27"/>
      <c r="IKH82" s="24"/>
      <c r="IKI82" s="27"/>
      <c r="IKJ82" s="24"/>
      <c r="IKK82" s="27"/>
      <c r="IKL82" s="24"/>
      <c r="IKM82" s="27"/>
      <c r="IKN82" s="24"/>
      <c r="IKO82" s="27"/>
      <c r="IKP82" s="24"/>
      <c r="IKQ82" s="27"/>
      <c r="IKR82" s="24"/>
      <c r="IKS82" s="27"/>
      <c r="IKT82" s="24"/>
      <c r="IKU82" s="27"/>
      <c r="IKV82" s="24"/>
      <c r="IKW82" s="27"/>
      <c r="IKX82" s="24"/>
      <c r="IKY82" s="27"/>
      <c r="IKZ82" s="24"/>
      <c r="ILA82" s="27"/>
      <c r="ILB82" s="24"/>
      <c r="ILC82" s="27"/>
      <c r="ILD82" s="24"/>
      <c r="ILE82" s="27"/>
      <c r="ILF82" s="24"/>
      <c r="ILG82" s="27"/>
      <c r="ILH82" s="24"/>
      <c r="ILI82" s="27"/>
      <c r="ILJ82" s="24"/>
      <c r="ILK82" s="27"/>
      <c r="ILL82" s="24"/>
      <c r="ILM82" s="27"/>
      <c r="ILN82" s="24"/>
      <c r="ILO82" s="27"/>
      <c r="ILP82" s="24"/>
      <c r="ILQ82" s="27"/>
      <c r="ILR82" s="24"/>
      <c r="ILS82" s="27"/>
      <c r="ILT82" s="24"/>
      <c r="ILU82" s="27"/>
      <c r="ILV82" s="24"/>
      <c r="ILW82" s="27"/>
      <c r="ILX82" s="24"/>
      <c r="ILY82" s="27"/>
      <c r="ILZ82" s="24"/>
      <c r="IMA82" s="27"/>
      <c r="IMB82" s="24"/>
      <c r="IMC82" s="27"/>
      <c r="IMD82" s="24"/>
      <c r="IME82" s="27"/>
      <c r="IMF82" s="24"/>
      <c r="IMG82" s="27"/>
      <c r="IMH82" s="24"/>
      <c r="IMI82" s="27"/>
      <c r="IMJ82" s="24"/>
      <c r="IMK82" s="27"/>
      <c r="IML82" s="24"/>
      <c r="IMM82" s="27"/>
      <c r="IMN82" s="24"/>
      <c r="IMO82" s="27"/>
      <c r="IMP82" s="24"/>
      <c r="IMQ82" s="27"/>
      <c r="IMR82" s="24"/>
      <c r="IMS82" s="27"/>
      <c r="IMT82" s="24"/>
      <c r="IMU82" s="27"/>
      <c r="IMV82" s="24"/>
      <c r="IMW82" s="27"/>
      <c r="IMX82" s="24"/>
      <c r="IMY82" s="27"/>
      <c r="IMZ82" s="24"/>
      <c r="INA82" s="27"/>
      <c r="INB82" s="24"/>
      <c r="INC82" s="27"/>
      <c r="IND82" s="24"/>
      <c r="INE82" s="27"/>
      <c r="INF82" s="24"/>
      <c r="ING82" s="27"/>
      <c r="INH82" s="24"/>
      <c r="INI82" s="27"/>
      <c r="INJ82" s="24"/>
      <c r="INK82" s="27"/>
      <c r="INL82" s="24"/>
      <c r="INM82" s="27"/>
      <c r="INN82" s="24"/>
      <c r="INO82" s="27"/>
      <c r="INP82" s="24"/>
      <c r="INQ82" s="27"/>
      <c r="INR82" s="24"/>
      <c r="INS82" s="27"/>
      <c r="INT82" s="24"/>
      <c r="INU82" s="27"/>
      <c r="INV82" s="24"/>
      <c r="INW82" s="27"/>
      <c r="INX82" s="24"/>
      <c r="INY82" s="27"/>
      <c r="INZ82" s="24"/>
      <c r="IOA82" s="27"/>
      <c r="IOB82" s="24"/>
      <c r="IOC82" s="27"/>
      <c r="IOD82" s="24"/>
      <c r="IOE82" s="27"/>
      <c r="IOF82" s="24"/>
      <c r="IOG82" s="27"/>
      <c r="IOH82" s="24"/>
      <c r="IOI82" s="27"/>
      <c r="IOJ82" s="24"/>
      <c r="IOK82" s="27"/>
      <c r="IOL82" s="24"/>
      <c r="IOM82" s="27"/>
      <c r="ION82" s="24"/>
      <c r="IOO82" s="27"/>
      <c r="IOP82" s="24"/>
      <c r="IOQ82" s="27"/>
      <c r="IOR82" s="24"/>
      <c r="IOS82" s="27"/>
      <c r="IOT82" s="24"/>
      <c r="IOU82" s="27"/>
      <c r="IOV82" s="24"/>
      <c r="IOW82" s="27"/>
      <c r="IOX82" s="24"/>
      <c r="IOY82" s="27"/>
      <c r="IOZ82" s="24"/>
      <c r="IPA82" s="27"/>
      <c r="IPB82" s="24"/>
      <c r="IPC82" s="27"/>
      <c r="IPD82" s="24"/>
      <c r="IPE82" s="27"/>
      <c r="IPF82" s="24"/>
      <c r="IPG82" s="27"/>
      <c r="IPH82" s="24"/>
      <c r="IPI82" s="27"/>
      <c r="IPJ82" s="24"/>
      <c r="IPK82" s="27"/>
      <c r="IPL82" s="24"/>
      <c r="IPM82" s="27"/>
      <c r="IPN82" s="24"/>
      <c r="IPO82" s="27"/>
      <c r="IPP82" s="24"/>
      <c r="IPQ82" s="27"/>
      <c r="IPR82" s="24"/>
      <c r="IPS82" s="27"/>
      <c r="IPT82" s="24"/>
      <c r="IPU82" s="27"/>
      <c r="IPV82" s="24"/>
      <c r="IPW82" s="27"/>
      <c r="IPX82" s="24"/>
      <c r="IPY82" s="27"/>
      <c r="IPZ82" s="24"/>
      <c r="IQA82" s="27"/>
      <c r="IQB82" s="24"/>
      <c r="IQC82" s="27"/>
      <c r="IQD82" s="24"/>
      <c r="IQE82" s="27"/>
      <c r="IQF82" s="24"/>
      <c r="IQG82" s="27"/>
      <c r="IQH82" s="24"/>
      <c r="IQI82" s="27"/>
      <c r="IQJ82" s="24"/>
      <c r="IQK82" s="27"/>
      <c r="IQL82" s="24"/>
      <c r="IQM82" s="27"/>
      <c r="IQN82" s="24"/>
      <c r="IQO82" s="27"/>
      <c r="IQP82" s="24"/>
      <c r="IQQ82" s="27"/>
      <c r="IQR82" s="24"/>
      <c r="IQS82" s="27"/>
      <c r="IQT82" s="24"/>
      <c r="IQU82" s="27"/>
      <c r="IQV82" s="24"/>
      <c r="IQW82" s="27"/>
      <c r="IQX82" s="24"/>
      <c r="IQY82" s="27"/>
      <c r="IQZ82" s="24"/>
      <c r="IRA82" s="27"/>
      <c r="IRB82" s="24"/>
      <c r="IRC82" s="27"/>
      <c r="IRD82" s="24"/>
      <c r="IRE82" s="27"/>
      <c r="IRF82" s="24"/>
      <c r="IRG82" s="27"/>
      <c r="IRH82" s="24"/>
      <c r="IRI82" s="27"/>
      <c r="IRJ82" s="24"/>
      <c r="IRK82" s="27"/>
      <c r="IRL82" s="24"/>
      <c r="IRM82" s="27"/>
      <c r="IRN82" s="24"/>
      <c r="IRO82" s="27"/>
      <c r="IRP82" s="24"/>
      <c r="IRQ82" s="27"/>
      <c r="IRR82" s="24"/>
      <c r="IRS82" s="27"/>
      <c r="IRT82" s="24"/>
      <c r="IRU82" s="27"/>
      <c r="IRV82" s="24"/>
      <c r="IRW82" s="27"/>
      <c r="IRX82" s="24"/>
      <c r="IRY82" s="27"/>
      <c r="IRZ82" s="24"/>
      <c r="ISA82" s="27"/>
      <c r="ISB82" s="24"/>
      <c r="ISC82" s="27"/>
      <c r="ISD82" s="24"/>
      <c r="ISE82" s="27"/>
      <c r="ISF82" s="24"/>
      <c r="ISG82" s="27"/>
      <c r="ISH82" s="24"/>
      <c r="ISI82" s="27"/>
      <c r="ISJ82" s="24"/>
      <c r="ISK82" s="27"/>
      <c r="ISL82" s="24"/>
      <c r="ISM82" s="27"/>
      <c r="ISN82" s="24"/>
      <c r="ISO82" s="27"/>
      <c r="ISP82" s="24"/>
      <c r="ISQ82" s="27"/>
      <c r="ISR82" s="24"/>
      <c r="ISS82" s="27"/>
      <c r="IST82" s="24"/>
      <c r="ISU82" s="27"/>
      <c r="ISV82" s="24"/>
      <c r="ISW82" s="27"/>
      <c r="ISX82" s="24"/>
      <c r="ISY82" s="27"/>
      <c r="ISZ82" s="24"/>
      <c r="ITA82" s="27"/>
      <c r="ITB82" s="24"/>
      <c r="ITC82" s="27"/>
      <c r="ITD82" s="24"/>
      <c r="ITE82" s="27"/>
      <c r="ITF82" s="24"/>
      <c r="ITG82" s="27"/>
      <c r="ITH82" s="24"/>
      <c r="ITI82" s="27"/>
      <c r="ITJ82" s="24"/>
      <c r="ITK82" s="27"/>
      <c r="ITL82" s="24"/>
      <c r="ITM82" s="27"/>
      <c r="ITN82" s="24"/>
      <c r="ITO82" s="27"/>
      <c r="ITP82" s="24"/>
      <c r="ITQ82" s="27"/>
      <c r="ITR82" s="24"/>
      <c r="ITS82" s="27"/>
      <c r="ITT82" s="24"/>
      <c r="ITU82" s="27"/>
      <c r="ITV82" s="24"/>
      <c r="ITW82" s="27"/>
      <c r="ITX82" s="24"/>
      <c r="ITY82" s="27"/>
      <c r="ITZ82" s="24"/>
      <c r="IUA82" s="27"/>
      <c r="IUB82" s="24"/>
      <c r="IUC82" s="27"/>
      <c r="IUD82" s="24"/>
      <c r="IUE82" s="27"/>
      <c r="IUF82" s="24"/>
      <c r="IUG82" s="27"/>
      <c r="IUH82" s="24"/>
      <c r="IUI82" s="27"/>
      <c r="IUJ82" s="24"/>
      <c r="IUK82" s="27"/>
      <c r="IUL82" s="24"/>
      <c r="IUM82" s="27"/>
      <c r="IUN82" s="24"/>
      <c r="IUO82" s="27"/>
      <c r="IUP82" s="24"/>
      <c r="IUQ82" s="27"/>
      <c r="IUR82" s="24"/>
      <c r="IUS82" s="27"/>
      <c r="IUT82" s="24"/>
      <c r="IUU82" s="27"/>
      <c r="IUV82" s="24"/>
      <c r="IUW82" s="27"/>
      <c r="IUX82" s="24"/>
      <c r="IUY82" s="27"/>
      <c r="IUZ82" s="24"/>
      <c r="IVA82" s="27"/>
      <c r="IVB82" s="24"/>
      <c r="IVC82" s="27"/>
      <c r="IVD82" s="24"/>
      <c r="IVE82" s="27"/>
      <c r="IVF82" s="24"/>
      <c r="IVG82" s="27"/>
      <c r="IVH82" s="24"/>
      <c r="IVI82" s="27"/>
      <c r="IVJ82" s="24"/>
      <c r="IVK82" s="27"/>
      <c r="IVL82" s="24"/>
      <c r="IVM82" s="27"/>
      <c r="IVN82" s="24"/>
      <c r="IVO82" s="27"/>
      <c r="IVP82" s="24"/>
      <c r="IVQ82" s="27"/>
      <c r="IVR82" s="24"/>
      <c r="IVS82" s="27"/>
      <c r="IVT82" s="24"/>
      <c r="IVU82" s="27"/>
      <c r="IVV82" s="24"/>
      <c r="IVW82" s="27"/>
      <c r="IVX82" s="24"/>
      <c r="IVY82" s="27"/>
      <c r="IVZ82" s="24"/>
      <c r="IWA82" s="27"/>
      <c r="IWB82" s="24"/>
      <c r="IWC82" s="27"/>
      <c r="IWD82" s="24"/>
      <c r="IWE82" s="27"/>
      <c r="IWF82" s="24"/>
      <c r="IWG82" s="27"/>
      <c r="IWH82" s="24"/>
      <c r="IWI82" s="27"/>
      <c r="IWJ82" s="24"/>
      <c r="IWK82" s="27"/>
      <c r="IWL82" s="24"/>
      <c r="IWM82" s="27"/>
      <c r="IWN82" s="24"/>
      <c r="IWO82" s="27"/>
      <c r="IWP82" s="24"/>
      <c r="IWQ82" s="27"/>
      <c r="IWR82" s="24"/>
      <c r="IWS82" s="27"/>
      <c r="IWT82" s="24"/>
      <c r="IWU82" s="27"/>
      <c r="IWV82" s="24"/>
      <c r="IWW82" s="27"/>
      <c r="IWX82" s="24"/>
      <c r="IWY82" s="27"/>
      <c r="IWZ82" s="24"/>
      <c r="IXA82" s="27"/>
      <c r="IXB82" s="24"/>
      <c r="IXC82" s="27"/>
      <c r="IXD82" s="24"/>
      <c r="IXE82" s="27"/>
      <c r="IXF82" s="24"/>
      <c r="IXG82" s="27"/>
      <c r="IXH82" s="24"/>
      <c r="IXI82" s="27"/>
      <c r="IXJ82" s="24"/>
      <c r="IXK82" s="27"/>
      <c r="IXL82" s="24"/>
      <c r="IXM82" s="27"/>
      <c r="IXN82" s="24"/>
      <c r="IXO82" s="27"/>
      <c r="IXP82" s="24"/>
      <c r="IXQ82" s="27"/>
      <c r="IXR82" s="24"/>
      <c r="IXS82" s="27"/>
      <c r="IXT82" s="24"/>
      <c r="IXU82" s="27"/>
      <c r="IXV82" s="24"/>
      <c r="IXW82" s="27"/>
      <c r="IXX82" s="24"/>
      <c r="IXY82" s="27"/>
      <c r="IXZ82" s="24"/>
      <c r="IYA82" s="27"/>
      <c r="IYB82" s="24"/>
      <c r="IYC82" s="27"/>
      <c r="IYD82" s="24"/>
      <c r="IYE82" s="27"/>
      <c r="IYF82" s="24"/>
      <c r="IYG82" s="27"/>
      <c r="IYH82" s="24"/>
      <c r="IYI82" s="27"/>
      <c r="IYJ82" s="24"/>
      <c r="IYK82" s="27"/>
      <c r="IYL82" s="24"/>
      <c r="IYM82" s="27"/>
      <c r="IYN82" s="24"/>
      <c r="IYO82" s="27"/>
      <c r="IYP82" s="24"/>
      <c r="IYQ82" s="27"/>
      <c r="IYR82" s="24"/>
      <c r="IYS82" s="27"/>
      <c r="IYT82" s="24"/>
      <c r="IYU82" s="27"/>
      <c r="IYV82" s="24"/>
      <c r="IYW82" s="27"/>
      <c r="IYX82" s="24"/>
      <c r="IYY82" s="27"/>
      <c r="IYZ82" s="24"/>
      <c r="IZA82" s="27"/>
      <c r="IZB82" s="24"/>
      <c r="IZC82" s="27"/>
      <c r="IZD82" s="24"/>
      <c r="IZE82" s="27"/>
      <c r="IZF82" s="24"/>
      <c r="IZG82" s="27"/>
      <c r="IZH82" s="24"/>
      <c r="IZI82" s="27"/>
      <c r="IZJ82" s="24"/>
      <c r="IZK82" s="27"/>
      <c r="IZL82" s="24"/>
      <c r="IZM82" s="27"/>
      <c r="IZN82" s="24"/>
      <c r="IZO82" s="27"/>
      <c r="IZP82" s="24"/>
      <c r="IZQ82" s="27"/>
      <c r="IZR82" s="24"/>
      <c r="IZS82" s="27"/>
      <c r="IZT82" s="24"/>
      <c r="IZU82" s="27"/>
      <c r="IZV82" s="24"/>
      <c r="IZW82" s="27"/>
      <c r="IZX82" s="24"/>
      <c r="IZY82" s="27"/>
      <c r="IZZ82" s="24"/>
      <c r="JAA82" s="27"/>
      <c r="JAB82" s="24"/>
      <c r="JAC82" s="27"/>
      <c r="JAD82" s="24"/>
      <c r="JAE82" s="27"/>
      <c r="JAF82" s="24"/>
      <c r="JAG82" s="27"/>
      <c r="JAH82" s="24"/>
      <c r="JAI82" s="27"/>
      <c r="JAJ82" s="24"/>
      <c r="JAK82" s="27"/>
      <c r="JAL82" s="24"/>
      <c r="JAM82" s="27"/>
      <c r="JAN82" s="24"/>
      <c r="JAO82" s="27"/>
      <c r="JAP82" s="24"/>
      <c r="JAQ82" s="27"/>
      <c r="JAR82" s="24"/>
      <c r="JAS82" s="27"/>
      <c r="JAT82" s="24"/>
      <c r="JAU82" s="27"/>
      <c r="JAV82" s="24"/>
      <c r="JAW82" s="27"/>
      <c r="JAX82" s="24"/>
      <c r="JAY82" s="27"/>
      <c r="JAZ82" s="24"/>
      <c r="JBA82" s="27"/>
      <c r="JBB82" s="24"/>
      <c r="JBC82" s="27"/>
      <c r="JBD82" s="24"/>
      <c r="JBE82" s="27"/>
      <c r="JBF82" s="24"/>
      <c r="JBG82" s="27"/>
      <c r="JBH82" s="24"/>
      <c r="JBI82" s="27"/>
      <c r="JBJ82" s="24"/>
      <c r="JBK82" s="27"/>
      <c r="JBL82" s="24"/>
      <c r="JBM82" s="27"/>
      <c r="JBN82" s="24"/>
      <c r="JBO82" s="27"/>
      <c r="JBP82" s="24"/>
      <c r="JBQ82" s="27"/>
      <c r="JBR82" s="24"/>
      <c r="JBS82" s="27"/>
      <c r="JBT82" s="24"/>
      <c r="JBU82" s="27"/>
      <c r="JBV82" s="24"/>
      <c r="JBW82" s="27"/>
      <c r="JBX82" s="24"/>
      <c r="JBY82" s="27"/>
      <c r="JBZ82" s="24"/>
      <c r="JCA82" s="27"/>
      <c r="JCB82" s="24"/>
      <c r="JCC82" s="27"/>
      <c r="JCD82" s="24"/>
      <c r="JCE82" s="27"/>
      <c r="JCF82" s="24"/>
      <c r="JCG82" s="27"/>
      <c r="JCH82" s="24"/>
      <c r="JCI82" s="27"/>
      <c r="JCJ82" s="24"/>
      <c r="JCK82" s="27"/>
      <c r="JCL82" s="24"/>
      <c r="JCM82" s="27"/>
      <c r="JCN82" s="24"/>
      <c r="JCO82" s="27"/>
      <c r="JCP82" s="24"/>
      <c r="JCQ82" s="27"/>
      <c r="JCR82" s="24"/>
      <c r="JCS82" s="27"/>
      <c r="JCT82" s="24"/>
      <c r="JCU82" s="27"/>
      <c r="JCV82" s="24"/>
      <c r="JCW82" s="27"/>
      <c r="JCX82" s="24"/>
      <c r="JCY82" s="27"/>
      <c r="JCZ82" s="24"/>
      <c r="JDA82" s="27"/>
      <c r="JDB82" s="24"/>
      <c r="JDC82" s="27"/>
      <c r="JDD82" s="24"/>
      <c r="JDE82" s="27"/>
      <c r="JDF82" s="24"/>
      <c r="JDG82" s="27"/>
      <c r="JDH82" s="24"/>
      <c r="JDI82" s="27"/>
      <c r="JDJ82" s="24"/>
      <c r="JDK82" s="27"/>
      <c r="JDL82" s="24"/>
      <c r="JDM82" s="27"/>
      <c r="JDN82" s="24"/>
      <c r="JDO82" s="27"/>
      <c r="JDP82" s="24"/>
      <c r="JDQ82" s="27"/>
      <c r="JDR82" s="24"/>
      <c r="JDS82" s="27"/>
      <c r="JDT82" s="24"/>
      <c r="JDU82" s="27"/>
      <c r="JDV82" s="24"/>
      <c r="JDW82" s="27"/>
      <c r="JDX82" s="24"/>
      <c r="JDY82" s="27"/>
      <c r="JDZ82" s="24"/>
      <c r="JEA82" s="27"/>
      <c r="JEB82" s="24"/>
      <c r="JEC82" s="27"/>
      <c r="JED82" s="24"/>
      <c r="JEE82" s="27"/>
      <c r="JEF82" s="24"/>
      <c r="JEG82" s="27"/>
      <c r="JEH82" s="24"/>
      <c r="JEI82" s="27"/>
      <c r="JEJ82" s="24"/>
      <c r="JEK82" s="27"/>
      <c r="JEL82" s="24"/>
      <c r="JEM82" s="27"/>
      <c r="JEN82" s="24"/>
      <c r="JEO82" s="27"/>
      <c r="JEP82" s="24"/>
      <c r="JEQ82" s="27"/>
      <c r="JER82" s="24"/>
      <c r="JES82" s="27"/>
      <c r="JET82" s="24"/>
      <c r="JEU82" s="27"/>
      <c r="JEV82" s="24"/>
      <c r="JEW82" s="27"/>
      <c r="JEX82" s="24"/>
      <c r="JEY82" s="27"/>
      <c r="JEZ82" s="24"/>
      <c r="JFA82" s="27"/>
      <c r="JFB82" s="24"/>
      <c r="JFC82" s="27"/>
      <c r="JFD82" s="24"/>
      <c r="JFE82" s="27"/>
      <c r="JFF82" s="24"/>
      <c r="JFG82" s="27"/>
      <c r="JFH82" s="24"/>
      <c r="JFI82" s="27"/>
      <c r="JFJ82" s="24"/>
      <c r="JFK82" s="27"/>
      <c r="JFL82" s="24"/>
      <c r="JFM82" s="27"/>
      <c r="JFN82" s="24"/>
      <c r="JFO82" s="27"/>
      <c r="JFP82" s="24"/>
      <c r="JFQ82" s="27"/>
      <c r="JFR82" s="24"/>
      <c r="JFS82" s="27"/>
      <c r="JFT82" s="24"/>
      <c r="JFU82" s="27"/>
      <c r="JFV82" s="24"/>
      <c r="JFW82" s="27"/>
      <c r="JFX82" s="24"/>
      <c r="JFY82" s="27"/>
      <c r="JFZ82" s="24"/>
      <c r="JGA82" s="27"/>
      <c r="JGB82" s="24"/>
      <c r="JGC82" s="27"/>
      <c r="JGD82" s="24"/>
      <c r="JGE82" s="27"/>
      <c r="JGF82" s="24"/>
      <c r="JGG82" s="27"/>
      <c r="JGH82" s="24"/>
      <c r="JGI82" s="27"/>
      <c r="JGJ82" s="24"/>
      <c r="JGK82" s="27"/>
      <c r="JGL82" s="24"/>
      <c r="JGM82" s="27"/>
      <c r="JGN82" s="24"/>
      <c r="JGO82" s="27"/>
      <c r="JGP82" s="24"/>
      <c r="JGQ82" s="27"/>
      <c r="JGR82" s="24"/>
      <c r="JGS82" s="27"/>
      <c r="JGT82" s="24"/>
      <c r="JGU82" s="27"/>
      <c r="JGV82" s="24"/>
      <c r="JGW82" s="27"/>
      <c r="JGX82" s="24"/>
      <c r="JGY82" s="27"/>
      <c r="JGZ82" s="24"/>
      <c r="JHA82" s="27"/>
      <c r="JHB82" s="24"/>
      <c r="JHC82" s="27"/>
      <c r="JHD82" s="24"/>
      <c r="JHE82" s="27"/>
      <c r="JHF82" s="24"/>
      <c r="JHG82" s="27"/>
      <c r="JHH82" s="24"/>
      <c r="JHI82" s="27"/>
      <c r="JHJ82" s="24"/>
      <c r="JHK82" s="27"/>
      <c r="JHL82" s="24"/>
      <c r="JHM82" s="27"/>
      <c r="JHN82" s="24"/>
      <c r="JHO82" s="27"/>
      <c r="JHP82" s="24"/>
      <c r="JHQ82" s="27"/>
      <c r="JHR82" s="24"/>
      <c r="JHS82" s="27"/>
      <c r="JHT82" s="24"/>
      <c r="JHU82" s="27"/>
      <c r="JHV82" s="24"/>
      <c r="JHW82" s="27"/>
      <c r="JHX82" s="24"/>
      <c r="JHY82" s="27"/>
      <c r="JHZ82" s="24"/>
      <c r="JIA82" s="27"/>
      <c r="JIB82" s="24"/>
      <c r="JIC82" s="27"/>
      <c r="JID82" s="24"/>
      <c r="JIE82" s="27"/>
      <c r="JIF82" s="24"/>
      <c r="JIG82" s="27"/>
      <c r="JIH82" s="24"/>
      <c r="JII82" s="27"/>
      <c r="JIJ82" s="24"/>
      <c r="JIK82" s="27"/>
      <c r="JIL82" s="24"/>
      <c r="JIM82" s="27"/>
      <c r="JIN82" s="24"/>
      <c r="JIO82" s="27"/>
      <c r="JIP82" s="24"/>
      <c r="JIQ82" s="27"/>
      <c r="JIR82" s="24"/>
      <c r="JIS82" s="27"/>
      <c r="JIT82" s="24"/>
      <c r="JIU82" s="27"/>
      <c r="JIV82" s="24"/>
      <c r="JIW82" s="27"/>
      <c r="JIX82" s="24"/>
      <c r="JIY82" s="27"/>
      <c r="JIZ82" s="24"/>
      <c r="JJA82" s="27"/>
      <c r="JJB82" s="24"/>
      <c r="JJC82" s="27"/>
      <c r="JJD82" s="24"/>
      <c r="JJE82" s="27"/>
      <c r="JJF82" s="24"/>
      <c r="JJG82" s="27"/>
      <c r="JJH82" s="24"/>
      <c r="JJI82" s="27"/>
      <c r="JJJ82" s="24"/>
      <c r="JJK82" s="27"/>
      <c r="JJL82" s="24"/>
      <c r="JJM82" s="27"/>
      <c r="JJN82" s="24"/>
      <c r="JJO82" s="27"/>
      <c r="JJP82" s="24"/>
      <c r="JJQ82" s="27"/>
      <c r="JJR82" s="24"/>
      <c r="JJS82" s="27"/>
      <c r="JJT82" s="24"/>
      <c r="JJU82" s="27"/>
      <c r="JJV82" s="24"/>
      <c r="JJW82" s="27"/>
      <c r="JJX82" s="24"/>
      <c r="JJY82" s="27"/>
      <c r="JJZ82" s="24"/>
      <c r="JKA82" s="27"/>
      <c r="JKB82" s="24"/>
      <c r="JKC82" s="27"/>
      <c r="JKD82" s="24"/>
      <c r="JKE82" s="27"/>
      <c r="JKF82" s="24"/>
      <c r="JKG82" s="27"/>
      <c r="JKH82" s="24"/>
      <c r="JKI82" s="27"/>
      <c r="JKJ82" s="24"/>
      <c r="JKK82" s="27"/>
      <c r="JKL82" s="24"/>
      <c r="JKM82" s="27"/>
      <c r="JKN82" s="24"/>
      <c r="JKO82" s="27"/>
      <c r="JKP82" s="24"/>
      <c r="JKQ82" s="27"/>
      <c r="JKR82" s="24"/>
      <c r="JKS82" s="27"/>
      <c r="JKT82" s="24"/>
      <c r="JKU82" s="27"/>
      <c r="JKV82" s="24"/>
      <c r="JKW82" s="27"/>
      <c r="JKX82" s="24"/>
      <c r="JKY82" s="27"/>
      <c r="JKZ82" s="24"/>
      <c r="JLA82" s="27"/>
      <c r="JLB82" s="24"/>
      <c r="JLC82" s="27"/>
      <c r="JLD82" s="24"/>
      <c r="JLE82" s="27"/>
      <c r="JLF82" s="24"/>
      <c r="JLG82" s="27"/>
      <c r="JLH82" s="24"/>
      <c r="JLI82" s="27"/>
      <c r="JLJ82" s="24"/>
      <c r="JLK82" s="27"/>
      <c r="JLL82" s="24"/>
      <c r="JLM82" s="27"/>
      <c r="JLN82" s="24"/>
      <c r="JLO82" s="27"/>
      <c r="JLP82" s="24"/>
      <c r="JLQ82" s="27"/>
      <c r="JLR82" s="24"/>
      <c r="JLS82" s="27"/>
      <c r="JLT82" s="24"/>
      <c r="JLU82" s="27"/>
      <c r="JLV82" s="24"/>
      <c r="JLW82" s="27"/>
      <c r="JLX82" s="24"/>
      <c r="JLY82" s="27"/>
      <c r="JLZ82" s="24"/>
      <c r="JMA82" s="27"/>
      <c r="JMB82" s="24"/>
      <c r="JMC82" s="27"/>
      <c r="JMD82" s="24"/>
      <c r="JME82" s="27"/>
      <c r="JMF82" s="24"/>
      <c r="JMG82" s="27"/>
      <c r="JMH82" s="24"/>
      <c r="JMI82" s="27"/>
      <c r="JMJ82" s="24"/>
      <c r="JMK82" s="27"/>
      <c r="JML82" s="24"/>
      <c r="JMM82" s="27"/>
      <c r="JMN82" s="24"/>
      <c r="JMO82" s="27"/>
      <c r="JMP82" s="24"/>
      <c r="JMQ82" s="27"/>
      <c r="JMR82" s="24"/>
      <c r="JMS82" s="27"/>
      <c r="JMT82" s="24"/>
      <c r="JMU82" s="27"/>
      <c r="JMV82" s="24"/>
      <c r="JMW82" s="27"/>
      <c r="JMX82" s="24"/>
      <c r="JMY82" s="27"/>
      <c r="JMZ82" s="24"/>
      <c r="JNA82" s="27"/>
      <c r="JNB82" s="24"/>
      <c r="JNC82" s="27"/>
      <c r="JND82" s="24"/>
      <c r="JNE82" s="27"/>
      <c r="JNF82" s="24"/>
      <c r="JNG82" s="27"/>
      <c r="JNH82" s="24"/>
      <c r="JNI82" s="27"/>
      <c r="JNJ82" s="24"/>
      <c r="JNK82" s="27"/>
      <c r="JNL82" s="24"/>
      <c r="JNM82" s="27"/>
      <c r="JNN82" s="24"/>
      <c r="JNO82" s="27"/>
      <c r="JNP82" s="24"/>
      <c r="JNQ82" s="27"/>
      <c r="JNR82" s="24"/>
      <c r="JNS82" s="27"/>
      <c r="JNT82" s="24"/>
      <c r="JNU82" s="27"/>
      <c r="JNV82" s="24"/>
      <c r="JNW82" s="27"/>
      <c r="JNX82" s="24"/>
      <c r="JNY82" s="27"/>
      <c r="JNZ82" s="24"/>
      <c r="JOA82" s="27"/>
      <c r="JOB82" s="24"/>
      <c r="JOC82" s="27"/>
      <c r="JOD82" s="24"/>
      <c r="JOE82" s="27"/>
      <c r="JOF82" s="24"/>
      <c r="JOG82" s="27"/>
      <c r="JOH82" s="24"/>
      <c r="JOI82" s="27"/>
      <c r="JOJ82" s="24"/>
      <c r="JOK82" s="27"/>
      <c r="JOL82" s="24"/>
      <c r="JOM82" s="27"/>
      <c r="JON82" s="24"/>
      <c r="JOO82" s="27"/>
      <c r="JOP82" s="24"/>
      <c r="JOQ82" s="27"/>
      <c r="JOR82" s="24"/>
      <c r="JOS82" s="27"/>
      <c r="JOT82" s="24"/>
      <c r="JOU82" s="27"/>
      <c r="JOV82" s="24"/>
      <c r="JOW82" s="27"/>
      <c r="JOX82" s="24"/>
      <c r="JOY82" s="27"/>
      <c r="JOZ82" s="24"/>
      <c r="JPA82" s="27"/>
      <c r="JPB82" s="24"/>
      <c r="JPC82" s="27"/>
      <c r="JPD82" s="24"/>
      <c r="JPE82" s="27"/>
      <c r="JPF82" s="24"/>
      <c r="JPG82" s="27"/>
      <c r="JPH82" s="24"/>
      <c r="JPI82" s="27"/>
      <c r="JPJ82" s="24"/>
      <c r="JPK82" s="27"/>
      <c r="JPL82" s="24"/>
      <c r="JPM82" s="27"/>
      <c r="JPN82" s="24"/>
      <c r="JPO82" s="27"/>
      <c r="JPP82" s="24"/>
      <c r="JPQ82" s="27"/>
      <c r="JPR82" s="24"/>
      <c r="JPS82" s="27"/>
      <c r="JPT82" s="24"/>
      <c r="JPU82" s="27"/>
      <c r="JPV82" s="24"/>
      <c r="JPW82" s="27"/>
      <c r="JPX82" s="24"/>
      <c r="JPY82" s="27"/>
      <c r="JPZ82" s="24"/>
      <c r="JQA82" s="27"/>
      <c r="JQB82" s="24"/>
      <c r="JQC82" s="27"/>
      <c r="JQD82" s="24"/>
      <c r="JQE82" s="27"/>
      <c r="JQF82" s="24"/>
      <c r="JQG82" s="27"/>
      <c r="JQH82" s="24"/>
      <c r="JQI82" s="27"/>
      <c r="JQJ82" s="24"/>
      <c r="JQK82" s="27"/>
      <c r="JQL82" s="24"/>
      <c r="JQM82" s="27"/>
      <c r="JQN82" s="24"/>
      <c r="JQO82" s="27"/>
      <c r="JQP82" s="24"/>
      <c r="JQQ82" s="27"/>
      <c r="JQR82" s="24"/>
      <c r="JQS82" s="27"/>
      <c r="JQT82" s="24"/>
      <c r="JQU82" s="27"/>
      <c r="JQV82" s="24"/>
      <c r="JQW82" s="27"/>
      <c r="JQX82" s="24"/>
      <c r="JQY82" s="27"/>
      <c r="JQZ82" s="24"/>
      <c r="JRA82" s="27"/>
      <c r="JRB82" s="24"/>
      <c r="JRC82" s="27"/>
      <c r="JRD82" s="24"/>
      <c r="JRE82" s="27"/>
      <c r="JRF82" s="24"/>
      <c r="JRG82" s="27"/>
      <c r="JRH82" s="24"/>
      <c r="JRI82" s="27"/>
      <c r="JRJ82" s="24"/>
      <c r="JRK82" s="27"/>
      <c r="JRL82" s="24"/>
      <c r="JRM82" s="27"/>
      <c r="JRN82" s="24"/>
      <c r="JRO82" s="27"/>
      <c r="JRP82" s="24"/>
      <c r="JRQ82" s="27"/>
      <c r="JRR82" s="24"/>
      <c r="JRS82" s="27"/>
      <c r="JRT82" s="24"/>
      <c r="JRU82" s="27"/>
      <c r="JRV82" s="24"/>
      <c r="JRW82" s="27"/>
      <c r="JRX82" s="24"/>
      <c r="JRY82" s="27"/>
      <c r="JRZ82" s="24"/>
      <c r="JSA82" s="27"/>
      <c r="JSB82" s="24"/>
      <c r="JSC82" s="27"/>
      <c r="JSD82" s="24"/>
      <c r="JSE82" s="27"/>
      <c r="JSF82" s="24"/>
      <c r="JSG82" s="27"/>
      <c r="JSH82" s="24"/>
      <c r="JSI82" s="27"/>
      <c r="JSJ82" s="24"/>
      <c r="JSK82" s="27"/>
      <c r="JSL82" s="24"/>
      <c r="JSM82" s="27"/>
      <c r="JSN82" s="24"/>
      <c r="JSO82" s="27"/>
      <c r="JSP82" s="24"/>
      <c r="JSQ82" s="27"/>
      <c r="JSR82" s="24"/>
      <c r="JSS82" s="27"/>
      <c r="JST82" s="24"/>
      <c r="JSU82" s="27"/>
      <c r="JSV82" s="24"/>
      <c r="JSW82" s="27"/>
      <c r="JSX82" s="24"/>
      <c r="JSY82" s="27"/>
      <c r="JSZ82" s="24"/>
      <c r="JTA82" s="27"/>
      <c r="JTB82" s="24"/>
      <c r="JTC82" s="27"/>
      <c r="JTD82" s="24"/>
      <c r="JTE82" s="27"/>
      <c r="JTF82" s="24"/>
      <c r="JTG82" s="27"/>
      <c r="JTH82" s="24"/>
      <c r="JTI82" s="27"/>
      <c r="JTJ82" s="24"/>
      <c r="JTK82" s="27"/>
      <c r="JTL82" s="24"/>
      <c r="JTM82" s="27"/>
      <c r="JTN82" s="24"/>
      <c r="JTO82" s="27"/>
      <c r="JTP82" s="24"/>
      <c r="JTQ82" s="27"/>
      <c r="JTR82" s="24"/>
      <c r="JTS82" s="27"/>
      <c r="JTT82" s="24"/>
      <c r="JTU82" s="27"/>
      <c r="JTV82" s="24"/>
      <c r="JTW82" s="27"/>
      <c r="JTX82" s="24"/>
      <c r="JTY82" s="27"/>
      <c r="JTZ82" s="24"/>
      <c r="JUA82" s="27"/>
      <c r="JUB82" s="24"/>
      <c r="JUC82" s="27"/>
      <c r="JUD82" s="24"/>
      <c r="JUE82" s="27"/>
      <c r="JUF82" s="24"/>
      <c r="JUG82" s="27"/>
      <c r="JUH82" s="24"/>
      <c r="JUI82" s="27"/>
      <c r="JUJ82" s="24"/>
      <c r="JUK82" s="27"/>
      <c r="JUL82" s="24"/>
      <c r="JUM82" s="27"/>
      <c r="JUN82" s="24"/>
      <c r="JUO82" s="27"/>
      <c r="JUP82" s="24"/>
      <c r="JUQ82" s="27"/>
      <c r="JUR82" s="24"/>
      <c r="JUS82" s="27"/>
      <c r="JUT82" s="24"/>
      <c r="JUU82" s="27"/>
      <c r="JUV82" s="24"/>
      <c r="JUW82" s="27"/>
      <c r="JUX82" s="24"/>
      <c r="JUY82" s="27"/>
      <c r="JUZ82" s="24"/>
      <c r="JVA82" s="27"/>
      <c r="JVB82" s="24"/>
      <c r="JVC82" s="27"/>
      <c r="JVD82" s="24"/>
      <c r="JVE82" s="27"/>
      <c r="JVF82" s="24"/>
      <c r="JVG82" s="27"/>
      <c r="JVH82" s="24"/>
      <c r="JVI82" s="27"/>
      <c r="JVJ82" s="24"/>
      <c r="JVK82" s="27"/>
      <c r="JVL82" s="24"/>
      <c r="JVM82" s="27"/>
      <c r="JVN82" s="24"/>
      <c r="JVO82" s="27"/>
      <c r="JVP82" s="24"/>
      <c r="JVQ82" s="27"/>
      <c r="JVR82" s="24"/>
      <c r="JVS82" s="27"/>
      <c r="JVT82" s="24"/>
      <c r="JVU82" s="27"/>
      <c r="JVV82" s="24"/>
      <c r="JVW82" s="27"/>
      <c r="JVX82" s="24"/>
      <c r="JVY82" s="27"/>
      <c r="JVZ82" s="24"/>
      <c r="JWA82" s="27"/>
      <c r="JWB82" s="24"/>
      <c r="JWC82" s="27"/>
      <c r="JWD82" s="24"/>
      <c r="JWE82" s="27"/>
      <c r="JWF82" s="24"/>
      <c r="JWG82" s="27"/>
      <c r="JWH82" s="24"/>
      <c r="JWI82" s="27"/>
      <c r="JWJ82" s="24"/>
      <c r="JWK82" s="27"/>
      <c r="JWL82" s="24"/>
      <c r="JWM82" s="27"/>
      <c r="JWN82" s="24"/>
      <c r="JWO82" s="27"/>
      <c r="JWP82" s="24"/>
      <c r="JWQ82" s="27"/>
      <c r="JWR82" s="24"/>
      <c r="JWS82" s="27"/>
      <c r="JWT82" s="24"/>
      <c r="JWU82" s="27"/>
      <c r="JWV82" s="24"/>
      <c r="JWW82" s="27"/>
      <c r="JWX82" s="24"/>
      <c r="JWY82" s="27"/>
      <c r="JWZ82" s="24"/>
      <c r="JXA82" s="27"/>
      <c r="JXB82" s="24"/>
      <c r="JXC82" s="27"/>
      <c r="JXD82" s="24"/>
      <c r="JXE82" s="27"/>
      <c r="JXF82" s="24"/>
      <c r="JXG82" s="27"/>
      <c r="JXH82" s="24"/>
      <c r="JXI82" s="27"/>
      <c r="JXJ82" s="24"/>
      <c r="JXK82" s="27"/>
      <c r="JXL82" s="24"/>
      <c r="JXM82" s="27"/>
      <c r="JXN82" s="24"/>
      <c r="JXO82" s="27"/>
      <c r="JXP82" s="24"/>
      <c r="JXQ82" s="27"/>
      <c r="JXR82" s="24"/>
      <c r="JXS82" s="27"/>
      <c r="JXT82" s="24"/>
      <c r="JXU82" s="27"/>
      <c r="JXV82" s="24"/>
      <c r="JXW82" s="27"/>
      <c r="JXX82" s="24"/>
      <c r="JXY82" s="27"/>
      <c r="JXZ82" s="24"/>
      <c r="JYA82" s="27"/>
      <c r="JYB82" s="24"/>
      <c r="JYC82" s="27"/>
      <c r="JYD82" s="24"/>
      <c r="JYE82" s="27"/>
      <c r="JYF82" s="24"/>
      <c r="JYG82" s="27"/>
      <c r="JYH82" s="24"/>
      <c r="JYI82" s="27"/>
      <c r="JYJ82" s="24"/>
      <c r="JYK82" s="27"/>
      <c r="JYL82" s="24"/>
      <c r="JYM82" s="27"/>
      <c r="JYN82" s="24"/>
      <c r="JYO82" s="27"/>
      <c r="JYP82" s="24"/>
      <c r="JYQ82" s="27"/>
      <c r="JYR82" s="24"/>
      <c r="JYS82" s="27"/>
      <c r="JYT82" s="24"/>
      <c r="JYU82" s="27"/>
      <c r="JYV82" s="24"/>
      <c r="JYW82" s="27"/>
      <c r="JYX82" s="24"/>
      <c r="JYY82" s="27"/>
      <c r="JYZ82" s="24"/>
      <c r="JZA82" s="27"/>
      <c r="JZB82" s="24"/>
      <c r="JZC82" s="27"/>
      <c r="JZD82" s="24"/>
      <c r="JZE82" s="27"/>
      <c r="JZF82" s="24"/>
      <c r="JZG82" s="27"/>
      <c r="JZH82" s="24"/>
      <c r="JZI82" s="27"/>
      <c r="JZJ82" s="24"/>
      <c r="JZK82" s="27"/>
      <c r="JZL82" s="24"/>
      <c r="JZM82" s="27"/>
      <c r="JZN82" s="24"/>
      <c r="JZO82" s="27"/>
      <c r="JZP82" s="24"/>
      <c r="JZQ82" s="27"/>
      <c r="JZR82" s="24"/>
      <c r="JZS82" s="27"/>
      <c r="JZT82" s="24"/>
      <c r="JZU82" s="27"/>
      <c r="JZV82" s="24"/>
      <c r="JZW82" s="27"/>
      <c r="JZX82" s="24"/>
      <c r="JZY82" s="27"/>
      <c r="JZZ82" s="24"/>
      <c r="KAA82" s="27"/>
      <c r="KAB82" s="24"/>
      <c r="KAC82" s="27"/>
      <c r="KAD82" s="24"/>
      <c r="KAE82" s="27"/>
      <c r="KAF82" s="24"/>
      <c r="KAG82" s="27"/>
      <c r="KAH82" s="24"/>
      <c r="KAI82" s="27"/>
      <c r="KAJ82" s="24"/>
      <c r="KAK82" s="27"/>
      <c r="KAL82" s="24"/>
      <c r="KAM82" s="27"/>
      <c r="KAN82" s="24"/>
      <c r="KAO82" s="27"/>
      <c r="KAP82" s="24"/>
      <c r="KAQ82" s="27"/>
      <c r="KAR82" s="24"/>
      <c r="KAS82" s="27"/>
      <c r="KAT82" s="24"/>
      <c r="KAU82" s="27"/>
      <c r="KAV82" s="24"/>
      <c r="KAW82" s="27"/>
      <c r="KAX82" s="24"/>
      <c r="KAY82" s="27"/>
      <c r="KAZ82" s="24"/>
      <c r="KBA82" s="27"/>
      <c r="KBB82" s="24"/>
      <c r="KBC82" s="27"/>
      <c r="KBD82" s="24"/>
      <c r="KBE82" s="27"/>
      <c r="KBF82" s="24"/>
      <c r="KBG82" s="27"/>
      <c r="KBH82" s="24"/>
      <c r="KBI82" s="27"/>
      <c r="KBJ82" s="24"/>
      <c r="KBK82" s="27"/>
      <c r="KBL82" s="24"/>
      <c r="KBM82" s="27"/>
      <c r="KBN82" s="24"/>
      <c r="KBO82" s="27"/>
      <c r="KBP82" s="24"/>
      <c r="KBQ82" s="27"/>
      <c r="KBR82" s="24"/>
      <c r="KBS82" s="27"/>
      <c r="KBT82" s="24"/>
      <c r="KBU82" s="27"/>
      <c r="KBV82" s="24"/>
      <c r="KBW82" s="27"/>
      <c r="KBX82" s="24"/>
      <c r="KBY82" s="27"/>
      <c r="KBZ82" s="24"/>
      <c r="KCA82" s="27"/>
      <c r="KCB82" s="24"/>
      <c r="KCC82" s="27"/>
      <c r="KCD82" s="24"/>
      <c r="KCE82" s="27"/>
      <c r="KCF82" s="24"/>
      <c r="KCG82" s="27"/>
      <c r="KCH82" s="24"/>
      <c r="KCI82" s="27"/>
      <c r="KCJ82" s="24"/>
      <c r="KCK82" s="27"/>
      <c r="KCL82" s="24"/>
      <c r="KCM82" s="27"/>
      <c r="KCN82" s="24"/>
      <c r="KCO82" s="27"/>
      <c r="KCP82" s="24"/>
      <c r="KCQ82" s="27"/>
      <c r="KCR82" s="24"/>
      <c r="KCS82" s="27"/>
      <c r="KCT82" s="24"/>
      <c r="KCU82" s="27"/>
      <c r="KCV82" s="24"/>
      <c r="KCW82" s="27"/>
      <c r="KCX82" s="24"/>
      <c r="KCY82" s="27"/>
      <c r="KCZ82" s="24"/>
      <c r="KDA82" s="27"/>
      <c r="KDB82" s="24"/>
      <c r="KDC82" s="27"/>
      <c r="KDD82" s="24"/>
      <c r="KDE82" s="27"/>
      <c r="KDF82" s="24"/>
      <c r="KDG82" s="27"/>
      <c r="KDH82" s="24"/>
      <c r="KDI82" s="27"/>
      <c r="KDJ82" s="24"/>
      <c r="KDK82" s="27"/>
      <c r="KDL82" s="24"/>
      <c r="KDM82" s="27"/>
      <c r="KDN82" s="24"/>
      <c r="KDO82" s="27"/>
      <c r="KDP82" s="24"/>
      <c r="KDQ82" s="27"/>
      <c r="KDR82" s="24"/>
      <c r="KDS82" s="27"/>
      <c r="KDT82" s="24"/>
      <c r="KDU82" s="27"/>
      <c r="KDV82" s="24"/>
      <c r="KDW82" s="27"/>
      <c r="KDX82" s="24"/>
      <c r="KDY82" s="27"/>
      <c r="KDZ82" s="24"/>
      <c r="KEA82" s="27"/>
      <c r="KEB82" s="24"/>
      <c r="KEC82" s="27"/>
      <c r="KED82" s="24"/>
      <c r="KEE82" s="27"/>
      <c r="KEF82" s="24"/>
      <c r="KEG82" s="27"/>
      <c r="KEH82" s="24"/>
      <c r="KEI82" s="27"/>
      <c r="KEJ82" s="24"/>
      <c r="KEK82" s="27"/>
      <c r="KEL82" s="24"/>
      <c r="KEM82" s="27"/>
      <c r="KEN82" s="24"/>
      <c r="KEO82" s="27"/>
      <c r="KEP82" s="24"/>
      <c r="KEQ82" s="27"/>
      <c r="KER82" s="24"/>
      <c r="KES82" s="27"/>
      <c r="KET82" s="24"/>
      <c r="KEU82" s="27"/>
      <c r="KEV82" s="24"/>
      <c r="KEW82" s="27"/>
      <c r="KEX82" s="24"/>
      <c r="KEY82" s="27"/>
      <c r="KEZ82" s="24"/>
      <c r="KFA82" s="27"/>
      <c r="KFB82" s="24"/>
      <c r="KFC82" s="27"/>
      <c r="KFD82" s="24"/>
      <c r="KFE82" s="27"/>
      <c r="KFF82" s="24"/>
      <c r="KFG82" s="27"/>
      <c r="KFH82" s="24"/>
      <c r="KFI82" s="27"/>
      <c r="KFJ82" s="24"/>
      <c r="KFK82" s="27"/>
      <c r="KFL82" s="24"/>
      <c r="KFM82" s="27"/>
      <c r="KFN82" s="24"/>
      <c r="KFO82" s="27"/>
      <c r="KFP82" s="24"/>
      <c r="KFQ82" s="27"/>
      <c r="KFR82" s="24"/>
      <c r="KFS82" s="27"/>
      <c r="KFT82" s="24"/>
      <c r="KFU82" s="27"/>
      <c r="KFV82" s="24"/>
      <c r="KFW82" s="27"/>
      <c r="KFX82" s="24"/>
      <c r="KFY82" s="27"/>
      <c r="KFZ82" s="24"/>
      <c r="KGA82" s="27"/>
      <c r="KGB82" s="24"/>
      <c r="KGC82" s="27"/>
      <c r="KGD82" s="24"/>
      <c r="KGE82" s="27"/>
      <c r="KGF82" s="24"/>
      <c r="KGG82" s="27"/>
      <c r="KGH82" s="24"/>
      <c r="KGI82" s="27"/>
      <c r="KGJ82" s="24"/>
      <c r="KGK82" s="27"/>
      <c r="KGL82" s="24"/>
      <c r="KGM82" s="27"/>
      <c r="KGN82" s="24"/>
      <c r="KGO82" s="27"/>
      <c r="KGP82" s="24"/>
      <c r="KGQ82" s="27"/>
      <c r="KGR82" s="24"/>
      <c r="KGS82" s="27"/>
      <c r="KGT82" s="24"/>
      <c r="KGU82" s="27"/>
      <c r="KGV82" s="24"/>
      <c r="KGW82" s="27"/>
      <c r="KGX82" s="24"/>
      <c r="KGY82" s="27"/>
      <c r="KGZ82" s="24"/>
      <c r="KHA82" s="27"/>
      <c r="KHB82" s="24"/>
      <c r="KHC82" s="27"/>
      <c r="KHD82" s="24"/>
      <c r="KHE82" s="27"/>
      <c r="KHF82" s="24"/>
      <c r="KHG82" s="27"/>
      <c r="KHH82" s="24"/>
      <c r="KHI82" s="27"/>
      <c r="KHJ82" s="24"/>
      <c r="KHK82" s="27"/>
      <c r="KHL82" s="24"/>
      <c r="KHM82" s="27"/>
      <c r="KHN82" s="24"/>
      <c r="KHO82" s="27"/>
      <c r="KHP82" s="24"/>
      <c r="KHQ82" s="27"/>
      <c r="KHR82" s="24"/>
      <c r="KHS82" s="27"/>
      <c r="KHT82" s="24"/>
      <c r="KHU82" s="27"/>
      <c r="KHV82" s="24"/>
      <c r="KHW82" s="27"/>
      <c r="KHX82" s="24"/>
      <c r="KHY82" s="27"/>
      <c r="KHZ82" s="24"/>
      <c r="KIA82" s="27"/>
      <c r="KIB82" s="24"/>
      <c r="KIC82" s="27"/>
      <c r="KID82" s="24"/>
      <c r="KIE82" s="27"/>
      <c r="KIF82" s="24"/>
      <c r="KIG82" s="27"/>
      <c r="KIH82" s="24"/>
      <c r="KII82" s="27"/>
      <c r="KIJ82" s="24"/>
      <c r="KIK82" s="27"/>
      <c r="KIL82" s="24"/>
      <c r="KIM82" s="27"/>
      <c r="KIN82" s="24"/>
      <c r="KIO82" s="27"/>
      <c r="KIP82" s="24"/>
      <c r="KIQ82" s="27"/>
      <c r="KIR82" s="24"/>
      <c r="KIS82" s="27"/>
      <c r="KIT82" s="24"/>
      <c r="KIU82" s="27"/>
      <c r="KIV82" s="24"/>
      <c r="KIW82" s="27"/>
      <c r="KIX82" s="24"/>
      <c r="KIY82" s="27"/>
      <c r="KIZ82" s="24"/>
      <c r="KJA82" s="27"/>
      <c r="KJB82" s="24"/>
      <c r="KJC82" s="27"/>
      <c r="KJD82" s="24"/>
      <c r="KJE82" s="27"/>
      <c r="KJF82" s="24"/>
      <c r="KJG82" s="27"/>
      <c r="KJH82" s="24"/>
      <c r="KJI82" s="27"/>
      <c r="KJJ82" s="24"/>
      <c r="KJK82" s="27"/>
      <c r="KJL82" s="24"/>
      <c r="KJM82" s="27"/>
      <c r="KJN82" s="24"/>
      <c r="KJO82" s="27"/>
      <c r="KJP82" s="24"/>
      <c r="KJQ82" s="27"/>
      <c r="KJR82" s="24"/>
      <c r="KJS82" s="27"/>
      <c r="KJT82" s="24"/>
      <c r="KJU82" s="27"/>
      <c r="KJV82" s="24"/>
      <c r="KJW82" s="27"/>
      <c r="KJX82" s="24"/>
      <c r="KJY82" s="27"/>
      <c r="KJZ82" s="24"/>
      <c r="KKA82" s="27"/>
      <c r="KKB82" s="24"/>
      <c r="KKC82" s="27"/>
      <c r="KKD82" s="24"/>
      <c r="KKE82" s="27"/>
      <c r="KKF82" s="24"/>
      <c r="KKG82" s="27"/>
      <c r="KKH82" s="24"/>
      <c r="KKI82" s="27"/>
      <c r="KKJ82" s="24"/>
      <c r="KKK82" s="27"/>
      <c r="KKL82" s="24"/>
      <c r="KKM82" s="27"/>
      <c r="KKN82" s="24"/>
      <c r="KKO82" s="27"/>
      <c r="KKP82" s="24"/>
      <c r="KKQ82" s="27"/>
      <c r="KKR82" s="24"/>
      <c r="KKS82" s="27"/>
      <c r="KKT82" s="24"/>
      <c r="KKU82" s="27"/>
      <c r="KKV82" s="24"/>
      <c r="KKW82" s="27"/>
      <c r="KKX82" s="24"/>
      <c r="KKY82" s="27"/>
      <c r="KKZ82" s="24"/>
      <c r="KLA82" s="27"/>
      <c r="KLB82" s="24"/>
      <c r="KLC82" s="27"/>
      <c r="KLD82" s="24"/>
      <c r="KLE82" s="27"/>
      <c r="KLF82" s="24"/>
      <c r="KLG82" s="27"/>
      <c r="KLH82" s="24"/>
      <c r="KLI82" s="27"/>
      <c r="KLJ82" s="24"/>
      <c r="KLK82" s="27"/>
      <c r="KLL82" s="24"/>
      <c r="KLM82" s="27"/>
      <c r="KLN82" s="24"/>
      <c r="KLO82" s="27"/>
      <c r="KLP82" s="24"/>
      <c r="KLQ82" s="27"/>
      <c r="KLR82" s="24"/>
      <c r="KLS82" s="27"/>
      <c r="KLT82" s="24"/>
      <c r="KLU82" s="27"/>
      <c r="KLV82" s="24"/>
      <c r="KLW82" s="27"/>
      <c r="KLX82" s="24"/>
      <c r="KLY82" s="27"/>
      <c r="KLZ82" s="24"/>
      <c r="KMA82" s="27"/>
      <c r="KMB82" s="24"/>
      <c r="KMC82" s="27"/>
      <c r="KMD82" s="24"/>
      <c r="KME82" s="27"/>
      <c r="KMF82" s="24"/>
      <c r="KMG82" s="27"/>
      <c r="KMH82" s="24"/>
      <c r="KMI82" s="27"/>
      <c r="KMJ82" s="24"/>
      <c r="KMK82" s="27"/>
      <c r="KML82" s="24"/>
      <c r="KMM82" s="27"/>
      <c r="KMN82" s="24"/>
      <c r="KMO82" s="27"/>
      <c r="KMP82" s="24"/>
      <c r="KMQ82" s="27"/>
      <c r="KMR82" s="24"/>
      <c r="KMS82" s="27"/>
      <c r="KMT82" s="24"/>
      <c r="KMU82" s="27"/>
      <c r="KMV82" s="24"/>
      <c r="KMW82" s="27"/>
      <c r="KMX82" s="24"/>
      <c r="KMY82" s="27"/>
      <c r="KMZ82" s="24"/>
      <c r="KNA82" s="27"/>
      <c r="KNB82" s="24"/>
      <c r="KNC82" s="27"/>
      <c r="KND82" s="24"/>
      <c r="KNE82" s="27"/>
      <c r="KNF82" s="24"/>
      <c r="KNG82" s="27"/>
      <c r="KNH82" s="24"/>
      <c r="KNI82" s="27"/>
      <c r="KNJ82" s="24"/>
      <c r="KNK82" s="27"/>
      <c r="KNL82" s="24"/>
      <c r="KNM82" s="27"/>
      <c r="KNN82" s="24"/>
      <c r="KNO82" s="27"/>
      <c r="KNP82" s="24"/>
      <c r="KNQ82" s="27"/>
      <c r="KNR82" s="24"/>
      <c r="KNS82" s="27"/>
      <c r="KNT82" s="24"/>
      <c r="KNU82" s="27"/>
      <c r="KNV82" s="24"/>
      <c r="KNW82" s="27"/>
      <c r="KNX82" s="24"/>
      <c r="KNY82" s="27"/>
      <c r="KNZ82" s="24"/>
      <c r="KOA82" s="27"/>
      <c r="KOB82" s="24"/>
      <c r="KOC82" s="27"/>
      <c r="KOD82" s="24"/>
      <c r="KOE82" s="27"/>
      <c r="KOF82" s="24"/>
      <c r="KOG82" s="27"/>
      <c r="KOH82" s="24"/>
      <c r="KOI82" s="27"/>
      <c r="KOJ82" s="24"/>
      <c r="KOK82" s="27"/>
      <c r="KOL82" s="24"/>
      <c r="KOM82" s="27"/>
      <c r="KON82" s="24"/>
      <c r="KOO82" s="27"/>
      <c r="KOP82" s="24"/>
      <c r="KOQ82" s="27"/>
      <c r="KOR82" s="24"/>
      <c r="KOS82" s="27"/>
      <c r="KOT82" s="24"/>
      <c r="KOU82" s="27"/>
      <c r="KOV82" s="24"/>
      <c r="KOW82" s="27"/>
      <c r="KOX82" s="24"/>
      <c r="KOY82" s="27"/>
      <c r="KOZ82" s="24"/>
      <c r="KPA82" s="27"/>
      <c r="KPB82" s="24"/>
      <c r="KPC82" s="27"/>
      <c r="KPD82" s="24"/>
      <c r="KPE82" s="27"/>
      <c r="KPF82" s="24"/>
      <c r="KPG82" s="27"/>
      <c r="KPH82" s="24"/>
      <c r="KPI82" s="27"/>
      <c r="KPJ82" s="24"/>
      <c r="KPK82" s="27"/>
      <c r="KPL82" s="24"/>
      <c r="KPM82" s="27"/>
      <c r="KPN82" s="24"/>
      <c r="KPO82" s="27"/>
      <c r="KPP82" s="24"/>
      <c r="KPQ82" s="27"/>
      <c r="KPR82" s="24"/>
      <c r="KPS82" s="27"/>
      <c r="KPT82" s="24"/>
      <c r="KPU82" s="27"/>
      <c r="KPV82" s="24"/>
      <c r="KPW82" s="27"/>
      <c r="KPX82" s="24"/>
      <c r="KPY82" s="27"/>
      <c r="KPZ82" s="24"/>
      <c r="KQA82" s="27"/>
      <c r="KQB82" s="24"/>
      <c r="KQC82" s="27"/>
      <c r="KQD82" s="24"/>
      <c r="KQE82" s="27"/>
      <c r="KQF82" s="24"/>
      <c r="KQG82" s="27"/>
      <c r="KQH82" s="24"/>
      <c r="KQI82" s="27"/>
      <c r="KQJ82" s="24"/>
      <c r="KQK82" s="27"/>
      <c r="KQL82" s="24"/>
      <c r="KQM82" s="27"/>
      <c r="KQN82" s="24"/>
      <c r="KQO82" s="27"/>
      <c r="KQP82" s="24"/>
      <c r="KQQ82" s="27"/>
      <c r="KQR82" s="24"/>
      <c r="KQS82" s="27"/>
      <c r="KQT82" s="24"/>
      <c r="KQU82" s="27"/>
      <c r="KQV82" s="24"/>
      <c r="KQW82" s="27"/>
      <c r="KQX82" s="24"/>
      <c r="KQY82" s="27"/>
      <c r="KQZ82" s="24"/>
      <c r="KRA82" s="27"/>
      <c r="KRB82" s="24"/>
      <c r="KRC82" s="27"/>
      <c r="KRD82" s="24"/>
      <c r="KRE82" s="27"/>
      <c r="KRF82" s="24"/>
      <c r="KRG82" s="27"/>
      <c r="KRH82" s="24"/>
      <c r="KRI82" s="27"/>
      <c r="KRJ82" s="24"/>
      <c r="KRK82" s="27"/>
      <c r="KRL82" s="24"/>
      <c r="KRM82" s="27"/>
      <c r="KRN82" s="24"/>
      <c r="KRO82" s="27"/>
      <c r="KRP82" s="24"/>
      <c r="KRQ82" s="27"/>
      <c r="KRR82" s="24"/>
      <c r="KRS82" s="27"/>
      <c r="KRT82" s="24"/>
      <c r="KRU82" s="27"/>
      <c r="KRV82" s="24"/>
      <c r="KRW82" s="27"/>
      <c r="KRX82" s="24"/>
      <c r="KRY82" s="27"/>
      <c r="KRZ82" s="24"/>
      <c r="KSA82" s="27"/>
      <c r="KSB82" s="24"/>
      <c r="KSC82" s="27"/>
      <c r="KSD82" s="24"/>
      <c r="KSE82" s="27"/>
      <c r="KSF82" s="24"/>
      <c r="KSG82" s="27"/>
      <c r="KSH82" s="24"/>
      <c r="KSI82" s="27"/>
      <c r="KSJ82" s="24"/>
      <c r="KSK82" s="27"/>
      <c r="KSL82" s="24"/>
      <c r="KSM82" s="27"/>
      <c r="KSN82" s="24"/>
      <c r="KSO82" s="27"/>
      <c r="KSP82" s="24"/>
      <c r="KSQ82" s="27"/>
      <c r="KSR82" s="24"/>
      <c r="KSS82" s="27"/>
      <c r="KST82" s="24"/>
      <c r="KSU82" s="27"/>
      <c r="KSV82" s="24"/>
      <c r="KSW82" s="27"/>
      <c r="KSX82" s="24"/>
      <c r="KSY82" s="27"/>
      <c r="KSZ82" s="24"/>
      <c r="KTA82" s="27"/>
      <c r="KTB82" s="24"/>
      <c r="KTC82" s="27"/>
      <c r="KTD82" s="24"/>
      <c r="KTE82" s="27"/>
      <c r="KTF82" s="24"/>
      <c r="KTG82" s="27"/>
      <c r="KTH82" s="24"/>
      <c r="KTI82" s="27"/>
      <c r="KTJ82" s="24"/>
      <c r="KTK82" s="27"/>
      <c r="KTL82" s="24"/>
      <c r="KTM82" s="27"/>
      <c r="KTN82" s="24"/>
      <c r="KTO82" s="27"/>
      <c r="KTP82" s="24"/>
      <c r="KTQ82" s="27"/>
      <c r="KTR82" s="24"/>
      <c r="KTS82" s="27"/>
      <c r="KTT82" s="24"/>
      <c r="KTU82" s="27"/>
      <c r="KTV82" s="24"/>
      <c r="KTW82" s="27"/>
      <c r="KTX82" s="24"/>
      <c r="KTY82" s="27"/>
      <c r="KTZ82" s="24"/>
      <c r="KUA82" s="27"/>
      <c r="KUB82" s="24"/>
      <c r="KUC82" s="27"/>
      <c r="KUD82" s="24"/>
      <c r="KUE82" s="27"/>
      <c r="KUF82" s="24"/>
      <c r="KUG82" s="27"/>
      <c r="KUH82" s="24"/>
      <c r="KUI82" s="27"/>
      <c r="KUJ82" s="24"/>
      <c r="KUK82" s="27"/>
      <c r="KUL82" s="24"/>
      <c r="KUM82" s="27"/>
      <c r="KUN82" s="24"/>
      <c r="KUO82" s="27"/>
      <c r="KUP82" s="24"/>
      <c r="KUQ82" s="27"/>
      <c r="KUR82" s="24"/>
      <c r="KUS82" s="27"/>
      <c r="KUT82" s="24"/>
      <c r="KUU82" s="27"/>
      <c r="KUV82" s="24"/>
      <c r="KUW82" s="27"/>
      <c r="KUX82" s="24"/>
      <c r="KUY82" s="27"/>
      <c r="KUZ82" s="24"/>
      <c r="KVA82" s="27"/>
      <c r="KVB82" s="24"/>
      <c r="KVC82" s="27"/>
      <c r="KVD82" s="24"/>
      <c r="KVE82" s="27"/>
      <c r="KVF82" s="24"/>
      <c r="KVG82" s="27"/>
      <c r="KVH82" s="24"/>
      <c r="KVI82" s="27"/>
      <c r="KVJ82" s="24"/>
      <c r="KVK82" s="27"/>
      <c r="KVL82" s="24"/>
      <c r="KVM82" s="27"/>
      <c r="KVN82" s="24"/>
      <c r="KVO82" s="27"/>
      <c r="KVP82" s="24"/>
      <c r="KVQ82" s="27"/>
      <c r="KVR82" s="24"/>
      <c r="KVS82" s="27"/>
      <c r="KVT82" s="24"/>
      <c r="KVU82" s="27"/>
      <c r="KVV82" s="24"/>
      <c r="KVW82" s="27"/>
      <c r="KVX82" s="24"/>
      <c r="KVY82" s="27"/>
      <c r="KVZ82" s="24"/>
      <c r="KWA82" s="27"/>
      <c r="KWB82" s="24"/>
      <c r="KWC82" s="27"/>
      <c r="KWD82" s="24"/>
      <c r="KWE82" s="27"/>
      <c r="KWF82" s="24"/>
      <c r="KWG82" s="27"/>
      <c r="KWH82" s="24"/>
      <c r="KWI82" s="27"/>
      <c r="KWJ82" s="24"/>
      <c r="KWK82" s="27"/>
      <c r="KWL82" s="24"/>
      <c r="KWM82" s="27"/>
      <c r="KWN82" s="24"/>
      <c r="KWO82" s="27"/>
      <c r="KWP82" s="24"/>
      <c r="KWQ82" s="27"/>
      <c r="KWR82" s="24"/>
      <c r="KWS82" s="27"/>
      <c r="KWT82" s="24"/>
      <c r="KWU82" s="27"/>
      <c r="KWV82" s="24"/>
      <c r="KWW82" s="27"/>
      <c r="KWX82" s="24"/>
      <c r="KWY82" s="27"/>
      <c r="KWZ82" s="24"/>
      <c r="KXA82" s="27"/>
      <c r="KXB82" s="24"/>
      <c r="KXC82" s="27"/>
      <c r="KXD82" s="24"/>
      <c r="KXE82" s="27"/>
      <c r="KXF82" s="24"/>
      <c r="KXG82" s="27"/>
      <c r="KXH82" s="24"/>
      <c r="KXI82" s="27"/>
      <c r="KXJ82" s="24"/>
      <c r="KXK82" s="27"/>
      <c r="KXL82" s="24"/>
      <c r="KXM82" s="27"/>
      <c r="KXN82" s="24"/>
      <c r="KXO82" s="27"/>
      <c r="KXP82" s="24"/>
      <c r="KXQ82" s="27"/>
      <c r="KXR82" s="24"/>
      <c r="KXS82" s="27"/>
      <c r="KXT82" s="24"/>
      <c r="KXU82" s="27"/>
      <c r="KXV82" s="24"/>
      <c r="KXW82" s="27"/>
      <c r="KXX82" s="24"/>
      <c r="KXY82" s="27"/>
      <c r="KXZ82" s="24"/>
      <c r="KYA82" s="27"/>
      <c r="KYB82" s="24"/>
      <c r="KYC82" s="27"/>
      <c r="KYD82" s="24"/>
      <c r="KYE82" s="27"/>
      <c r="KYF82" s="24"/>
      <c r="KYG82" s="27"/>
      <c r="KYH82" s="24"/>
      <c r="KYI82" s="27"/>
      <c r="KYJ82" s="24"/>
      <c r="KYK82" s="27"/>
      <c r="KYL82" s="24"/>
      <c r="KYM82" s="27"/>
      <c r="KYN82" s="24"/>
      <c r="KYO82" s="27"/>
      <c r="KYP82" s="24"/>
      <c r="KYQ82" s="27"/>
      <c r="KYR82" s="24"/>
      <c r="KYS82" s="27"/>
      <c r="KYT82" s="24"/>
      <c r="KYU82" s="27"/>
      <c r="KYV82" s="24"/>
      <c r="KYW82" s="27"/>
      <c r="KYX82" s="24"/>
      <c r="KYY82" s="27"/>
      <c r="KYZ82" s="24"/>
      <c r="KZA82" s="27"/>
      <c r="KZB82" s="24"/>
      <c r="KZC82" s="27"/>
      <c r="KZD82" s="24"/>
      <c r="KZE82" s="27"/>
      <c r="KZF82" s="24"/>
      <c r="KZG82" s="27"/>
      <c r="KZH82" s="24"/>
      <c r="KZI82" s="27"/>
      <c r="KZJ82" s="24"/>
      <c r="KZK82" s="27"/>
      <c r="KZL82" s="24"/>
      <c r="KZM82" s="27"/>
      <c r="KZN82" s="24"/>
      <c r="KZO82" s="27"/>
      <c r="KZP82" s="24"/>
      <c r="KZQ82" s="27"/>
      <c r="KZR82" s="24"/>
      <c r="KZS82" s="27"/>
      <c r="KZT82" s="24"/>
      <c r="KZU82" s="27"/>
      <c r="KZV82" s="24"/>
      <c r="KZW82" s="27"/>
      <c r="KZX82" s="24"/>
      <c r="KZY82" s="27"/>
      <c r="KZZ82" s="24"/>
      <c r="LAA82" s="27"/>
      <c r="LAB82" s="24"/>
      <c r="LAC82" s="27"/>
      <c r="LAD82" s="24"/>
      <c r="LAE82" s="27"/>
      <c r="LAF82" s="24"/>
      <c r="LAG82" s="27"/>
      <c r="LAH82" s="24"/>
      <c r="LAI82" s="27"/>
      <c r="LAJ82" s="24"/>
      <c r="LAK82" s="27"/>
      <c r="LAL82" s="24"/>
      <c r="LAM82" s="27"/>
      <c r="LAN82" s="24"/>
      <c r="LAO82" s="27"/>
      <c r="LAP82" s="24"/>
      <c r="LAQ82" s="27"/>
      <c r="LAR82" s="24"/>
      <c r="LAS82" s="27"/>
      <c r="LAT82" s="24"/>
      <c r="LAU82" s="27"/>
      <c r="LAV82" s="24"/>
      <c r="LAW82" s="27"/>
      <c r="LAX82" s="24"/>
      <c r="LAY82" s="27"/>
      <c r="LAZ82" s="24"/>
      <c r="LBA82" s="27"/>
      <c r="LBB82" s="24"/>
      <c r="LBC82" s="27"/>
      <c r="LBD82" s="24"/>
      <c r="LBE82" s="27"/>
      <c r="LBF82" s="24"/>
      <c r="LBG82" s="27"/>
      <c r="LBH82" s="24"/>
      <c r="LBI82" s="27"/>
      <c r="LBJ82" s="24"/>
      <c r="LBK82" s="27"/>
      <c r="LBL82" s="24"/>
      <c r="LBM82" s="27"/>
      <c r="LBN82" s="24"/>
      <c r="LBO82" s="27"/>
      <c r="LBP82" s="24"/>
      <c r="LBQ82" s="27"/>
      <c r="LBR82" s="24"/>
      <c r="LBS82" s="27"/>
      <c r="LBT82" s="24"/>
      <c r="LBU82" s="27"/>
      <c r="LBV82" s="24"/>
      <c r="LBW82" s="27"/>
      <c r="LBX82" s="24"/>
      <c r="LBY82" s="27"/>
      <c r="LBZ82" s="24"/>
      <c r="LCA82" s="27"/>
      <c r="LCB82" s="24"/>
      <c r="LCC82" s="27"/>
      <c r="LCD82" s="24"/>
      <c r="LCE82" s="27"/>
      <c r="LCF82" s="24"/>
      <c r="LCG82" s="27"/>
      <c r="LCH82" s="24"/>
      <c r="LCI82" s="27"/>
      <c r="LCJ82" s="24"/>
      <c r="LCK82" s="27"/>
      <c r="LCL82" s="24"/>
      <c r="LCM82" s="27"/>
      <c r="LCN82" s="24"/>
      <c r="LCO82" s="27"/>
      <c r="LCP82" s="24"/>
      <c r="LCQ82" s="27"/>
      <c r="LCR82" s="24"/>
      <c r="LCS82" s="27"/>
      <c r="LCT82" s="24"/>
      <c r="LCU82" s="27"/>
      <c r="LCV82" s="24"/>
      <c r="LCW82" s="27"/>
      <c r="LCX82" s="24"/>
      <c r="LCY82" s="27"/>
      <c r="LCZ82" s="24"/>
      <c r="LDA82" s="27"/>
      <c r="LDB82" s="24"/>
      <c r="LDC82" s="27"/>
      <c r="LDD82" s="24"/>
      <c r="LDE82" s="27"/>
      <c r="LDF82" s="24"/>
      <c r="LDG82" s="27"/>
      <c r="LDH82" s="24"/>
      <c r="LDI82" s="27"/>
      <c r="LDJ82" s="24"/>
      <c r="LDK82" s="27"/>
      <c r="LDL82" s="24"/>
      <c r="LDM82" s="27"/>
      <c r="LDN82" s="24"/>
      <c r="LDO82" s="27"/>
      <c r="LDP82" s="24"/>
      <c r="LDQ82" s="27"/>
      <c r="LDR82" s="24"/>
      <c r="LDS82" s="27"/>
      <c r="LDT82" s="24"/>
      <c r="LDU82" s="27"/>
      <c r="LDV82" s="24"/>
      <c r="LDW82" s="27"/>
      <c r="LDX82" s="24"/>
      <c r="LDY82" s="27"/>
      <c r="LDZ82" s="24"/>
      <c r="LEA82" s="27"/>
      <c r="LEB82" s="24"/>
      <c r="LEC82" s="27"/>
      <c r="LED82" s="24"/>
      <c r="LEE82" s="27"/>
      <c r="LEF82" s="24"/>
      <c r="LEG82" s="27"/>
      <c r="LEH82" s="24"/>
      <c r="LEI82" s="27"/>
      <c r="LEJ82" s="24"/>
      <c r="LEK82" s="27"/>
      <c r="LEL82" s="24"/>
      <c r="LEM82" s="27"/>
      <c r="LEN82" s="24"/>
      <c r="LEO82" s="27"/>
      <c r="LEP82" s="24"/>
      <c r="LEQ82" s="27"/>
      <c r="LER82" s="24"/>
      <c r="LES82" s="27"/>
      <c r="LET82" s="24"/>
      <c r="LEU82" s="27"/>
      <c r="LEV82" s="24"/>
      <c r="LEW82" s="27"/>
      <c r="LEX82" s="24"/>
      <c r="LEY82" s="27"/>
      <c r="LEZ82" s="24"/>
      <c r="LFA82" s="27"/>
      <c r="LFB82" s="24"/>
      <c r="LFC82" s="27"/>
      <c r="LFD82" s="24"/>
      <c r="LFE82" s="27"/>
      <c r="LFF82" s="24"/>
      <c r="LFG82" s="27"/>
      <c r="LFH82" s="24"/>
      <c r="LFI82" s="27"/>
      <c r="LFJ82" s="24"/>
      <c r="LFK82" s="27"/>
      <c r="LFL82" s="24"/>
      <c r="LFM82" s="27"/>
      <c r="LFN82" s="24"/>
      <c r="LFO82" s="27"/>
      <c r="LFP82" s="24"/>
      <c r="LFQ82" s="27"/>
      <c r="LFR82" s="24"/>
      <c r="LFS82" s="27"/>
      <c r="LFT82" s="24"/>
      <c r="LFU82" s="27"/>
      <c r="LFV82" s="24"/>
      <c r="LFW82" s="27"/>
      <c r="LFX82" s="24"/>
      <c r="LFY82" s="27"/>
      <c r="LFZ82" s="24"/>
      <c r="LGA82" s="27"/>
      <c r="LGB82" s="24"/>
      <c r="LGC82" s="27"/>
      <c r="LGD82" s="24"/>
      <c r="LGE82" s="27"/>
      <c r="LGF82" s="24"/>
      <c r="LGG82" s="27"/>
      <c r="LGH82" s="24"/>
      <c r="LGI82" s="27"/>
      <c r="LGJ82" s="24"/>
      <c r="LGK82" s="27"/>
      <c r="LGL82" s="24"/>
      <c r="LGM82" s="27"/>
      <c r="LGN82" s="24"/>
      <c r="LGO82" s="27"/>
      <c r="LGP82" s="24"/>
      <c r="LGQ82" s="27"/>
      <c r="LGR82" s="24"/>
      <c r="LGS82" s="27"/>
      <c r="LGT82" s="24"/>
      <c r="LGU82" s="27"/>
      <c r="LGV82" s="24"/>
      <c r="LGW82" s="27"/>
      <c r="LGX82" s="24"/>
      <c r="LGY82" s="27"/>
      <c r="LGZ82" s="24"/>
      <c r="LHA82" s="27"/>
      <c r="LHB82" s="24"/>
      <c r="LHC82" s="27"/>
      <c r="LHD82" s="24"/>
      <c r="LHE82" s="27"/>
      <c r="LHF82" s="24"/>
      <c r="LHG82" s="27"/>
      <c r="LHH82" s="24"/>
      <c r="LHI82" s="27"/>
      <c r="LHJ82" s="24"/>
      <c r="LHK82" s="27"/>
      <c r="LHL82" s="24"/>
      <c r="LHM82" s="27"/>
      <c r="LHN82" s="24"/>
      <c r="LHO82" s="27"/>
      <c r="LHP82" s="24"/>
      <c r="LHQ82" s="27"/>
      <c r="LHR82" s="24"/>
      <c r="LHS82" s="27"/>
      <c r="LHT82" s="24"/>
      <c r="LHU82" s="27"/>
      <c r="LHV82" s="24"/>
      <c r="LHW82" s="27"/>
      <c r="LHX82" s="24"/>
      <c r="LHY82" s="27"/>
      <c r="LHZ82" s="24"/>
      <c r="LIA82" s="27"/>
      <c r="LIB82" s="24"/>
      <c r="LIC82" s="27"/>
      <c r="LID82" s="24"/>
      <c r="LIE82" s="27"/>
      <c r="LIF82" s="24"/>
      <c r="LIG82" s="27"/>
      <c r="LIH82" s="24"/>
      <c r="LII82" s="27"/>
      <c r="LIJ82" s="24"/>
      <c r="LIK82" s="27"/>
      <c r="LIL82" s="24"/>
      <c r="LIM82" s="27"/>
      <c r="LIN82" s="24"/>
      <c r="LIO82" s="27"/>
      <c r="LIP82" s="24"/>
      <c r="LIQ82" s="27"/>
      <c r="LIR82" s="24"/>
      <c r="LIS82" s="27"/>
      <c r="LIT82" s="24"/>
      <c r="LIU82" s="27"/>
      <c r="LIV82" s="24"/>
      <c r="LIW82" s="27"/>
      <c r="LIX82" s="24"/>
      <c r="LIY82" s="27"/>
      <c r="LIZ82" s="24"/>
      <c r="LJA82" s="27"/>
      <c r="LJB82" s="24"/>
      <c r="LJC82" s="27"/>
      <c r="LJD82" s="24"/>
      <c r="LJE82" s="27"/>
      <c r="LJF82" s="24"/>
      <c r="LJG82" s="27"/>
      <c r="LJH82" s="24"/>
      <c r="LJI82" s="27"/>
      <c r="LJJ82" s="24"/>
      <c r="LJK82" s="27"/>
      <c r="LJL82" s="24"/>
      <c r="LJM82" s="27"/>
      <c r="LJN82" s="24"/>
      <c r="LJO82" s="27"/>
      <c r="LJP82" s="24"/>
      <c r="LJQ82" s="27"/>
      <c r="LJR82" s="24"/>
      <c r="LJS82" s="27"/>
      <c r="LJT82" s="24"/>
      <c r="LJU82" s="27"/>
      <c r="LJV82" s="24"/>
      <c r="LJW82" s="27"/>
      <c r="LJX82" s="24"/>
      <c r="LJY82" s="27"/>
      <c r="LJZ82" s="24"/>
      <c r="LKA82" s="27"/>
      <c r="LKB82" s="24"/>
      <c r="LKC82" s="27"/>
      <c r="LKD82" s="24"/>
      <c r="LKE82" s="27"/>
      <c r="LKF82" s="24"/>
      <c r="LKG82" s="27"/>
      <c r="LKH82" s="24"/>
      <c r="LKI82" s="27"/>
      <c r="LKJ82" s="24"/>
      <c r="LKK82" s="27"/>
      <c r="LKL82" s="24"/>
      <c r="LKM82" s="27"/>
      <c r="LKN82" s="24"/>
      <c r="LKO82" s="27"/>
      <c r="LKP82" s="24"/>
      <c r="LKQ82" s="27"/>
      <c r="LKR82" s="24"/>
      <c r="LKS82" s="27"/>
      <c r="LKT82" s="24"/>
      <c r="LKU82" s="27"/>
      <c r="LKV82" s="24"/>
      <c r="LKW82" s="27"/>
      <c r="LKX82" s="24"/>
      <c r="LKY82" s="27"/>
      <c r="LKZ82" s="24"/>
      <c r="LLA82" s="27"/>
      <c r="LLB82" s="24"/>
      <c r="LLC82" s="27"/>
      <c r="LLD82" s="24"/>
      <c r="LLE82" s="27"/>
      <c r="LLF82" s="24"/>
      <c r="LLG82" s="27"/>
      <c r="LLH82" s="24"/>
      <c r="LLI82" s="27"/>
      <c r="LLJ82" s="24"/>
      <c r="LLK82" s="27"/>
      <c r="LLL82" s="24"/>
      <c r="LLM82" s="27"/>
      <c r="LLN82" s="24"/>
      <c r="LLO82" s="27"/>
      <c r="LLP82" s="24"/>
      <c r="LLQ82" s="27"/>
      <c r="LLR82" s="24"/>
      <c r="LLS82" s="27"/>
      <c r="LLT82" s="24"/>
      <c r="LLU82" s="27"/>
      <c r="LLV82" s="24"/>
      <c r="LLW82" s="27"/>
      <c r="LLX82" s="24"/>
      <c r="LLY82" s="27"/>
      <c r="LLZ82" s="24"/>
      <c r="LMA82" s="27"/>
      <c r="LMB82" s="24"/>
      <c r="LMC82" s="27"/>
      <c r="LMD82" s="24"/>
      <c r="LME82" s="27"/>
      <c r="LMF82" s="24"/>
      <c r="LMG82" s="27"/>
      <c r="LMH82" s="24"/>
      <c r="LMI82" s="27"/>
      <c r="LMJ82" s="24"/>
      <c r="LMK82" s="27"/>
      <c r="LML82" s="24"/>
      <c r="LMM82" s="27"/>
      <c r="LMN82" s="24"/>
      <c r="LMO82" s="27"/>
      <c r="LMP82" s="24"/>
      <c r="LMQ82" s="27"/>
      <c r="LMR82" s="24"/>
      <c r="LMS82" s="27"/>
      <c r="LMT82" s="24"/>
      <c r="LMU82" s="27"/>
      <c r="LMV82" s="24"/>
      <c r="LMW82" s="27"/>
      <c r="LMX82" s="24"/>
      <c r="LMY82" s="27"/>
      <c r="LMZ82" s="24"/>
      <c r="LNA82" s="27"/>
      <c r="LNB82" s="24"/>
      <c r="LNC82" s="27"/>
      <c r="LND82" s="24"/>
      <c r="LNE82" s="27"/>
      <c r="LNF82" s="24"/>
      <c r="LNG82" s="27"/>
      <c r="LNH82" s="24"/>
      <c r="LNI82" s="27"/>
      <c r="LNJ82" s="24"/>
      <c r="LNK82" s="27"/>
      <c r="LNL82" s="24"/>
      <c r="LNM82" s="27"/>
      <c r="LNN82" s="24"/>
      <c r="LNO82" s="27"/>
      <c r="LNP82" s="24"/>
      <c r="LNQ82" s="27"/>
      <c r="LNR82" s="24"/>
      <c r="LNS82" s="27"/>
      <c r="LNT82" s="24"/>
      <c r="LNU82" s="27"/>
      <c r="LNV82" s="24"/>
      <c r="LNW82" s="27"/>
      <c r="LNX82" s="24"/>
      <c r="LNY82" s="27"/>
      <c r="LNZ82" s="24"/>
      <c r="LOA82" s="27"/>
      <c r="LOB82" s="24"/>
      <c r="LOC82" s="27"/>
      <c r="LOD82" s="24"/>
      <c r="LOE82" s="27"/>
      <c r="LOF82" s="24"/>
      <c r="LOG82" s="27"/>
      <c r="LOH82" s="24"/>
      <c r="LOI82" s="27"/>
      <c r="LOJ82" s="24"/>
      <c r="LOK82" s="27"/>
      <c r="LOL82" s="24"/>
      <c r="LOM82" s="27"/>
      <c r="LON82" s="24"/>
      <c r="LOO82" s="27"/>
      <c r="LOP82" s="24"/>
      <c r="LOQ82" s="27"/>
      <c r="LOR82" s="24"/>
      <c r="LOS82" s="27"/>
      <c r="LOT82" s="24"/>
      <c r="LOU82" s="27"/>
      <c r="LOV82" s="24"/>
      <c r="LOW82" s="27"/>
      <c r="LOX82" s="24"/>
      <c r="LOY82" s="27"/>
      <c r="LOZ82" s="24"/>
      <c r="LPA82" s="27"/>
      <c r="LPB82" s="24"/>
      <c r="LPC82" s="27"/>
      <c r="LPD82" s="24"/>
      <c r="LPE82" s="27"/>
      <c r="LPF82" s="24"/>
      <c r="LPG82" s="27"/>
      <c r="LPH82" s="24"/>
      <c r="LPI82" s="27"/>
      <c r="LPJ82" s="24"/>
      <c r="LPK82" s="27"/>
      <c r="LPL82" s="24"/>
      <c r="LPM82" s="27"/>
      <c r="LPN82" s="24"/>
      <c r="LPO82" s="27"/>
      <c r="LPP82" s="24"/>
      <c r="LPQ82" s="27"/>
      <c r="LPR82" s="24"/>
      <c r="LPS82" s="27"/>
      <c r="LPT82" s="24"/>
      <c r="LPU82" s="27"/>
      <c r="LPV82" s="24"/>
      <c r="LPW82" s="27"/>
      <c r="LPX82" s="24"/>
      <c r="LPY82" s="27"/>
      <c r="LPZ82" s="24"/>
      <c r="LQA82" s="27"/>
      <c r="LQB82" s="24"/>
      <c r="LQC82" s="27"/>
      <c r="LQD82" s="24"/>
      <c r="LQE82" s="27"/>
      <c r="LQF82" s="24"/>
      <c r="LQG82" s="27"/>
      <c r="LQH82" s="24"/>
      <c r="LQI82" s="27"/>
      <c r="LQJ82" s="24"/>
      <c r="LQK82" s="27"/>
      <c r="LQL82" s="24"/>
      <c r="LQM82" s="27"/>
      <c r="LQN82" s="24"/>
      <c r="LQO82" s="27"/>
      <c r="LQP82" s="24"/>
      <c r="LQQ82" s="27"/>
      <c r="LQR82" s="24"/>
      <c r="LQS82" s="27"/>
      <c r="LQT82" s="24"/>
      <c r="LQU82" s="27"/>
      <c r="LQV82" s="24"/>
      <c r="LQW82" s="27"/>
      <c r="LQX82" s="24"/>
      <c r="LQY82" s="27"/>
      <c r="LQZ82" s="24"/>
      <c r="LRA82" s="27"/>
      <c r="LRB82" s="24"/>
      <c r="LRC82" s="27"/>
      <c r="LRD82" s="24"/>
      <c r="LRE82" s="27"/>
      <c r="LRF82" s="24"/>
      <c r="LRG82" s="27"/>
      <c r="LRH82" s="24"/>
      <c r="LRI82" s="27"/>
      <c r="LRJ82" s="24"/>
      <c r="LRK82" s="27"/>
      <c r="LRL82" s="24"/>
      <c r="LRM82" s="27"/>
      <c r="LRN82" s="24"/>
      <c r="LRO82" s="27"/>
      <c r="LRP82" s="24"/>
      <c r="LRQ82" s="27"/>
      <c r="LRR82" s="24"/>
      <c r="LRS82" s="27"/>
      <c r="LRT82" s="24"/>
      <c r="LRU82" s="27"/>
      <c r="LRV82" s="24"/>
      <c r="LRW82" s="27"/>
      <c r="LRX82" s="24"/>
      <c r="LRY82" s="27"/>
      <c r="LRZ82" s="24"/>
      <c r="LSA82" s="27"/>
      <c r="LSB82" s="24"/>
      <c r="LSC82" s="27"/>
      <c r="LSD82" s="24"/>
      <c r="LSE82" s="27"/>
      <c r="LSF82" s="24"/>
      <c r="LSG82" s="27"/>
      <c r="LSH82" s="24"/>
      <c r="LSI82" s="27"/>
      <c r="LSJ82" s="24"/>
      <c r="LSK82" s="27"/>
      <c r="LSL82" s="24"/>
      <c r="LSM82" s="27"/>
      <c r="LSN82" s="24"/>
      <c r="LSO82" s="27"/>
      <c r="LSP82" s="24"/>
      <c r="LSQ82" s="27"/>
      <c r="LSR82" s="24"/>
      <c r="LSS82" s="27"/>
      <c r="LST82" s="24"/>
      <c r="LSU82" s="27"/>
      <c r="LSV82" s="24"/>
      <c r="LSW82" s="27"/>
      <c r="LSX82" s="24"/>
      <c r="LSY82" s="27"/>
      <c r="LSZ82" s="24"/>
      <c r="LTA82" s="27"/>
      <c r="LTB82" s="24"/>
      <c r="LTC82" s="27"/>
      <c r="LTD82" s="24"/>
      <c r="LTE82" s="27"/>
      <c r="LTF82" s="24"/>
      <c r="LTG82" s="27"/>
      <c r="LTH82" s="24"/>
      <c r="LTI82" s="27"/>
      <c r="LTJ82" s="24"/>
      <c r="LTK82" s="27"/>
      <c r="LTL82" s="24"/>
      <c r="LTM82" s="27"/>
      <c r="LTN82" s="24"/>
      <c r="LTO82" s="27"/>
      <c r="LTP82" s="24"/>
      <c r="LTQ82" s="27"/>
      <c r="LTR82" s="24"/>
      <c r="LTS82" s="27"/>
      <c r="LTT82" s="24"/>
      <c r="LTU82" s="27"/>
      <c r="LTV82" s="24"/>
      <c r="LTW82" s="27"/>
      <c r="LTX82" s="24"/>
      <c r="LTY82" s="27"/>
      <c r="LTZ82" s="24"/>
      <c r="LUA82" s="27"/>
      <c r="LUB82" s="24"/>
      <c r="LUC82" s="27"/>
      <c r="LUD82" s="24"/>
      <c r="LUE82" s="27"/>
      <c r="LUF82" s="24"/>
      <c r="LUG82" s="27"/>
      <c r="LUH82" s="24"/>
      <c r="LUI82" s="27"/>
      <c r="LUJ82" s="24"/>
      <c r="LUK82" s="27"/>
      <c r="LUL82" s="24"/>
      <c r="LUM82" s="27"/>
      <c r="LUN82" s="24"/>
      <c r="LUO82" s="27"/>
      <c r="LUP82" s="24"/>
      <c r="LUQ82" s="27"/>
      <c r="LUR82" s="24"/>
      <c r="LUS82" s="27"/>
      <c r="LUT82" s="24"/>
      <c r="LUU82" s="27"/>
      <c r="LUV82" s="24"/>
      <c r="LUW82" s="27"/>
      <c r="LUX82" s="24"/>
      <c r="LUY82" s="27"/>
      <c r="LUZ82" s="24"/>
      <c r="LVA82" s="27"/>
      <c r="LVB82" s="24"/>
      <c r="LVC82" s="27"/>
      <c r="LVD82" s="24"/>
      <c r="LVE82" s="27"/>
      <c r="LVF82" s="24"/>
      <c r="LVG82" s="27"/>
      <c r="LVH82" s="24"/>
      <c r="LVI82" s="27"/>
      <c r="LVJ82" s="24"/>
      <c r="LVK82" s="27"/>
      <c r="LVL82" s="24"/>
      <c r="LVM82" s="27"/>
      <c r="LVN82" s="24"/>
      <c r="LVO82" s="27"/>
      <c r="LVP82" s="24"/>
      <c r="LVQ82" s="27"/>
      <c r="LVR82" s="24"/>
      <c r="LVS82" s="27"/>
      <c r="LVT82" s="24"/>
      <c r="LVU82" s="27"/>
      <c r="LVV82" s="24"/>
      <c r="LVW82" s="27"/>
      <c r="LVX82" s="24"/>
      <c r="LVY82" s="27"/>
      <c r="LVZ82" s="24"/>
      <c r="LWA82" s="27"/>
      <c r="LWB82" s="24"/>
      <c r="LWC82" s="27"/>
      <c r="LWD82" s="24"/>
      <c r="LWE82" s="27"/>
      <c r="LWF82" s="24"/>
      <c r="LWG82" s="27"/>
      <c r="LWH82" s="24"/>
      <c r="LWI82" s="27"/>
      <c r="LWJ82" s="24"/>
      <c r="LWK82" s="27"/>
      <c r="LWL82" s="24"/>
      <c r="LWM82" s="27"/>
      <c r="LWN82" s="24"/>
      <c r="LWO82" s="27"/>
      <c r="LWP82" s="24"/>
      <c r="LWQ82" s="27"/>
      <c r="LWR82" s="24"/>
      <c r="LWS82" s="27"/>
      <c r="LWT82" s="24"/>
      <c r="LWU82" s="27"/>
      <c r="LWV82" s="24"/>
      <c r="LWW82" s="27"/>
      <c r="LWX82" s="24"/>
      <c r="LWY82" s="27"/>
      <c r="LWZ82" s="24"/>
      <c r="LXA82" s="27"/>
      <c r="LXB82" s="24"/>
      <c r="LXC82" s="27"/>
      <c r="LXD82" s="24"/>
      <c r="LXE82" s="27"/>
      <c r="LXF82" s="24"/>
      <c r="LXG82" s="27"/>
      <c r="LXH82" s="24"/>
      <c r="LXI82" s="27"/>
      <c r="LXJ82" s="24"/>
      <c r="LXK82" s="27"/>
      <c r="LXL82" s="24"/>
      <c r="LXM82" s="27"/>
      <c r="LXN82" s="24"/>
      <c r="LXO82" s="27"/>
      <c r="LXP82" s="24"/>
      <c r="LXQ82" s="27"/>
      <c r="LXR82" s="24"/>
      <c r="LXS82" s="27"/>
      <c r="LXT82" s="24"/>
      <c r="LXU82" s="27"/>
      <c r="LXV82" s="24"/>
      <c r="LXW82" s="27"/>
      <c r="LXX82" s="24"/>
      <c r="LXY82" s="27"/>
      <c r="LXZ82" s="24"/>
      <c r="LYA82" s="27"/>
      <c r="LYB82" s="24"/>
      <c r="LYC82" s="27"/>
      <c r="LYD82" s="24"/>
      <c r="LYE82" s="27"/>
      <c r="LYF82" s="24"/>
      <c r="LYG82" s="27"/>
      <c r="LYH82" s="24"/>
      <c r="LYI82" s="27"/>
      <c r="LYJ82" s="24"/>
      <c r="LYK82" s="27"/>
      <c r="LYL82" s="24"/>
      <c r="LYM82" s="27"/>
      <c r="LYN82" s="24"/>
      <c r="LYO82" s="27"/>
      <c r="LYP82" s="24"/>
      <c r="LYQ82" s="27"/>
      <c r="LYR82" s="24"/>
      <c r="LYS82" s="27"/>
      <c r="LYT82" s="24"/>
      <c r="LYU82" s="27"/>
      <c r="LYV82" s="24"/>
      <c r="LYW82" s="27"/>
      <c r="LYX82" s="24"/>
      <c r="LYY82" s="27"/>
      <c r="LYZ82" s="24"/>
      <c r="LZA82" s="27"/>
      <c r="LZB82" s="24"/>
      <c r="LZC82" s="27"/>
      <c r="LZD82" s="24"/>
      <c r="LZE82" s="27"/>
      <c r="LZF82" s="24"/>
      <c r="LZG82" s="27"/>
      <c r="LZH82" s="24"/>
      <c r="LZI82" s="27"/>
      <c r="LZJ82" s="24"/>
      <c r="LZK82" s="27"/>
      <c r="LZL82" s="24"/>
      <c r="LZM82" s="27"/>
      <c r="LZN82" s="24"/>
      <c r="LZO82" s="27"/>
      <c r="LZP82" s="24"/>
      <c r="LZQ82" s="27"/>
      <c r="LZR82" s="24"/>
      <c r="LZS82" s="27"/>
      <c r="LZT82" s="24"/>
      <c r="LZU82" s="27"/>
      <c r="LZV82" s="24"/>
      <c r="LZW82" s="27"/>
      <c r="LZX82" s="24"/>
      <c r="LZY82" s="27"/>
      <c r="LZZ82" s="24"/>
      <c r="MAA82" s="27"/>
      <c r="MAB82" s="24"/>
      <c r="MAC82" s="27"/>
      <c r="MAD82" s="24"/>
      <c r="MAE82" s="27"/>
      <c r="MAF82" s="24"/>
      <c r="MAG82" s="27"/>
      <c r="MAH82" s="24"/>
      <c r="MAI82" s="27"/>
      <c r="MAJ82" s="24"/>
      <c r="MAK82" s="27"/>
      <c r="MAL82" s="24"/>
      <c r="MAM82" s="27"/>
      <c r="MAN82" s="24"/>
      <c r="MAO82" s="27"/>
      <c r="MAP82" s="24"/>
      <c r="MAQ82" s="27"/>
      <c r="MAR82" s="24"/>
      <c r="MAS82" s="27"/>
      <c r="MAT82" s="24"/>
      <c r="MAU82" s="27"/>
      <c r="MAV82" s="24"/>
      <c r="MAW82" s="27"/>
      <c r="MAX82" s="24"/>
      <c r="MAY82" s="27"/>
      <c r="MAZ82" s="24"/>
      <c r="MBA82" s="27"/>
      <c r="MBB82" s="24"/>
      <c r="MBC82" s="27"/>
      <c r="MBD82" s="24"/>
      <c r="MBE82" s="27"/>
      <c r="MBF82" s="24"/>
      <c r="MBG82" s="27"/>
      <c r="MBH82" s="24"/>
      <c r="MBI82" s="27"/>
      <c r="MBJ82" s="24"/>
      <c r="MBK82" s="27"/>
      <c r="MBL82" s="24"/>
      <c r="MBM82" s="27"/>
      <c r="MBN82" s="24"/>
      <c r="MBO82" s="27"/>
      <c r="MBP82" s="24"/>
      <c r="MBQ82" s="27"/>
      <c r="MBR82" s="24"/>
      <c r="MBS82" s="27"/>
      <c r="MBT82" s="24"/>
      <c r="MBU82" s="27"/>
      <c r="MBV82" s="24"/>
      <c r="MBW82" s="27"/>
      <c r="MBX82" s="24"/>
      <c r="MBY82" s="27"/>
      <c r="MBZ82" s="24"/>
      <c r="MCA82" s="27"/>
      <c r="MCB82" s="24"/>
      <c r="MCC82" s="27"/>
      <c r="MCD82" s="24"/>
      <c r="MCE82" s="27"/>
      <c r="MCF82" s="24"/>
      <c r="MCG82" s="27"/>
      <c r="MCH82" s="24"/>
      <c r="MCI82" s="27"/>
      <c r="MCJ82" s="24"/>
      <c r="MCK82" s="27"/>
      <c r="MCL82" s="24"/>
      <c r="MCM82" s="27"/>
      <c r="MCN82" s="24"/>
      <c r="MCO82" s="27"/>
      <c r="MCP82" s="24"/>
      <c r="MCQ82" s="27"/>
      <c r="MCR82" s="24"/>
      <c r="MCS82" s="27"/>
      <c r="MCT82" s="24"/>
      <c r="MCU82" s="27"/>
      <c r="MCV82" s="24"/>
      <c r="MCW82" s="27"/>
      <c r="MCX82" s="24"/>
      <c r="MCY82" s="27"/>
      <c r="MCZ82" s="24"/>
      <c r="MDA82" s="27"/>
      <c r="MDB82" s="24"/>
      <c r="MDC82" s="27"/>
      <c r="MDD82" s="24"/>
      <c r="MDE82" s="27"/>
      <c r="MDF82" s="24"/>
      <c r="MDG82" s="27"/>
      <c r="MDH82" s="24"/>
      <c r="MDI82" s="27"/>
      <c r="MDJ82" s="24"/>
      <c r="MDK82" s="27"/>
      <c r="MDL82" s="24"/>
      <c r="MDM82" s="27"/>
      <c r="MDN82" s="24"/>
      <c r="MDO82" s="27"/>
      <c r="MDP82" s="24"/>
      <c r="MDQ82" s="27"/>
      <c r="MDR82" s="24"/>
      <c r="MDS82" s="27"/>
      <c r="MDT82" s="24"/>
      <c r="MDU82" s="27"/>
      <c r="MDV82" s="24"/>
      <c r="MDW82" s="27"/>
      <c r="MDX82" s="24"/>
      <c r="MDY82" s="27"/>
      <c r="MDZ82" s="24"/>
      <c r="MEA82" s="27"/>
      <c r="MEB82" s="24"/>
      <c r="MEC82" s="27"/>
      <c r="MED82" s="24"/>
      <c r="MEE82" s="27"/>
      <c r="MEF82" s="24"/>
      <c r="MEG82" s="27"/>
      <c r="MEH82" s="24"/>
      <c r="MEI82" s="27"/>
      <c r="MEJ82" s="24"/>
      <c r="MEK82" s="27"/>
      <c r="MEL82" s="24"/>
      <c r="MEM82" s="27"/>
      <c r="MEN82" s="24"/>
      <c r="MEO82" s="27"/>
      <c r="MEP82" s="24"/>
      <c r="MEQ82" s="27"/>
      <c r="MER82" s="24"/>
      <c r="MES82" s="27"/>
      <c r="MET82" s="24"/>
      <c r="MEU82" s="27"/>
      <c r="MEV82" s="24"/>
      <c r="MEW82" s="27"/>
      <c r="MEX82" s="24"/>
      <c r="MEY82" s="27"/>
      <c r="MEZ82" s="24"/>
      <c r="MFA82" s="27"/>
      <c r="MFB82" s="24"/>
      <c r="MFC82" s="27"/>
      <c r="MFD82" s="24"/>
      <c r="MFE82" s="27"/>
      <c r="MFF82" s="24"/>
      <c r="MFG82" s="27"/>
      <c r="MFH82" s="24"/>
      <c r="MFI82" s="27"/>
      <c r="MFJ82" s="24"/>
      <c r="MFK82" s="27"/>
      <c r="MFL82" s="24"/>
      <c r="MFM82" s="27"/>
      <c r="MFN82" s="24"/>
      <c r="MFO82" s="27"/>
      <c r="MFP82" s="24"/>
      <c r="MFQ82" s="27"/>
      <c r="MFR82" s="24"/>
      <c r="MFS82" s="27"/>
      <c r="MFT82" s="24"/>
      <c r="MFU82" s="27"/>
      <c r="MFV82" s="24"/>
      <c r="MFW82" s="27"/>
      <c r="MFX82" s="24"/>
      <c r="MFY82" s="27"/>
      <c r="MFZ82" s="24"/>
      <c r="MGA82" s="27"/>
      <c r="MGB82" s="24"/>
      <c r="MGC82" s="27"/>
      <c r="MGD82" s="24"/>
      <c r="MGE82" s="27"/>
      <c r="MGF82" s="24"/>
      <c r="MGG82" s="27"/>
      <c r="MGH82" s="24"/>
      <c r="MGI82" s="27"/>
      <c r="MGJ82" s="24"/>
      <c r="MGK82" s="27"/>
      <c r="MGL82" s="24"/>
      <c r="MGM82" s="27"/>
      <c r="MGN82" s="24"/>
      <c r="MGO82" s="27"/>
      <c r="MGP82" s="24"/>
      <c r="MGQ82" s="27"/>
      <c r="MGR82" s="24"/>
      <c r="MGS82" s="27"/>
      <c r="MGT82" s="24"/>
      <c r="MGU82" s="27"/>
      <c r="MGV82" s="24"/>
      <c r="MGW82" s="27"/>
      <c r="MGX82" s="24"/>
      <c r="MGY82" s="27"/>
      <c r="MGZ82" s="24"/>
      <c r="MHA82" s="27"/>
      <c r="MHB82" s="24"/>
      <c r="MHC82" s="27"/>
      <c r="MHD82" s="24"/>
      <c r="MHE82" s="27"/>
      <c r="MHF82" s="24"/>
      <c r="MHG82" s="27"/>
      <c r="MHH82" s="24"/>
      <c r="MHI82" s="27"/>
      <c r="MHJ82" s="24"/>
      <c r="MHK82" s="27"/>
      <c r="MHL82" s="24"/>
      <c r="MHM82" s="27"/>
      <c r="MHN82" s="24"/>
      <c r="MHO82" s="27"/>
      <c r="MHP82" s="24"/>
      <c r="MHQ82" s="27"/>
      <c r="MHR82" s="24"/>
      <c r="MHS82" s="27"/>
      <c r="MHT82" s="24"/>
      <c r="MHU82" s="27"/>
      <c r="MHV82" s="24"/>
      <c r="MHW82" s="27"/>
      <c r="MHX82" s="24"/>
      <c r="MHY82" s="27"/>
      <c r="MHZ82" s="24"/>
      <c r="MIA82" s="27"/>
      <c r="MIB82" s="24"/>
      <c r="MIC82" s="27"/>
      <c r="MID82" s="24"/>
      <c r="MIE82" s="27"/>
      <c r="MIF82" s="24"/>
      <c r="MIG82" s="27"/>
      <c r="MIH82" s="24"/>
      <c r="MII82" s="27"/>
      <c r="MIJ82" s="24"/>
      <c r="MIK82" s="27"/>
      <c r="MIL82" s="24"/>
      <c r="MIM82" s="27"/>
      <c r="MIN82" s="24"/>
      <c r="MIO82" s="27"/>
      <c r="MIP82" s="24"/>
      <c r="MIQ82" s="27"/>
      <c r="MIR82" s="24"/>
      <c r="MIS82" s="27"/>
      <c r="MIT82" s="24"/>
      <c r="MIU82" s="27"/>
      <c r="MIV82" s="24"/>
      <c r="MIW82" s="27"/>
      <c r="MIX82" s="24"/>
      <c r="MIY82" s="27"/>
      <c r="MIZ82" s="24"/>
      <c r="MJA82" s="27"/>
      <c r="MJB82" s="24"/>
      <c r="MJC82" s="27"/>
      <c r="MJD82" s="24"/>
      <c r="MJE82" s="27"/>
      <c r="MJF82" s="24"/>
      <c r="MJG82" s="27"/>
      <c r="MJH82" s="24"/>
      <c r="MJI82" s="27"/>
      <c r="MJJ82" s="24"/>
      <c r="MJK82" s="27"/>
      <c r="MJL82" s="24"/>
      <c r="MJM82" s="27"/>
      <c r="MJN82" s="24"/>
      <c r="MJO82" s="27"/>
      <c r="MJP82" s="24"/>
      <c r="MJQ82" s="27"/>
      <c r="MJR82" s="24"/>
      <c r="MJS82" s="27"/>
      <c r="MJT82" s="24"/>
      <c r="MJU82" s="27"/>
      <c r="MJV82" s="24"/>
      <c r="MJW82" s="27"/>
      <c r="MJX82" s="24"/>
      <c r="MJY82" s="27"/>
      <c r="MJZ82" s="24"/>
      <c r="MKA82" s="27"/>
      <c r="MKB82" s="24"/>
      <c r="MKC82" s="27"/>
      <c r="MKD82" s="24"/>
      <c r="MKE82" s="27"/>
      <c r="MKF82" s="24"/>
      <c r="MKG82" s="27"/>
      <c r="MKH82" s="24"/>
      <c r="MKI82" s="27"/>
      <c r="MKJ82" s="24"/>
      <c r="MKK82" s="27"/>
      <c r="MKL82" s="24"/>
      <c r="MKM82" s="27"/>
      <c r="MKN82" s="24"/>
      <c r="MKO82" s="27"/>
      <c r="MKP82" s="24"/>
      <c r="MKQ82" s="27"/>
      <c r="MKR82" s="24"/>
      <c r="MKS82" s="27"/>
      <c r="MKT82" s="24"/>
      <c r="MKU82" s="27"/>
      <c r="MKV82" s="24"/>
      <c r="MKW82" s="27"/>
      <c r="MKX82" s="24"/>
      <c r="MKY82" s="27"/>
      <c r="MKZ82" s="24"/>
      <c r="MLA82" s="27"/>
      <c r="MLB82" s="24"/>
      <c r="MLC82" s="27"/>
      <c r="MLD82" s="24"/>
      <c r="MLE82" s="27"/>
      <c r="MLF82" s="24"/>
      <c r="MLG82" s="27"/>
      <c r="MLH82" s="24"/>
      <c r="MLI82" s="27"/>
      <c r="MLJ82" s="24"/>
      <c r="MLK82" s="27"/>
      <c r="MLL82" s="24"/>
      <c r="MLM82" s="27"/>
      <c r="MLN82" s="24"/>
      <c r="MLO82" s="27"/>
      <c r="MLP82" s="24"/>
      <c r="MLQ82" s="27"/>
      <c r="MLR82" s="24"/>
      <c r="MLS82" s="27"/>
      <c r="MLT82" s="24"/>
      <c r="MLU82" s="27"/>
      <c r="MLV82" s="24"/>
      <c r="MLW82" s="27"/>
      <c r="MLX82" s="24"/>
      <c r="MLY82" s="27"/>
      <c r="MLZ82" s="24"/>
      <c r="MMA82" s="27"/>
      <c r="MMB82" s="24"/>
      <c r="MMC82" s="27"/>
      <c r="MMD82" s="24"/>
      <c r="MME82" s="27"/>
      <c r="MMF82" s="24"/>
      <c r="MMG82" s="27"/>
      <c r="MMH82" s="24"/>
      <c r="MMI82" s="27"/>
      <c r="MMJ82" s="24"/>
      <c r="MMK82" s="27"/>
      <c r="MML82" s="24"/>
      <c r="MMM82" s="27"/>
      <c r="MMN82" s="24"/>
      <c r="MMO82" s="27"/>
      <c r="MMP82" s="24"/>
      <c r="MMQ82" s="27"/>
      <c r="MMR82" s="24"/>
      <c r="MMS82" s="27"/>
      <c r="MMT82" s="24"/>
      <c r="MMU82" s="27"/>
      <c r="MMV82" s="24"/>
      <c r="MMW82" s="27"/>
      <c r="MMX82" s="24"/>
      <c r="MMY82" s="27"/>
      <c r="MMZ82" s="24"/>
      <c r="MNA82" s="27"/>
      <c r="MNB82" s="24"/>
      <c r="MNC82" s="27"/>
      <c r="MND82" s="24"/>
      <c r="MNE82" s="27"/>
      <c r="MNF82" s="24"/>
      <c r="MNG82" s="27"/>
      <c r="MNH82" s="24"/>
      <c r="MNI82" s="27"/>
      <c r="MNJ82" s="24"/>
      <c r="MNK82" s="27"/>
      <c r="MNL82" s="24"/>
      <c r="MNM82" s="27"/>
      <c r="MNN82" s="24"/>
      <c r="MNO82" s="27"/>
      <c r="MNP82" s="24"/>
      <c r="MNQ82" s="27"/>
      <c r="MNR82" s="24"/>
      <c r="MNS82" s="27"/>
      <c r="MNT82" s="24"/>
      <c r="MNU82" s="27"/>
      <c r="MNV82" s="24"/>
      <c r="MNW82" s="27"/>
      <c r="MNX82" s="24"/>
      <c r="MNY82" s="27"/>
      <c r="MNZ82" s="24"/>
      <c r="MOA82" s="27"/>
      <c r="MOB82" s="24"/>
      <c r="MOC82" s="27"/>
      <c r="MOD82" s="24"/>
      <c r="MOE82" s="27"/>
      <c r="MOF82" s="24"/>
      <c r="MOG82" s="27"/>
      <c r="MOH82" s="24"/>
      <c r="MOI82" s="27"/>
      <c r="MOJ82" s="24"/>
      <c r="MOK82" s="27"/>
      <c r="MOL82" s="24"/>
      <c r="MOM82" s="27"/>
      <c r="MON82" s="24"/>
      <c r="MOO82" s="27"/>
      <c r="MOP82" s="24"/>
      <c r="MOQ82" s="27"/>
      <c r="MOR82" s="24"/>
      <c r="MOS82" s="27"/>
      <c r="MOT82" s="24"/>
      <c r="MOU82" s="27"/>
      <c r="MOV82" s="24"/>
      <c r="MOW82" s="27"/>
      <c r="MOX82" s="24"/>
      <c r="MOY82" s="27"/>
      <c r="MOZ82" s="24"/>
      <c r="MPA82" s="27"/>
      <c r="MPB82" s="24"/>
      <c r="MPC82" s="27"/>
      <c r="MPD82" s="24"/>
      <c r="MPE82" s="27"/>
      <c r="MPF82" s="24"/>
      <c r="MPG82" s="27"/>
      <c r="MPH82" s="24"/>
      <c r="MPI82" s="27"/>
      <c r="MPJ82" s="24"/>
      <c r="MPK82" s="27"/>
      <c r="MPL82" s="24"/>
      <c r="MPM82" s="27"/>
      <c r="MPN82" s="24"/>
      <c r="MPO82" s="27"/>
      <c r="MPP82" s="24"/>
      <c r="MPQ82" s="27"/>
      <c r="MPR82" s="24"/>
      <c r="MPS82" s="27"/>
      <c r="MPT82" s="24"/>
      <c r="MPU82" s="27"/>
      <c r="MPV82" s="24"/>
      <c r="MPW82" s="27"/>
      <c r="MPX82" s="24"/>
      <c r="MPY82" s="27"/>
      <c r="MPZ82" s="24"/>
      <c r="MQA82" s="27"/>
      <c r="MQB82" s="24"/>
      <c r="MQC82" s="27"/>
      <c r="MQD82" s="24"/>
      <c r="MQE82" s="27"/>
      <c r="MQF82" s="24"/>
      <c r="MQG82" s="27"/>
      <c r="MQH82" s="24"/>
      <c r="MQI82" s="27"/>
      <c r="MQJ82" s="24"/>
      <c r="MQK82" s="27"/>
      <c r="MQL82" s="24"/>
      <c r="MQM82" s="27"/>
      <c r="MQN82" s="24"/>
      <c r="MQO82" s="27"/>
      <c r="MQP82" s="24"/>
      <c r="MQQ82" s="27"/>
      <c r="MQR82" s="24"/>
      <c r="MQS82" s="27"/>
      <c r="MQT82" s="24"/>
      <c r="MQU82" s="27"/>
      <c r="MQV82" s="24"/>
      <c r="MQW82" s="27"/>
      <c r="MQX82" s="24"/>
      <c r="MQY82" s="27"/>
      <c r="MQZ82" s="24"/>
      <c r="MRA82" s="27"/>
      <c r="MRB82" s="24"/>
      <c r="MRC82" s="27"/>
      <c r="MRD82" s="24"/>
      <c r="MRE82" s="27"/>
      <c r="MRF82" s="24"/>
      <c r="MRG82" s="27"/>
      <c r="MRH82" s="24"/>
      <c r="MRI82" s="27"/>
      <c r="MRJ82" s="24"/>
      <c r="MRK82" s="27"/>
      <c r="MRL82" s="24"/>
      <c r="MRM82" s="27"/>
      <c r="MRN82" s="24"/>
      <c r="MRO82" s="27"/>
      <c r="MRP82" s="24"/>
      <c r="MRQ82" s="27"/>
      <c r="MRR82" s="24"/>
      <c r="MRS82" s="27"/>
      <c r="MRT82" s="24"/>
      <c r="MRU82" s="27"/>
      <c r="MRV82" s="24"/>
      <c r="MRW82" s="27"/>
      <c r="MRX82" s="24"/>
      <c r="MRY82" s="27"/>
      <c r="MRZ82" s="24"/>
      <c r="MSA82" s="27"/>
      <c r="MSB82" s="24"/>
      <c r="MSC82" s="27"/>
      <c r="MSD82" s="24"/>
      <c r="MSE82" s="27"/>
      <c r="MSF82" s="24"/>
      <c r="MSG82" s="27"/>
      <c r="MSH82" s="24"/>
      <c r="MSI82" s="27"/>
      <c r="MSJ82" s="24"/>
      <c r="MSK82" s="27"/>
      <c r="MSL82" s="24"/>
      <c r="MSM82" s="27"/>
      <c r="MSN82" s="24"/>
      <c r="MSO82" s="27"/>
      <c r="MSP82" s="24"/>
      <c r="MSQ82" s="27"/>
      <c r="MSR82" s="24"/>
      <c r="MSS82" s="27"/>
      <c r="MST82" s="24"/>
      <c r="MSU82" s="27"/>
      <c r="MSV82" s="24"/>
      <c r="MSW82" s="27"/>
      <c r="MSX82" s="24"/>
      <c r="MSY82" s="27"/>
      <c r="MSZ82" s="24"/>
      <c r="MTA82" s="27"/>
      <c r="MTB82" s="24"/>
      <c r="MTC82" s="27"/>
      <c r="MTD82" s="24"/>
      <c r="MTE82" s="27"/>
      <c r="MTF82" s="24"/>
      <c r="MTG82" s="27"/>
      <c r="MTH82" s="24"/>
      <c r="MTI82" s="27"/>
      <c r="MTJ82" s="24"/>
      <c r="MTK82" s="27"/>
      <c r="MTL82" s="24"/>
      <c r="MTM82" s="27"/>
      <c r="MTN82" s="24"/>
      <c r="MTO82" s="27"/>
      <c r="MTP82" s="24"/>
      <c r="MTQ82" s="27"/>
      <c r="MTR82" s="24"/>
      <c r="MTS82" s="27"/>
      <c r="MTT82" s="24"/>
      <c r="MTU82" s="27"/>
      <c r="MTV82" s="24"/>
      <c r="MTW82" s="27"/>
      <c r="MTX82" s="24"/>
      <c r="MTY82" s="27"/>
      <c r="MTZ82" s="24"/>
      <c r="MUA82" s="27"/>
      <c r="MUB82" s="24"/>
      <c r="MUC82" s="27"/>
      <c r="MUD82" s="24"/>
      <c r="MUE82" s="27"/>
      <c r="MUF82" s="24"/>
      <c r="MUG82" s="27"/>
      <c r="MUH82" s="24"/>
      <c r="MUI82" s="27"/>
      <c r="MUJ82" s="24"/>
      <c r="MUK82" s="27"/>
      <c r="MUL82" s="24"/>
      <c r="MUM82" s="27"/>
      <c r="MUN82" s="24"/>
      <c r="MUO82" s="27"/>
      <c r="MUP82" s="24"/>
      <c r="MUQ82" s="27"/>
      <c r="MUR82" s="24"/>
      <c r="MUS82" s="27"/>
      <c r="MUT82" s="24"/>
      <c r="MUU82" s="27"/>
      <c r="MUV82" s="24"/>
      <c r="MUW82" s="27"/>
      <c r="MUX82" s="24"/>
      <c r="MUY82" s="27"/>
      <c r="MUZ82" s="24"/>
      <c r="MVA82" s="27"/>
      <c r="MVB82" s="24"/>
      <c r="MVC82" s="27"/>
      <c r="MVD82" s="24"/>
      <c r="MVE82" s="27"/>
      <c r="MVF82" s="24"/>
      <c r="MVG82" s="27"/>
      <c r="MVH82" s="24"/>
      <c r="MVI82" s="27"/>
      <c r="MVJ82" s="24"/>
      <c r="MVK82" s="27"/>
      <c r="MVL82" s="24"/>
      <c r="MVM82" s="27"/>
      <c r="MVN82" s="24"/>
      <c r="MVO82" s="27"/>
      <c r="MVP82" s="24"/>
      <c r="MVQ82" s="27"/>
      <c r="MVR82" s="24"/>
      <c r="MVS82" s="27"/>
      <c r="MVT82" s="24"/>
      <c r="MVU82" s="27"/>
      <c r="MVV82" s="24"/>
      <c r="MVW82" s="27"/>
      <c r="MVX82" s="24"/>
      <c r="MVY82" s="27"/>
      <c r="MVZ82" s="24"/>
      <c r="MWA82" s="27"/>
      <c r="MWB82" s="24"/>
      <c r="MWC82" s="27"/>
      <c r="MWD82" s="24"/>
      <c r="MWE82" s="27"/>
      <c r="MWF82" s="24"/>
      <c r="MWG82" s="27"/>
      <c r="MWH82" s="24"/>
      <c r="MWI82" s="27"/>
      <c r="MWJ82" s="24"/>
      <c r="MWK82" s="27"/>
      <c r="MWL82" s="24"/>
      <c r="MWM82" s="27"/>
      <c r="MWN82" s="24"/>
      <c r="MWO82" s="27"/>
      <c r="MWP82" s="24"/>
      <c r="MWQ82" s="27"/>
      <c r="MWR82" s="24"/>
      <c r="MWS82" s="27"/>
      <c r="MWT82" s="24"/>
      <c r="MWU82" s="27"/>
      <c r="MWV82" s="24"/>
      <c r="MWW82" s="27"/>
      <c r="MWX82" s="24"/>
      <c r="MWY82" s="27"/>
      <c r="MWZ82" s="24"/>
      <c r="MXA82" s="27"/>
      <c r="MXB82" s="24"/>
      <c r="MXC82" s="27"/>
      <c r="MXD82" s="24"/>
      <c r="MXE82" s="27"/>
      <c r="MXF82" s="24"/>
      <c r="MXG82" s="27"/>
      <c r="MXH82" s="24"/>
      <c r="MXI82" s="27"/>
      <c r="MXJ82" s="24"/>
      <c r="MXK82" s="27"/>
      <c r="MXL82" s="24"/>
      <c r="MXM82" s="27"/>
      <c r="MXN82" s="24"/>
      <c r="MXO82" s="27"/>
      <c r="MXP82" s="24"/>
      <c r="MXQ82" s="27"/>
      <c r="MXR82" s="24"/>
      <c r="MXS82" s="27"/>
      <c r="MXT82" s="24"/>
      <c r="MXU82" s="27"/>
      <c r="MXV82" s="24"/>
      <c r="MXW82" s="27"/>
      <c r="MXX82" s="24"/>
      <c r="MXY82" s="27"/>
      <c r="MXZ82" s="24"/>
      <c r="MYA82" s="27"/>
      <c r="MYB82" s="24"/>
      <c r="MYC82" s="27"/>
      <c r="MYD82" s="24"/>
      <c r="MYE82" s="27"/>
      <c r="MYF82" s="24"/>
      <c r="MYG82" s="27"/>
      <c r="MYH82" s="24"/>
      <c r="MYI82" s="27"/>
      <c r="MYJ82" s="24"/>
      <c r="MYK82" s="27"/>
      <c r="MYL82" s="24"/>
      <c r="MYM82" s="27"/>
      <c r="MYN82" s="24"/>
      <c r="MYO82" s="27"/>
      <c r="MYP82" s="24"/>
      <c r="MYQ82" s="27"/>
      <c r="MYR82" s="24"/>
      <c r="MYS82" s="27"/>
      <c r="MYT82" s="24"/>
      <c r="MYU82" s="27"/>
      <c r="MYV82" s="24"/>
      <c r="MYW82" s="27"/>
      <c r="MYX82" s="24"/>
      <c r="MYY82" s="27"/>
      <c r="MYZ82" s="24"/>
      <c r="MZA82" s="27"/>
      <c r="MZB82" s="24"/>
      <c r="MZC82" s="27"/>
      <c r="MZD82" s="24"/>
      <c r="MZE82" s="27"/>
      <c r="MZF82" s="24"/>
      <c r="MZG82" s="27"/>
      <c r="MZH82" s="24"/>
      <c r="MZI82" s="27"/>
      <c r="MZJ82" s="24"/>
      <c r="MZK82" s="27"/>
      <c r="MZL82" s="24"/>
      <c r="MZM82" s="27"/>
      <c r="MZN82" s="24"/>
      <c r="MZO82" s="27"/>
      <c r="MZP82" s="24"/>
      <c r="MZQ82" s="27"/>
      <c r="MZR82" s="24"/>
      <c r="MZS82" s="27"/>
      <c r="MZT82" s="24"/>
      <c r="MZU82" s="27"/>
      <c r="MZV82" s="24"/>
      <c r="MZW82" s="27"/>
      <c r="MZX82" s="24"/>
      <c r="MZY82" s="27"/>
      <c r="MZZ82" s="24"/>
      <c r="NAA82" s="27"/>
      <c r="NAB82" s="24"/>
      <c r="NAC82" s="27"/>
      <c r="NAD82" s="24"/>
      <c r="NAE82" s="27"/>
      <c r="NAF82" s="24"/>
      <c r="NAG82" s="27"/>
      <c r="NAH82" s="24"/>
      <c r="NAI82" s="27"/>
      <c r="NAJ82" s="24"/>
      <c r="NAK82" s="27"/>
      <c r="NAL82" s="24"/>
      <c r="NAM82" s="27"/>
      <c r="NAN82" s="24"/>
      <c r="NAO82" s="27"/>
      <c r="NAP82" s="24"/>
      <c r="NAQ82" s="27"/>
      <c r="NAR82" s="24"/>
      <c r="NAS82" s="27"/>
      <c r="NAT82" s="24"/>
      <c r="NAU82" s="27"/>
      <c r="NAV82" s="24"/>
      <c r="NAW82" s="27"/>
      <c r="NAX82" s="24"/>
      <c r="NAY82" s="27"/>
      <c r="NAZ82" s="24"/>
      <c r="NBA82" s="27"/>
      <c r="NBB82" s="24"/>
      <c r="NBC82" s="27"/>
      <c r="NBD82" s="24"/>
      <c r="NBE82" s="27"/>
      <c r="NBF82" s="24"/>
      <c r="NBG82" s="27"/>
      <c r="NBH82" s="24"/>
      <c r="NBI82" s="27"/>
      <c r="NBJ82" s="24"/>
      <c r="NBK82" s="27"/>
      <c r="NBL82" s="24"/>
      <c r="NBM82" s="27"/>
      <c r="NBN82" s="24"/>
      <c r="NBO82" s="27"/>
      <c r="NBP82" s="24"/>
      <c r="NBQ82" s="27"/>
      <c r="NBR82" s="24"/>
      <c r="NBS82" s="27"/>
      <c r="NBT82" s="24"/>
      <c r="NBU82" s="27"/>
      <c r="NBV82" s="24"/>
      <c r="NBW82" s="27"/>
      <c r="NBX82" s="24"/>
      <c r="NBY82" s="27"/>
      <c r="NBZ82" s="24"/>
      <c r="NCA82" s="27"/>
      <c r="NCB82" s="24"/>
      <c r="NCC82" s="27"/>
      <c r="NCD82" s="24"/>
      <c r="NCE82" s="27"/>
      <c r="NCF82" s="24"/>
      <c r="NCG82" s="27"/>
      <c r="NCH82" s="24"/>
      <c r="NCI82" s="27"/>
      <c r="NCJ82" s="24"/>
      <c r="NCK82" s="27"/>
      <c r="NCL82" s="24"/>
      <c r="NCM82" s="27"/>
      <c r="NCN82" s="24"/>
      <c r="NCO82" s="27"/>
      <c r="NCP82" s="24"/>
      <c r="NCQ82" s="27"/>
      <c r="NCR82" s="24"/>
      <c r="NCS82" s="27"/>
      <c r="NCT82" s="24"/>
      <c r="NCU82" s="27"/>
      <c r="NCV82" s="24"/>
      <c r="NCW82" s="27"/>
      <c r="NCX82" s="24"/>
      <c r="NCY82" s="27"/>
      <c r="NCZ82" s="24"/>
      <c r="NDA82" s="27"/>
      <c r="NDB82" s="24"/>
      <c r="NDC82" s="27"/>
      <c r="NDD82" s="24"/>
      <c r="NDE82" s="27"/>
      <c r="NDF82" s="24"/>
      <c r="NDG82" s="27"/>
      <c r="NDH82" s="24"/>
      <c r="NDI82" s="27"/>
      <c r="NDJ82" s="24"/>
      <c r="NDK82" s="27"/>
      <c r="NDL82" s="24"/>
      <c r="NDM82" s="27"/>
      <c r="NDN82" s="24"/>
      <c r="NDO82" s="27"/>
      <c r="NDP82" s="24"/>
      <c r="NDQ82" s="27"/>
      <c r="NDR82" s="24"/>
      <c r="NDS82" s="27"/>
      <c r="NDT82" s="24"/>
      <c r="NDU82" s="27"/>
      <c r="NDV82" s="24"/>
      <c r="NDW82" s="27"/>
      <c r="NDX82" s="24"/>
      <c r="NDY82" s="27"/>
      <c r="NDZ82" s="24"/>
      <c r="NEA82" s="27"/>
      <c r="NEB82" s="24"/>
      <c r="NEC82" s="27"/>
      <c r="NED82" s="24"/>
      <c r="NEE82" s="27"/>
      <c r="NEF82" s="24"/>
      <c r="NEG82" s="27"/>
      <c r="NEH82" s="24"/>
      <c r="NEI82" s="27"/>
      <c r="NEJ82" s="24"/>
      <c r="NEK82" s="27"/>
      <c r="NEL82" s="24"/>
      <c r="NEM82" s="27"/>
      <c r="NEN82" s="24"/>
      <c r="NEO82" s="27"/>
      <c r="NEP82" s="24"/>
      <c r="NEQ82" s="27"/>
      <c r="NER82" s="24"/>
      <c r="NES82" s="27"/>
      <c r="NET82" s="24"/>
      <c r="NEU82" s="27"/>
      <c r="NEV82" s="24"/>
      <c r="NEW82" s="27"/>
      <c r="NEX82" s="24"/>
      <c r="NEY82" s="27"/>
      <c r="NEZ82" s="24"/>
      <c r="NFA82" s="27"/>
      <c r="NFB82" s="24"/>
      <c r="NFC82" s="27"/>
      <c r="NFD82" s="24"/>
      <c r="NFE82" s="27"/>
      <c r="NFF82" s="24"/>
      <c r="NFG82" s="27"/>
      <c r="NFH82" s="24"/>
      <c r="NFI82" s="27"/>
      <c r="NFJ82" s="24"/>
      <c r="NFK82" s="27"/>
      <c r="NFL82" s="24"/>
      <c r="NFM82" s="27"/>
      <c r="NFN82" s="24"/>
      <c r="NFO82" s="27"/>
      <c r="NFP82" s="24"/>
      <c r="NFQ82" s="27"/>
      <c r="NFR82" s="24"/>
      <c r="NFS82" s="27"/>
      <c r="NFT82" s="24"/>
      <c r="NFU82" s="27"/>
      <c r="NFV82" s="24"/>
      <c r="NFW82" s="27"/>
      <c r="NFX82" s="24"/>
      <c r="NFY82" s="27"/>
      <c r="NFZ82" s="24"/>
      <c r="NGA82" s="27"/>
      <c r="NGB82" s="24"/>
      <c r="NGC82" s="27"/>
      <c r="NGD82" s="24"/>
      <c r="NGE82" s="27"/>
      <c r="NGF82" s="24"/>
      <c r="NGG82" s="27"/>
      <c r="NGH82" s="24"/>
      <c r="NGI82" s="27"/>
      <c r="NGJ82" s="24"/>
      <c r="NGK82" s="27"/>
      <c r="NGL82" s="24"/>
      <c r="NGM82" s="27"/>
      <c r="NGN82" s="24"/>
      <c r="NGO82" s="27"/>
      <c r="NGP82" s="24"/>
      <c r="NGQ82" s="27"/>
      <c r="NGR82" s="24"/>
      <c r="NGS82" s="27"/>
      <c r="NGT82" s="24"/>
      <c r="NGU82" s="27"/>
      <c r="NGV82" s="24"/>
      <c r="NGW82" s="27"/>
      <c r="NGX82" s="24"/>
      <c r="NGY82" s="27"/>
      <c r="NGZ82" s="24"/>
      <c r="NHA82" s="27"/>
      <c r="NHB82" s="24"/>
      <c r="NHC82" s="27"/>
      <c r="NHD82" s="24"/>
      <c r="NHE82" s="27"/>
      <c r="NHF82" s="24"/>
      <c r="NHG82" s="27"/>
      <c r="NHH82" s="24"/>
      <c r="NHI82" s="27"/>
      <c r="NHJ82" s="24"/>
      <c r="NHK82" s="27"/>
      <c r="NHL82" s="24"/>
      <c r="NHM82" s="27"/>
      <c r="NHN82" s="24"/>
      <c r="NHO82" s="27"/>
      <c r="NHP82" s="24"/>
      <c r="NHQ82" s="27"/>
      <c r="NHR82" s="24"/>
      <c r="NHS82" s="27"/>
      <c r="NHT82" s="24"/>
      <c r="NHU82" s="27"/>
      <c r="NHV82" s="24"/>
      <c r="NHW82" s="27"/>
      <c r="NHX82" s="24"/>
      <c r="NHY82" s="27"/>
      <c r="NHZ82" s="24"/>
      <c r="NIA82" s="27"/>
      <c r="NIB82" s="24"/>
      <c r="NIC82" s="27"/>
      <c r="NID82" s="24"/>
      <c r="NIE82" s="27"/>
      <c r="NIF82" s="24"/>
      <c r="NIG82" s="27"/>
      <c r="NIH82" s="24"/>
      <c r="NII82" s="27"/>
      <c r="NIJ82" s="24"/>
      <c r="NIK82" s="27"/>
      <c r="NIL82" s="24"/>
      <c r="NIM82" s="27"/>
      <c r="NIN82" s="24"/>
      <c r="NIO82" s="27"/>
      <c r="NIP82" s="24"/>
      <c r="NIQ82" s="27"/>
      <c r="NIR82" s="24"/>
      <c r="NIS82" s="27"/>
      <c r="NIT82" s="24"/>
      <c r="NIU82" s="27"/>
      <c r="NIV82" s="24"/>
      <c r="NIW82" s="27"/>
      <c r="NIX82" s="24"/>
      <c r="NIY82" s="27"/>
      <c r="NIZ82" s="24"/>
      <c r="NJA82" s="27"/>
      <c r="NJB82" s="24"/>
      <c r="NJC82" s="27"/>
      <c r="NJD82" s="24"/>
      <c r="NJE82" s="27"/>
      <c r="NJF82" s="24"/>
      <c r="NJG82" s="27"/>
      <c r="NJH82" s="24"/>
      <c r="NJI82" s="27"/>
      <c r="NJJ82" s="24"/>
      <c r="NJK82" s="27"/>
      <c r="NJL82" s="24"/>
      <c r="NJM82" s="27"/>
      <c r="NJN82" s="24"/>
      <c r="NJO82" s="27"/>
      <c r="NJP82" s="24"/>
      <c r="NJQ82" s="27"/>
      <c r="NJR82" s="24"/>
      <c r="NJS82" s="27"/>
      <c r="NJT82" s="24"/>
      <c r="NJU82" s="27"/>
      <c r="NJV82" s="24"/>
      <c r="NJW82" s="27"/>
      <c r="NJX82" s="24"/>
      <c r="NJY82" s="27"/>
      <c r="NJZ82" s="24"/>
      <c r="NKA82" s="27"/>
      <c r="NKB82" s="24"/>
      <c r="NKC82" s="27"/>
      <c r="NKD82" s="24"/>
      <c r="NKE82" s="27"/>
      <c r="NKF82" s="24"/>
      <c r="NKG82" s="27"/>
      <c r="NKH82" s="24"/>
      <c r="NKI82" s="27"/>
      <c r="NKJ82" s="24"/>
      <c r="NKK82" s="27"/>
      <c r="NKL82" s="24"/>
      <c r="NKM82" s="27"/>
      <c r="NKN82" s="24"/>
      <c r="NKO82" s="27"/>
      <c r="NKP82" s="24"/>
      <c r="NKQ82" s="27"/>
      <c r="NKR82" s="24"/>
      <c r="NKS82" s="27"/>
      <c r="NKT82" s="24"/>
      <c r="NKU82" s="27"/>
      <c r="NKV82" s="24"/>
      <c r="NKW82" s="27"/>
      <c r="NKX82" s="24"/>
      <c r="NKY82" s="27"/>
      <c r="NKZ82" s="24"/>
      <c r="NLA82" s="27"/>
      <c r="NLB82" s="24"/>
      <c r="NLC82" s="27"/>
      <c r="NLD82" s="24"/>
      <c r="NLE82" s="27"/>
      <c r="NLF82" s="24"/>
      <c r="NLG82" s="27"/>
      <c r="NLH82" s="24"/>
      <c r="NLI82" s="27"/>
      <c r="NLJ82" s="24"/>
      <c r="NLK82" s="27"/>
      <c r="NLL82" s="24"/>
      <c r="NLM82" s="27"/>
      <c r="NLN82" s="24"/>
      <c r="NLO82" s="27"/>
      <c r="NLP82" s="24"/>
      <c r="NLQ82" s="27"/>
      <c r="NLR82" s="24"/>
      <c r="NLS82" s="27"/>
      <c r="NLT82" s="24"/>
      <c r="NLU82" s="27"/>
      <c r="NLV82" s="24"/>
      <c r="NLW82" s="27"/>
      <c r="NLX82" s="24"/>
      <c r="NLY82" s="27"/>
      <c r="NLZ82" s="24"/>
      <c r="NMA82" s="27"/>
      <c r="NMB82" s="24"/>
      <c r="NMC82" s="27"/>
      <c r="NMD82" s="24"/>
      <c r="NME82" s="27"/>
      <c r="NMF82" s="24"/>
      <c r="NMG82" s="27"/>
      <c r="NMH82" s="24"/>
      <c r="NMI82" s="27"/>
      <c r="NMJ82" s="24"/>
      <c r="NMK82" s="27"/>
      <c r="NML82" s="24"/>
      <c r="NMM82" s="27"/>
      <c r="NMN82" s="24"/>
      <c r="NMO82" s="27"/>
      <c r="NMP82" s="24"/>
      <c r="NMQ82" s="27"/>
      <c r="NMR82" s="24"/>
      <c r="NMS82" s="27"/>
      <c r="NMT82" s="24"/>
      <c r="NMU82" s="27"/>
      <c r="NMV82" s="24"/>
      <c r="NMW82" s="27"/>
      <c r="NMX82" s="24"/>
      <c r="NMY82" s="27"/>
      <c r="NMZ82" s="24"/>
      <c r="NNA82" s="27"/>
      <c r="NNB82" s="24"/>
      <c r="NNC82" s="27"/>
      <c r="NND82" s="24"/>
      <c r="NNE82" s="27"/>
      <c r="NNF82" s="24"/>
      <c r="NNG82" s="27"/>
      <c r="NNH82" s="24"/>
      <c r="NNI82" s="27"/>
      <c r="NNJ82" s="24"/>
      <c r="NNK82" s="27"/>
      <c r="NNL82" s="24"/>
      <c r="NNM82" s="27"/>
      <c r="NNN82" s="24"/>
      <c r="NNO82" s="27"/>
      <c r="NNP82" s="24"/>
      <c r="NNQ82" s="27"/>
      <c r="NNR82" s="24"/>
      <c r="NNS82" s="27"/>
      <c r="NNT82" s="24"/>
      <c r="NNU82" s="27"/>
      <c r="NNV82" s="24"/>
      <c r="NNW82" s="27"/>
      <c r="NNX82" s="24"/>
      <c r="NNY82" s="27"/>
      <c r="NNZ82" s="24"/>
      <c r="NOA82" s="27"/>
      <c r="NOB82" s="24"/>
      <c r="NOC82" s="27"/>
      <c r="NOD82" s="24"/>
      <c r="NOE82" s="27"/>
      <c r="NOF82" s="24"/>
      <c r="NOG82" s="27"/>
      <c r="NOH82" s="24"/>
      <c r="NOI82" s="27"/>
      <c r="NOJ82" s="24"/>
      <c r="NOK82" s="27"/>
      <c r="NOL82" s="24"/>
      <c r="NOM82" s="27"/>
      <c r="NON82" s="24"/>
      <c r="NOO82" s="27"/>
      <c r="NOP82" s="24"/>
      <c r="NOQ82" s="27"/>
      <c r="NOR82" s="24"/>
      <c r="NOS82" s="27"/>
      <c r="NOT82" s="24"/>
      <c r="NOU82" s="27"/>
      <c r="NOV82" s="24"/>
      <c r="NOW82" s="27"/>
      <c r="NOX82" s="24"/>
      <c r="NOY82" s="27"/>
      <c r="NOZ82" s="24"/>
      <c r="NPA82" s="27"/>
      <c r="NPB82" s="24"/>
      <c r="NPC82" s="27"/>
      <c r="NPD82" s="24"/>
      <c r="NPE82" s="27"/>
      <c r="NPF82" s="24"/>
      <c r="NPG82" s="27"/>
      <c r="NPH82" s="24"/>
      <c r="NPI82" s="27"/>
      <c r="NPJ82" s="24"/>
      <c r="NPK82" s="27"/>
      <c r="NPL82" s="24"/>
      <c r="NPM82" s="27"/>
      <c r="NPN82" s="24"/>
      <c r="NPO82" s="27"/>
      <c r="NPP82" s="24"/>
      <c r="NPQ82" s="27"/>
      <c r="NPR82" s="24"/>
      <c r="NPS82" s="27"/>
      <c r="NPT82" s="24"/>
      <c r="NPU82" s="27"/>
      <c r="NPV82" s="24"/>
      <c r="NPW82" s="27"/>
      <c r="NPX82" s="24"/>
      <c r="NPY82" s="27"/>
      <c r="NPZ82" s="24"/>
      <c r="NQA82" s="27"/>
      <c r="NQB82" s="24"/>
      <c r="NQC82" s="27"/>
      <c r="NQD82" s="24"/>
      <c r="NQE82" s="27"/>
      <c r="NQF82" s="24"/>
      <c r="NQG82" s="27"/>
      <c r="NQH82" s="24"/>
      <c r="NQI82" s="27"/>
      <c r="NQJ82" s="24"/>
      <c r="NQK82" s="27"/>
      <c r="NQL82" s="24"/>
      <c r="NQM82" s="27"/>
      <c r="NQN82" s="24"/>
      <c r="NQO82" s="27"/>
      <c r="NQP82" s="24"/>
      <c r="NQQ82" s="27"/>
      <c r="NQR82" s="24"/>
      <c r="NQS82" s="27"/>
      <c r="NQT82" s="24"/>
      <c r="NQU82" s="27"/>
      <c r="NQV82" s="24"/>
      <c r="NQW82" s="27"/>
      <c r="NQX82" s="24"/>
      <c r="NQY82" s="27"/>
      <c r="NQZ82" s="24"/>
      <c r="NRA82" s="27"/>
      <c r="NRB82" s="24"/>
      <c r="NRC82" s="27"/>
      <c r="NRD82" s="24"/>
      <c r="NRE82" s="27"/>
      <c r="NRF82" s="24"/>
      <c r="NRG82" s="27"/>
      <c r="NRH82" s="24"/>
      <c r="NRI82" s="27"/>
      <c r="NRJ82" s="24"/>
      <c r="NRK82" s="27"/>
      <c r="NRL82" s="24"/>
      <c r="NRM82" s="27"/>
      <c r="NRN82" s="24"/>
      <c r="NRO82" s="27"/>
      <c r="NRP82" s="24"/>
      <c r="NRQ82" s="27"/>
      <c r="NRR82" s="24"/>
      <c r="NRS82" s="27"/>
      <c r="NRT82" s="24"/>
      <c r="NRU82" s="27"/>
      <c r="NRV82" s="24"/>
      <c r="NRW82" s="27"/>
      <c r="NRX82" s="24"/>
      <c r="NRY82" s="27"/>
      <c r="NRZ82" s="24"/>
      <c r="NSA82" s="27"/>
      <c r="NSB82" s="24"/>
      <c r="NSC82" s="27"/>
      <c r="NSD82" s="24"/>
      <c r="NSE82" s="27"/>
      <c r="NSF82" s="24"/>
      <c r="NSG82" s="27"/>
      <c r="NSH82" s="24"/>
      <c r="NSI82" s="27"/>
      <c r="NSJ82" s="24"/>
      <c r="NSK82" s="27"/>
      <c r="NSL82" s="24"/>
      <c r="NSM82" s="27"/>
      <c r="NSN82" s="24"/>
      <c r="NSO82" s="27"/>
      <c r="NSP82" s="24"/>
      <c r="NSQ82" s="27"/>
      <c r="NSR82" s="24"/>
      <c r="NSS82" s="27"/>
      <c r="NST82" s="24"/>
      <c r="NSU82" s="27"/>
      <c r="NSV82" s="24"/>
      <c r="NSW82" s="27"/>
      <c r="NSX82" s="24"/>
      <c r="NSY82" s="27"/>
      <c r="NSZ82" s="24"/>
      <c r="NTA82" s="27"/>
      <c r="NTB82" s="24"/>
      <c r="NTC82" s="27"/>
      <c r="NTD82" s="24"/>
      <c r="NTE82" s="27"/>
      <c r="NTF82" s="24"/>
      <c r="NTG82" s="27"/>
      <c r="NTH82" s="24"/>
      <c r="NTI82" s="27"/>
      <c r="NTJ82" s="24"/>
      <c r="NTK82" s="27"/>
      <c r="NTL82" s="24"/>
      <c r="NTM82" s="27"/>
      <c r="NTN82" s="24"/>
      <c r="NTO82" s="27"/>
      <c r="NTP82" s="24"/>
      <c r="NTQ82" s="27"/>
      <c r="NTR82" s="24"/>
      <c r="NTS82" s="27"/>
      <c r="NTT82" s="24"/>
      <c r="NTU82" s="27"/>
      <c r="NTV82" s="24"/>
      <c r="NTW82" s="27"/>
      <c r="NTX82" s="24"/>
      <c r="NTY82" s="27"/>
      <c r="NTZ82" s="24"/>
      <c r="NUA82" s="27"/>
      <c r="NUB82" s="24"/>
      <c r="NUC82" s="27"/>
      <c r="NUD82" s="24"/>
      <c r="NUE82" s="27"/>
      <c r="NUF82" s="24"/>
      <c r="NUG82" s="27"/>
      <c r="NUH82" s="24"/>
      <c r="NUI82" s="27"/>
      <c r="NUJ82" s="24"/>
      <c r="NUK82" s="27"/>
      <c r="NUL82" s="24"/>
      <c r="NUM82" s="27"/>
      <c r="NUN82" s="24"/>
      <c r="NUO82" s="27"/>
      <c r="NUP82" s="24"/>
      <c r="NUQ82" s="27"/>
      <c r="NUR82" s="24"/>
      <c r="NUS82" s="27"/>
      <c r="NUT82" s="24"/>
      <c r="NUU82" s="27"/>
      <c r="NUV82" s="24"/>
      <c r="NUW82" s="27"/>
      <c r="NUX82" s="24"/>
      <c r="NUY82" s="27"/>
      <c r="NUZ82" s="24"/>
      <c r="NVA82" s="27"/>
      <c r="NVB82" s="24"/>
      <c r="NVC82" s="27"/>
      <c r="NVD82" s="24"/>
      <c r="NVE82" s="27"/>
      <c r="NVF82" s="24"/>
      <c r="NVG82" s="27"/>
      <c r="NVH82" s="24"/>
      <c r="NVI82" s="27"/>
      <c r="NVJ82" s="24"/>
      <c r="NVK82" s="27"/>
      <c r="NVL82" s="24"/>
      <c r="NVM82" s="27"/>
      <c r="NVN82" s="24"/>
      <c r="NVO82" s="27"/>
      <c r="NVP82" s="24"/>
      <c r="NVQ82" s="27"/>
      <c r="NVR82" s="24"/>
      <c r="NVS82" s="27"/>
      <c r="NVT82" s="24"/>
      <c r="NVU82" s="27"/>
      <c r="NVV82" s="24"/>
      <c r="NVW82" s="27"/>
      <c r="NVX82" s="24"/>
      <c r="NVY82" s="27"/>
      <c r="NVZ82" s="24"/>
      <c r="NWA82" s="27"/>
      <c r="NWB82" s="24"/>
      <c r="NWC82" s="27"/>
      <c r="NWD82" s="24"/>
      <c r="NWE82" s="27"/>
      <c r="NWF82" s="24"/>
      <c r="NWG82" s="27"/>
      <c r="NWH82" s="24"/>
      <c r="NWI82" s="27"/>
      <c r="NWJ82" s="24"/>
      <c r="NWK82" s="27"/>
      <c r="NWL82" s="24"/>
      <c r="NWM82" s="27"/>
      <c r="NWN82" s="24"/>
      <c r="NWO82" s="27"/>
      <c r="NWP82" s="24"/>
      <c r="NWQ82" s="27"/>
      <c r="NWR82" s="24"/>
      <c r="NWS82" s="27"/>
      <c r="NWT82" s="24"/>
      <c r="NWU82" s="27"/>
      <c r="NWV82" s="24"/>
      <c r="NWW82" s="27"/>
      <c r="NWX82" s="24"/>
      <c r="NWY82" s="27"/>
      <c r="NWZ82" s="24"/>
      <c r="NXA82" s="27"/>
      <c r="NXB82" s="24"/>
      <c r="NXC82" s="27"/>
      <c r="NXD82" s="24"/>
      <c r="NXE82" s="27"/>
      <c r="NXF82" s="24"/>
      <c r="NXG82" s="27"/>
      <c r="NXH82" s="24"/>
      <c r="NXI82" s="27"/>
      <c r="NXJ82" s="24"/>
      <c r="NXK82" s="27"/>
      <c r="NXL82" s="24"/>
      <c r="NXM82" s="27"/>
      <c r="NXN82" s="24"/>
      <c r="NXO82" s="27"/>
      <c r="NXP82" s="24"/>
      <c r="NXQ82" s="27"/>
      <c r="NXR82" s="24"/>
      <c r="NXS82" s="27"/>
      <c r="NXT82" s="24"/>
      <c r="NXU82" s="27"/>
      <c r="NXV82" s="24"/>
      <c r="NXW82" s="27"/>
      <c r="NXX82" s="24"/>
      <c r="NXY82" s="27"/>
      <c r="NXZ82" s="24"/>
      <c r="NYA82" s="27"/>
      <c r="NYB82" s="24"/>
      <c r="NYC82" s="27"/>
      <c r="NYD82" s="24"/>
      <c r="NYE82" s="27"/>
      <c r="NYF82" s="24"/>
      <c r="NYG82" s="27"/>
      <c r="NYH82" s="24"/>
      <c r="NYI82" s="27"/>
      <c r="NYJ82" s="24"/>
      <c r="NYK82" s="27"/>
      <c r="NYL82" s="24"/>
      <c r="NYM82" s="27"/>
      <c r="NYN82" s="24"/>
      <c r="NYO82" s="27"/>
      <c r="NYP82" s="24"/>
      <c r="NYQ82" s="27"/>
      <c r="NYR82" s="24"/>
      <c r="NYS82" s="27"/>
      <c r="NYT82" s="24"/>
      <c r="NYU82" s="27"/>
      <c r="NYV82" s="24"/>
      <c r="NYW82" s="27"/>
      <c r="NYX82" s="24"/>
      <c r="NYY82" s="27"/>
      <c r="NYZ82" s="24"/>
      <c r="NZA82" s="27"/>
      <c r="NZB82" s="24"/>
      <c r="NZC82" s="27"/>
      <c r="NZD82" s="24"/>
      <c r="NZE82" s="27"/>
      <c r="NZF82" s="24"/>
      <c r="NZG82" s="27"/>
      <c r="NZH82" s="24"/>
      <c r="NZI82" s="27"/>
      <c r="NZJ82" s="24"/>
      <c r="NZK82" s="27"/>
      <c r="NZL82" s="24"/>
      <c r="NZM82" s="27"/>
      <c r="NZN82" s="24"/>
      <c r="NZO82" s="27"/>
      <c r="NZP82" s="24"/>
      <c r="NZQ82" s="27"/>
      <c r="NZR82" s="24"/>
      <c r="NZS82" s="27"/>
      <c r="NZT82" s="24"/>
      <c r="NZU82" s="27"/>
      <c r="NZV82" s="24"/>
      <c r="NZW82" s="27"/>
      <c r="NZX82" s="24"/>
      <c r="NZY82" s="27"/>
      <c r="NZZ82" s="24"/>
      <c r="OAA82" s="27"/>
      <c r="OAB82" s="24"/>
      <c r="OAC82" s="27"/>
      <c r="OAD82" s="24"/>
      <c r="OAE82" s="27"/>
      <c r="OAF82" s="24"/>
      <c r="OAG82" s="27"/>
      <c r="OAH82" s="24"/>
      <c r="OAI82" s="27"/>
      <c r="OAJ82" s="24"/>
      <c r="OAK82" s="27"/>
      <c r="OAL82" s="24"/>
      <c r="OAM82" s="27"/>
      <c r="OAN82" s="24"/>
      <c r="OAO82" s="27"/>
      <c r="OAP82" s="24"/>
      <c r="OAQ82" s="27"/>
      <c r="OAR82" s="24"/>
      <c r="OAS82" s="27"/>
      <c r="OAT82" s="24"/>
      <c r="OAU82" s="27"/>
      <c r="OAV82" s="24"/>
      <c r="OAW82" s="27"/>
      <c r="OAX82" s="24"/>
      <c r="OAY82" s="27"/>
      <c r="OAZ82" s="24"/>
      <c r="OBA82" s="27"/>
      <c r="OBB82" s="24"/>
      <c r="OBC82" s="27"/>
      <c r="OBD82" s="24"/>
      <c r="OBE82" s="27"/>
      <c r="OBF82" s="24"/>
      <c r="OBG82" s="27"/>
      <c r="OBH82" s="24"/>
      <c r="OBI82" s="27"/>
      <c r="OBJ82" s="24"/>
      <c r="OBK82" s="27"/>
      <c r="OBL82" s="24"/>
      <c r="OBM82" s="27"/>
      <c r="OBN82" s="24"/>
      <c r="OBO82" s="27"/>
      <c r="OBP82" s="24"/>
      <c r="OBQ82" s="27"/>
      <c r="OBR82" s="24"/>
      <c r="OBS82" s="27"/>
      <c r="OBT82" s="24"/>
      <c r="OBU82" s="27"/>
      <c r="OBV82" s="24"/>
      <c r="OBW82" s="27"/>
      <c r="OBX82" s="24"/>
      <c r="OBY82" s="27"/>
      <c r="OBZ82" s="24"/>
      <c r="OCA82" s="27"/>
      <c r="OCB82" s="24"/>
      <c r="OCC82" s="27"/>
      <c r="OCD82" s="24"/>
      <c r="OCE82" s="27"/>
      <c r="OCF82" s="24"/>
      <c r="OCG82" s="27"/>
      <c r="OCH82" s="24"/>
      <c r="OCI82" s="27"/>
      <c r="OCJ82" s="24"/>
      <c r="OCK82" s="27"/>
      <c r="OCL82" s="24"/>
      <c r="OCM82" s="27"/>
      <c r="OCN82" s="24"/>
      <c r="OCO82" s="27"/>
      <c r="OCP82" s="24"/>
      <c r="OCQ82" s="27"/>
      <c r="OCR82" s="24"/>
      <c r="OCS82" s="27"/>
      <c r="OCT82" s="24"/>
      <c r="OCU82" s="27"/>
      <c r="OCV82" s="24"/>
      <c r="OCW82" s="27"/>
      <c r="OCX82" s="24"/>
      <c r="OCY82" s="27"/>
      <c r="OCZ82" s="24"/>
      <c r="ODA82" s="27"/>
      <c r="ODB82" s="24"/>
      <c r="ODC82" s="27"/>
      <c r="ODD82" s="24"/>
      <c r="ODE82" s="27"/>
      <c r="ODF82" s="24"/>
      <c r="ODG82" s="27"/>
      <c r="ODH82" s="24"/>
      <c r="ODI82" s="27"/>
      <c r="ODJ82" s="24"/>
      <c r="ODK82" s="27"/>
      <c r="ODL82" s="24"/>
      <c r="ODM82" s="27"/>
      <c r="ODN82" s="24"/>
      <c r="ODO82" s="27"/>
      <c r="ODP82" s="24"/>
      <c r="ODQ82" s="27"/>
      <c r="ODR82" s="24"/>
      <c r="ODS82" s="27"/>
      <c r="ODT82" s="24"/>
      <c r="ODU82" s="27"/>
      <c r="ODV82" s="24"/>
      <c r="ODW82" s="27"/>
      <c r="ODX82" s="24"/>
      <c r="ODY82" s="27"/>
      <c r="ODZ82" s="24"/>
      <c r="OEA82" s="27"/>
      <c r="OEB82" s="24"/>
      <c r="OEC82" s="27"/>
      <c r="OED82" s="24"/>
      <c r="OEE82" s="27"/>
      <c r="OEF82" s="24"/>
      <c r="OEG82" s="27"/>
      <c r="OEH82" s="24"/>
      <c r="OEI82" s="27"/>
      <c r="OEJ82" s="24"/>
      <c r="OEK82" s="27"/>
      <c r="OEL82" s="24"/>
      <c r="OEM82" s="27"/>
      <c r="OEN82" s="24"/>
      <c r="OEO82" s="27"/>
      <c r="OEP82" s="24"/>
      <c r="OEQ82" s="27"/>
      <c r="OER82" s="24"/>
      <c r="OES82" s="27"/>
      <c r="OET82" s="24"/>
      <c r="OEU82" s="27"/>
      <c r="OEV82" s="24"/>
      <c r="OEW82" s="27"/>
      <c r="OEX82" s="24"/>
      <c r="OEY82" s="27"/>
      <c r="OEZ82" s="24"/>
      <c r="OFA82" s="27"/>
      <c r="OFB82" s="24"/>
      <c r="OFC82" s="27"/>
      <c r="OFD82" s="24"/>
      <c r="OFE82" s="27"/>
      <c r="OFF82" s="24"/>
      <c r="OFG82" s="27"/>
      <c r="OFH82" s="24"/>
      <c r="OFI82" s="27"/>
      <c r="OFJ82" s="24"/>
      <c r="OFK82" s="27"/>
      <c r="OFL82" s="24"/>
      <c r="OFM82" s="27"/>
      <c r="OFN82" s="24"/>
      <c r="OFO82" s="27"/>
      <c r="OFP82" s="24"/>
      <c r="OFQ82" s="27"/>
      <c r="OFR82" s="24"/>
      <c r="OFS82" s="27"/>
      <c r="OFT82" s="24"/>
      <c r="OFU82" s="27"/>
      <c r="OFV82" s="24"/>
      <c r="OFW82" s="27"/>
      <c r="OFX82" s="24"/>
      <c r="OFY82" s="27"/>
      <c r="OFZ82" s="24"/>
      <c r="OGA82" s="27"/>
      <c r="OGB82" s="24"/>
      <c r="OGC82" s="27"/>
      <c r="OGD82" s="24"/>
      <c r="OGE82" s="27"/>
      <c r="OGF82" s="24"/>
      <c r="OGG82" s="27"/>
      <c r="OGH82" s="24"/>
      <c r="OGI82" s="27"/>
      <c r="OGJ82" s="24"/>
      <c r="OGK82" s="27"/>
      <c r="OGL82" s="24"/>
      <c r="OGM82" s="27"/>
      <c r="OGN82" s="24"/>
      <c r="OGO82" s="27"/>
      <c r="OGP82" s="24"/>
      <c r="OGQ82" s="27"/>
      <c r="OGR82" s="24"/>
      <c r="OGS82" s="27"/>
      <c r="OGT82" s="24"/>
      <c r="OGU82" s="27"/>
      <c r="OGV82" s="24"/>
      <c r="OGW82" s="27"/>
      <c r="OGX82" s="24"/>
      <c r="OGY82" s="27"/>
      <c r="OGZ82" s="24"/>
      <c r="OHA82" s="27"/>
      <c r="OHB82" s="24"/>
      <c r="OHC82" s="27"/>
      <c r="OHD82" s="24"/>
      <c r="OHE82" s="27"/>
      <c r="OHF82" s="24"/>
      <c r="OHG82" s="27"/>
      <c r="OHH82" s="24"/>
      <c r="OHI82" s="27"/>
      <c r="OHJ82" s="24"/>
      <c r="OHK82" s="27"/>
      <c r="OHL82" s="24"/>
      <c r="OHM82" s="27"/>
      <c r="OHN82" s="24"/>
      <c r="OHO82" s="27"/>
      <c r="OHP82" s="24"/>
      <c r="OHQ82" s="27"/>
      <c r="OHR82" s="24"/>
      <c r="OHS82" s="27"/>
      <c r="OHT82" s="24"/>
      <c r="OHU82" s="27"/>
      <c r="OHV82" s="24"/>
      <c r="OHW82" s="27"/>
      <c r="OHX82" s="24"/>
      <c r="OHY82" s="27"/>
      <c r="OHZ82" s="24"/>
      <c r="OIA82" s="27"/>
      <c r="OIB82" s="24"/>
      <c r="OIC82" s="27"/>
      <c r="OID82" s="24"/>
      <c r="OIE82" s="27"/>
      <c r="OIF82" s="24"/>
      <c r="OIG82" s="27"/>
      <c r="OIH82" s="24"/>
      <c r="OII82" s="27"/>
      <c r="OIJ82" s="24"/>
      <c r="OIK82" s="27"/>
      <c r="OIL82" s="24"/>
      <c r="OIM82" s="27"/>
      <c r="OIN82" s="24"/>
      <c r="OIO82" s="27"/>
      <c r="OIP82" s="24"/>
      <c r="OIQ82" s="27"/>
      <c r="OIR82" s="24"/>
      <c r="OIS82" s="27"/>
      <c r="OIT82" s="24"/>
      <c r="OIU82" s="27"/>
      <c r="OIV82" s="24"/>
      <c r="OIW82" s="27"/>
      <c r="OIX82" s="24"/>
      <c r="OIY82" s="27"/>
      <c r="OIZ82" s="24"/>
      <c r="OJA82" s="27"/>
      <c r="OJB82" s="24"/>
      <c r="OJC82" s="27"/>
      <c r="OJD82" s="24"/>
      <c r="OJE82" s="27"/>
      <c r="OJF82" s="24"/>
      <c r="OJG82" s="27"/>
      <c r="OJH82" s="24"/>
      <c r="OJI82" s="27"/>
      <c r="OJJ82" s="24"/>
      <c r="OJK82" s="27"/>
      <c r="OJL82" s="24"/>
      <c r="OJM82" s="27"/>
      <c r="OJN82" s="24"/>
      <c r="OJO82" s="27"/>
      <c r="OJP82" s="24"/>
      <c r="OJQ82" s="27"/>
      <c r="OJR82" s="24"/>
      <c r="OJS82" s="27"/>
      <c r="OJT82" s="24"/>
      <c r="OJU82" s="27"/>
      <c r="OJV82" s="24"/>
      <c r="OJW82" s="27"/>
      <c r="OJX82" s="24"/>
      <c r="OJY82" s="27"/>
      <c r="OJZ82" s="24"/>
      <c r="OKA82" s="27"/>
      <c r="OKB82" s="24"/>
      <c r="OKC82" s="27"/>
      <c r="OKD82" s="24"/>
      <c r="OKE82" s="27"/>
      <c r="OKF82" s="24"/>
      <c r="OKG82" s="27"/>
      <c r="OKH82" s="24"/>
      <c r="OKI82" s="27"/>
      <c r="OKJ82" s="24"/>
      <c r="OKK82" s="27"/>
      <c r="OKL82" s="24"/>
      <c r="OKM82" s="27"/>
      <c r="OKN82" s="24"/>
      <c r="OKO82" s="27"/>
      <c r="OKP82" s="24"/>
      <c r="OKQ82" s="27"/>
      <c r="OKR82" s="24"/>
      <c r="OKS82" s="27"/>
      <c r="OKT82" s="24"/>
      <c r="OKU82" s="27"/>
      <c r="OKV82" s="24"/>
      <c r="OKW82" s="27"/>
      <c r="OKX82" s="24"/>
      <c r="OKY82" s="27"/>
      <c r="OKZ82" s="24"/>
      <c r="OLA82" s="27"/>
      <c r="OLB82" s="24"/>
      <c r="OLC82" s="27"/>
      <c r="OLD82" s="24"/>
      <c r="OLE82" s="27"/>
      <c r="OLF82" s="24"/>
      <c r="OLG82" s="27"/>
      <c r="OLH82" s="24"/>
      <c r="OLI82" s="27"/>
      <c r="OLJ82" s="24"/>
      <c r="OLK82" s="27"/>
      <c r="OLL82" s="24"/>
      <c r="OLM82" s="27"/>
      <c r="OLN82" s="24"/>
      <c r="OLO82" s="27"/>
      <c r="OLP82" s="24"/>
      <c r="OLQ82" s="27"/>
      <c r="OLR82" s="24"/>
      <c r="OLS82" s="27"/>
      <c r="OLT82" s="24"/>
      <c r="OLU82" s="27"/>
      <c r="OLV82" s="24"/>
      <c r="OLW82" s="27"/>
      <c r="OLX82" s="24"/>
      <c r="OLY82" s="27"/>
      <c r="OLZ82" s="24"/>
      <c r="OMA82" s="27"/>
      <c r="OMB82" s="24"/>
      <c r="OMC82" s="27"/>
      <c r="OMD82" s="24"/>
      <c r="OME82" s="27"/>
      <c r="OMF82" s="24"/>
      <c r="OMG82" s="27"/>
      <c r="OMH82" s="24"/>
      <c r="OMI82" s="27"/>
      <c r="OMJ82" s="24"/>
      <c r="OMK82" s="27"/>
      <c r="OML82" s="24"/>
      <c r="OMM82" s="27"/>
      <c r="OMN82" s="24"/>
      <c r="OMO82" s="27"/>
      <c r="OMP82" s="24"/>
      <c r="OMQ82" s="27"/>
      <c r="OMR82" s="24"/>
      <c r="OMS82" s="27"/>
      <c r="OMT82" s="24"/>
      <c r="OMU82" s="27"/>
      <c r="OMV82" s="24"/>
      <c r="OMW82" s="27"/>
      <c r="OMX82" s="24"/>
      <c r="OMY82" s="27"/>
      <c r="OMZ82" s="24"/>
      <c r="ONA82" s="27"/>
      <c r="ONB82" s="24"/>
      <c r="ONC82" s="27"/>
      <c r="OND82" s="24"/>
      <c r="ONE82" s="27"/>
      <c r="ONF82" s="24"/>
      <c r="ONG82" s="27"/>
      <c r="ONH82" s="24"/>
      <c r="ONI82" s="27"/>
      <c r="ONJ82" s="24"/>
      <c r="ONK82" s="27"/>
      <c r="ONL82" s="24"/>
      <c r="ONM82" s="27"/>
      <c r="ONN82" s="24"/>
      <c r="ONO82" s="27"/>
      <c r="ONP82" s="24"/>
      <c r="ONQ82" s="27"/>
      <c r="ONR82" s="24"/>
      <c r="ONS82" s="27"/>
      <c r="ONT82" s="24"/>
      <c r="ONU82" s="27"/>
      <c r="ONV82" s="24"/>
      <c r="ONW82" s="27"/>
      <c r="ONX82" s="24"/>
      <c r="ONY82" s="27"/>
      <c r="ONZ82" s="24"/>
      <c r="OOA82" s="27"/>
      <c r="OOB82" s="24"/>
      <c r="OOC82" s="27"/>
      <c r="OOD82" s="24"/>
      <c r="OOE82" s="27"/>
      <c r="OOF82" s="24"/>
      <c r="OOG82" s="27"/>
      <c r="OOH82" s="24"/>
      <c r="OOI82" s="27"/>
      <c r="OOJ82" s="24"/>
      <c r="OOK82" s="27"/>
      <c r="OOL82" s="24"/>
      <c r="OOM82" s="27"/>
      <c r="OON82" s="24"/>
      <c r="OOO82" s="27"/>
      <c r="OOP82" s="24"/>
      <c r="OOQ82" s="27"/>
      <c r="OOR82" s="24"/>
      <c r="OOS82" s="27"/>
      <c r="OOT82" s="24"/>
      <c r="OOU82" s="27"/>
      <c r="OOV82" s="24"/>
      <c r="OOW82" s="27"/>
      <c r="OOX82" s="24"/>
      <c r="OOY82" s="27"/>
      <c r="OOZ82" s="24"/>
      <c r="OPA82" s="27"/>
      <c r="OPB82" s="24"/>
      <c r="OPC82" s="27"/>
      <c r="OPD82" s="24"/>
      <c r="OPE82" s="27"/>
      <c r="OPF82" s="24"/>
      <c r="OPG82" s="27"/>
      <c r="OPH82" s="24"/>
      <c r="OPI82" s="27"/>
      <c r="OPJ82" s="24"/>
      <c r="OPK82" s="27"/>
      <c r="OPL82" s="24"/>
      <c r="OPM82" s="27"/>
      <c r="OPN82" s="24"/>
      <c r="OPO82" s="27"/>
      <c r="OPP82" s="24"/>
      <c r="OPQ82" s="27"/>
      <c r="OPR82" s="24"/>
      <c r="OPS82" s="27"/>
      <c r="OPT82" s="24"/>
      <c r="OPU82" s="27"/>
      <c r="OPV82" s="24"/>
      <c r="OPW82" s="27"/>
      <c r="OPX82" s="24"/>
      <c r="OPY82" s="27"/>
      <c r="OPZ82" s="24"/>
      <c r="OQA82" s="27"/>
      <c r="OQB82" s="24"/>
      <c r="OQC82" s="27"/>
      <c r="OQD82" s="24"/>
      <c r="OQE82" s="27"/>
      <c r="OQF82" s="24"/>
      <c r="OQG82" s="27"/>
      <c r="OQH82" s="24"/>
      <c r="OQI82" s="27"/>
      <c r="OQJ82" s="24"/>
      <c r="OQK82" s="27"/>
      <c r="OQL82" s="24"/>
      <c r="OQM82" s="27"/>
      <c r="OQN82" s="24"/>
      <c r="OQO82" s="27"/>
      <c r="OQP82" s="24"/>
      <c r="OQQ82" s="27"/>
      <c r="OQR82" s="24"/>
      <c r="OQS82" s="27"/>
      <c r="OQT82" s="24"/>
      <c r="OQU82" s="27"/>
      <c r="OQV82" s="24"/>
      <c r="OQW82" s="27"/>
      <c r="OQX82" s="24"/>
      <c r="OQY82" s="27"/>
      <c r="OQZ82" s="24"/>
      <c r="ORA82" s="27"/>
      <c r="ORB82" s="24"/>
      <c r="ORC82" s="27"/>
      <c r="ORD82" s="24"/>
      <c r="ORE82" s="27"/>
      <c r="ORF82" s="24"/>
      <c r="ORG82" s="27"/>
      <c r="ORH82" s="24"/>
      <c r="ORI82" s="27"/>
      <c r="ORJ82" s="24"/>
      <c r="ORK82" s="27"/>
      <c r="ORL82" s="24"/>
      <c r="ORM82" s="27"/>
      <c r="ORN82" s="24"/>
      <c r="ORO82" s="27"/>
      <c r="ORP82" s="24"/>
      <c r="ORQ82" s="27"/>
      <c r="ORR82" s="24"/>
      <c r="ORS82" s="27"/>
      <c r="ORT82" s="24"/>
      <c r="ORU82" s="27"/>
      <c r="ORV82" s="24"/>
      <c r="ORW82" s="27"/>
      <c r="ORX82" s="24"/>
      <c r="ORY82" s="27"/>
      <c r="ORZ82" s="24"/>
      <c r="OSA82" s="27"/>
      <c r="OSB82" s="24"/>
      <c r="OSC82" s="27"/>
      <c r="OSD82" s="24"/>
      <c r="OSE82" s="27"/>
      <c r="OSF82" s="24"/>
      <c r="OSG82" s="27"/>
      <c r="OSH82" s="24"/>
      <c r="OSI82" s="27"/>
      <c r="OSJ82" s="24"/>
      <c r="OSK82" s="27"/>
      <c r="OSL82" s="24"/>
      <c r="OSM82" s="27"/>
      <c r="OSN82" s="24"/>
      <c r="OSO82" s="27"/>
      <c r="OSP82" s="24"/>
      <c r="OSQ82" s="27"/>
      <c r="OSR82" s="24"/>
      <c r="OSS82" s="27"/>
      <c r="OST82" s="24"/>
      <c r="OSU82" s="27"/>
      <c r="OSV82" s="24"/>
      <c r="OSW82" s="27"/>
      <c r="OSX82" s="24"/>
      <c r="OSY82" s="27"/>
      <c r="OSZ82" s="24"/>
      <c r="OTA82" s="27"/>
      <c r="OTB82" s="24"/>
      <c r="OTC82" s="27"/>
      <c r="OTD82" s="24"/>
      <c r="OTE82" s="27"/>
      <c r="OTF82" s="24"/>
      <c r="OTG82" s="27"/>
      <c r="OTH82" s="24"/>
      <c r="OTI82" s="27"/>
      <c r="OTJ82" s="24"/>
      <c r="OTK82" s="27"/>
      <c r="OTL82" s="24"/>
      <c r="OTM82" s="27"/>
      <c r="OTN82" s="24"/>
      <c r="OTO82" s="27"/>
      <c r="OTP82" s="24"/>
      <c r="OTQ82" s="27"/>
      <c r="OTR82" s="24"/>
      <c r="OTS82" s="27"/>
      <c r="OTT82" s="24"/>
      <c r="OTU82" s="27"/>
      <c r="OTV82" s="24"/>
      <c r="OTW82" s="27"/>
      <c r="OTX82" s="24"/>
      <c r="OTY82" s="27"/>
      <c r="OTZ82" s="24"/>
      <c r="OUA82" s="27"/>
      <c r="OUB82" s="24"/>
      <c r="OUC82" s="27"/>
      <c r="OUD82" s="24"/>
      <c r="OUE82" s="27"/>
      <c r="OUF82" s="24"/>
      <c r="OUG82" s="27"/>
      <c r="OUH82" s="24"/>
      <c r="OUI82" s="27"/>
      <c r="OUJ82" s="24"/>
      <c r="OUK82" s="27"/>
      <c r="OUL82" s="24"/>
      <c r="OUM82" s="27"/>
      <c r="OUN82" s="24"/>
      <c r="OUO82" s="27"/>
      <c r="OUP82" s="24"/>
      <c r="OUQ82" s="27"/>
      <c r="OUR82" s="24"/>
      <c r="OUS82" s="27"/>
      <c r="OUT82" s="24"/>
      <c r="OUU82" s="27"/>
      <c r="OUV82" s="24"/>
      <c r="OUW82" s="27"/>
      <c r="OUX82" s="24"/>
      <c r="OUY82" s="27"/>
      <c r="OUZ82" s="24"/>
      <c r="OVA82" s="27"/>
      <c r="OVB82" s="24"/>
      <c r="OVC82" s="27"/>
      <c r="OVD82" s="24"/>
      <c r="OVE82" s="27"/>
      <c r="OVF82" s="24"/>
      <c r="OVG82" s="27"/>
      <c r="OVH82" s="24"/>
      <c r="OVI82" s="27"/>
      <c r="OVJ82" s="24"/>
      <c r="OVK82" s="27"/>
      <c r="OVL82" s="24"/>
      <c r="OVM82" s="27"/>
      <c r="OVN82" s="24"/>
      <c r="OVO82" s="27"/>
      <c r="OVP82" s="24"/>
      <c r="OVQ82" s="27"/>
      <c r="OVR82" s="24"/>
      <c r="OVS82" s="27"/>
      <c r="OVT82" s="24"/>
      <c r="OVU82" s="27"/>
      <c r="OVV82" s="24"/>
      <c r="OVW82" s="27"/>
      <c r="OVX82" s="24"/>
      <c r="OVY82" s="27"/>
      <c r="OVZ82" s="24"/>
      <c r="OWA82" s="27"/>
      <c r="OWB82" s="24"/>
      <c r="OWC82" s="27"/>
      <c r="OWD82" s="24"/>
      <c r="OWE82" s="27"/>
      <c r="OWF82" s="24"/>
      <c r="OWG82" s="27"/>
      <c r="OWH82" s="24"/>
      <c r="OWI82" s="27"/>
      <c r="OWJ82" s="24"/>
      <c r="OWK82" s="27"/>
      <c r="OWL82" s="24"/>
      <c r="OWM82" s="27"/>
      <c r="OWN82" s="24"/>
      <c r="OWO82" s="27"/>
      <c r="OWP82" s="24"/>
      <c r="OWQ82" s="27"/>
      <c r="OWR82" s="24"/>
      <c r="OWS82" s="27"/>
      <c r="OWT82" s="24"/>
      <c r="OWU82" s="27"/>
      <c r="OWV82" s="24"/>
      <c r="OWW82" s="27"/>
      <c r="OWX82" s="24"/>
      <c r="OWY82" s="27"/>
      <c r="OWZ82" s="24"/>
      <c r="OXA82" s="27"/>
      <c r="OXB82" s="24"/>
      <c r="OXC82" s="27"/>
      <c r="OXD82" s="24"/>
      <c r="OXE82" s="27"/>
      <c r="OXF82" s="24"/>
      <c r="OXG82" s="27"/>
      <c r="OXH82" s="24"/>
      <c r="OXI82" s="27"/>
      <c r="OXJ82" s="24"/>
      <c r="OXK82" s="27"/>
      <c r="OXL82" s="24"/>
      <c r="OXM82" s="27"/>
      <c r="OXN82" s="24"/>
      <c r="OXO82" s="27"/>
      <c r="OXP82" s="24"/>
      <c r="OXQ82" s="27"/>
      <c r="OXR82" s="24"/>
      <c r="OXS82" s="27"/>
      <c r="OXT82" s="24"/>
      <c r="OXU82" s="27"/>
      <c r="OXV82" s="24"/>
      <c r="OXW82" s="27"/>
      <c r="OXX82" s="24"/>
      <c r="OXY82" s="27"/>
      <c r="OXZ82" s="24"/>
      <c r="OYA82" s="27"/>
      <c r="OYB82" s="24"/>
      <c r="OYC82" s="27"/>
      <c r="OYD82" s="24"/>
      <c r="OYE82" s="27"/>
      <c r="OYF82" s="24"/>
      <c r="OYG82" s="27"/>
      <c r="OYH82" s="24"/>
      <c r="OYI82" s="27"/>
      <c r="OYJ82" s="24"/>
      <c r="OYK82" s="27"/>
      <c r="OYL82" s="24"/>
      <c r="OYM82" s="27"/>
      <c r="OYN82" s="24"/>
      <c r="OYO82" s="27"/>
      <c r="OYP82" s="24"/>
      <c r="OYQ82" s="27"/>
      <c r="OYR82" s="24"/>
      <c r="OYS82" s="27"/>
      <c r="OYT82" s="24"/>
      <c r="OYU82" s="27"/>
      <c r="OYV82" s="24"/>
      <c r="OYW82" s="27"/>
      <c r="OYX82" s="24"/>
      <c r="OYY82" s="27"/>
      <c r="OYZ82" s="24"/>
      <c r="OZA82" s="27"/>
      <c r="OZB82" s="24"/>
      <c r="OZC82" s="27"/>
      <c r="OZD82" s="24"/>
      <c r="OZE82" s="27"/>
      <c r="OZF82" s="24"/>
      <c r="OZG82" s="27"/>
      <c r="OZH82" s="24"/>
      <c r="OZI82" s="27"/>
      <c r="OZJ82" s="24"/>
      <c r="OZK82" s="27"/>
      <c r="OZL82" s="24"/>
      <c r="OZM82" s="27"/>
      <c r="OZN82" s="24"/>
      <c r="OZO82" s="27"/>
      <c r="OZP82" s="24"/>
      <c r="OZQ82" s="27"/>
      <c r="OZR82" s="24"/>
      <c r="OZS82" s="27"/>
      <c r="OZT82" s="24"/>
      <c r="OZU82" s="27"/>
      <c r="OZV82" s="24"/>
      <c r="OZW82" s="27"/>
      <c r="OZX82" s="24"/>
      <c r="OZY82" s="27"/>
      <c r="OZZ82" s="24"/>
      <c r="PAA82" s="27"/>
      <c r="PAB82" s="24"/>
      <c r="PAC82" s="27"/>
      <c r="PAD82" s="24"/>
      <c r="PAE82" s="27"/>
      <c r="PAF82" s="24"/>
      <c r="PAG82" s="27"/>
      <c r="PAH82" s="24"/>
      <c r="PAI82" s="27"/>
      <c r="PAJ82" s="24"/>
      <c r="PAK82" s="27"/>
      <c r="PAL82" s="24"/>
      <c r="PAM82" s="27"/>
      <c r="PAN82" s="24"/>
      <c r="PAO82" s="27"/>
      <c r="PAP82" s="24"/>
      <c r="PAQ82" s="27"/>
      <c r="PAR82" s="24"/>
      <c r="PAS82" s="27"/>
      <c r="PAT82" s="24"/>
      <c r="PAU82" s="27"/>
      <c r="PAV82" s="24"/>
      <c r="PAW82" s="27"/>
      <c r="PAX82" s="24"/>
      <c r="PAY82" s="27"/>
      <c r="PAZ82" s="24"/>
      <c r="PBA82" s="27"/>
      <c r="PBB82" s="24"/>
      <c r="PBC82" s="27"/>
      <c r="PBD82" s="24"/>
      <c r="PBE82" s="27"/>
      <c r="PBF82" s="24"/>
      <c r="PBG82" s="27"/>
      <c r="PBH82" s="24"/>
      <c r="PBI82" s="27"/>
      <c r="PBJ82" s="24"/>
      <c r="PBK82" s="27"/>
      <c r="PBL82" s="24"/>
      <c r="PBM82" s="27"/>
      <c r="PBN82" s="24"/>
      <c r="PBO82" s="27"/>
      <c r="PBP82" s="24"/>
      <c r="PBQ82" s="27"/>
      <c r="PBR82" s="24"/>
      <c r="PBS82" s="27"/>
      <c r="PBT82" s="24"/>
      <c r="PBU82" s="27"/>
      <c r="PBV82" s="24"/>
      <c r="PBW82" s="27"/>
      <c r="PBX82" s="24"/>
      <c r="PBY82" s="27"/>
      <c r="PBZ82" s="24"/>
      <c r="PCA82" s="27"/>
      <c r="PCB82" s="24"/>
      <c r="PCC82" s="27"/>
      <c r="PCD82" s="24"/>
      <c r="PCE82" s="27"/>
      <c r="PCF82" s="24"/>
      <c r="PCG82" s="27"/>
      <c r="PCH82" s="24"/>
      <c r="PCI82" s="27"/>
      <c r="PCJ82" s="24"/>
      <c r="PCK82" s="27"/>
      <c r="PCL82" s="24"/>
      <c r="PCM82" s="27"/>
      <c r="PCN82" s="24"/>
      <c r="PCO82" s="27"/>
      <c r="PCP82" s="24"/>
      <c r="PCQ82" s="27"/>
      <c r="PCR82" s="24"/>
      <c r="PCS82" s="27"/>
      <c r="PCT82" s="24"/>
      <c r="PCU82" s="27"/>
      <c r="PCV82" s="24"/>
      <c r="PCW82" s="27"/>
      <c r="PCX82" s="24"/>
      <c r="PCY82" s="27"/>
      <c r="PCZ82" s="24"/>
      <c r="PDA82" s="27"/>
      <c r="PDB82" s="24"/>
      <c r="PDC82" s="27"/>
      <c r="PDD82" s="24"/>
      <c r="PDE82" s="27"/>
      <c r="PDF82" s="24"/>
      <c r="PDG82" s="27"/>
      <c r="PDH82" s="24"/>
      <c r="PDI82" s="27"/>
      <c r="PDJ82" s="24"/>
      <c r="PDK82" s="27"/>
      <c r="PDL82" s="24"/>
      <c r="PDM82" s="27"/>
      <c r="PDN82" s="24"/>
      <c r="PDO82" s="27"/>
      <c r="PDP82" s="24"/>
      <c r="PDQ82" s="27"/>
      <c r="PDR82" s="24"/>
      <c r="PDS82" s="27"/>
      <c r="PDT82" s="24"/>
      <c r="PDU82" s="27"/>
      <c r="PDV82" s="24"/>
      <c r="PDW82" s="27"/>
      <c r="PDX82" s="24"/>
      <c r="PDY82" s="27"/>
      <c r="PDZ82" s="24"/>
      <c r="PEA82" s="27"/>
      <c r="PEB82" s="24"/>
      <c r="PEC82" s="27"/>
      <c r="PED82" s="24"/>
      <c r="PEE82" s="27"/>
      <c r="PEF82" s="24"/>
      <c r="PEG82" s="27"/>
      <c r="PEH82" s="24"/>
      <c r="PEI82" s="27"/>
      <c r="PEJ82" s="24"/>
      <c r="PEK82" s="27"/>
      <c r="PEL82" s="24"/>
      <c r="PEM82" s="27"/>
      <c r="PEN82" s="24"/>
      <c r="PEO82" s="27"/>
      <c r="PEP82" s="24"/>
      <c r="PEQ82" s="27"/>
      <c r="PER82" s="24"/>
      <c r="PES82" s="27"/>
      <c r="PET82" s="24"/>
      <c r="PEU82" s="27"/>
      <c r="PEV82" s="24"/>
      <c r="PEW82" s="27"/>
      <c r="PEX82" s="24"/>
      <c r="PEY82" s="27"/>
      <c r="PEZ82" s="24"/>
      <c r="PFA82" s="27"/>
      <c r="PFB82" s="24"/>
      <c r="PFC82" s="27"/>
      <c r="PFD82" s="24"/>
      <c r="PFE82" s="27"/>
      <c r="PFF82" s="24"/>
      <c r="PFG82" s="27"/>
      <c r="PFH82" s="24"/>
      <c r="PFI82" s="27"/>
      <c r="PFJ82" s="24"/>
      <c r="PFK82" s="27"/>
      <c r="PFL82" s="24"/>
      <c r="PFM82" s="27"/>
      <c r="PFN82" s="24"/>
      <c r="PFO82" s="27"/>
      <c r="PFP82" s="24"/>
      <c r="PFQ82" s="27"/>
      <c r="PFR82" s="24"/>
      <c r="PFS82" s="27"/>
      <c r="PFT82" s="24"/>
      <c r="PFU82" s="27"/>
      <c r="PFV82" s="24"/>
      <c r="PFW82" s="27"/>
      <c r="PFX82" s="24"/>
      <c r="PFY82" s="27"/>
      <c r="PFZ82" s="24"/>
      <c r="PGA82" s="27"/>
      <c r="PGB82" s="24"/>
      <c r="PGC82" s="27"/>
      <c r="PGD82" s="24"/>
      <c r="PGE82" s="27"/>
      <c r="PGF82" s="24"/>
      <c r="PGG82" s="27"/>
      <c r="PGH82" s="24"/>
      <c r="PGI82" s="27"/>
      <c r="PGJ82" s="24"/>
      <c r="PGK82" s="27"/>
      <c r="PGL82" s="24"/>
      <c r="PGM82" s="27"/>
      <c r="PGN82" s="24"/>
      <c r="PGO82" s="27"/>
      <c r="PGP82" s="24"/>
      <c r="PGQ82" s="27"/>
      <c r="PGR82" s="24"/>
      <c r="PGS82" s="27"/>
      <c r="PGT82" s="24"/>
      <c r="PGU82" s="27"/>
      <c r="PGV82" s="24"/>
      <c r="PGW82" s="27"/>
      <c r="PGX82" s="24"/>
      <c r="PGY82" s="27"/>
      <c r="PGZ82" s="24"/>
      <c r="PHA82" s="27"/>
      <c r="PHB82" s="24"/>
      <c r="PHC82" s="27"/>
      <c r="PHD82" s="24"/>
      <c r="PHE82" s="27"/>
      <c r="PHF82" s="24"/>
      <c r="PHG82" s="27"/>
      <c r="PHH82" s="24"/>
      <c r="PHI82" s="27"/>
      <c r="PHJ82" s="24"/>
      <c r="PHK82" s="27"/>
      <c r="PHL82" s="24"/>
      <c r="PHM82" s="27"/>
      <c r="PHN82" s="24"/>
      <c r="PHO82" s="27"/>
      <c r="PHP82" s="24"/>
      <c r="PHQ82" s="27"/>
      <c r="PHR82" s="24"/>
      <c r="PHS82" s="27"/>
      <c r="PHT82" s="24"/>
      <c r="PHU82" s="27"/>
      <c r="PHV82" s="24"/>
      <c r="PHW82" s="27"/>
      <c r="PHX82" s="24"/>
      <c r="PHY82" s="27"/>
      <c r="PHZ82" s="24"/>
      <c r="PIA82" s="27"/>
      <c r="PIB82" s="24"/>
      <c r="PIC82" s="27"/>
      <c r="PID82" s="24"/>
      <c r="PIE82" s="27"/>
      <c r="PIF82" s="24"/>
      <c r="PIG82" s="27"/>
      <c r="PIH82" s="24"/>
      <c r="PII82" s="27"/>
      <c r="PIJ82" s="24"/>
      <c r="PIK82" s="27"/>
      <c r="PIL82" s="24"/>
      <c r="PIM82" s="27"/>
      <c r="PIN82" s="24"/>
      <c r="PIO82" s="27"/>
      <c r="PIP82" s="24"/>
      <c r="PIQ82" s="27"/>
      <c r="PIR82" s="24"/>
      <c r="PIS82" s="27"/>
      <c r="PIT82" s="24"/>
      <c r="PIU82" s="27"/>
      <c r="PIV82" s="24"/>
      <c r="PIW82" s="27"/>
      <c r="PIX82" s="24"/>
      <c r="PIY82" s="27"/>
      <c r="PIZ82" s="24"/>
      <c r="PJA82" s="27"/>
      <c r="PJB82" s="24"/>
      <c r="PJC82" s="27"/>
      <c r="PJD82" s="24"/>
      <c r="PJE82" s="27"/>
      <c r="PJF82" s="24"/>
      <c r="PJG82" s="27"/>
      <c r="PJH82" s="24"/>
      <c r="PJI82" s="27"/>
      <c r="PJJ82" s="24"/>
      <c r="PJK82" s="27"/>
      <c r="PJL82" s="24"/>
      <c r="PJM82" s="27"/>
      <c r="PJN82" s="24"/>
      <c r="PJO82" s="27"/>
      <c r="PJP82" s="24"/>
      <c r="PJQ82" s="27"/>
      <c r="PJR82" s="24"/>
      <c r="PJS82" s="27"/>
      <c r="PJT82" s="24"/>
      <c r="PJU82" s="27"/>
      <c r="PJV82" s="24"/>
      <c r="PJW82" s="27"/>
      <c r="PJX82" s="24"/>
      <c r="PJY82" s="27"/>
      <c r="PJZ82" s="24"/>
      <c r="PKA82" s="27"/>
      <c r="PKB82" s="24"/>
      <c r="PKC82" s="27"/>
      <c r="PKD82" s="24"/>
      <c r="PKE82" s="27"/>
      <c r="PKF82" s="24"/>
      <c r="PKG82" s="27"/>
      <c r="PKH82" s="24"/>
      <c r="PKI82" s="27"/>
      <c r="PKJ82" s="24"/>
      <c r="PKK82" s="27"/>
      <c r="PKL82" s="24"/>
      <c r="PKM82" s="27"/>
      <c r="PKN82" s="24"/>
      <c r="PKO82" s="27"/>
      <c r="PKP82" s="24"/>
      <c r="PKQ82" s="27"/>
      <c r="PKR82" s="24"/>
      <c r="PKS82" s="27"/>
      <c r="PKT82" s="24"/>
      <c r="PKU82" s="27"/>
      <c r="PKV82" s="24"/>
      <c r="PKW82" s="27"/>
      <c r="PKX82" s="24"/>
      <c r="PKY82" s="27"/>
      <c r="PKZ82" s="24"/>
      <c r="PLA82" s="27"/>
      <c r="PLB82" s="24"/>
      <c r="PLC82" s="27"/>
      <c r="PLD82" s="24"/>
      <c r="PLE82" s="27"/>
      <c r="PLF82" s="24"/>
      <c r="PLG82" s="27"/>
      <c r="PLH82" s="24"/>
      <c r="PLI82" s="27"/>
      <c r="PLJ82" s="24"/>
      <c r="PLK82" s="27"/>
      <c r="PLL82" s="24"/>
      <c r="PLM82" s="27"/>
      <c r="PLN82" s="24"/>
      <c r="PLO82" s="27"/>
      <c r="PLP82" s="24"/>
      <c r="PLQ82" s="27"/>
      <c r="PLR82" s="24"/>
      <c r="PLS82" s="27"/>
      <c r="PLT82" s="24"/>
      <c r="PLU82" s="27"/>
      <c r="PLV82" s="24"/>
      <c r="PLW82" s="27"/>
      <c r="PLX82" s="24"/>
      <c r="PLY82" s="27"/>
      <c r="PLZ82" s="24"/>
      <c r="PMA82" s="27"/>
      <c r="PMB82" s="24"/>
      <c r="PMC82" s="27"/>
      <c r="PMD82" s="24"/>
      <c r="PME82" s="27"/>
      <c r="PMF82" s="24"/>
      <c r="PMG82" s="27"/>
      <c r="PMH82" s="24"/>
      <c r="PMI82" s="27"/>
      <c r="PMJ82" s="24"/>
      <c r="PMK82" s="27"/>
      <c r="PML82" s="24"/>
      <c r="PMM82" s="27"/>
      <c r="PMN82" s="24"/>
      <c r="PMO82" s="27"/>
      <c r="PMP82" s="24"/>
      <c r="PMQ82" s="27"/>
      <c r="PMR82" s="24"/>
      <c r="PMS82" s="27"/>
      <c r="PMT82" s="24"/>
      <c r="PMU82" s="27"/>
      <c r="PMV82" s="24"/>
      <c r="PMW82" s="27"/>
      <c r="PMX82" s="24"/>
      <c r="PMY82" s="27"/>
      <c r="PMZ82" s="24"/>
      <c r="PNA82" s="27"/>
      <c r="PNB82" s="24"/>
      <c r="PNC82" s="27"/>
      <c r="PND82" s="24"/>
      <c r="PNE82" s="27"/>
      <c r="PNF82" s="24"/>
      <c r="PNG82" s="27"/>
      <c r="PNH82" s="24"/>
      <c r="PNI82" s="27"/>
      <c r="PNJ82" s="24"/>
      <c r="PNK82" s="27"/>
      <c r="PNL82" s="24"/>
      <c r="PNM82" s="27"/>
      <c r="PNN82" s="24"/>
      <c r="PNO82" s="27"/>
      <c r="PNP82" s="24"/>
      <c r="PNQ82" s="27"/>
      <c r="PNR82" s="24"/>
      <c r="PNS82" s="27"/>
      <c r="PNT82" s="24"/>
      <c r="PNU82" s="27"/>
      <c r="PNV82" s="24"/>
      <c r="PNW82" s="27"/>
      <c r="PNX82" s="24"/>
      <c r="PNY82" s="27"/>
      <c r="PNZ82" s="24"/>
      <c r="POA82" s="27"/>
      <c r="POB82" s="24"/>
      <c r="POC82" s="27"/>
      <c r="POD82" s="24"/>
      <c r="POE82" s="27"/>
      <c r="POF82" s="24"/>
      <c r="POG82" s="27"/>
      <c r="POH82" s="24"/>
      <c r="POI82" s="27"/>
      <c r="POJ82" s="24"/>
      <c r="POK82" s="27"/>
      <c r="POL82" s="24"/>
      <c r="POM82" s="27"/>
      <c r="PON82" s="24"/>
      <c r="POO82" s="27"/>
      <c r="POP82" s="24"/>
      <c r="POQ82" s="27"/>
      <c r="POR82" s="24"/>
      <c r="POS82" s="27"/>
      <c r="POT82" s="24"/>
      <c r="POU82" s="27"/>
      <c r="POV82" s="24"/>
      <c r="POW82" s="27"/>
      <c r="POX82" s="24"/>
      <c r="POY82" s="27"/>
      <c r="POZ82" s="24"/>
      <c r="PPA82" s="27"/>
      <c r="PPB82" s="24"/>
      <c r="PPC82" s="27"/>
      <c r="PPD82" s="24"/>
      <c r="PPE82" s="27"/>
      <c r="PPF82" s="24"/>
      <c r="PPG82" s="27"/>
      <c r="PPH82" s="24"/>
      <c r="PPI82" s="27"/>
      <c r="PPJ82" s="24"/>
      <c r="PPK82" s="27"/>
      <c r="PPL82" s="24"/>
      <c r="PPM82" s="27"/>
      <c r="PPN82" s="24"/>
      <c r="PPO82" s="27"/>
      <c r="PPP82" s="24"/>
      <c r="PPQ82" s="27"/>
      <c r="PPR82" s="24"/>
      <c r="PPS82" s="27"/>
      <c r="PPT82" s="24"/>
      <c r="PPU82" s="27"/>
      <c r="PPV82" s="24"/>
      <c r="PPW82" s="27"/>
      <c r="PPX82" s="24"/>
      <c r="PPY82" s="27"/>
      <c r="PPZ82" s="24"/>
      <c r="PQA82" s="27"/>
      <c r="PQB82" s="24"/>
      <c r="PQC82" s="27"/>
      <c r="PQD82" s="24"/>
      <c r="PQE82" s="27"/>
      <c r="PQF82" s="24"/>
      <c r="PQG82" s="27"/>
      <c r="PQH82" s="24"/>
      <c r="PQI82" s="27"/>
      <c r="PQJ82" s="24"/>
      <c r="PQK82" s="27"/>
      <c r="PQL82" s="24"/>
      <c r="PQM82" s="27"/>
      <c r="PQN82" s="24"/>
      <c r="PQO82" s="27"/>
      <c r="PQP82" s="24"/>
      <c r="PQQ82" s="27"/>
      <c r="PQR82" s="24"/>
      <c r="PQS82" s="27"/>
      <c r="PQT82" s="24"/>
      <c r="PQU82" s="27"/>
      <c r="PQV82" s="24"/>
      <c r="PQW82" s="27"/>
      <c r="PQX82" s="24"/>
      <c r="PQY82" s="27"/>
      <c r="PQZ82" s="24"/>
      <c r="PRA82" s="27"/>
      <c r="PRB82" s="24"/>
      <c r="PRC82" s="27"/>
      <c r="PRD82" s="24"/>
      <c r="PRE82" s="27"/>
      <c r="PRF82" s="24"/>
      <c r="PRG82" s="27"/>
      <c r="PRH82" s="24"/>
      <c r="PRI82" s="27"/>
      <c r="PRJ82" s="24"/>
      <c r="PRK82" s="27"/>
      <c r="PRL82" s="24"/>
      <c r="PRM82" s="27"/>
      <c r="PRN82" s="24"/>
      <c r="PRO82" s="27"/>
      <c r="PRP82" s="24"/>
      <c r="PRQ82" s="27"/>
      <c r="PRR82" s="24"/>
      <c r="PRS82" s="27"/>
      <c r="PRT82" s="24"/>
      <c r="PRU82" s="27"/>
      <c r="PRV82" s="24"/>
      <c r="PRW82" s="27"/>
      <c r="PRX82" s="24"/>
      <c r="PRY82" s="27"/>
      <c r="PRZ82" s="24"/>
      <c r="PSA82" s="27"/>
      <c r="PSB82" s="24"/>
      <c r="PSC82" s="27"/>
      <c r="PSD82" s="24"/>
      <c r="PSE82" s="27"/>
      <c r="PSF82" s="24"/>
      <c r="PSG82" s="27"/>
      <c r="PSH82" s="24"/>
      <c r="PSI82" s="27"/>
      <c r="PSJ82" s="24"/>
      <c r="PSK82" s="27"/>
      <c r="PSL82" s="24"/>
      <c r="PSM82" s="27"/>
      <c r="PSN82" s="24"/>
      <c r="PSO82" s="27"/>
      <c r="PSP82" s="24"/>
      <c r="PSQ82" s="27"/>
      <c r="PSR82" s="24"/>
      <c r="PSS82" s="27"/>
      <c r="PST82" s="24"/>
      <c r="PSU82" s="27"/>
      <c r="PSV82" s="24"/>
      <c r="PSW82" s="27"/>
      <c r="PSX82" s="24"/>
      <c r="PSY82" s="27"/>
      <c r="PSZ82" s="24"/>
      <c r="PTA82" s="27"/>
      <c r="PTB82" s="24"/>
      <c r="PTC82" s="27"/>
      <c r="PTD82" s="24"/>
      <c r="PTE82" s="27"/>
      <c r="PTF82" s="24"/>
      <c r="PTG82" s="27"/>
      <c r="PTH82" s="24"/>
      <c r="PTI82" s="27"/>
      <c r="PTJ82" s="24"/>
      <c r="PTK82" s="27"/>
      <c r="PTL82" s="24"/>
      <c r="PTM82" s="27"/>
      <c r="PTN82" s="24"/>
      <c r="PTO82" s="27"/>
      <c r="PTP82" s="24"/>
      <c r="PTQ82" s="27"/>
      <c r="PTR82" s="24"/>
      <c r="PTS82" s="27"/>
      <c r="PTT82" s="24"/>
      <c r="PTU82" s="27"/>
      <c r="PTV82" s="24"/>
      <c r="PTW82" s="27"/>
      <c r="PTX82" s="24"/>
      <c r="PTY82" s="27"/>
      <c r="PTZ82" s="24"/>
      <c r="PUA82" s="27"/>
      <c r="PUB82" s="24"/>
      <c r="PUC82" s="27"/>
      <c r="PUD82" s="24"/>
      <c r="PUE82" s="27"/>
      <c r="PUF82" s="24"/>
      <c r="PUG82" s="27"/>
      <c r="PUH82" s="24"/>
      <c r="PUI82" s="27"/>
      <c r="PUJ82" s="24"/>
      <c r="PUK82" s="27"/>
      <c r="PUL82" s="24"/>
      <c r="PUM82" s="27"/>
      <c r="PUN82" s="24"/>
      <c r="PUO82" s="27"/>
      <c r="PUP82" s="24"/>
      <c r="PUQ82" s="27"/>
      <c r="PUR82" s="24"/>
      <c r="PUS82" s="27"/>
      <c r="PUT82" s="24"/>
      <c r="PUU82" s="27"/>
      <c r="PUV82" s="24"/>
      <c r="PUW82" s="27"/>
      <c r="PUX82" s="24"/>
      <c r="PUY82" s="27"/>
      <c r="PUZ82" s="24"/>
      <c r="PVA82" s="27"/>
      <c r="PVB82" s="24"/>
      <c r="PVC82" s="27"/>
      <c r="PVD82" s="24"/>
      <c r="PVE82" s="27"/>
      <c r="PVF82" s="24"/>
      <c r="PVG82" s="27"/>
      <c r="PVH82" s="24"/>
      <c r="PVI82" s="27"/>
      <c r="PVJ82" s="24"/>
      <c r="PVK82" s="27"/>
      <c r="PVL82" s="24"/>
      <c r="PVM82" s="27"/>
      <c r="PVN82" s="24"/>
      <c r="PVO82" s="27"/>
      <c r="PVP82" s="24"/>
      <c r="PVQ82" s="27"/>
      <c r="PVR82" s="24"/>
      <c r="PVS82" s="27"/>
      <c r="PVT82" s="24"/>
      <c r="PVU82" s="27"/>
      <c r="PVV82" s="24"/>
      <c r="PVW82" s="27"/>
      <c r="PVX82" s="24"/>
      <c r="PVY82" s="27"/>
      <c r="PVZ82" s="24"/>
      <c r="PWA82" s="27"/>
      <c r="PWB82" s="24"/>
      <c r="PWC82" s="27"/>
      <c r="PWD82" s="24"/>
      <c r="PWE82" s="27"/>
      <c r="PWF82" s="24"/>
      <c r="PWG82" s="27"/>
      <c r="PWH82" s="24"/>
      <c r="PWI82" s="27"/>
      <c r="PWJ82" s="24"/>
      <c r="PWK82" s="27"/>
      <c r="PWL82" s="24"/>
      <c r="PWM82" s="27"/>
      <c r="PWN82" s="24"/>
      <c r="PWO82" s="27"/>
      <c r="PWP82" s="24"/>
      <c r="PWQ82" s="27"/>
      <c r="PWR82" s="24"/>
      <c r="PWS82" s="27"/>
      <c r="PWT82" s="24"/>
      <c r="PWU82" s="27"/>
      <c r="PWV82" s="24"/>
      <c r="PWW82" s="27"/>
      <c r="PWX82" s="24"/>
      <c r="PWY82" s="27"/>
      <c r="PWZ82" s="24"/>
      <c r="PXA82" s="27"/>
      <c r="PXB82" s="24"/>
      <c r="PXC82" s="27"/>
      <c r="PXD82" s="24"/>
      <c r="PXE82" s="27"/>
      <c r="PXF82" s="24"/>
      <c r="PXG82" s="27"/>
      <c r="PXH82" s="24"/>
      <c r="PXI82" s="27"/>
      <c r="PXJ82" s="24"/>
      <c r="PXK82" s="27"/>
      <c r="PXL82" s="24"/>
      <c r="PXM82" s="27"/>
      <c r="PXN82" s="24"/>
      <c r="PXO82" s="27"/>
      <c r="PXP82" s="24"/>
      <c r="PXQ82" s="27"/>
      <c r="PXR82" s="24"/>
      <c r="PXS82" s="27"/>
      <c r="PXT82" s="24"/>
      <c r="PXU82" s="27"/>
      <c r="PXV82" s="24"/>
      <c r="PXW82" s="27"/>
      <c r="PXX82" s="24"/>
      <c r="PXY82" s="27"/>
      <c r="PXZ82" s="24"/>
      <c r="PYA82" s="27"/>
      <c r="PYB82" s="24"/>
      <c r="PYC82" s="27"/>
      <c r="PYD82" s="24"/>
      <c r="PYE82" s="27"/>
      <c r="PYF82" s="24"/>
      <c r="PYG82" s="27"/>
      <c r="PYH82" s="24"/>
      <c r="PYI82" s="27"/>
      <c r="PYJ82" s="24"/>
      <c r="PYK82" s="27"/>
      <c r="PYL82" s="24"/>
      <c r="PYM82" s="27"/>
      <c r="PYN82" s="24"/>
      <c r="PYO82" s="27"/>
      <c r="PYP82" s="24"/>
      <c r="PYQ82" s="27"/>
      <c r="PYR82" s="24"/>
      <c r="PYS82" s="27"/>
      <c r="PYT82" s="24"/>
      <c r="PYU82" s="27"/>
      <c r="PYV82" s="24"/>
      <c r="PYW82" s="27"/>
      <c r="PYX82" s="24"/>
      <c r="PYY82" s="27"/>
      <c r="PYZ82" s="24"/>
      <c r="PZA82" s="27"/>
      <c r="PZB82" s="24"/>
      <c r="PZC82" s="27"/>
      <c r="PZD82" s="24"/>
      <c r="PZE82" s="27"/>
      <c r="PZF82" s="24"/>
      <c r="PZG82" s="27"/>
      <c r="PZH82" s="24"/>
      <c r="PZI82" s="27"/>
      <c r="PZJ82" s="24"/>
      <c r="PZK82" s="27"/>
      <c r="PZL82" s="24"/>
      <c r="PZM82" s="27"/>
      <c r="PZN82" s="24"/>
      <c r="PZO82" s="27"/>
      <c r="PZP82" s="24"/>
      <c r="PZQ82" s="27"/>
      <c r="PZR82" s="24"/>
      <c r="PZS82" s="27"/>
      <c r="PZT82" s="24"/>
      <c r="PZU82" s="27"/>
      <c r="PZV82" s="24"/>
      <c r="PZW82" s="27"/>
      <c r="PZX82" s="24"/>
      <c r="PZY82" s="27"/>
      <c r="PZZ82" s="24"/>
      <c r="QAA82" s="27"/>
      <c r="QAB82" s="24"/>
      <c r="QAC82" s="27"/>
      <c r="QAD82" s="24"/>
      <c r="QAE82" s="27"/>
      <c r="QAF82" s="24"/>
      <c r="QAG82" s="27"/>
      <c r="QAH82" s="24"/>
      <c r="QAI82" s="27"/>
      <c r="QAJ82" s="24"/>
      <c r="QAK82" s="27"/>
      <c r="QAL82" s="24"/>
      <c r="QAM82" s="27"/>
      <c r="QAN82" s="24"/>
      <c r="QAO82" s="27"/>
      <c r="QAP82" s="24"/>
      <c r="QAQ82" s="27"/>
      <c r="QAR82" s="24"/>
      <c r="QAS82" s="27"/>
      <c r="QAT82" s="24"/>
      <c r="QAU82" s="27"/>
      <c r="QAV82" s="24"/>
      <c r="QAW82" s="27"/>
      <c r="QAX82" s="24"/>
      <c r="QAY82" s="27"/>
      <c r="QAZ82" s="24"/>
      <c r="QBA82" s="27"/>
      <c r="QBB82" s="24"/>
      <c r="QBC82" s="27"/>
      <c r="QBD82" s="24"/>
      <c r="QBE82" s="27"/>
      <c r="QBF82" s="24"/>
      <c r="QBG82" s="27"/>
      <c r="QBH82" s="24"/>
      <c r="QBI82" s="27"/>
      <c r="QBJ82" s="24"/>
      <c r="QBK82" s="27"/>
      <c r="QBL82" s="24"/>
      <c r="QBM82" s="27"/>
      <c r="QBN82" s="24"/>
      <c r="QBO82" s="27"/>
      <c r="QBP82" s="24"/>
      <c r="QBQ82" s="27"/>
      <c r="QBR82" s="24"/>
      <c r="QBS82" s="27"/>
      <c r="QBT82" s="24"/>
      <c r="QBU82" s="27"/>
      <c r="QBV82" s="24"/>
      <c r="QBW82" s="27"/>
      <c r="QBX82" s="24"/>
      <c r="QBY82" s="27"/>
      <c r="QBZ82" s="24"/>
      <c r="QCA82" s="27"/>
      <c r="QCB82" s="24"/>
      <c r="QCC82" s="27"/>
      <c r="QCD82" s="24"/>
      <c r="QCE82" s="27"/>
      <c r="QCF82" s="24"/>
      <c r="QCG82" s="27"/>
      <c r="QCH82" s="24"/>
      <c r="QCI82" s="27"/>
      <c r="QCJ82" s="24"/>
      <c r="QCK82" s="27"/>
      <c r="QCL82" s="24"/>
      <c r="QCM82" s="27"/>
      <c r="QCN82" s="24"/>
      <c r="QCO82" s="27"/>
      <c r="QCP82" s="24"/>
      <c r="QCQ82" s="27"/>
      <c r="QCR82" s="24"/>
      <c r="QCS82" s="27"/>
      <c r="QCT82" s="24"/>
      <c r="QCU82" s="27"/>
      <c r="QCV82" s="24"/>
      <c r="QCW82" s="27"/>
      <c r="QCX82" s="24"/>
      <c r="QCY82" s="27"/>
      <c r="QCZ82" s="24"/>
      <c r="QDA82" s="27"/>
      <c r="QDB82" s="24"/>
      <c r="QDC82" s="27"/>
      <c r="QDD82" s="24"/>
      <c r="QDE82" s="27"/>
      <c r="QDF82" s="24"/>
      <c r="QDG82" s="27"/>
      <c r="QDH82" s="24"/>
      <c r="QDI82" s="27"/>
      <c r="QDJ82" s="24"/>
      <c r="QDK82" s="27"/>
      <c r="QDL82" s="24"/>
      <c r="QDM82" s="27"/>
      <c r="QDN82" s="24"/>
      <c r="QDO82" s="27"/>
      <c r="QDP82" s="24"/>
      <c r="QDQ82" s="27"/>
      <c r="QDR82" s="24"/>
      <c r="QDS82" s="27"/>
      <c r="QDT82" s="24"/>
      <c r="QDU82" s="27"/>
      <c r="QDV82" s="24"/>
      <c r="QDW82" s="27"/>
      <c r="QDX82" s="24"/>
      <c r="QDY82" s="27"/>
      <c r="QDZ82" s="24"/>
      <c r="QEA82" s="27"/>
      <c r="QEB82" s="24"/>
      <c r="QEC82" s="27"/>
      <c r="QED82" s="24"/>
      <c r="QEE82" s="27"/>
      <c r="QEF82" s="24"/>
      <c r="QEG82" s="27"/>
      <c r="QEH82" s="24"/>
      <c r="QEI82" s="27"/>
      <c r="QEJ82" s="24"/>
      <c r="QEK82" s="27"/>
      <c r="QEL82" s="24"/>
      <c r="QEM82" s="27"/>
      <c r="QEN82" s="24"/>
      <c r="QEO82" s="27"/>
      <c r="QEP82" s="24"/>
      <c r="QEQ82" s="27"/>
      <c r="QER82" s="24"/>
      <c r="QES82" s="27"/>
      <c r="QET82" s="24"/>
      <c r="QEU82" s="27"/>
      <c r="QEV82" s="24"/>
      <c r="QEW82" s="27"/>
      <c r="QEX82" s="24"/>
      <c r="QEY82" s="27"/>
      <c r="QEZ82" s="24"/>
      <c r="QFA82" s="27"/>
      <c r="QFB82" s="24"/>
      <c r="QFC82" s="27"/>
      <c r="QFD82" s="24"/>
      <c r="QFE82" s="27"/>
      <c r="QFF82" s="24"/>
      <c r="QFG82" s="27"/>
      <c r="QFH82" s="24"/>
      <c r="QFI82" s="27"/>
      <c r="QFJ82" s="24"/>
      <c r="QFK82" s="27"/>
      <c r="QFL82" s="24"/>
      <c r="QFM82" s="27"/>
      <c r="QFN82" s="24"/>
      <c r="QFO82" s="27"/>
      <c r="QFP82" s="24"/>
      <c r="QFQ82" s="27"/>
      <c r="QFR82" s="24"/>
      <c r="QFS82" s="27"/>
      <c r="QFT82" s="24"/>
      <c r="QFU82" s="27"/>
      <c r="QFV82" s="24"/>
      <c r="QFW82" s="27"/>
      <c r="QFX82" s="24"/>
      <c r="QFY82" s="27"/>
      <c r="QFZ82" s="24"/>
      <c r="QGA82" s="27"/>
      <c r="QGB82" s="24"/>
      <c r="QGC82" s="27"/>
      <c r="QGD82" s="24"/>
      <c r="QGE82" s="27"/>
      <c r="QGF82" s="24"/>
      <c r="QGG82" s="27"/>
      <c r="QGH82" s="24"/>
      <c r="QGI82" s="27"/>
      <c r="QGJ82" s="24"/>
      <c r="QGK82" s="27"/>
      <c r="QGL82" s="24"/>
      <c r="QGM82" s="27"/>
      <c r="QGN82" s="24"/>
      <c r="QGO82" s="27"/>
      <c r="QGP82" s="24"/>
      <c r="QGQ82" s="27"/>
      <c r="QGR82" s="24"/>
      <c r="QGS82" s="27"/>
      <c r="QGT82" s="24"/>
      <c r="QGU82" s="27"/>
      <c r="QGV82" s="24"/>
      <c r="QGW82" s="27"/>
      <c r="QGX82" s="24"/>
      <c r="QGY82" s="27"/>
      <c r="QGZ82" s="24"/>
      <c r="QHA82" s="27"/>
      <c r="QHB82" s="24"/>
      <c r="QHC82" s="27"/>
      <c r="QHD82" s="24"/>
      <c r="QHE82" s="27"/>
      <c r="QHF82" s="24"/>
      <c r="QHG82" s="27"/>
      <c r="QHH82" s="24"/>
      <c r="QHI82" s="27"/>
      <c r="QHJ82" s="24"/>
      <c r="QHK82" s="27"/>
      <c r="QHL82" s="24"/>
      <c r="QHM82" s="27"/>
      <c r="QHN82" s="24"/>
      <c r="QHO82" s="27"/>
      <c r="QHP82" s="24"/>
      <c r="QHQ82" s="27"/>
      <c r="QHR82" s="24"/>
      <c r="QHS82" s="27"/>
      <c r="QHT82" s="24"/>
      <c r="QHU82" s="27"/>
      <c r="QHV82" s="24"/>
      <c r="QHW82" s="27"/>
      <c r="QHX82" s="24"/>
      <c r="QHY82" s="27"/>
      <c r="QHZ82" s="24"/>
      <c r="QIA82" s="27"/>
      <c r="QIB82" s="24"/>
      <c r="QIC82" s="27"/>
      <c r="QID82" s="24"/>
      <c r="QIE82" s="27"/>
      <c r="QIF82" s="24"/>
      <c r="QIG82" s="27"/>
      <c r="QIH82" s="24"/>
      <c r="QII82" s="27"/>
      <c r="QIJ82" s="24"/>
      <c r="QIK82" s="27"/>
      <c r="QIL82" s="24"/>
      <c r="QIM82" s="27"/>
      <c r="QIN82" s="24"/>
      <c r="QIO82" s="27"/>
      <c r="QIP82" s="24"/>
      <c r="QIQ82" s="27"/>
      <c r="QIR82" s="24"/>
      <c r="QIS82" s="27"/>
      <c r="QIT82" s="24"/>
      <c r="QIU82" s="27"/>
      <c r="QIV82" s="24"/>
      <c r="QIW82" s="27"/>
      <c r="QIX82" s="24"/>
      <c r="QIY82" s="27"/>
      <c r="QIZ82" s="24"/>
      <c r="QJA82" s="27"/>
      <c r="QJB82" s="24"/>
      <c r="QJC82" s="27"/>
      <c r="QJD82" s="24"/>
      <c r="QJE82" s="27"/>
      <c r="QJF82" s="24"/>
      <c r="QJG82" s="27"/>
      <c r="QJH82" s="24"/>
      <c r="QJI82" s="27"/>
      <c r="QJJ82" s="24"/>
      <c r="QJK82" s="27"/>
      <c r="QJL82" s="24"/>
      <c r="QJM82" s="27"/>
      <c r="QJN82" s="24"/>
      <c r="QJO82" s="27"/>
      <c r="QJP82" s="24"/>
      <c r="QJQ82" s="27"/>
      <c r="QJR82" s="24"/>
      <c r="QJS82" s="27"/>
      <c r="QJT82" s="24"/>
      <c r="QJU82" s="27"/>
      <c r="QJV82" s="24"/>
      <c r="QJW82" s="27"/>
      <c r="QJX82" s="24"/>
      <c r="QJY82" s="27"/>
      <c r="QJZ82" s="24"/>
      <c r="QKA82" s="27"/>
      <c r="QKB82" s="24"/>
      <c r="QKC82" s="27"/>
      <c r="QKD82" s="24"/>
      <c r="QKE82" s="27"/>
      <c r="QKF82" s="24"/>
      <c r="QKG82" s="27"/>
      <c r="QKH82" s="24"/>
      <c r="QKI82" s="27"/>
      <c r="QKJ82" s="24"/>
      <c r="QKK82" s="27"/>
      <c r="QKL82" s="24"/>
      <c r="QKM82" s="27"/>
      <c r="QKN82" s="24"/>
      <c r="QKO82" s="27"/>
      <c r="QKP82" s="24"/>
      <c r="QKQ82" s="27"/>
      <c r="QKR82" s="24"/>
      <c r="QKS82" s="27"/>
      <c r="QKT82" s="24"/>
      <c r="QKU82" s="27"/>
      <c r="QKV82" s="24"/>
      <c r="QKW82" s="27"/>
      <c r="QKX82" s="24"/>
      <c r="QKY82" s="27"/>
      <c r="QKZ82" s="24"/>
      <c r="QLA82" s="27"/>
      <c r="QLB82" s="24"/>
      <c r="QLC82" s="27"/>
      <c r="QLD82" s="24"/>
      <c r="QLE82" s="27"/>
      <c r="QLF82" s="24"/>
      <c r="QLG82" s="27"/>
      <c r="QLH82" s="24"/>
      <c r="QLI82" s="27"/>
      <c r="QLJ82" s="24"/>
      <c r="QLK82" s="27"/>
      <c r="QLL82" s="24"/>
      <c r="QLM82" s="27"/>
      <c r="QLN82" s="24"/>
      <c r="QLO82" s="27"/>
      <c r="QLP82" s="24"/>
      <c r="QLQ82" s="27"/>
      <c r="QLR82" s="24"/>
      <c r="QLS82" s="27"/>
      <c r="QLT82" s="24"/>
      <c r="QLU82" s="27"/>
      <c r="QLV82" s="24"/>
      <c r="QLW82" s="27"/>
      <c r="QLX82" s="24"/>
      <c r="QLY82" s="27"/>
      <c r="QLZ82" s="24"/>
      <c r="QMA82" s="27"/>
      <c r="QMB82" s="24"/>
      <c r="QMC82" s="27"/>
      <c r="QMD82" s="24"/>
      <c r="QME82" s="27"/>
      <c r="QMF82" s="24"/>
      <c r="QMG82" s="27"/>
      <c r="QMH82" s="24"/>
      <c r="QMI82" s="27"/>
      <c r="QMJ82" s="24"/>
      <c r="QMK82" s="27"/>
      <c r="QML82" s="24"/>
      <c r="QMM82" s="27"/>
      <c r="QMN82" s="24"/>
      <c r="QMO82" s="27"/>
      <c r="QMP82" s="24"/>
      <c r="QMQ82" s="27"/>
      <c r="QMR82" s="24"/>
      <c r="QMS82" s="27"/>
      <c r="QMT82" s="24"/>
      <c r="QMU82" s="27"/>
      <c r="QMV82" s="24"/>
      <c r="QMW82" s="27"/>
      <c r="QMX82" s="24"/>
      <c r="QMY82" s="27"/>
      <c r="QMZ82" s="24"/>
      <c r="QNA82" s="27"/>
      <c r="QNB82" s="24"/>
      <c r="QNC82" s="27"/>
      <c r="QND82" s="24"/>
      <c r="QNE82" s="27"/>
      <c r="QNF82" s="24"/>
      <c r="QNG82" s="27"/>
      <c r="QNH82" s="24"/>
      <c r="QNI82" s="27"/>
      <c r="QNJ82" s="24"/>
      <c r="QNK82" s="27"/>
      <c r="QNL82" s="24"/>
      <c r="QNM82" s="27"/>
      <c r="QNN82" s="24"/>
      <c r="QNO82" s="27"/>
      <c r="QNP82" s="24"/>
      <c r="QNQ82" s="27"/>
      <c r="QNR82" s="24"/>
      <c r="QNS82" s="27"/>
      <c r="QNT82" s="24"/>
      <c r="QNU82" s="27"/>
      <c r="QNV82" s="24"/>
      <c r="QNW82" s="27"/>
      <c r="QNX82" s="24"/>
      <c r="QNY82" s="27"/>
      <c r="QNZ82" s="24"/>
      <c r="QOA82" s="27"/>
      <c r="QOB82" s="24"/>
      <c r="QOC82" s="27"/>
      <c r="QOD82" s="24"/>
      <c r="QOE82" s="27"/>
      <c r="QOF82" s="24"/>
      <c r="QOG82" s="27"/>
      <c r="QOH82" s="24"/>
      <c r="QOI82" s="27"/>
      <c r="QOJ82" s="24"/>
      <c r="QOK82" s="27"/>
      <c r="QOL82" s="24"/>
      <c r="QOM82" s="27"/>
      <c r="QON82" s="24"/>
      <c r="QOO82" s="27"/>
      <c r="QOP82" s="24"/>
      <c r="QOQ82" s="27"/>
      <c r="QOR82" s="24"/>
      <c r="QOS82" s="27"/>
      <c r="QOT82" s="24"/>
      <c r="QOU82" s="27"/>
      <c r="QOV82" s="24"/>
      <c r="QOW82" s="27"/>
      <c r="QOX82" s="24"/>
      <c r="QOY82" s="27"/>
      <c r="QOZ82" s="24"/>
      <c r="QPA82" s="27"/>
      <c r="QPB82" s="24"/>
      <c r="QPC82" s="27"/>
      <c r="QPD82" s="24"/>
      <c r="QPE82" s="27"/>
      <c r="QPF82" s="24"/>
      <c r="QPG82" s="27"/>
      <c r="QPH82" s="24"/>
      <c r="QPI82" s="27"/>
      <c r="QPJ82" s="24"/>
      <c r="QPK82" s="27"/>
      <c r="QPL82" s="24"/>
      <c r="QPM82" s="27"/>
      <c r="QPN82" s="24"/>
      <c r="QPO82" s="27"/>
      <c r="QPP82" s="24"/>
      <c r="QPQ82" s="27"/>
      <c r="QPR82" s="24"/>
      <c r="QPS82" s="27"/>
      <c r="QPT82" s="24"/>
      <c r="QPU82" s="27"/>
      <c r="QPV82" s="24"/>
      <c r="QPW82" s="27"/>
      <c r="QPX82" s="24"/>
      <c r="QPY82" s="27"/>
      <c r="QPZ82" s="24"/>
      <c r="QQA82" s="27"/>
      <c r="QQB82" s="24"/>
      <c r="QQC82" s="27"/>
      <c r="QQD82" s="24"/>
      <c r="QQE82" s="27"/>
      <c r="QQF82" s="24"/>
      <c r="QQG82" s="27"/>
      <c r="QQH82" s="24"/>
      <c r="QQI82" s="27"/>
      <c r="QQJ82" s="24"/>
      <c r="QQK82" s="27"/>
      <c r="QQL82" s="24"/>
      <c r="QQM82" s="27"/>
      <c r="QQN82" s="24"/>
      <c r="QQO82" s="27"/>
      <c r="QQP82" s="24"/>
      <c r="QQQ82" s="27"/>
      <c r="QQR82" s="24"/>
      <c r="QQS82" s="27"/>
      <c r="QQT82" s="24"/>
      <c r="QQU82" s="27"/>
      <c r="QQV82" s="24"/>
      <c r="QQW82" s="27"/>
      <c r="QQX82" s="24"/>
      <c r="QQY82" s="27"/>
      <c r="QQZ82" s="24"/>
      <c r="QRA82" s="27"/>
      <c r="QRB82" s="24"/>
      <c r="QRC82" s="27"/>
      <c r="QRD82" s="24"/>
      <c r="QRE82" s="27"/>
      <c r="QRF82" s="24"/>
      <c r="QRG82" s="27"/>
      <c r="QRH82" s="24"/>
      <c r="QRI82" s="27"/>
      <c r="QRJ82" s="24"/>
      <c r="QRK82" s="27"/>
      <c r="QRL82" s="24"/>
      <c r="QRM82" s="27"/>
      <c r="QRN82" s="24"/>
      <c r="QRO82" s="27"/>
      <c r="QRP82" s="24"/>
      <c r="QRQ82" s="27"/>
      <c r="QRR82" s="24"/>
      <c r="QRS82" s="27"/>
      <c r="QRT82" s="24"/>
      <c r="QRU82" s="27"/>
      <c r="QRV82" s="24"/>
      <c r="QRW82" s="27"/>
      <c r="QRX82" s="24"/>
      <c r="QRY82" s="27"/>
      <c r="QRZ82" s="24"/>
      <c r="QSA82" s="27"/>
      <c r="QSB82" s="24"/>
      <c r="QSC82" s="27"/>
      <c r="QSD82" s="24"/>
      <c r="QSE82" s="27"/>
      <c r="QSF82" s="24"/>
      <c r="QSG82" s="27"/>
      <c r="QSH82" s="24"/>
      <c r="QSI82" s="27"/>
      <c r="QSJ82" s="24"/>
      <c r="QSK82" s="27"/>
      <c r="QSL82" s="24"/>
      <c r="QSM82" s="27"/>
      <c r="QSN82" s="24"/>
      <c r="QSO82" s="27"/>
      <c r="QSP82" s="24"/>
      <c r="QSQ82" s="27"/>
      <c r="QSR82" s="24"/>
      <c r="QSS82" s="27"/>
      <c r="QST82" s="24"/>
      <c r="QSU82" s="27"/>
      <c r="QSV82" s="24"/>
      <c r="QSW82" s="27"/>
      <c r="QSX82" s="24"/>
      <c r="QSY82" s="27"/>
      <c r="QSZ82" s="24"/>
      <c r="QTA82" s="27"/>
      <c r="QTB82" s="24"/>
      <c r="QTC82" s="27"/>
      <c r="QTD82" s="24"/>
      <c r="QTE82" s="27"/>
      <c r="QTF82" s="24"/>
      <c r="QTG82" s="27"/>
      <c r="QTH82" s="24"/>
      <c r="QTI82" s="27"/>
      <c r="QTJ82" s="24"/>
      <c r="QTK82" s="27"/>
      <c r="QTL82" s="24"/>
      <c r="QTM82" s="27"/>
      <c r="QTN82" s="24"/>
      <c r="QTO82" s="27"/>
      <c r="QTP82" s="24"/>
      <c r="QTQ82" s="27"/>
      <c r="QTR82" s="24"/>
      <c r="QTS82" s="27"/>
      <c r="QTT82" s="24"/>
      <c r="QTU82" s="27"/>
      <c r="QTV82" s="24"/>
      <c r="QTW82" s="27"/>
      <c r="QTX82" s="24"/>
      <c r="QTY82" s="27"/>
      <c r="QTZ82" s="24"/>
      <c r="QUA82" s="27"/>
      <c r="QUB82" s="24"/>
      <c r="QUC82" s="27"/>
      <c r="QUD82" s="24"/>
      <c r="QUE82" s="27"/>
      <c r="QUF82" s="24"/>
      <c r="QUG82" s="27"/>
      <c r="QUH82" s="24"/>
      <c r="QUI82" s="27"/>
      <c r="QUJ82" s="24"/>
      <c r="QUK82" s="27"/>
      <c r="QUL82" s="24"/>
      <c r="QUM82" s="27"/>
      <c r="QUN82" s="24"/>
      <c r="QUO82" s="27"/>
      <c r="QUP82" s="24"/>
      <c r="QUQ82" s="27"/>
      <c r="QUR82" s="24"/>
      <c r="QUS82" s="27"/>
      <c r="QUT82" s="24"/>
      <c r="QUU82" s="27"/>
      <c r="QUV82" s="24"/>
      <c r="QUW82" s="27"/>
      <c r="QUX82" s="24"/>
      <c r="QUY82" s="27"/>
      <c r="QUZ82" s="24"/>
      <c r="QVA82" s="27"/>
      <c r="QVB82" s="24"/>
      <c r="QVC82" s="27"/>
      <c r="QVD82" s="24"/>
      <c r="QVE82" s="27"/>
      <c r="QVF82" s="24"/>
      <c r="QVG82" s="27"/>
      <c r="QVH82" s="24"/>
      <c r="QVI82" s="27"/>
      <c r="QVJ82" s="24"/>
      <c r="QVK82" s="27"/>
      <c r="QVL82" s="24"/>
      <c r="QVM82" s="27"/>
      <c r="QVN82" s="24"/>
      <c r="QVO82" s="27"/>
      <c r="QVP82" s="24"/>
      <c r="QVQ82" s="27"/>
      <c r="QVR82" s="24"/>
      <c r="QVS82" s="27"/>
      <c r="QVT82" s="24"/>
      <c r="QVU82" s="27"/>
      <c r="QVV82" s="24"/>
      <c r="QVW82" s="27"/>
      <c r="QVX82" s="24"/>
      <c r="QVY82" s="27"/>
      <c r="QVZ82" s="24"/>
      <c r="QWA82" s="27"/>
      <c r="QWB82" s="24"/>
      <c r="QWC82" s="27"/>
      <c r="QWD82" s="24"/>
      <c r="QWE82" s="27"/>
      <c r="QWF82" s="24"/>
      <c r="QWG82" s="27"/>
      <c r="QWH82" s="24"/>
      <c r="QWI82" s="27"/>
      <c r="QWJ82" s="24"/>
      <c r="QWK82" s="27"/>
      <c r="QWL82" s="24"/>
      <c r="QWM82" s="27"/>
      <c r="QWN82" s="24"/>
      <c r="QWO82" s="27"/>
      <c r="QWP82" s="24"/>
      <c r="QWQ82" s="27"/>
      <c r="QWR82" s="24"/>
      <c r="QWS82" s="27"/>
      <c r="QWT82" s="24"/>
      <c r="QWU82" s="27"/>
      <c r="QWV82" s="24"/>
      <c r="QWW82" s="27"/>
      <c r="QWX82" s="24"/>
      <c r="QWY82" s="27"/>
      <c r="QWZ82" s="24"/>
      <c r="QXA82" s="27"/>
      <c r="QXB82" s="24"/>
      <c r="QXC82" s="27"/>
      <c r="QXD82" s="24"/>
      <c r="QXE82" s="27"/>
      <c r="QXF82" s="24"/>
      <c r="QXG82" s="27"/>
      <c r="QXH82" s="24"/>
      <c r="QXI82" s="27"/>
      <c r="QXJ82" s="24"/>
      <c r="QXK82" s="27"/>
      <c r="QXL82" s="24"/>
      <c r="QXM82" s="27"/>
      <c r="QXN82" s="24"/>
      <c r="QXO82" s="27"/>
      <c r="QXP82" s="24"/>
      <c r="QXQ82" s="27"/>
      <c r="QXR82" s="24"/>
      <c r="QXS82" s="27"/>
      <c r="QXT82" s="24"/>
      <c r="QXU82" s="27"/>
      <c r="QXV82" s="24"/>
      <c r="QXW82" s="27"/>
      <c r="QXX82" s="24"/>
      <c r="QXY82" s="27"/>
      <c r="QXZ82" s="24"/>
      <c r="QYA82" s="27"/>
      <c r="QYB82" s="24"/>
      <c r="QYC82" s="27"/>
      <c r="QYD82" s="24"/>
      <c r="QYE82" s="27"/>
      <c r="QYF82" s="24"/>
      <c r="QYG82" s="27"/>
      <c r="QYH82" s="24"/>
      <c r="QYI82" s="27"/>
      <c r="QYJ82" s="24"/>
      <c r="QYK82" s="27"/>
      <c r="QYL82" s="24"/>
      <c r="QYM82" s="27"/>
      <c r="QYN82" s="24"/>
      <c r="QYO82" s="27"/>
      <c r="QYP82" s="24"/>
      <c r="QYQ82" s="27"/>
      <c r="QYR82" s="24"/>
      <c r="QYS82" s="27"/>
      <c r="QYT82" s="24"/>
      <c r="QYU82" s="27"/>
      <c r="QYV82" s="24"/>
      <c r="QYW82" s="27"/>
      <c r="QYX82" s="24"/>
      <c r="QYY82" s="27"/>
      <c r="QYZ82" s="24"/>
      <c r="QZA82" s="27"/>
      <c r="QZB82" s="24"/>
      <c r="QZC82" s="27"/>
      <c r="QZD82" s="24"/>
      <c r="QZE82" s="27"/>
      <c r="QZF82" s="24"/>
      <c r="QZG82" s="27"/>
      <c r="QZH82" s="24"/>
      <c r="QZI82" s="27"/>
      <c r="QZJ82" s="24"/>
      <c r="QZK82" s="27"/>
      <c r="QZL82" s="24"/>
      <c r="QZM82" s="27"/>
      <c r="QZN82" s="24"/>
      <c r="QZO82" s="27"/>
      <c r="QZP82" s="24"/>
      <c r="QZQ82" s="27"/>
      <c r="QZR82" s="24"/>
      <c r="QZS82" s="27"/>
      <c r="QZT82" s="24"/>
      <c r="QZU82" s="27"/>
      <c r="QZV82" s="24"/>
      <c r="QZW82" s="27"/>
      <c r="QZX82" s="24"/>
      <c r="QZY82" s="27"/>
      <c r="QZZ82" s="24"/>
      <c r="RAA82" s="27"/>
      <c r="RAB82" s="24"/>
      <c r="RAC82" s="27"/>
      <c r="RAD82" s="24"/>
      <c r="RAE82" s="27"/>
      <c r="RAF82" s="24"/>
      <c r="RAG82" s="27"/>
      <c r="RAH82" s="24"/>
      <c r="RAI82" s="27"/>
      <c r="RAJ82" s="24"/>
      <c r="RAK82" s="27"/>
      <c r="RAL82" s="24"/>
      <c r="RAM82" s="27"/>
      <c r="RAN82" s="24"/>
      <c r="RAO82" s="27"/>
      <c r="RAP82" s="24"/>
      <c r="RAQ82" s="27"/>
      <c r="RAR82" s="24"/>
      <c r="RAS82" s="27"/>
      <c r="RAT82" s="24"/>
      <c r="RAU82" s="27"/>
      <c r="RAV82" s="24"/>
      <c r="RAW82" s="27"/>
      <c r="RAX82" s="24"/>
      <c r="RAY82" s="27"/>
      <c r="RAZ82" s="24"/>
      <c r="RBA82" s="27"/>
      <c r="RBB82" s="24"/>
      <c r="RBC82" s="27"/>
      <c r="RBD82" s="24"/>
      <c r="RBE82" s="27"/>
      <c r="RBF82" s="24"/>
      <c r="RBG82" s="27"/>
      <c r="RBH82" s="24"/>
      <c r="RBI82" s="27"/>
      <c r="RBJ82" s="24"/>
      <c r="RBK82" s="27"/>
      <c r="RBL82" s="24"/>
      <c r="RBM82" s="27"/>
      <c r="RBN82" s="24"/>
      <c r="RBO82" s="27"/>
      <c r="RBP82" s="24"/>
      <c r="RBQ82" s="27"/>
      <c r="RBR82" s="24"/>
      <c r="RBS82" s="27"/>
      <c r="RBT82" s="24"/>
      <c r="RBU82" s="27"/>
      <c r="RBV82" s="24"/>
      <c r="RBW82" s="27"/>
      <c r="RBX82" s="24"/>
      <c r="RBY82" s="27"/>
      <c r="RBZ82" s="24"/>
      <c r="RCA82" s="27"/>
      <c r="RCB82" s="24"/>
      <c r="RCC82" s="27"/>
      <c r="RCD82" s="24"/>
      <c r="RCE82" s="27"/>
      <c r="RCF82" s="24"/>
      <c r="RCG82" s="27"/>
      <c r="RCH82" s="24"/>
      <c r="RCI82" s="27"/>
      <c r="RCJ82" s="24"/>
      <c r="RCK82" s="27"/>
      <c r="RCL82" s="24"/>
      <c r="RCM82" s="27"/>
      <c r="RCN82" s="24"/>
      <c r="RCO82" s="27"/>
      <c r="RCP82" s="24"/>
      <c r="RCQ82" s="27"/>
      <c r="RCR82" s="24"/>
      <c r="RCS82" s="27"/>
      <c r="RCT82" s="24"/>
      <c r="RCU82" s="27"/>
      <c r="RCV82" s="24"/>
      <c r="RCW82" s="27"/>
      <c r="RCX82" s="24"/>
      <c r="RCY82" s="27"/>
      <c r="RCZ82" s="24"/>
      <c r="RDA82" s="27"/>
      <c r="RDB82" s="24"/>
      <c r="RDC82" s="27"/>
      <c r="RDD82" s="24"/>
      <c r="RDE82" s="27"/>
      <c r="RDF82" s="24"/>
      <c r="RDG82" s="27"/>
      <c r="RDH82" s="24"/>
      <c r="RDI82" s="27"/>
      <c r="RDJ82" s="24"/>
      <c r="RDK82" s="27"/>
      <c r="RDL82" s="24"/>
      <c r="RDM82" s="27"/>
      <c r="RDN82" s="24"/>
      <c r="RDO82" s="27"/>
      <c r="RDP82" s="24"/>
      <c r="RDQ82" s="27"/>
      <c r="RDR82" s="24"/>
      <c r="RDS82" s="27"/>
      <c r="RDT82" s="24"/>
      <c r="RDU82" s="27"/>
      <c r="RDV82" s="24"/>
      <c r="RDW82" s="27"/>
      <c r="RDX82" s="24"/>
      <c r="RDY82" s="27"/>
      <c r="RDZ82" s="24"/>
      <c r="REA82" s="27"/>
      <c r="REB82" s="24"/>
      <c r="REC82" s="27"/>
      <c r="RED82" s="24"/>
      <c r="REE82" s="27"/>
      <c r="REF82" s="24"/>
      <c r="REG82" s="27"/>
      <c r="REH82" s="24"/>
      <c r="REI82" s="27"/>
      <c r="REJ82" s="24"/>
      <c r="REK82" s="27"/>
      <c r="REL82" s="24"/>
      <c r="REM82" s="27"/>
      <c r="REN82" s="24"/>
      <c r="REO82" s="27"/>
      <c r="REP82" s="24"/>
      <c r="REQ82" s="27"/>
      <c r="RER82" s="24"/>
      <c r="RES82" s="27"/>
      <c r="RET82" s="24"/>
      <c r="REU82" s="27"/>
      <c r="REV82" s="24"/>
      <c r="REW82" s="27"/>
      <c r="REX82" s="24"/>
      <c r="REY82" s="27"/>
      <c r="REZ82" s="24"/>
      <c r="RFA82" s="27"/>
      <c r="RFB82" s="24"/>
      <c r="RFC82" s="27"/>
      <c r="RFD82" s="24"/>
      <c r="RFE82" s="27"/>
      <c r="RFF82" s="24"/>
      <c r="RFG82" s="27"/>
      <c r="RFH82" s="24"/>
      <c r="RFI82" s="27"/>
      <c r="RFJ82" s="24"/>
      <c r="RFK82" s="27"/>
      <c r="RFL82" s="24"/>
      <c r="RFM82" s="27"/>
      <c r="RFN82" s="24"/>
      <c r="RFO82" s="27"/>
      <c r="RFP82" s="24"/>
      <c r="RFQ82" s="27"/>
      <c r="RFR82" s="24"/>
      <c r="RFS82" s="27"/>
      <c r="RFT82" s="24"/>
      <c r="RFU82" s="27"/>
      <c r="RFV82" s="24"/>
      <c r="RFW82" s="27"/>
      <c r="RFX82" s="24"/>
      <c r="RFY82" s="27"/>
      <c r="RFZ82" s="24"/>
      <c r="RGA82" s="27"/>
      <c r="RGB82" s="24"/>
      <c r="RGC82" s="27"/>
      <c r="RGD82" s="24"/>
      <c r="RGE82" s="27"/>
      <c r="RGF82" s="24"/>
      <c r="RGG82" s="27"/>
      <c r="RGH82" s="24"/>
      <c r="RGI82" s="27"/>
      <c r="RGJ82" s="24"/>
      <c r="RGK82" s="27"/>
      <c r="RGL82" s="24"/>
      <c r="RGM82" s="27"/>
      <c r="RGN82" s="24"/>
      <c r="RGO82" s="27"/>
      <c r="RGP82" s="24"/>
      <c r="RGQ82" s="27"/>
      <c r="RGR82" s="24"/>
      <c r="RGS82" s="27"/>
      <c r="RGT82" s="24"/>
      <c r="RGU82" s="27"/>
      <c r="RGV82" s="24"/>
      <c r="RGW82" s="27"/>
      <c r="RGX82" s="24"/>
      <c r="RGY82" s="27"/>
      <c r="RGZ82" s="24"/>
      <c r="RHA82" s="27"/>
      <c r="RHB82" s="24"/>
      <c r="RHC82" s="27"/>
      <c r="RHD82" s="24"/>
      <c r="RHE82" s="27"/>
      <c r="RHF82" s="24"/>
      <c r="RHG82" s="27"/>
      <c r="RHH82" s="24"/>
      <c r="RHI82" s="27"/>
      <c r="RHJ82" s="24"/>
      <c r="RHK82" s="27"/>
      <c r="RHL82" s="24"/>
      <c r="RHM82" s="27"/>
      <c r="RHN82" s="24"/>
      <c r="RHO82" s="27"/>
      <c r="RHP82" s="24"/>
      <c r="RHQ82" s="27"/>
      <c r="RHR82" s="24"/>
      <c r="RHS82" s="27"/>
      <c r="RHT82" s="24"/>
      <c r="RHU82" s="27"/>
      <c r="RHV82" s="24"/>
      <c r="RHW82" s="27"/>
      <c r="RHX82" s="24"/>
      <c r="RHY82" s="27"/>
      <c r="RHZ82" s="24"/>
      <c r="RIA82" s="27"/>
      <c r="RIB82" s="24"/>
      <c r="RIC82" s="27"/>
      <c r="RID82" s="24"/>
      <c r="RIE82" s="27"/>
      <c r="RIF82" s="24"/>
      <c r="RIG82" s="27"/>
      <c r="RIH82" s="24"/>
      <c r="RII82" s="27"/>
      <c r="RIJ82" s="24"/>
      <c r="RIK82" s="27"/>
      <c r="RIL82" s="24"/>
      <c r="RIM82" s="27"/>
      <c r="RIN82" s="24"/>
      <c r="RIO82" s="27"/>
      <c r="RIP82" s="24"/>
      <c r="RIQ82" s="27"/>
      <c r="RIR82" s="24"/>
      <c r="RIS82" s="27"/>
      <c r="RIT82" s="24"/>
      <c r="RIU82" s="27"/>
      <c r="RIV82" s="24"/>
      <c r="RIW82" s="27"/>
      <c r="RIX82" s="24"/>
      <c r="RIY82" s="27"/>
      <c r="RIZ82" s="24"/>
      <c r="RJA82" s="27"/>
      <c r="RJB82" s="24"/>
      <c r="RJC82" s="27"/>
      <c r="RJD82" s="24"/>
      <c r="RJE82" s="27"/>
      <c r="RJF82" s="24"/>
      <c r="RJG82" s="27"/>
      <c r="RJH82" s="24"/>
      <c r="RJI82" s="27"/>
      <c r="RJJ82" s="24"/>
      <c r="RJK82" s="27"/>
      <c r="RJL82" s="24"/>
      <c r="RJM82" s="27"/>
      <c r="RJN82" s="24"/>
      <c r="RJO82" s="27"/>
      <c r="RJP82" s="24"/>
      <c r="RJQ82" s="27"/>
      <c r="RJR82" s="24"/>
      <c r="RJS82" s="27"/>
      <c r="RJT82" s="24"/>
      <c r="RJU82" s="27"/>
      <c r="RJV82" s="24"/>
      <c r="RJW82" s="27"/>
      <c r="RJX82" s="24"/>
      <c r="RJY82" s="27"/>
      <c r="RJZ82" s="24"/>
      <c r="RKA82" s="27"/>
      <c r="RKB82" s="24"/>
      <c r="RKC82" s="27"/>
      <c r="RKD82" s="24"/>
      <c r="RKE82" s="27"/>
      <c r="RKF82" s="24"/>
      <c r="RKG82" s="27"/>
      <c r="RKH82" s="24"/>
      <c r="RKI82" s="27"/>
      <c r="RKJ82" s="24"/>
      <c r="RKK82" s="27"/>
      <c r="RKL82" s="24"/>
      <c r="RKM82" s="27"/>
      <c r="RKN82" s="24"/>
      <c r="RKO82" s="27"/>
      <c r="RKP82" s="24"/>
      <c r="RKQ82" s="27"/>
      <c r="RKR82" s="24"/>
      <c r="RKS82" s="27"/>
      <c r="RKT82" s="24"/>
      <c r="RKU82" s="27"/>
      <c r="RKV82" s="24"/>
      <c r="RKW82" s="27"/>
      <c r="RKX82" s="24"/>
      <c r="RKY82" s="27"/>
      <c r="RKZ82" s="24"/>
      <c r="RLA82" s="27"/>
      <c r="RLB82" s="24"/>
      <c r="RLC82" s="27"/>
      <c r="RLD82" s="24"/>
      <c r="RLE82" s="27"/>
      <c r="RLF82" s="24"/>
      <c r="RLG82" s="27"/>
      <c r="RLH82" s="24"/>
      <c r="RLI82" s="27"/>
      <c r="RLJ82" s="24"/>
      <c r="RLK82" s="27"/>
      <c r="RLL82" s="24"/>
      <c r="RLM82" s="27"/>
      <c r="RLN82" s="24"/>
      <c r="RLO82" s="27"/>
      <c r="RLP82" s="24"/>
      <c r="RLQ82" s="27"/>
      <c r="RLR82" s="24"/>
      <c r="RLS82" s="27"/>
      <c r="RLT82" s="24"/>
      <c r="RLU82" s="27"/>
      <c r="RLV82" s="24"/>
      <c r="RLW82" s="27"/>
      <c r="RLX82" s="24"/>
      <c r="RLY82" s="27"/>
      <c r="RLZ82" s="24"/>
      <c r="RMA82" s="27"/>
      <c r="RMB82" s="24"/>
      <c r="RMC82" s="27"/>
      <c r="RMD82" s="24"/>
      <c r="RME82" s="27"/>
      <c r="RMF82" s="24"/>
      <c r="RMG82" s="27"/>
      <c r="RMH82" s="24"/>
      <c r="RMI82" s="27"/>
      <c r="RMJ82" s="24"/>
      <c r="RMK82" s="27"/>
      <c r="RML82" s="24"/>
      <c r="RMM82" s="27"/>
      <c r="RMN82" s="24"/>
      <c r="RMO82" s="27"/>
      <c r="RMP82" s="24"/>
      <c r="RMQ82" s="27"/>
      <c r="RMR82" s="24"/>
      <c r="RMS82" s="27"/>
      <c r="RMT82" s="24"/>
      <c r="RMU82" s="27"/>
      <c r="RMV82" s="24"/>
      <c r="RMW82" s="27"/>
      <c r="RMX82" s="24"/>
      <c r="RMY82" s="27"/>
      <c r="RMZ82" s="24"/>
      <c r="RNA82" s="27"/>
      <c r="RNB82" s="24"/>
      <c r="RNC82" s="27"/>
      <c r="RND82" s="24"/>
      <c r="RNE82" s="27"/>
      <c r="RNF82" s="24"/>
      <c r="RNG82" s="27"/>
      <c r="RNH82" s="24"/>
      <c r="RNI82" s="27"/>
      <c r="RNJ82" s="24"/>
      <c r="RNK82" s="27"/>
      <c r="RNL82" s="24"/>
      <c r="RNM82" s="27"/>
      <c r="RNN82" s="24"/>
      <c r="RNO82" s="27"/>
      <c r="RNP82" s="24"/>
      <c r="RNQ82" s="27"/>
      <c r="RNR82" s="24"/>
      <c r="RNS82" s="27"/>
      <c r="RNT82" s="24"/>
      <c r="RNU82" s="27"/>
      <c r="RNV82" s="24"/>
      <c r="RNW82" s="27"/>
      <c r="RNX82" s="24"/>
      <c r="RNY82" s="27"/>
      <c r="RNZ82" s="24"/>
      <c r="ROA82" s="27"/>
      <c r="ROB82" s="24"/>
      <c r="ROC82" s="27"/>
      <c r="ROD82" s="24"/>
      <c r="ROE82" s="27"/>
      <c r="ROF82" s="24"/>
      <c r="ROG82" s="27"/>
      <c r="ROH82" s="24"/>
      <c r="ROI82" s="27"/>
      <c r="ROJ82" s="24"/>
      <c r="ROK82" s="27"/>
      <c r="ROL82" s="24"/>
      <c r="ROM82" s="27"/>
      <c r="RON82" s="24"/>
      <c r="ROO82" s="27"/>
      <c r="ROP82" s="24"/>
      <c r="ROQ82" s="27"/>
      <c r="ROR82" s="24"/>
      <c r="ROS82" s="27"/>
      <c r="ROT82" s="24"/>
      <c r="ROU82" s="27"/>
      <c r="ROV82" s="24"/>
      <c r="ROW82" s="27"/>
      <c r="ROX82" s="24"/>
      <c r="ROY82" s="27"/>
      <c r="ROZ82" s="24"/>
      <c r="RPA82" s="27"/>
      <c r="RPB82" s="24"/>
      <c r="RPC82" s="27"/>
      <c r="RPD82" s="24"/>
      <c r="RPE82" s="27"/>
      <c r="RPF82" s="24"/>
      <c r="RPG82" s="27"/>
      <c r="RPH82" s="24"/>
      <c r="RPI82" s="27"/>
      <c r="RPJ82" s="24"/>
      <c r="RPK82" s="27"/>
      <c r="RPL82" s="24"/>
      <c r="RPM82" s="27"/>
      <c r="RPN82" s="24"/>
      <c r="RPO82" s="27"/>
      <c r="RPP82" s="24"/>
      <c r="RPQ82" s="27"/>
      <c r="RPR82" s="24"/>
      <c r="RPS82" s="27"/>
      <c r="RPT82" s="24"/>
      <c r="RPU82" s="27"/>
      <c r="RPV82" s="24"/>
      <c r="RPW82" s="27"/>
      <c r="RPX82" s="24"/>
      <c r="RPY82" s="27"/>
      <c r="RPZ82" s="24"/>
      <c r="RQA82" s="27"/>
      <c r="RQB82" s="24"/>
      <c r="RQC82" s="27"/>
      <c r="RQD82" s="24"/>
      <c r="RQE82" s="27"/>
      <c r="RQF82" s="24"/>
      <c r="RQG82" s="27"/>
      <c r="RQH82" s="24"/>
      <c r="RQI82" s="27"/>
      <c r="RQJ82" s="24"/>
      <c r="RQK82" s="27"/>
      <c r="RQL82" s="24"/>
      <c r="RQM82" s="27"/>
      <c r="RQN82" s="24"/>
      <c r="RQO82" s="27"/>
      <c r="RQP82" s="24"/>
      <c r="RQQ82" s="27"/>
      <c r="RQR82" s="24"/>
      <c r="RQS82" s="27"/>
      <c r="RQT82" s="24"/>
      <c r="RQU82" s="27"/>
      <c r="RQV82" s="24"/>
      <c r="RQW82" s="27"/>
      <c r="RQX82" s="24"/>
      <c r="RQY82" s="27"/>
      <c r="RQZ82" s="24"/>
      <c r="RRA82" s="27"/>
      <c r="RRB82" s="24"/>
      <c r="RRC82" s="27"/>
      <c r="RRD82" s="24"/>
      <c r="RRE82" s="27"/>
      <c r="RRF82" s="24"/>
      <c r="RRG82" s="27"/>
      <c r="RRH82" s="24"/>
      <c r="RRI82" s="27"/>
      <c r="RRJ82" s="24"/>
      <c r="RRK82" s="27"/>
      <c r="RRL82" s="24"/>
      <c r="RRM82" s="27"/>
      <c r="RRN82" s="24"/>
      <c r="RRO82" s="27"/>
      <c r="RRP82" s="24"/>
      <c r="RRQ82" s="27"/>
      <c r="RRR82" s="24"/>
      <c r="RRS82" s="27"/>
      <c r="RRT82" s="24"/>
      <c r="RRU82" s="27"/>
      <c r="RRV82" s="24"/>
      <c r="RRW82" s="27"/>
      <c r="RRX82" s="24"/>
      <c r="RRY82" s="27"/>
      <c r="RRZ82" s="24"/>
      <c r="RSA82" s="27"/>
      <c r="RSB82" s="24"/>
      <c r="RSC82" s="27"/>
      <c r="RSD82" s="24"/>
      <c r="RSE82" s="27"/>
      <c r="RSF82" s="24"/>
      <c r="RSG82" s="27"/>
      <c r="RSH82" s="24"/>
      <c r="RSI82" s="27"/>
      <c r="RSJ82" s="24"/>
      <c r="RSK82" s="27"/>
      <c r="RSL82" s="24"/>
      <c r="RSM82" s="27"/>
      <c r="RSN82" s="24"/>
      <c r="RSO82" s="27"/>
      <c r="RSP82" s="24"/>
      <c r="RSQ82" s="27"/>
      <c r="RSR82" s="24"/>
      <c r="RSS82" s="27"/>
      <c r="RST82" s="24"/>
      <c r="RSU82" s="27"/>
      <c r="RSV82" s="24"/>
      <c r="RSW82" s="27"/>
      <c r="RSX82" s="24"/>
      <c r="RSY82" s="27"/>
      <c r="RSZ82" s="24"/>
      <c r="RTA82" s="27"/>
      <c r="RTB82" s="24"/>
      <c r="RTC82" s="27"/>
      <c r="RTD82" s="24"/>
      <c r="RTE82" s="27"/>
      <c r="RTF82" s="24"/>
      <c r="RTG82" s="27"/>
      <c r="RTH82" s="24"/>
      <c r="RTI82" s="27"/>
      <c r="RTJ82" s="24"/>
      <c r="RTK82" s="27"/>
      <c r="RTL82" s="24"/>
      <c r="RTM82" s="27"/>
      <c r="RTN82" s="24"/>
      <c r="RTO82" s="27"/>
      <c r="RTP82" s="24"/>
      <c r="RTQ82" s="27"/>
      <c r="RTR82" s="24"/>
      <c r="RTS82" s="27"/>
      <c r="RTT82" s="24"/>
      <c r="RTU82" s="27"/>
      <c r="RTV82" s="24"/>
      <c r="RTW82" s="27"/>
      <c r="RTX82" s="24"/>
      <c r="RTY82" s="27"/>
      <c r="RTZ82" s="24"/>
      <c r="RUA82" s="27"/>
      <c r="RUB82" s="24"/>
      <c r="RUC82" s="27"/>
      <c r="RUD82" s="24"/>
      <c r="RUE82" s="27"/>
      <c r="RUF82" s="24"/>
      <c r="RUG82" s="27"/>
      <c r="RUH82" s="24"/>
      <c r="RUI82" s="27"/>
      <c r="RUJ82" s="24"/>
      <c r="RUK82" s="27"/>
      <c r="RUL82" s="24"/>
      <c r="RUM82" s="27"/>
      <c r="RUN82" s="24"/>
      <c r="RUO82" s="27"/>
      <c r="RUP82" s="24"/>
      <c r="RUQ82" s="27"/>
      <c r="RUR82" s="24"/>
      <c r="RUS82" s="27"/>
      <c r="RUT82" s="24"/>
      <c r="RUU82" s="27"/>
      <c r="RUV82" s="24"/>
      <c r="RUW82" s="27"/>
      <c r="RUX82" s="24"/>
      <c r="RUY82" s="27"/>
      <c r="RUZ82" s="24"/>
      <c r="RVA82" s="27"/>
      <c r="RVB82" s="24"/>
      <c r="RVC82" s="27"/>
      <c r="RVD82" s="24"/>
      <c r="RVE82" s="27"/>
      <c r="RVF82" s="24"/>
      <c r="RVG82" s="27"/>
      <c r="RVH82" s="24"/>
      <c r="RVI82" s="27"/>
      <c r="RVJ82" s="24"/>
      <c r="RVK82" s="27"/>
      <c r="RVL82" s="24"/>
      <c r="RVM82" s="27"/>
      <c r="RVN82" s="24"/>
      <c r="RVO82" s="27"/>
      <c r="RVP82" s="24"/>
      <c r="RVQ82" s="27"/>
      <c r="RVR82" s="24"/>
      <c r="RVS82" s="27"/>
      <c r="RVT82" s="24"/>
      <c r="RVU82" s="27"/>
      <c r="RVV82" s="24"/>
      <c r="RVW82" s="27"/>
      <c r="RVX82" s="24"/>
      <c r="RVY82" s="27"/>
      <c r="RVZ82" s="24"/>
      <c r="RWA82" s="27"/>
      <c r="RWB82" s="24"/>
      <c r="RWC82" s="27"/>
      <c r="RWD82" s="24"/>
      <c r="RWE82" s="27"/>
      <c r="RWF82" s="24"/>
      <c r="RWG82" s="27"/>
      <c r="RWH82" s="24"/>
      <c r="RWI82" s="27"/>
      <c r="RWJ82" s="24"/>
      <c r="RWK82" s="27"/>
      <c r="RWL82" s="24"/>
      <c r="RWM82" s="27"/>
      <c r="RWN82" s="24"/>
      <c r="RWO82" s="27"/>
      <c r="RWP82" s="24"/>
      <c r="RWQ82" s="27"/>
      <c r="RWR82" s="24"/>
      <c r="RWS82" s="27"/>
      <c r="RWT82" s="24"/>
      <c r="RWU82" s="27"/>
      <c r="RWV82" s="24"/>
      <c r="RWW82" s="27"/>
      <c r="RWX82" s="24"/>
      <c r="RWY82" s="27"/>
      <c r="RWZ82" s="24"/>
      <c r="RXA82" s="27"/>
      <c r="RXB82" s="24"/>
      <c r="RXC82" s="27"/>
      <c r="RXD82" s="24"/>
      <c r="RXE82" s="27"/>
      <c r="RXF82" s="24"/>
      <c r="RXG82" s="27"/>
      <c r="RXH82" s="24"/>
      <c r="RXI82" s="27"/>
      <c r="RXJ82" s="24"/>
      <c r="RXK82" s="27"/>
      <c r="RXL82" s="24"/>
      <c r="RXM82" s="27"/>
      <c r="RXN82" s="24"/>
      <c r="RXO82" s="27"/>
      <c r="RXP82" s="24"/>
      <c r="RXQ82" s="27"/>
      <c r="RXR82" s="24"/>
      <c r="RXS82" s="27"/>
      <c r="RXT82" s="24"/>
      <c r="RXU82" s="27"/>
      <c r="RXV82" s="24"/>
      <c r="RXW82" s="27"/>
      <c r="RXX82" s="24"/>
      <c r="RXY82" s="27"/>
      <c r="RXZ82" s="24"/>
      <c r="RYA82" s="27"/>
      <c r="RYB82" s="24"/>
      <c r="RYC82" s="27"/>
      <c r="RYD82" s="24"/>
      <c r="RYE82" s="27"/>
      <c r="RYF82" s="24"/>
      <c r="RYG82" s="27"/>
      <c r="RYH82" s="24"/>
      <c r="RYI82" s="27"/>
      <c r="RYJ82" s="24"/>
      <c r="RYK82" s="27"/>
      <c r="RYL82" s="24"/>
      <c r="RYM82" s="27"/>
      <c r="RYN82" s="24"/>
      <c r="RYO82" s="27"/>
      <c r="RYP82" s="24"/>
      <c r="RYQ82" s="27"/>
      <c r="RYR82" s="24"/>
      <c r="RYS82" s="27"/>
      <c r="RYT82" s="24"/>
      <c r="RYU82" s="27"/>
      <c r="RYV82" s="24"/>
      <c r="RYW82" s="27"/>
      <c r="RYX82" s="24"/>
      <c r="RYY82" s="27"/>
      <c r="RYZ82" s="24"/>
      <c r="RZA82" s="27"/>
      <c r="RZB82" s="24"/>
      <c r="RZC82" s="27"/>
      <c r="RZD82" s="24"/>
      <c r="RZE82" s="27"/>
      <c r="RZF82" s="24"/>
      <c r="RZG82" s="27"/>
      <c r="RZH82" s="24"/>
      <c r="RZI82" s="27"/>
      <c r="RZJ82" s="24"/>
      <c r="RZK82" s="27"/>
      <c r="RZL82" s="24"/>
      <c r="RZM82" s="27"/>
      <c r="RZN82" s="24"/>
      <c r="RZO82" s="27"/>
      <c r="RZP82" s="24"/>
      <c r="RZQ82" s="27"/>
      <c r="RZR82" s="24"/>
      <c r="RZS82" s="27"/>
      <c r="RZT82" s="24"/>
      <c r="RZU82" s="27"/>
      <c r="RZV82" s="24"/>
      <c r="RZW82" s="27"/>
      <c r="RZX82" s="24"/>
      <c r="RZY82" s="27"/>
      <c r="RZZ82" s="24"/>
      <c r="SAA82" s="27"/>
      <c r="SAB82" s="24"/>
      <c r="SAC82" s="27"/>
      <c r="SAD82" s="24"/>
      <c r="SAE82" s="27"/>
      <c r="SAF82" s="24"/>
      <c r="SAG82" s="27"/>
      <c r="SAH82" s="24"/>
      <c r="SAI82" s="27"/>
      <c r="SAJ82" s="24"/>
      <c r="SAK82" s="27"/>
      <c r="SAL82" s="24"/>
      <c r="SAM82" s="27"/>
      <c r="SAN82" s="24"/>
      <c r="SAO82" s="27"/>
      <c r="SAP82" s="24"/>
      <c r="SAQ82" s="27"/>
      <c r="SAR82" s="24"/>
      <c r="SAS82" s="27"/>
      <c r="SAT82" s="24"/>
      <c r="SAU82" s="27"/>
      <c r="SAV82" s="24"/>
      <c r="SAW82" s="27"/>
      <c r="SAX82" s="24"/>
      <c r="SAY82" s="27"/>
      <c r="SAZ82" s="24"/>
      <c r="SBA82" s="27"/>
      <c r="SBB82" s="24"/>
      <c r="SBC82" s="27"/>
      <c r="SBD82" s="24"/>
      <c r="SBE82" s="27"/>
      <c r="SBF82" s="24"/>
      <c r="SBG82" s="27"/>
      <c r="SBH82" s="24"/>
      <c r="SBI82" s="27"/>
      <c r="SBJ82" s="24"/>
      <c r="SBK82" s="27"/>
      <c r="SBL82" s="24"/>
      <c r="SBM82" s="27"/>
      <c r="SBN82" s="24"/>
      <c r="SBO82" s="27"/>
      <c r="SBP82" s="24"/>
      <c r="SBQ82" s="27"/>
      <c r="SBR82" s="24"/>
      <c r="SBS82" s="27"/>
      <c r="SBT82" s="24"/>
      <c r="SBU82" s="27"/>
      <c r="SBV82" s="24"/>
      <c r="SBW82" s="27"/>
      <c r="SBX82" s="24"/>
      <c r="SBY82" s="27"/>
      <c r="SBZ82" s="24"/>
      <c r="SCA82" s="27"/>
      <c r="SCB82" s="24"/>
      <c r="SCC82" s="27"/>
      <c r="SCD82" s="24"/>
      <c r="SCE82" s="27"/>
      <c r="SCF82" s="24"/>
      <c r="SCG82" s="27"/>
      <c r="SCH82" s="24"/>
      <c r="SCI82" s="27"/>
      <c r="SCJ82" s="24"/>
      <c r="SCK82" s="27"/>
      <c r="SCL82" s="24"/>
      <c r="SCM82" s="27"/>
      <c r="SCN82" s="24"/>
      <c r="SCO82" s="27"/>
      <c r="SCP82" s="24"/>
      <c r="SCQ82" s="27"/>
      <c r="SCR82" s="24"/>
      <c r="SCS82" s="27"/>
      <c r="SCT82" s="24"/>
      <c r="SCU82" s="27"/>
      <c r="SCV82" s="24"/>
      <c r="SCW82" s="27"/>
      <c r="SCX82" s="24"/>
      <c r="SCY82" s="27"/>
      <c r="SCZ82" s="24"/>
      <c r="SDA82" s="27"/>
      <c r="SDB82" s="24"/>
      <c r="SDC82" s="27"/>
      <c r="SDD82" s="24"/>
      <c r="SDE82" s="27"/>
      <c r="SDF82" s="24"/>
      <c r="SDG82" s="27"/>
      <c r="SDH82" s="24"/>
      <c r="SDI82" s="27"/>
      <c r="SDJ82" s="24"/>
      <c r="SDK82" s="27"/>
      <c r="SDL82" s="24"/>
      <c r="SDM82" s="27"/>
      <c r="SDN82" s="24"/>
      <c r="SDO82" s="27"/>
      <c r="SDP82" s="24"/>
      <c r="SDQ82" s="27"/>
      <c r="SDR82" s="24"/>
      <c r="SDS82" s="27"/>
      <c r="SDT82" s="24"/>
      <c r="SDU82" s="27"/>
      <c r="SDV82" s="24"/>
      <c r="SDW82" s="27"/>
      <c r="SDX82" s="24"/>
      <c r="SDY82" s="27"/>
      <c r="SDZ82" s="24"/>
      <c r="SEA82" s="27"/>
      <c r="SEB82" s="24"/>
      <c r="SEC82" s="27"/>
      <c r="SED82" s="24"/>
      <c r="SEE82" s="27"/>
      <c r="SEF82" s="24"/>
      <c r="SEG82" s="27"/>
      <c r="SEH82" s="24"/>
      <c r="SEI82" s="27"/>
      <c r="SEJ82" s="24"/>
      <c r="SEK82" s="27"/>
      <c r="SEL82" s="24"/>
      <c r="SEM82" s="27"/>
      <c r="SEN82" s="24"/>
      <c r="SEO82" s="27"/>
      <c r="SEP82" s="24"/>
      <c r="SEQ82" s="27"/>
      <c r="SER82" s="24"/>
      <c r="SES82" s="27"/>
      <c r="SET82" s="24"/>
      <c r="SEU82" s="27"/>
      <c r="SEV82" s="24"/>
      <c r="SEW82" s="27"/>
      <c r="SEX82" s="24"/>
      <c r="SEY82" s="27"/>
      <c r="SEZ82" s="24"/>
      <c r="SFA82" s="27"/>
      <c r="SFB82" s="24"/>
      <c r="SFC82" s="27"/>
      <c r="SFD82" s="24"/>
      <c r="SFE82" s="27"/>
      <c r="SFF82" s="24"/>
      <c r="SFG82" s="27"/>
      <c r="SFH82" s="24"/>
      <c r="SFI82" s="27"/>
      <c r="SFJ82" s="24"/>
      <c r="SFK82" s="27"/>
      <c r="SFL82" s="24"/>
      <c r="SFM82" s="27"/>
      <c r="SFN82" s="24"/>
      <c r="SFO82" s="27"/>
      <c r="SFP82" s="24"/>
      <c r="SFQ82" s="27"/>
      <c r="SFR82" s="24"/>
      <c r="SFS82" s="27"/>
      <c r="SFT82" s="24"/>
      <c r="SFU82" s="27"/>
      <c r="SFV82" s="24"/>
      <c r="SFW82" s="27"/>
      <c r="SFX82" s="24"/>
      <c r="SFY82" s="27"/>
      <c r="SFZ82" s="24"/>
      <c r="SGA82" s="27"/>
      <c r="SGB82" s="24"/>
      <c r="SGC82" s="27"/>
      <c r="SGD82" s="24"/>
      <c r="SGE82" s="27"/>
      <c r="SGF82" s="24"/>
      <c r="SGG82" s="27"/>
      <c r="SGH82" s="24"/>
      <c r="SGI82" s="27"/>
      <c r="SGJ82" s="24"/>
      <c r="SGK82" s="27"/>
      <c r="SGL82" s="24"/>
      <c r="SGM82" s="27"/>
      <c r="SGN82" s="24"/>
      <c r="SGO82" s="27"/>
      <c r="SGP82" s="24"/>
      <c r="SGQ82" s="27"/>
      <c r="SGR82" s="24"/>
      <c r="SGS82" s="27"/>
      <c r="SGT82" s="24"/>
      <c r="SGU82" s="27"/>
      <c r="SGV82" s="24"/>
      <c r="SGW82" s="27"/>
      <c r="SGX82" s="24"/>
      <c r="SGY82" s="27"/>
      <c r="SGZ82" s="24"/>
      <c r="SHA82" s="27"/>
      <c r="SHB82" s="24"/>
      <c r="SHC82" s="27"/>
      <c r="SHD82" s="24"/>
      <c r="SHE82" s="27"/>
      <c r="SHF82" s="24"/>
      <c r="SHG82" s="27"/>
      <c r="SHH82" s="24"/>
      <c r="SHI82" s="27"/>
      <c r="SHJ82" s="24"/>
      <c r="SHK82" s="27"/>
      <c r="SHL82" s="24"/>
      <c r="SHM82" s="27"/>
      <c r="SHN82" s="24"/>
      <c r="SHO82" s="27"/>
      <c r="SHP82" s="24"/>
      <c r="SHQ82" s="27"/>
      <c r="SHR82" s="24"/>
      <c r="SHS82" s="27"/>
      <c r="SHT82" s="24"/>
      <c r="SHU82" s="27"/>
      <c r="SHV82" s="24"/>
      <c r="SHW82" s="27"/>
      <c r="SHX82" s="24"/>
      <c r="SHY82" s="27"/>
      <c r="SHZ82" s="24"/>
      <c r="SIA82" s="27"/>
      <c r="SIB82" s="24"/>
      <c r="SIC82" s="27"/>
      <c r="SID82" s="24"/>
      <c r="SIE82" s="27"/>
      <c r="SIF82" s="24"/>
      <c r="SIG82" s="27"/>
      <c r="SIH82" s="24"/>
      <c r="SII82" s="27"/>
      <c r="SIJ82" s="24"/>
      <c r="SIK82" s="27"/>
      <c r="SIL82" s="24"/>
      <c r="SIM82" s="27"/>
      <c r="SIN82" s="24"/>
      <c r="SIO82" s="27"/>
      <c r="SIP82" s="24"/>
      <c r="SIQ82" s="27"/>
      <c r="SIR82" s="24"/>
      <c r="SIS82" s="27"/>
      <c r="SIT82" s="24"/>
      <c r="SIU82" s="27"/>
      <c r="SIV82" s="24"/>
      <c r="SIW82" s="27"/>
      <c r="SIX82" s="24"/>
      <c r="SIY82" s="27"/>
      <c r="SIZ82" s="24"/>
      <c r="SJA82" s="27"/>
      <c r="SJB82" s="24"/>
      <c r="SJC82" s="27"/>
      <c r="SJD82" s="24"/>
      <c r="SJE82" s="27"/>
      <c r="SJF82" s="24"/>
      <c r="SJG82" s="27"/>
      <c r="SJH82" s="24"/>
      <c r="SJI82" s="27"/>
      <c r="SJJ82" s="24"/>
      <c r="SJK82" s="27"/>
      <c r="SJL82" s="24"/>
      <c r="SJM82" s="27"/>
      <c r="SJN82" s="24"/>
      <c r="SJO82" s="27"/>
      <c r="SJP82" s="24"/>
      <c r="SJQ82" s="27"/>
      <c r="SJR82" s="24"/>
      <c r="SJS82" s="27"/>
      <c r="SJT82" s="24"/>
      <c r="SJU82" s="27"/>
      <c r="SJV82" s="24"/>
      <c r="SJW82" s="27"/>
      <c r="SJX82" s="24"/>
      <c r="SJY82" s="27"/>
      <c r="SJZ82" s="24"/>
      <c r="SKA82" s="27"/>
      <c r="SKB82" s="24"/>
      <c r="SKC82" s="27"/>
      <c r="SKD82" s="24"/>
      <c r="SKE82" s="27"/>
      <c r="SKF82" s="24"/>
      <c r="SKG82" s="27"/>
      <c r="SKH82" s="24"/>
      <c r="SKI82" s="27"/>
      <c r="SKJ82" s="24"/>
      <c r="SKK82" s="27"/>
      <c r="SKL82" s="24"/>
      <c r="SKM82" s="27"/>
      <c r="SKN82" s="24"/>
      <c r="SKO82" s="27"/>
      <c r="SKP82" s="24"/>
      <c r="SKQ82" s="27"/>
      <c r="SKR82" s="24"/>
      <c r="SKS82" s="27"/>
      <c r="SKT82" s="24"/>
      <c r="SKU82" s="27"/>
      <c r="SKV82" s="24"/>
      <c r="SKW82" s="27"/>
      <c r="SKX82" s="24"/>
      <c r="SKY82" s="27"/>
      <c r="SKZ82" s="24"/>
      <c r="SLA82" s="27"/>
      <c r="SLB82" s="24"/>
      <c r="SLC82" s="27"/>
      <c r="SLD82" s="24"/>
      <c r="SLE82" s="27"/>
      <c r="SLF82" s="24"/>
      <c r="SLG82" s="27"/>
      <c r="SLH82" s="24"/>
      <c r="SLI82" s="27"/>
      <c r="SLJ82" s="24"/>
      <c r="SLK82" s="27"/>
      <c r="SLL82" s="24"/>
      <c r="SLM82" s="27"/>
      <c r="SLN82" s="24"/>
      <c r="SLO82" s="27"/>
      <c r="SLP82" s="24"/>
      <c r="SLQ82" s="27"/>
      <c r="SLR82" s="24"/>
      <c r="SLS82" s="27"/>
      <c r="SLT82" s="24"/>
      <c r="SLU82" s="27"/>
      <c r="SLV82" s="24"/>
      <c r="SLW82" s="27"/>
      <c r="SLX82" s="24"/>
      <c r="SLY82" s="27"/>
      <c r="SLZ82" s="24"/>
      <c r="SMA82" s="27"/>
      <c r="SMB82" s="24"/>
      <c r="SMC82" s="27"/>
      <c r="SMD82" s="24"/>
      <c r="SME82" s="27"/>
      <c r="SMF82" s="24"/>
      <c r="SMG82" s="27"/>
      <c r="SMH82" s="24"/>
      <c r="SMI82" s="27"/>
      <c r="SMJ82" s="24"/>
      <c r="SMK82" s="27"/>
      <c r="SML82" s="24"/>
      <c r="SMM82" s="27"/>
      <c r="SMN82" s="24"/>
      <c r="SMO82" s="27"/>
      <c r="SMP82" s="24"/>
      <c r="SMQ82" s="27"/>
      <c r="SMR82" s="24"/>
      <c r="SMS82" s="27"/>
      <c r="SMT82" s="24"/>
      <c r="SMU82" s="27"/>
      <c r="SMV82" s="24"/>
      <c r="SMW82" s="27"/>
      <c r="SMX82" s="24"/>
      <c r="SMY82" s="27"/>
      <c r="SMZ82" s="24"/>
      <c r="SNA82" s="27"/>
      <c r="SNB82" s="24"/>
      <c r="SNC82" s="27"/>
      <c r="SND82" s="24"/>
      <c r="SNE82" s="27"/>
      <c r="SNF82" s="24"/>
      <c r="SNG82" s="27"/>
      <c r="SNH82" s="24"/>
      <c r="SNI82" s="27"/>
      <c r="SNJ82" s="24"/>
      <c r="SNK82" s="27"/>
      <c r="SNL82" s="24"/>
      <c r="SNM82" s="27"/>
      <c r="SNN82" s="24"/>
      <c r="SNO82" s="27"/>
      <c r="SNP82" s="24"/>
      <c r="SNQ82" s="27"/>
      <c r="SNR82" s="24"/>
      <c r="SNS82" s="27"/>
      <c r="SNT82" s="24"/>
      <c r="SNU82" s="27"/>
      <c r="SNV82" s="24"/>
      <c r="SNW82" s="27"/>
      <c r="SNX82" s="24"/>
      <c r="SNY82" s="27"/>
      <c r="SNZ82" s="24"/>
      <c r="SOA82" s="27"/>
      <c r="SOB82" s="24"/>
      <c r="SOC82" s="27"/>
      <c r="SOD82" s="24"/>
      <c r="SOE82" s="27"/>
      <c r="SOF82" s="24"/>
      <c r="SOG82" s="27"/>
      <c r="SOH82" s="24"/>
      <c r="SOI82" s="27"/>
      <c r="SOJ82" s="24"/>
      <c r="SOK82" s="27"/>
      <c r="SOL82" s="24"/>
      <c r="SOM82" s="27"/>
      <c r="SON82" s="24"/>
      <c r="SOO82" s="27"/>
      <c r="SOP82" s="24"/>
      <c r="SOQ82" s="27"/>
      <c r="SOR82" s="24"/>
      <c r="SOS82" s="27"/>
      <c r="SOT82" s="24"/>
      <c r="SOU82" s="27"/>
      <c r="SOV82" s="24"/>
      <c r="SOW82" s="27"/>
      <c r="SOX82" s="24"/>
      <c r="SOY82" s="27"/>
      <c r="SOZ82" s="24"/>
      <c r="SPA82" s="27"/>
      <c r="SPB82" s="24"/>
      <c r="SPC82" s="27"/>
      <c r="SPD82" s="24"/>
      <c r="SPE82" s="27"/>
      <c r="SPF82" s="24"/>
      <c r="SPG82" s="27"/>
      <c r="SPH82" s="24"/>
      <c r="SPI82" s="27"/>
      <c r="SPJ82" s="24"/>
      <c r="SPK82" s="27"/>
      <c r="SPL82" s="24"/>
      <c r="SPM82" s="27"/>
      <c r="SPN82" s="24"/>
      <c r="SPO82" s="27"/>
      <c r="SPP82" s="24"/>
      <c r="SPQ82" s="27"/>
      <c r="SPR82" s="24"/>
      <c r="SPS82" s="27"/>
      <c r="SPT82" s="24"/>
      <c r="SPU82" s="27"/>
      <c r="SPV82" s="24"/>
      <c r="SPW82" s="27"/>
      <c r="SPX82" s="24"/>
      <c r="SPY82" s="27"/>
      <c r="SPZ82" s="24"/>
      <c r="SQA82" s="27"/>
      <c r="SQB82" s="24"/>
      <c r="SQC82" s="27"/>
      <c r="SQD82" s="24"/>
      <c r="SQE82" s="27"/>
      <c r="SQF82" s="24"/>
      <c r="SQG82" s="27"/>
      <c r="SQH82" s="24"/>
      <c r="SQI82" s="27"/>
      <c r="SQJ82" s="24"/>
      <c r="SQK82" s="27"/>
      <c r="SQL82" s="24"/>
      <c r="SQM82" s="27"/>
      <c r="SQN82" s="24"/>
      <c r="SQO82" s="27"/>
      <c r="SQP82" s="24"/>
      <c r="SQQ82" s="27"/>
      <c r="SQR82" s="24"/>
      <c r="SQS82" s="27"/>
      <c r="SQT82" s="24"/>
      <c r="SQU82" s="27"/>
      <c r="SQV82" s="24"/>
      <c r="SQW82" s="27"/>
      <c r="SQX82" s="24"/>
      <c r="SQY82" s="27"/>
      <c r="SQZ82" s="24"/>
      <c r="SRA82" s="27"/>
      <c r="SRB82" s="24"/>
      <c r="SRC82" s="27"/>
      <c r="SRD82" s="24"/>
      <c r="SRE82" s="27"/>
      <c r="SRF82" s="24"/>
      <c r="SRG82" s="27"/>
      <c r="SRH82" s="24"/>
      <c r="SRI82" s="27"/>
      <c r="SRJ82" s="24"/>
      <c r="SRK82" s="27"/>
      <c r="SRL82" s="24"/>
      <c r="SRM82" s="27"/>
      <c r="SRN82" s="24"/>
      <c r="SRO82" s="27"/>
      <c r="SRP82" s="24"/>
      <c r="SRQ82" s="27"/>
      <c r="SRR82" s="24"/>
      <c r="SRS82" s="27"/>
      <c r="SRT82" s="24"/>
      <c r="SRU82" s="27"/>
      <c r="SRV82" s="24"/>
      <c r="SRW82" s="27"/>
      <c r="SRX82" s="24"/>
      <c r="SRY82" s="27"/>
      <c r="SRZ82" s="24"/>
      <c r="SSA82" s="27"/>
      <c r="SSB82" s="24"/>
      <c r="SSC82" s="27"/>
      <c r="SSD82" s="24"/>
      <c r="SSE82" s="27"/>
      <c r="SSF82" s="24"/>
      <c r="SSG82" s="27"/>
      <c r="SSH82" s="24"/>
      <c r="SSI82" s="27"/>
      <c r="SSJ82" s="24"/>
      <c r="SSK82" s="27"/>
      <c r="SSL82" s="24"/>
      <c r="SSM82" s="27"/>
      <c r="SSN82" s="24"/>
      <c r="SSO82" s="27"/>
      <c r="SSP82" s="24"/>
      <c r="SSQ82" s="27"/>
      <c r="SSR82" s="24"/>
      <c r="SSS82" s="27"/>
      <c r="SST82" s="24"/>
      <c r="SSU82" s="27"/>
      <c r="SSV82" s="24"/>
      <c r="SSW82" s="27"/>
      <c r="SSX82" s="24"/>
      <c r="SSY82" s="27"/>
      <c r="SSZ82" s="24"/>
      <c r="STA82" s="27"/>
      <c r="STB82" s="24"/>
      <c r="STC82" s="27"/>
      <c r="STD82" s="24"/>
      <c r="STE82" s="27"/>
      <c r="STF82" s="24"/>
      <c r="STG82" s="27"/>
      <c r="STH82" s="24"/>
      <c r="STI82" s="27"/>
      <c r="STJ82" s="24"/>
      <c r="STK82" s="27"/>
      <c r="STL82" s="24"/>
      <c r="STM82" s="27"/>
      <c r="STN82" s="24"/>
      <c r="STO82" s="27"/>
      <c r="STP82" s="24"/>
      <c r="STQ82" s="27"/>
      <c r="STR82" s="24"/>
      <c r="STS82" s="27"/>
      <c r="STT82" s="24"/>
      <c r="STU82" s="27"/>
      <c r="STV82" s="24"/>
      <c r="STW82" s="27"/>
      <c r="STX82" s="24"/>
      <c r="STY82" s="27"/>
      <c r="STZ82" s="24"/>
      <c r="SUA82" s="27"/>
      <c r="SUB82" s="24"/>
      <c r="SUC82" s="27"/>
      <c r="SUD82" s="24"/>
      <c r="SUE82" s="27"/>
      <c r="SUF82" s="24"/>
      <c r="SUG82" s="27"/>
      <c r="SUH82" s="24"/>
      <c r="SUI82" s="27"/>
      <c r="SUJ82" s="24"/>
      <c r="SUK82" s="27"/>
      <c r="SUL82" s="24"/>
      <c r="SUM82" s="27"/>
      <c r="SUN82" s="24"/>
      <c r="SUO82" s="27"/>
      <c r="SUP82" s="24"/>
      <c r="SUQ82" s="27"/>
      <c r="SUR82" s="24"/>
      <c r="SUS82" s="27"/>
      <c r="SUT82" s="24"/>
      <c r="SUU82" s="27"/>
      <c r="SUV82" s="24"/>
      <c r="SUW82" s="27"/>
      <c r="SUX82" s="24"/>
      <c r="SUY82" s="27"/>
      <c r="SUZ82" s="24"/>
      <c r="SVA82" s="27"/>
      <c r="SVB82" s="24"/>
      <c r="SVC82" s="27"/>
      <c r="SVD82" s="24"/>
      <c r="SVE82" s="27"/>
      <c r="SVF82" s="24"/>
      <c r="SVG82" s="27"/>
      <c r="SVH82" s="24"/>
      <c r="SVI82" s="27"/>
      <c r="SVJ82" s="24"/>
      <c r="SVK82" s="27"/>
      <c r="SVL82" s="24"/>
      <c r="SVM82" s="27"/>
      <c r="SVN82" s="24"/>
      <c r="SVO82" s="27"/>
      <c r="SVP82" s="24"/>
      <c r="SVQ82" s="27"/>
      <c r="SVR82" s="24"/>
      <c r="SVS82" s="27"/>
      <c r="SVT82" s="24"/>
      <c r="SVU82" s="27"/>
      <c r="SVV82" s="24"/>
      <c r="SVW82" s="27"/>
      <c r="SVX82" s="24"/>
      <c r="SVY82" s="27"/>
      <c r="SVZ82" s="24"/>
      <c r="SWA82" s="27"/>
      <c r="SWB82" s="24"/>
      <c r="SWC82" s="27"/>
      <c r="SWD82" s="24"/>
      <c r="SWE82" s="27"/>
      <c r="SWF82" s="24"/>
      <c r="SWG82" s="27"/>
      <c r="SWH82" s="24"/>
      <c r="SWI82" s="27"/>
      <c r="SWJ82" s="24"/>
      <c r="SWK82" s="27"/>
      <c r="SWL82" s="24"/>
      <c r="SWM82" s="27"/>
      <c r="SWN82" s="24"/>
      <c r="SWO82" s="27"/>
      <c r="SWP82" s="24"/>
      <c r="SWQ82" s="27"/>
      <c r="SWR82" s="24"/>
      <c r="SWS82" s="27"/>
      <c r="SWT82" s="24"/>
      <c r="SWU82" s="27"/>
      <c r="SWV82" s="24"/>
      <c r="SWW82" s="27"/>
      <c r="SWX82" s="24"/>
      <c r="SWY82" s="27"/>
      <c r="SWZ82" s="24"/>
      <c r="SXA82" s="27"/>
      <c r="SXB82" s="24"/>
      <c r="SXC82" s="27"/>
      <c r="SXD82" s="24"/>
      <c r="SXE82" s="27"/>
      <c r="SXF82" s="24"/>
      <c r="SXG82" s="27"/>
      <c r="SXH82" s="24"/>
      <c r="SXI82" s="27"/>
      <c r="SXJ82" s="24"/>
      <c r="SXK82" s="27"/>
      <c r="SXL82" s="24"/>
      <c r="SXM82" s="27"/>
      <c r="SXN82" s="24"/>
      <c r="SXO82" s="27"/>
      <c r="SXP82" s="24"/>
      <c r="SXQ82" s="27"/>
      <c r="SXR82" s="24"/>
      <c r="SXS82" s="27"/>
      <c r="SXT82" s="24"/>
      <c r="SXU82" s="27"/>
      <c r="SXV82" s="24"/>
      <c r="SXW82" s="27"/>
      <c r="SXX82" s="24"/>
      <c r="SXY82" s="27"/>
      <c r="SXZ82" s="24"/>
      <c r="SYA82" s="27"/>
      <c r="SYB82" s="24"/>
      <c r="SYC82" s="27"/>
      <c r="SYD82" s="24"/>
      <c r="SYE82" s="27"/>
      <c r="SYF82" s="24"/>
      <c r="SYG82" s="27"/>
      <c r="SYH82" s="24"/>
      <c r="SYI82" s="27"/>
      <c r="SYJ82" s="24"/>
      <c r="SYK82" s="27"/>
      <c r="SYL82" s="24"/>
      <c r="SYM82" s="27"/>
      <c r="SYN82" s="24"/>
      <c r="SYO82" s="27"/>
      <c r="SYP82" s="24"/>
      <c r="SYQ82" s="27"/>
      <c r="SYR82" s="24"/>
      <c r="SYS82" s="27"/>
      <c r="SYT82" s="24"/>
      <c r="SYU82" s="27"/>
      <c r="SYV82" s="24"/>
      <c r="SYW82" s="27"/>
      <c r="SYX82" s="24"/>
      <c r="SYY82" s="27"/>
      <c r="SYZ82" s="24"/>
      <c r="SZA82" s="27"/>
      <c r="SZB82" s="24"/>
      <c r="SZC82" s="27"/>
      <c r="SZD82" s="24"/>
      <c r="SZE82" s="27"/>
      <c r="SZF82" s="24"/>
      <c r="SZG82" s="27"/>
      <c r="SZH82" s="24"/>
      <c r="SZI82" s="27"/>
      <c r="SZJ82" s="24"/>
      <c r="SZK82" s="27"/>
      <c r="SZL82" s="24"/>
      <c r="SZM82" s="27"/>
      <c r="SZN82" s="24"/>
      <c r="SZO82" s="27"/>
      <c r="SZP82" s="24"/>
      <c r="SZQ82" s="27"/>
      <c r="SZR82" s="24"/>
      <c r="SZS82" s="27"/>
      <c r="SZT82" s="24"/>
      <c r="SZU82" s="27"/>
      <c r="SZV82" s="24"/>
      <c r="SZW82" s="27"/>
      <c r="SZX82" s="24"/>
      <c r="SZY82" s="27"/>
      <c r="SZZ82" s="24"/>
      <c r="TAA82" s="27"/>
      <c r="TAB82" s="24"/>
      <c r="TAC82" s="27"/>
      <c r="TAD82" s="24"/>
      <c r="TAE82" s="27"/>
      <c r="TAF82" s="24"/>
      <c r="TAG82" s="27"/>
      <c r="TAH82" s="24"/>
      <c r="TAI82" s="27"/>
      <c r="TAJ82" s="24"/>
      <c r="TAK82" s="27"/>
      <c r="TAL82" s="24"/>
      <c r="TAM82" s="27"/>
      <c r="TAN82" s="24"/>
      <c r="TAO82" s="27"/>
      <c r="TAP82" s="24"/>
      <c r="TAQ82" s="27"/>
      <c r="TAR82" s="24"/>
      <c r="TAS82" s="27"/>
      <c r="TAT82" s="24"/>
      <c r="TAU82" s="27"/>
      <c r="TAV82" s="24"/>
      <c r="TAW82" s="27"/>
      <c r="TAX82" s="24"/>
      <c r="TAY82" s="27"/>
      <c r="TAZ82" s="24"/>
      <c r="TBA82" s="27"/>
      <c r="TBB82" s="24"/>
      <c r="TBC82" s="27"/>
      <c r="TBD82" s="24"/>
      <c r="TBE82" s="27"/>
      <c r="TBF82" s="24"/>
      <c r="TBG82" s="27"/>
      <c r="TBH82" s="24"/>
      <c r="TBI82" s="27"/>
      <c r="TBJ82" s="24"/>
      <c r="TBK82" s="27"/>
      <c r="TBL82" s="24"/>
      <c r="TBM82" s="27"/>
      <c r="TBN82" s="24"/>
      <c r="TBO82" s="27"/>
      <c r="TBP82" s="24"/>
      <c r="TBQ82" s="27"/>
      <c r="TBR82" s="24"/>
      <c r="TBS82" s="27"/>
      <c r="TBT82" s="24"/>
      <c r="TBU82" s="27"/>
      <c r="TBV82" s="24"/>
      <c r="TBW82" s="27"/>
      <c r="TBX82" s="24"/>
      <c r="TBY82" s="27"/>
      <c r="TBZ82" s="24"/>
      <c r="TCA82" s="27"/>
      <c r="TCB82" s="24"/>
      <c r="TCC82" s="27"/>
      <c r="TCD82" s="24"/>
      <c r="TCE82" s="27"/>
      <c r="TCF82" s="24"/>
      <c r="TCG82" s="27"/>
      <c r="TCH82" s="24"/>
      <c r="TCI82" s="27"/>
      <c r="TCJ82" s="24"/>
      <c r="TCK82" s="27"/>
      <c r="TCL82" s="24"/>
      <c r="TCM82" s="27"/>
      <c r="TCN82" s="24"/>
      <c r="TCO82" s="27"/>
      <c r="TCP82" s="24"/>
      <c r="TCQ82" s="27"/>
      <c r="TCR82" s="24"/>
      <c r="TCS82" s="27"/>
      <c r="TCT82" s="24"/>
      <c r="TCU82" s="27"/>
      <c r="TCV82" s="24"/>
      <c r="TCW82" s="27"/>
      <c r="TCX82" s="24"/>
      <c r="TCY82" s="27"/>
      <c r="TCZ82" s="24"/>
      <c r="TDA82" s="27"/>
      <c r="TDB82" s="24"/>
      <c r="TDC82" s="27"/>
      <c r="TDD82" s="24"/>
      <c r="TDE82" s="27"/>
      <c r="TDF82" s="24"/>
      <c r="TDG82" s="27"/>
      <c r="TDH82" s="24"/>
      <c r="TDI82" s="27"/>
      <c r="TDJ82" s="24"/>
      <c r="TDK82" s="27"/>
      <c r="TDL82" s="24"/>
      <c r="TDM82" s="27"/>
      <c r="TDN82" s="24"/>
      <c r="TDO82" s="27"/>
      <c r="TDP82" s="24"/>
      <c r="TDQ82" s="27"/>
      <c r="TDR82" s="24"/>
      <c r="TDS82" s="27"/>
      <c r="TDT82" s="24"/>
      <c r="TDU82" s="27"/>
      <c r="TDV82" s="24"/>
      <c r="TDW82" s="27"/>
      <c r="TDX82" s="24"/>
      <c r="TDY82" s="27"/>
      <c r="TDZ82" s="24"/>
      <c r="TEA82" s="27"/>
      <c r="TEB82" s="24"/>
      <c r="TEC82" s="27"/>
      <c r="TED82" s="24"/>
      <c r="TEE82" s="27"/>
      <c r="TEF82" s="24"/>
      <c r="TEG82" s="27"/>
      <c r="TEH82" s="24"/>
      <c r="TEI82" s="27"/>
      <c r="TEJ82" s="24"/>
      <c r="TEK82" s="27"/>
      <c r="TEL82" s="24"/>
      <c r="TEM82" s="27"/>
      <c r="TEN82" s="24"/>
      <c r="TEO82" s="27"/>
      <c r="TEP82" s="24"/>
      <c r="TEQ82" s="27"/>
      <c r="TER82" s="24"/>
      <c r="TES82" s="27"/>
      <c r="TET82" s="24"/>
      <c r="TEU82" s="27"/>
      <c r="TEV82" s="24"/>
      <c r="TEW82" s="27"/>
      <c r="TEX82" s="24"/>
      <c r="TEY82" s="27"/>
      <c r="TEZ82" s="24"/>
      <c r="TFA82" s="27"/>
      <c r="TFB82" s="24"/>
      <c r="TFC82" s="27"/>
      <c r="TFD82" s="24"/>
      <c r="TFE82" s="27"/>
      <c r="TFF82" s="24"/>
      <c r="TFG82" s="27"/>
      <c r="TFH82" s="24"/>
      <c r="TFI82" s="27"/>
      <c r="TFJ82" s="24"/>
      <c r="TFK82" s="27"/>
      <c r="TFL82" s="24"/>
      <c r="TFM82" s="27"/>
      <c r="TFN82" s="24"/>
      <c r="TFO82" s="27"/>
      <c r="TFP82" s="24"/>
      <c r="TFQ82" s="27"/>
      <c r="TFR82" s="24"/>
      <c r="TFS82" s="27"/>
      <c r="TFT82" s="24"/>
      <c r="TFU82" s="27"/>
      <c r="TFV82" s="24"/>
      <c r="TFW82" s="27"/>
      <c r="TFX82" s="24"/>
      <c r="TFY82" s="27"/>
      <c r="TFZ82" s="24"/>
      <c r="TGA82" s="27"/>
      <c r="TGB82" s="24"/>
      <c r="TGC82" s="27"/>
      <c r="TGD82" s="24"/>
      <c r="TGE82" s="27"/>
      <c r="TGF82" s="24"/>
      <c r="TGG82" s="27"/>
      <c r="TGH82" s="24"/>
      <c r="TGI82" s="27"/>
      <c r="TGJ82" s="24"/>
      <c r="TGK82" s="27"/>
      <c r="TGL82" s="24"/>
      <c r="TGM82" s="27"/>
      <c r="TGN82" s="24"/>
      <c r="TGO82" s="27"/>
      <c r="TGP82" s="24"/>
      <c r="TGQ82" s="27"/>
      <c r="TGR82" s="24"/>
      <c r="TGS82" s="27"/>
      <c r="TGT82" s="24"/>
      <c r="TGU82" s="27"/>
      <c r="TGV82" s="24"/>
      <c r="TGW82" s="27"/>
      <c r="TGX82" s="24"/>
      <c r="TGY82" s="27"/>
      <c r="TGZ82" s="24"/>
      <c r="THA82" s="27"/>
      <c r="THB82" s="24"/>
      <c r="THC82" s="27"/>
      <c r="THD82" s="24"/>
      <c r="THE82" s="27"/>
      <c r="THF82" s="24"/>
      <c r="THG82" s="27"/>
      <c r="THH82" s="24"/>
      <c r="THI82" s="27"/>
      <c r="THJ82" s="24"/>
      <c r="THK82" s="27"/>
      <c r="THL82" s="24"/>
      <c r="THM82" s="27"/>
      <c r="THN82" s="24"/>
      <c r="THO82" s="27"/>
      <c r="THP82" s="24"/>
      <c r="THQ82" s="27"/>
      <c r="THR82" s="24"/>
      <c r="THS82" s="27"/>
      <c r="THT82" s="24"/>
      <c r="THU82" s="27"/>
      <c r="THV82" s="24"/>
      <c r="THW82" s="27"/>
      <c r="THX82" s="24"/>
      <c r="THY82" s="27"/>
      <c r="THZ82" s="24"/>
      <c r="TIA82" s="27"/>
      <c r="TIB82" s="24"/>
      <c r="TIC82" s="27"/>
      <c r="TID82" s="24"/>
      <c r="TIE82" s="27"/>
      <c r="TIF82" s="24"/>
      <c r="TIG82" s="27"/>
      <c r="TIH82" s="24"/>
      <c r="TII82" s="27"/>
      <c r="TIJ82" s="24"/>
      <c r="TIK82" s="27"/>
      <c r="TIL82" s="24"/>
      <c r="TIM82" s="27"/>
      <c r="TIN82" s="24"/>
      <c r="TIO82" s="27"/>
      <c r="TIP82" s="24"/>
      <c r="TIQ82" s="27"/>
      <c r="TIR82" s="24"/>
      <c r="TIS82" s="27"/>
      <c r="TIT82" s="24"/>
      <c r="TIU82" s="27"/>
      <c r="TIV82" s="24"/>
      <c r="TIW82" s="27"/>
      <c r="TIX82" s="24"/>
      <c r="TIY82" s="27"/>
      <c r="TIZ82" s="24"/>
      <c r="TJA82" s="27"/>
      <c r="TJB82" s="24"/>
      <c r="TJC82" s="27"/>
      <c r="TJD82" s="24"/>
      <c r="TJE82" s="27"/>
      <c r="TJF82" s="24"/>
      <c r="TJG82" s="27"/>
      <c r="TJH82" s="24"/>
      <c r="TJI82" s="27"/>
      <c r="TJJ82" s="24"/>
      <c r="TJK82" s="27"/>
      <c r="TJL82" s="24"/>
      <c r="TJM82" s="27"/>
      <c r="TJN82" s="24"/>
      <c r="TJO82" s="27"/>
      <c r="TJP82" s="24"/>
      <c r="TJQ82" s="27"/>
      <c r="TJR82" s="24"/>
      <c r="TJS82" s="27"/>
      <c r="TJT82" s="24"/>
      <c r="TJU82" s="27"/>
      <c r="TJV82" s="24"/>
      <c r="TJW82" s="27"/>
      <c r="TJX82" s="24"/>
      <c r="TJY82" s="27"/>
      <c r="TJZ82" s="24"/>
      <c r="TKA82" s="27"/>
      <c r="TKB82" s="24"/>
      <c r="TKC82" s="27"/>
      <c r="TKD82" s="24"/>
      <c r="TKE82" s="27"/>
      <c r="TKF82" s="24"/>
      <c r="TKG82" s="27"/>
      <c r="TKH82" s="24"/>
      <c r="TKI82" s="27"/>
      <c r="TKJ82" s="24"/>
      <c r="TKK82" s="27"/>
      <c r="TKL82" s="24"/>
      <c r="TKM82" s="27"/>
      <c r="TKN82" s="24"/>
      <c r="TKO82" s="27"/>
      <c r="TKP82" s="24"/>
      <c r="TKQ82" s="27"/>
      <c r="TKR82" s="24"/>
      <c r="TKS82" s="27"/>
      <c r="TKT82" s="24"/>
      <c r="TKU82" s="27"/>
      <c r="TKV82" s="24"/>
      <c r="TKW82" s="27"/>
      <c r="TKX82" s="24"/>
      <c r="TKY82" s="27"/>
      <c r="TKZ82" s="24"/>
      <c r="TLA82" s="27"/>
      <c r="TLB82" s="24"/>
      <c r="TLC82" s="27"/>
      <c r="TLD82" s="24"/>
      <c r="TLE82" s="27"/>
      <c r="TLF82" s="24"/>
      <c r="TLG82" s="27"/>
      <c r="TLH82" s="24"/>
      <c r="TLI82" s="27"/>
      <c r="TLJ82" s="24"/>
      <c r="TLK82" s="27"/>
      <c r="TLL82" s="24"/>
      <c r="TLM82" s="27"/>
      <c r="TLN82" s="24"/>
      <c r="TLO82" s="27"/>
      <c r="TLP82" s="24"/>
      <c r="TLQ82" s="27"/>
      <c r="TLR82" s="24"/>
      <c r="TLS82" s="27"/>
      <c r="TLT82" s="24"/>
      <c r="TLU82" s="27"/>
      <c r="TLV82" s="24"/>
      <c r="TLW82" s="27"/>
      <c r="TLX82" s="24"/>
      <c r="TLY82" s="27"/>
      <c r="TLZ82" s="24"/>
      <c r="TMA82" s="27"/>
      <c r="TMB82" s="24"/>
      <c r="TMC82" s="27"/>
      <c r="TMD82" s="24"/>
      <c r="TME82" s="27"/>
      <c r="TMF82" s="24"/>
      <c r="TMG82" s="27"/>
      <c r="TMH82" s="24"/>
      <c r="TMI82" s="27"/>
      <c r="TMJ82" s="24"/>
      <c r="TMK82" s="27"/>
      <c r="TML82" s="24"/>
      <c r="TMM82" s="27"/>
      <c r="TMN82" s="24"/>
      <c r="TMO82" s="27"/>
      <c r="TMP82" s="24"/>
      <c r="TMQ82" s="27"/>
      <c r="TMR82" s="24"/>
      <c r="TMS82" s="27"/>
      <c r="TMT82" s="24"/>
      <c r="TMU82" s="27"/>
      <c r="TMV82" s="24"/>
      <c r="TMW82" s="27"/>
      <c r="TMX82" s="24"/>
      <c r="TMY82" s="27"/>
      <c r="TMZ82" s="24"/>
      <c r="TNA82" s="27"/>
      <c r="TNB82" s="24"/>
      <c r="TNC82" s="27"/>
      <c r="TND82" s="24"/>
      <c r="TNE82" s="27"/>
      <c r="TNF82" s="24"/>
      <c r="TNG82" s="27"/>
      <c r="TNH82" s="24"/>
      <c r="TNI82" s="27"/>
      <c r="TNJ82" s="24"/>
      <c r="TNK82" s="27"/>
      <c r="TNL82" s="24"/>
      <c r="TNM82" s="27"/>
      <c r="TNN82" s="24"/>
      <c r="TNO82" s="27"/>
      <c r="TNP82" s="24"/>
      <c r="TNQ82" s="27"/>
      <c r="TNR82" s="24"/>
      <c r="TNS82" s="27"/>
      <c r="TNT82" s="24"/>
      <c r="TNU82" s="27"/>
      <c r="TNV82" s="24"/>
      <c r="TNW82" s="27"/>
      <c r="TNX82" s="24"/>
      <c r="TNY82" s="27"/>
      <c r="TNZ82" s="24"/>
      <c r="TOA82" s="27"/>
      <c r="TOB82" s="24"/>
      <c r="TOC82" s="27"/>
      <c r="TOD82" s="24"/>
      <c r="TOE82" s="27"/>
      <c r="TOF82" s="24"/>
      <c r="TOG82" s="27"/>
      <c r="TOH82" s="24"/>
      <c r="TOI82" s="27"/>
      <c r="TOJ82" s="24"/>
      <c r="TOK82" s="27"/>
      <c r="TOL82" s="24"/>
      <c r="TOM82" s="27"/>
      <c r="TON82" s="24"/>
      <c r="TOO82" s="27"/>
      <c r="TOP82" s="24"/>
      <c r="TOQ82" s="27"/>
      <c r="TOR82" s="24"/>
      <c r="TOS82" s="27"/>
      <c r="TOT82" s="24"/>
      <c r="TOU82" s="27"/>
      <c r="TOV82" s="24"/>
      <c r="TOW82" s="27"/>
      <c r="TOX82" s="24"/>
      <c r="TOY82" s="27"/>
      <c r="TOZ82" s="24"/>
      <c r="TPA82" s="27"/>
      <c r="TPB82" s="24"/>
      <c r="TPC82" s="27"/>
      <c r="TPD82" s="24"/>
      <c r="TPE82" s="27"/>
      <c r="TPF82" s="24"/>
      <c r="TPG82" s="27"/>
      <c r="TPH82" s="24"/>
      <c r="TPI82" s="27"/>
      <c r="TPJ82" s="24"/>
      <c r="TPK82" s="27"/>
      <c r="TPL82" s="24"/>
      <c r="TPM82" s="27"/>
      <c r="TPN82" s="24"/>
      <c r="TPO82" s="27"/>
      <c r="TPP82" s="24"/>
      <c r="TPQ82" s="27"/>
      <c r="TPR82" s="24"/>
      <c r="TPS82" s="27"/>
      <c r="TPT82" s="24"/>
      <c r="TPU82" s="27"/>
      <c r="TPV82" s="24"/>
      <c r="TPW82" s="27"/>
      <c r="TPX82" s="24"/>
      <c r="TPY82" s="27"/>
      <c r="TPZ82" s="24"/>
      <c r="TQA82" s="27"/>
      <c r="TQB82" s="24"/>
      <c r="TQC82" s="27"/>
      <c r="TQD82" s="24"/>
      <c r="TQE82" s="27"/>
      <c r="TQF82" s="24"/>
      <c r="TQG82" s="27"/>
      <c r="TQH82" s="24"/>
      <c r="TQI82" s="27"/>
      <c r="TQJ82" s="24"/>
      <c r="TQK82" s="27"/>
      <c r="TQL82" s="24"/>
      <c r="TQM82" s="27"/>
      <c r="TQN82" s="24"/>
      <c r="TQO82" s="27"/>
      <c r="TQP82" s="24"/>
      <c r="TQQ82" s="27"/>
      <c r="TQR82" s="24"/>
      <c r="TQS82" s="27"/>
      <c r="TQT82" s="24"/>
      <c r="TQU82" s="27"/>
      <c r="TQV82" s="24"/>
      <c r="TQW82" s="27"/>
      <c r="TQX82" s="24"/>
      <c r="TQY82" s="27"/>
      <c r="TQZ82" s="24"/>
      <c r="TRA82" s="27"/>
      <c r="TRB82" s="24"/>
      <c r="TRC82" s="27"/>
      <c r="TRD82" s="24"/>
      <c r="TRE82" s="27"/>
      <c r="TRF82" s="24"/>
      <c r="TRG82" s="27"/>
      <c r="TRH82" s="24"/>
      <c r="TRI82" s="27"/>
      <c r="TRJ82" s="24"/>
      <c r="TRK82" s="27"/>
      <c r="TRL82" s="24"/>
      <c r="TRM82" s="27"/>
      <c r="TRN82" s="24"/>
      <c r="TRO82" s="27"/>
      <c r="TRP82" s="24"/>
      <c r="TRQ82" s="27"/>
      <c r="TRR82" s="24"/>
      <c r="TRS82" s="27"/>
      <c r="TRT82" s="24"/>
      <c r="TRU82" s="27"/>
      <c r="TRV82" s="24"/>
      <c r="TRW82" s="27"/>
      <c r="TRX82" s="24"/>
      <c r="TRY82" s="27"/>
      <c r="TRZ82" s="24"/>
      <c r="TSA82" s="27"/>
      <c r="TSB82" s="24"/>
      <c r="TSC82" s="27"/>
      <c r="TSD82" s="24"/>
      <c r="TSE82" s="27"/>
      <c r="TSF82" s="24"/>
      <c r="TSG82" s="27"/>
      <c r="TSH82" s="24"/>
      <c r="TSI82" s="27"/>
      <c r="TSJ82" s="24"/>
      <c r="TSK82" s="27"/>
      <c r="TSL82" s="24"/>
      <c r="TSM82" s="27"/>
      <c r="TSN82" s="24"/>
      <c r="TSO82" s="27"/>
      <c r="TSP82" s="24"/>
      <c r="TSQ82" s="27"/>
      <c r="TSR82" s="24"/>
      <c r="TSS82" s="27"/>
      <c r="TST82" s="24"/>
      <c r="TSU82" s="27"/>
      <c r="TSV82" s="24"/>
      <c r="TSW82" s="27"/>
      <c r="TSX82" s="24"/>
      <c r="TSY82" s="27"/>
      <c r="TSZ82" s="24"/>
      <c r="TTA82" s="27"/>
      <c r="TTB82" s="24"/>
      <c r="TTC82" s="27"/>
      <c r="TTD82" s="24"/>
      <c r="TTE82" s="27"/>
      <c r="TTF82" s="24"/>
      <c r="TTG82" s="27"/>
      <c r="TTH82" s="24"/>
      <c r="TTI82" s="27"/>
      <c r="TTJ82" s="24"/>
      <c r="TTK82" s="27"/>
      <c r="TTL82" s="24"/>
      <c r="TTM82" s="27"/>
      <c r="TTN82" s="24"/>
      <c r="TTO82" s="27"/>
      <c r="TTP82" s="24"/>
      <c r="TTQ82" s="27"/>
      <c r="TTR82" s="24"/>
      <c r="TTS82" s="27"/>
      <c r="TTT82" s="24"/>
      <c r="TTU82" s="27"/>
      <c r="TTV82" s="24"/>
      <c r="TTW82" s="27"/>
      <c r="TTX82" s="24"/>
      <c r="TTY82" s="27"/>
      <c r="TTZ82" s="24"/>
      <c r="TUA82" s="27"/>
      <c r="TUB82" s="24"/>
      <c r="TUC82" s="27"/>
      <c r="TUD82" s="24"/>
      <c r="TUE82" s="27"/>
      <c r="TUF82" s="24"/>
      <c r="TUG82" s="27"/>
      <c r="TUH82" s="24"/>
      <c r="TUI82" s="27"/>
      <c r="TUJ82" s="24"/>
      <c r="TUK82" s="27"/>
      <c r="TUL82" s="24"/>
      <c r="TUM82" s="27"/>
      <c r="TUN82" s="24"/>
      <c r="TUO82" s="27"/>
      <c r="TUP82" s="24"/>
      <c r="TUQ82" s="27"/>
      <c r="TUR82" s="24"/>
      <c r="TUS82" s="27"/>
      <c r="TUT82" s="24"/>
      <c r="TUU82" s="27"/>
      <c r="TUV82" s="24"/>
      <c r="TUW82" s="27"/>
      <c r="TUX82" s="24"/>
      <c r="TUY82" s="27"/>
      <c r="TUZ82" s="24"/>
      <c r="TVA82" s="27"/>
      <c r="TVB82" s="24"/>
      <c r="TVC82" s="27"/>
      <c r="TVD82" s="24"/>
      <c r="TVE82" s="27"/>
      <c r="TVF82" s="24"/>
      <c r="TVG82" s="27"/>
      <c r="TVH82" s="24"/>
      <c r="TVI82" s="27"/>
      <c r="TVJ82" s="24"/>
      <c r="TVK82" s="27"/>
      <c r="TVL82" s="24"/>
      <c r="TVM82" s="27"/>
      <c r="TVN82" s="24"/>
      <c r="TVO82" s="27"/>
      <c r="TVP82" s="24"/>
      <c r="TVQ82" s="27"/>
      <c r="TVR82" s="24"/>
      <c r="TVS82" s="27"/>
      <c r="TVT82" s="24"/>
      <c r="TVU82" s="27"/>
      <c r="TVV82" s="24"/>
      <c r="TVW82" s="27"/>
      <c r="TVX82" s="24"/>
      <c r="TVY82" s="27"/>
      <c r="TVZ82" s="24"/>
      <c r="TWA82" s="27"/>
      <c r="TWB82" s="24"/>
      <c r="TWC82" s="27"/>
      <c r="TWD82" s="24"/>
      <c r="TWE82" s="27"/>
      <c r="TWF82" s="24"/>
      <c r="TWG82" s="27"/>
      <c r="TWH82" s="24"/>
      <c r="TWI82" s="27"/>
      <c r="TWJ82" s="24"/>
      <c r="TWK82" s="27"/>
      <c r="TWL82" s="24"/>
      <c r="TWM82" s="27"/>
      <c r="TWN82" s="24"/>
      <c r="TWO82" s="27"/>
      <c r="TWP82" s="24"/>
      <c r="TWQ82" s="27"/>
      <c r="TWR82" s="24"/>
      <c r="TWS82" s="27"/>
      <c r="TWT82" s="24"/>
      <c r="TWU82" s="27"/>
      <c r="TWV82" s="24"/>
      <c r="TWW82" s="27"/>
      <c r="TWX82" s="24"/>
      <c r="TWY82" s="27"/>
      <c r="TWZ82" s="24"/>
      <c r="TXA82" s="27"/>
      <c r="TXB82" s="24"/>
      <c r="TXC82" s="27"/>
      <c r="TXD82" s="24"/>
      <c r="TXE82" s="27"/>
      <c r="TXF82" s="24"/>
      <c r="TXG82" s="27"/>
      <c r="TXH82" s="24"/>
      <c r="TXI82" s="27"/>
      <c r="TXJ82" s="24"/>
      <c r="TXK82" s="27"/>
      <c r="TXL82" s="24"/>
      <c r="TXM82" s="27"/>
      <c r="TXN82" s="24"/>
      <c r="TXO82" s="27"/>
      <c r="TXP82" s="24"/>
      <c r="TXQ82" s="27"/>
      <c r="TXR82" s="24"/>
      <c r="TXS82" s="27"/>
      <c r="TXT82" s="24"/>
      <c r="TXU82" s="27"/>
      <c r="TXV82" s="24"/>
      <c r="TXW82" s="27"/>
      <c r="TXX82" s="24"/>
      <c r="TXY82" s="27"/>
      <c r="TXZ82" s="24"/>
      <c r="TYA82" s="27"/>
      <c r="TYB82" s="24"/>
      <c r="TYC82" s="27"/>
      <c r="TYD82" s="24"/>
      <c r="TYE82" s="27"/>
      <c r="TYF82" s="24"/>
      <c r="TYG82" s="27"/>
      <c r="TYH82" s="24"/>
      <c r="TYI82" s="27"/>
      <c r="TYJ82" s="24"/>
      <c r="TYK82" s="27"/>
      <c r="TYL82" s="24"/>
      <c r="TYM82" s="27"/>
      <c r="TYN82" s="24"/>
      <c r="TYO82" s="27"/>
      <c r="TYP82" s="24"/>
      <c r="TYQ82" s="27"/>
      <c r="TYR82" s="24"/>
      <c r="TYS82" s="27"/>
      <c r="TYT82" s="24"/>
      <c r="TYU82" s="27"/>
      <c r="TYV82" s="24"/>
      <c r="TYW82" s="27"/>
      <c r="TYX82" s="24"/>
      <c r="TYY82" s="27"/>
      <c r="TYZ82" s="24"/>
      <c r="TZA82" s="27"/>
      <c r="TZB82" s="24"/>
      <c r="TZC82" s="27"/>
      <c r="TZD82" s="24"/>
      <c r="TZE82" s="27"/>
      <c r="TZF82" s="24"/>
      <c r="TZG82" s="27"/>
      <c r="TZH82" s="24"/>
      <c r="TZI82" s="27"/>
      <c r="TZJ82" s="24"/>
      <c r="TZK82" s="27"/>
      <c r="TZL82" s="24"/>
      <c r="TZM82" s="27"/>
      <c r="TZN82" s="24"/>
      <c r="TZO82" s="27"/>
      <c r="TZP82" s="24"/>
      <c r="TZQ82" s="27"/>
      <c r="TZR82" s="24"/>
      <c r="TZS82" s="27"/>
      <c r="TZT82" s="24"/>
      <c r="TZU82" s="27"/>
      <c r="TZV82" s="24"/>
      <c r="TZW82" s="27"/>
      <c r="TZX82" s="24"/>
      <c r="TZY82" s="27"/>
      <c r="TZZ82" s="24"/>
      <c r="UAA82" s="27"/>
      <c r="UAB82" s="24"/>
      <c r="UAC82" s="27"/>
      <c r="UAD82" s="24"/>
      <c r="UAE82" s="27"/>
      <c r="UAF82" s="24"/>
      <c r="UAG82" s="27"/>
      <c r="UAH82" s="24"/>
      <c r="UAI82" s="27"/>
      <c r="UAJ82" s="24"/>
      <c r="UAK82" s="27"/>
      <c r="UAL82" s="24"/>
      <c r="UAM82" s="27"/>
      <c r="UAN82" s="24"/>
      <c r="UAO82" s="27"/>
      <c r="UAP82" s="24"/>
      <c r="UAQ82" s="27"/>
      <c r="UAR82" s="24"/>
      <c r="UAS82" s="27"/>
      <c r="UAT82" s="24"/>
      <c r="UAU82" s="27"/>
      <c r="UAV82" s="24"/>
      <c r="UAW82" s="27"/>
      <c r="UAX82" s="24"/>
      <c r="UAY82" s="27"/>
      <c r="UAZ82" s="24"/>
      <c r="UBA82" s="27"/>
      <c r="UBB82" s="24"/>
      <c r="UBC82" s="27"/>
      <c r="UBD82" s="24"/>
      <c r="UBE82" s="27"/>
      <c r="UBF82" s="24"/>
      <c r="UBG82" s="27"/>
      <c r="UBH82" s="24"/>
      <c r="UBI82" s="27"/>
      <c r="UBJ82" s="24"/>
      <c r="UBK82" s="27"/>
      <c r="UBL82" s="24"/>
      <c r="UBM82" s="27"/>
      <c r="UBN82" s="24"/>
      <c r="UBO82" s="27"/>
      <c r="UBP82" s="24"/>
      <c r="UBQ82" s="27"/>
      <c r="UBR82" s="24"/>
      <c r="UBS82" s="27"/>
      <c r="UBT82" s="24"/>
      <c r="UBU82" s="27"/>
      <c r="UBV82" s="24"/>
      <c r="UBW82" s="27"/>
      <c r="UBX82" s="24"/>
      <c r="UBY82" s="27"/>
      <c r="UBZ82" s="24"/>
      <c r="UCA82" s="27"/>
      <c r="UCB82" s="24"/>
      <c r="UCC82" s="27"/>
      <c r="UCD82" s="24"/>
      <c r="UCE82" s="27"/>
      <c r="UCF82" s="24"/>
      <c r="UCG82" s="27"/>
      <c r="UCH82" s="24"/>
      <c r="UCI82" s="27"/>
      <c r="UCJ82" s="24"/>
      <c r="UCK82" s="27"/>
      <c r="UCL82" s="24"/>
      <c r="UCM82" s="27"/>
      <c r="UCN82" s="24"/>
      <c r="UCO82" s="27"/>
      <c r="UCP82" s="24"/>
      <c r="UCQ82" s="27"/>
      <c r="UCR82" s="24"/>
      <c r="UCS82" s="27"/>
      <c r="UCT82" s="24"/>
      <c r="UCU82" s="27"/>
      <c r="UCV82" s="24"/>
      <c r="UCW82" s="27"/>
      <c r="UCX82" s="24"/>
      <c r="UCY82" s="27"/>
      <c r="UCZ82" s="24"/>
      <c r="UDA82" s="27"/>
      <c r="UDB82" s="24"/>
      <c r="UDC82" s="27"/>
      <c r="UDD82" s="24"/>
      <c r="UDE82" s="27"/>
      <c r="UDF82" s="24"/>
      <c r="UDG82" s="27"/>
      <c r="UDH82" s="24"/>
      <c r="UDI82" s="27"/>
      <c r="UDJ82" s="24"/>
      <c r="UDK82" s="27"/>
      <c r="UDL82" s="24"/>
      <c r="UDM82" s="27"/>
      <c r="UDN82" s="24"/>
      <c r="UDO82" s="27"/>
      <c r="UDP82" s="24"/>
      <c r="UDQ82" s="27"/>
      <c r="UDR82" s="24"/>
      <c r="UDS82" s="27"/>
      <c r="UDT82" s="24"/>
      <c r="UDU82" s="27"/>
      <c r="UDV82" s="24"/>
      <c r="UDW82" s="27"/>
      <c r="UDX82" s="24"/>
      <c r="UDY82" s="27"/>
      <c r="UDZ82" s="24"/>
      <c r="UEA82" s="27"/>
      <c r="UEB82" s="24"/>
      <c r="UEC82" s="27"/>
      <c r="UED82" s="24"/>
      <c r="UEE82" s="27"/>
      <c r="UEF82" s="24"/>
      <c r="UEG82" s="27"/>
      <c r="UEH82" s="24"/>
      <c r="UEI82" s="27"/>
      <c r="UEJ82" s="24"/>
      <c r="UEK82" s="27"/>
      <c r="UEL82" s="24"/>
      <c r="UEM82" s="27"/>
      <c r="UEN82" s="24"/>
      <c r="UEO82" s="27"/>
      <c r="UEP82" s="24"/>
      <c r="UEQ82" s="27"/>
      <c r="UER82" s="24"/>
      <c r="UES82" s="27"/>
      <c r="UET82" s="24"/>
      <c r="UEU82" s="27"/>
      <c r="UEV82" s="24"/>
      <c r="UEW82" s="27"/>
      <c r="UEX82" s="24"/>
      <c r="UEY82" s="27"/>
      <c r="UEZ82" s="24"/>
      <c r="UFA82" s="27"/>
      <c r="UFB82" s="24"/>
      <c r="UFC82" s="27"/>
      <c r="UFD82" s="24"/>
      <c r="UFE82" s="27"/>
      <c r="UFF82" s="24"/>
      <c r="UFG82" s="27"/>
      <c r="UFH82" s="24"/>
      <c r="UFI82" s="27"/>
      <c r="UFJ82" s="24"/>
      <c r="UFK82" s="27"/>
      <c r="UFL82" s="24"/>
      <c r="UFM82" s="27"/>
      <c r="UFN82" s="24"/>
      <c r="UFO82" s="27"/>
      <c r="UFP82" s="24"/>
      <c r="UFQ82" s="27"/>
      <c r="UFR82" s="24"/>
      <c r="UFS82" s="27"/>
      <c r="UFT82" s="24"/>
      <c r="UFU82" s="27"/>
      <c r="UFV82" s="24"/>
      <c r="UFW82" s="27"/>
      <c r="UFX82" s="24"/>
      <c r="UFY82" s="27"/>
      <c r="UFZ82" s="24"/>
      <c r="UGA82" s="27"/>
      <c r="UGB82" s="24"/>
      <c r="UGC82" s="27"/>
      <c r="UGD82" s="24"/>
      <c r="UGE82" s="27"/>
      <c r="UGF82" s="24"/>
      <c r="UGG82" s="27"/>
      <c r="UGH82" s="24"/>
      <c r="UGI82" s="27"/>
      <c r="UGJ82" s="24"/>
      <c r="UGK82" s="27"/>
      <c r="UGL82" s="24"/>
      <c r="UGM82" s="27"/>
      <c r="UGN82" s="24"/>
      <c r="UGO82" s="27"/>
      <c r="UGP82" s="24"/>
      <c r="UGQ82" s="27"/>
      <c r="UGR82" s="24"/>
      <c r="UGS82" s="27"/>
      <c r="UGT82" s="24"/>
      <c r="UGU82" s="27"/>
      <c r="UGV82" s="24"/>
      <c r="UGW82" s="27"/>
      <c r="UGX82" s="24"/>
      <c r="UGY82" s="27"/>
      <c r="UGZ82" s="24"/>
      <c r="UHA82" s="27"/>
      <c r="UHB82" s="24"/>
      <c r="UHC82" s="27"/>
      <c r="UHD82" s="24"/>
      <c r="UHE82" s="27"/>
      <c r="UHF82" s="24"/>
      <c r="UHG82" s="27"/>
      <c r="UHH82" s="24"/>
      <c r="UHI82" s="27"/>
      <c r="UHJ82" s="24"/>
      <c r="UHK82" s="27"/>
      <c r="UHL82" s="24"/>
      <c r="UHM82" s="27"/>
      <c r="UHN82" s="24"/>
      <c r="UHO82" s="27"/>
      <c r="UHP82" s="24"/>
      <c r="UHQ82" s="27"/>
      <c r="UHR82" s="24"/>
      <c r="UHS82" s="27"/>
      <c r="UHT82" s="24"/>
      <c r="UHU82" s="27"/>
      <c r="UHV82" s="24"/>
      <c r="UHW82" s="27"/>
      <c r="UHX82" s="24"/>
      <c r="UHY82" s="27"/>
      <c r="UHZ82" s="24"/>
      <c r="UIA82" s="27"/>
      <c r="UIB82" s="24"/>
      <c r="UIC82" s="27"/>
      <c r="UID82" s="24"/>
      <c r="UIE82" s="27"/>
      <c r="UIF82" s="24"/>
      <c r="UIG82" s="27"/>
      <c r="UIH82" s="24"/>
      <c r="UII82" s="27"/>
      <c r="UIJ82" s="24"/>
      <c r="UIK82" s="27"/>
      <c r="UIL82" s="24"/>
      <c r="UIM82" s="27"/>
      <c r="UIN82" s="24"/>
      <c r="UIO82" s="27"/>
      <c r="UIP82" s="24"/>
      <c r="UIQ82" s="27"/>
      <c r="UIR82" s="24"/>
      <c r="UIS82" s="27"/>
      <c r="UIT82" s="24"/>
      <c r="UIU82" s="27"/>
      <c r="UIV82" s="24"/>
      <c r="UIW82" s="27"/>
      <c r="UIX82" s="24"/>
      <c r="UIY82" s="27"/>
      <c r="UIZ82" s="24"/>
      <c r="UJA82" s="27"/>
      <c r="UJB82" s="24"/>
      <c r="UJC82" s="27"/>
      <c r="UJD82" s="24"/>
      <c r="UJE82" s="27"/>
      <c r="UJF82" s="24"/>
      <c r="UJG82" s="27"/>
      <c r="UJH82" s="24"/>
      <c r="UJI82" s="27"/>
      <c r="UJJ82" s="24"/>
      <c r="UJK82" s="27"/>
      <c r="UJL82" s="24"/>
      <c r="UJM82" s="27"/>
      <c r="UJN82" s="24"/>
      <c r="UJO82" s="27"/>
      <c r="UJP82" s="24"/>
      <c r="UJQ82" s="27"/>
      <c r="UJR82" s="24"/>
      <c r="UJS82" s="27"/>
      <c r="UJT82" s="24"/>
      <c r="UJU82" s="27"/>
      <c r="UJV82" s="24"/>
      <c r="UJW82" s="27"/>
      <c r="UJX82" s="24"/>
      <c r="UJY82" s="27"/>
      <c r="UJZ82" s="24"/>
      <c r="UKA82" s="27"/>
      <c r="UKB82" s="24"/>
      <c r="UKC82" s="27"/>
      <c r="UKD82" s="24"/>
      <c r="UKE82" s="27"/>
      <c r="UKF82" s="24"/>
      <c r="UKG82" s="27"/>
      <c r="UKH82" s="24"/>
      <c r="UKI82" s="27"/>
      <c r="UKJ82" s="24"/>
      <c r="UKK82" s="27"/>
      <c r="UKL82" s="24"/>
      <c r="UKM82" s="27"/>
      <c r="UKN82" s="24"/>
      <c r="UKO82" s="27"/>
      <c r="UKP82" s="24"/>
      <c r="UKQ82" s="27"/>
      <c r="UKR82" s="24"/>
      <c r="UKS82" s="27"/>
      <c r="UKT82" s="24"/>
      <c r="UKU82" s="27"/>
      <c r="UKV82" s="24"/>
      <c r="UKW82" s="27"/>
      <c r="UKX82" s="24"/>
      <c r="UKY82" s="27"/>
      <c r="UKZ82" s="24"/>
      <c r="ULA82" s="27"/>
      <c r="ULB82" s="24"/>
      <c r="ULC82" s="27"/>
      <c r="ULD82" s="24"/>
      <c r="ULE82" s="27"/>
      <c r="ULF82" s="24"/>
      <c r="ULG82" s="27"/>
      <c r="ULH82" s="24"/>
      <c r="ULI82" s="27"/>
      <c r="ULJ82" s="24"/>
      <c r="ULK82" s="27"/>
      <c r="ULL82" s="24"/>
      <c r="ULM82" s="27"/>
      <c r="ULN82" s="24"/>
      <c r="ULO82" s="27"/>
      <c r="ULP82" s="24"/>
      <c r="ULQ82" s="27"/>
      <c r="ULR82" s="24"/>
      <c r="ULS82" s="27"/>
      <c r="ULT82" s="24"/>
      <c r="ULU82" s="27"/>
      <c r="ULV82" s="24"/>
      <c r="ULW82" s="27"/>
      <c r="ULX82" s="24"/>
      <c r="ULY82" s="27"/>
      <c r="ULZ82" s="24"/>
      <c r="UMA82" s="27"/>
      <c r="UMB82" s="24"/>
      <c r="UMC82" s="27"/>
      <c r="UMD82" s="24"/>
      <c r="UME82" s="27"/>
      <c r="UMF82" s="24"/>
      <c r="UMG82" s="27"/>
      <c r="UMH82" s="24"/>
      <c r="UMI82" s="27"/>
      <c r="UMJ82" s="24"/>
      <c r="UMK82" s="27"/>
      <c r="UML82" s="24"/>
      <c r="UMM82" s="27"/>
      <c r="UMN82" s="24"/>
      <c r="UMO82" s="27"/>
      <c r="UMP82" s="24"/>
      <c r="UMQ82" s="27"/>
      <c r="UMR82" s="24"/>
      <c r="UMS82" s="27"/>
      <c r="UMT82" s="24"/>
      <c r="UMU82" s="27"/>
      <c r="UMV82" s="24"/>
      <c r="UMW82" s="27"/>
      <c r="UMX82" s="24"/>
      <c r="UMY82" s="27"/>
      <c r="UMZ82" s="24"/>
      <c r="UNA82" s="27"/>
      <c r="UNB82" s="24"/>
      <c r="UNC82" s="27"/>
      <c r="UND82" s="24"/>
      <c r="UNE82" s="27"/>
      <c r="UNF82" s="24"/>
      <c r="UNG82" s="27"/>
      <c r="UNH82" s="24"/>
      <c r="UNI82" s="27"/>
      <c r="UNJ82" s="24"/>
      <c r="UNK82" s="27"/>
      <c r="UNL82" s="24"/>
      <c r="UNM82" s="27"/>
      <c r="UNN82" s="24"/>
      <c r="UNO82" s="27"/>
      <c r="UNP82" s="24"/>
      <c r="UNQ82" s="27"/>
      <c r="UNR82" s="24"/>
      <c r="UNS82" s="27"/>
      <c r="UNT82" s="24"/>
      <c r="UNU82" s="27"/>
      <c r="UNV82" s="24"/>
      <c r="UNW82" s="27"/>
      <c r="UNX82" s="24"/>
      <c r="UNY82" s="27"/>
      <c r="UNZ82" s="24"/>
      <c r="UOA82" s="27"/>
      <c r="UOB82" s="24"/>
      <c r="UOC82" s="27"/>
      <c r="UOD82" s="24"/>
      <c r="UOE82" s="27"/>
      <c r="UOF82" s="24"/>
      <c r="UOG82" s="27"/>
      <c r="UOH82" s="24"/>
      <c r="UOI82" s="27"/>
      <c r="UOJ82" s="24"/>
      <c r="UOK82" s="27"/>
      <c r="UOL82" s="24"/>
      <c r="UOM82" s="27"/>
      <c r="UON82" s="24"/>
      <c r="UOO82" s="27"/>
      <c r="UOP82" s="24"/>
      <c r="UOQ82" s="27"/>
      <c r="UOR82" s="24"/>
      <c r="UOS82" s="27"/>
      <c r="UOT82" s="24"/>
      <c r="UOU82" s="27"/>
      <c r="UOV82" s="24"/>
      <c r="UOW82" s="27"/>
      <c r="UOX82" s="24"/>
      <c r="UOY82" s="27"/>
      <c r="UOZ82" s="24"/>
      <c r="UPA82" s="27"/>
      <c r="UPB82" s="24"/>
      <c r="UPC82" s="27"/>
      <c r="UPD82" s="24"/>
      <c r="UPE82" s="27"/>
      <c r="UPF82" s="24"/>
      <c r="UPG82" s="27"/>
      <c r="UPH82" s="24"/>
      <c r="UPI82" s="27"/>
      <c r="UPJ82" s="24"/>
      <c r="UPK82" s="27"/>
      <c r="UPL82" s="24"/>
      <c r="UPM82" s="27"/>
      <c r="UPN82" s="24"/>
      <c r="UPO82" s="27"/>
      <c r="UPP82" s="24"/>
      <c r="UPQ82" s="27"/>
      <c r="UPR82" s="24"/>
      <c r="UPS82" s="27"/>
      <c r="UPT82" s="24"/>
      <c r="UPU82" s="27"/>
      <c r="UPV82" s="24"/>
      <c r="UPW82" s="27"/>
      <c r="UPX82" s="24"/>
      <c r="UPY82" s="27"/>
      <c r="UPZ82" s="24"/>
      <c r="UQA82" s="27"/>
      <c r="UQB82" s="24"/>
      <c r="UQC82" s="27"/>
      <c r="UQD82" s="24"/>
      <c r="UQE82" s="27"/>
      <c r="UQF82" s="24"/>
      <c r="UQG82" s="27"/>
      <c r="UQH82" s="24"/>
      <c r="UQI82" s="27"/>
      <c r="UQJ82" s="24"/>
      <c r="UQK82" s="27"/>
      <c r="UQL82" s="24"/>
      <c r="UQM82" s="27"/>
      <c r="UQN82" s="24"/>
      <c r="UQO82" s="27"/>
      <c r="UQP82" s="24"/>
      <c r="UQQ82" s="27"/>
      <c r="UQR82" s="24"/>
      <c r="UQS82" s="27"/>
      <c r="UQT82" s="24"/>
      <c r="UQU82" s="27"/>
      <c r="UQV82" s="24"/>
      <c r="UQW82" s="27"/>
      <c r="UQX82" s="24"/>
      <c r="UQY82" s="27"/>
      <c r="UQZ82" s="24"/>
      <c r="URA82" s="27"/>
      <c r="URB82" s="24"/>
      <c r="URC82" s="27"/>
      <c r="URD82" s="24"/>
      <c r="URE82" s="27"/>
      <c r="URF82" s="24"/>
      <c r="URG82" s="27"/>
      <c r="URH82" s="24"/>
      <c r="URI82" s="27"/>
      <c r="URJ82" s="24"/>
      <c r="URK82" s="27"/>
      <c r="URL82" s="24"/>
      <c r="URM82" s="27"/>
      <c r="URN82" s="24"/>
      <c r="URO82" s="27"/>
      <c r="URP82" s="24"/>
      <c r="URQ82" s="27"/>
      <c r="URR82" s="24"/>
      <c r="URS82" s="27"/>
      <c r="URT82" s="24"/>
      <c r="URU82" s="27"/>
      <c r="URV82" s="24"/>
      <c r="URW82" s="27"/>
      <c r="URX82" s="24"/>
      <c r="URY82" s="27"/>
      <c r="URZ82" s="24"/>
      <c r="USA82" s="27"/>
      <c r="USB82" s="24"/>
      <c r="USC82" s="27"/>
      <c r="USD82" s="24"/>
      <c r="USE82" s="27"/>
      <c r="USF82" s="24"/>
      <c r="USG82" s="27"/>
      <c r="USH82" s="24"/>
      <c r="USI82" s="27"/>
      <c r="USJ82" s="24"/>
      <c r="USK82" s="27"/>
      <c r="USL82" s="24"/>
      <c r="USM82" s="27"/>
      <c r="USN82" s="24"/>
      <c r="USO82" s="27"/>
      <c r="USP82" s="24"/>
      <c r="USQ82" s="27"/>
      <c r="USR82" s="24"/>
      <c r="USS82" s="27"/>
      <c r="UST82" s="24"/>
      <c r="USU82" s="27"/>
      <c r="USV82" s="24"/>
      <c r="USW82" s="27"/>
      <c r="USX82" s="24"/>
      <c r="USY82" s="27"/>
      <c r="USZ82" s="24"/>
      <c r="UTA82" s="27"/>
      <c r="UTB82" s="24"/>
      <c r="UTC82" s="27"/>
      <c r="UTD82" s="24"/>
      <c r="UTE82" s="27"/>
      <c r="UTF82" s="24"/>
      <c r="UTG82" s="27"/>
      <c r="UTH82" s="24"/>
      <c r="UTI82" s="27"/>
      <c r="UTJ82" s="24"/>
      <c r="UTK82" s="27"/>
      <c r="UTL82" s="24"/>
      <c r="UTM82" s="27"/>
      <c r="UTN82" s="24"/>
      <c r="UTO82" s="27"/>
      <c r="UTP82" s="24"/>
      <c r="UTQ82" s="27"/>
      <c r="UTR82" s="24"/>
      <c r="UTS82" s="27"/>
      <c r="UTT82" s="24"/>
      <c r="UTU82" s="27"/>
      <c r="UTV82" s="24"/>
      <c r="UTW82" s="27"/>
      <c r="UTX82" s="24"/>
      <c r="UTY82" s="27"/>
      <c r="UTZ82" s="24"/>
      <c r="UUA82" s="27"/>
      <c r="UUB82" s="24"/>
      <c r="UUC82" s="27"/>
      <c r="UUD82" s="24"/>
      <c r="UUE82" s="27"/>
      <c r="UUF82" s="24"/>
      <c r="UUG82" s="27"/>
      <c r="UUH82" s="24"/>
      <c r="UUI82" s="27"/>
      <c r="UUJ82" s="24"/>
      <c r="UUK82" s="27"/>
      <c r="UUL82" s="24"/>
      <c r="UUM82" s="27"/>
      <c r="UUN82" s="24"/>
      <c r="UUO82" s="27"/>
      <c r="UUP82" s="24"/>
      <c r="UUQ82" s="27"/>
      <c r="UUR82" s="24"/>
      <c r="UUS82" s="27"/>
      <c r="UUT82" s="24"/>
      <c r="UUU82" s="27"/>
      <c r="UUV82" s="24"/>
      <c r="UUW82" s="27"/>
      <c r="UUX82" s="24"/>
      <c r="UUY82" s="27"/>
      <c r="UUZ82" s="24"/>
      <c r="UVA82" s="27"/>
      <c r="UVB82" s="24"/>
      <c r="UVC82" s="27"/>
      <c r="UVD82" s="24"/>
      <c r="UVE82" s="27"/>
      <c r="UVF82" s="24"/>
      <c r="UVG82" s="27"/>
      <c r="UVH82" s="24"/>
      <c r="UVI82" s="27"/>
      <c r="UVJ82" s="24"/>
      <c r="UVK82" s="27"/>
      <c r="UVL82" s="24"/>
      <c r="UVM82" s="27"/>
      <c r="UVN82" s="24"/>
      <c r="UVO82" s="27"/>
      <c r="UVP82" s="24"/>
      <c r="UVQ82" s="27"/>
      <c r="UVR82" s="24"/>
      <c r="UVS82" s="27"/>
      <c r="UVT82" s="24"/>
      <c r="UVU82" s="27"/>
      <c r="UVV82" s="24"/>
      <c r="UVW82" s="27"/>
      <c r="UVX82" s="24"/>
      <c r="UVY82" s="27"/>
      <c r="UVZ82" s="24"/>
      <c r="UWA82" s="27"/>
      <c r="UWB82" s="24"/>
      <c r="UWC82" s="27"/>
      <c r="UWD82" s="24"/>
      <c r="UWE82" s="27"/>
      <c r="UWF82" s="24"/>
      <c r="UWG82" s="27"/>
      <c r="UWH82" s="24"/>
      <c r="UWI82" s="27"/>
      <c r="UWJ82" s="24"/>
      <c r="UWK82" s="27"/>
      <c r="UWL82" s="24"/>
      <c r="UWM82" s="27"/>
      <c r="UWN82" s="24"/>
      <c r="UWO82" s="27"/>
      <c r="UWP82" s="24"/>
      <c r="UWQ82" s="27"/>
      <c r="UWR82" s="24"/>
      <c r="UWS82" s="27"/>
      <c r="UWT82" s="24"/>
      <c r="UWU82" s="27"/>
      <c r="UWV82" s="24"/>
      <c r="UWW82" s="27"/>
      <c r="UWX82" s="24"/>
      <c r="UWY82" s="27"/>
      <c r="UWZ82" s="24"/>
      <c r="UXA82" s="27"/>
      <c r="UXB82" s="24"/>
      <c r="UXC82" s="27"/>
      <c r="UXD82" s="24"/>
      <c r="UXE82" s="27"/>
      <c r="UXF82" s="24"/>
      <c r="UXG82" s="27"/>
      <c r="UXH82" s="24"/>
      <c r="UXI82" s="27"/>
      <c r="UXJ82" s="24"/>
      <c r="UXK82" s="27"/>
      <c r="UXL82" s="24"/>
      <c r="UXM82" s="27"/>
      <c r="UXN82" s="24"/>
      <c r="UXO82" s="27"/>
      <c r="UXP82" s="24"/>
      <c r="UXQ82" s="27"/>
      <c r="UXR82" s="24"/>
      <c r="UXS82" s="27"/>
      <c r="UXT82" s="24"/>
      <c r="UXU82" s="27"/>
      <c r="UXV82" s="24"/>
      <c r="UXW82" s="27"/>
      <c r="UXX82" s="24"/>
      <c r="UXY82" s="27"/>
      <c r="UXZ82" s="24"/>
      <c r="UYA82" s="27"/>
      <c r="UYB82" s="24"/>
      <c r="UYC82" s="27"/>
      <c r="UYD82" s="24"/>
      <c r="UYE82" s="27"/>
      <c r="UYF82" s="24"/>
      <c r="UYG82" s="27"/>
      <c r="UYH82" s="24"/>
      <c r="UYI82" s="27"/>
      <c r="UYJ82" s="24"/>
      <c r="UYK82" s="27"/>
      <c r="UYL82" s="24"/>
      <c r="UYM82" s="27"/>
      <c r="UYN82" s="24"/>
      <c r="UYO82" s="27"/>
      <c r="UYP82" s="24"/>
      <c r="UYQ82" s="27"/>
      <c r="UYR82" s="24"/>
      <c r="UYS82" s="27"/>
      <c r="UYT82" s="24"/>
      <c r="UYU82" s="27"/>
      <c r="UYV82" s="24"/>
      <c r="UYW82" s="27"/>
      <c r="UYX82" s="24"/>
      <c r="UYY82" s="27"/>
      <c r="UYZ82" s="24"/>
      <c r="UZA82" s="27"/>
      <c r="UZB82" s="24"/>
      <c r="UZC82" s="27"/>
      <c r="UZD82" s="24"/>
      <c r="UZE82" s="27"/>
      <c r="UZF82" s="24"/>
      <c r="UZG82" s="27"/>
      <c r="UZH82" s="24"/>
      <c r="UZI82" s="27"/>
      <c r="UZJ82" s="24"/>
      <c r="UZK82" s="27"/>
      <c r="UZL82" s="24"/>
      <c r="UZM82" s="27"/>
      <c r="UZN82" s="24"/>
      <c r="UZO82" s="27"/>
      <c r="UZP82" s="24"/>
      <c r="UZQ82" s="27"/>
      <c r="UZR82" s="24"/>
      <c r="UZS82" s="27"/>
      <c r="UZT82" s="24"/>
      <c r="UZU82" s="27"/>
      <c r="UZV82" s="24"/>
      <c r="UZW82" s="27"/>
      <c r="UZX82" s="24"/>
      <c r="UZY82" s="27"/>
      <c r="UZZ82" s="24"/>
      <c r="VAA82" s="27"/>
      <c r="VAB82" s="24"/>
      <c r="VAC82" s="27"/>
      <c r="VAD82" s="24"/>
      <c r="VAE82" s="27"/>
      <c r="VAF82" s="24"/>
      <c r="VAG82" s="27"/>
      <c r="VAH82" s="24"/>
      <c r="VAI82" s="27"/>
      <c r="VAJ82" s="24"/>
      <c r="VAK82" s="27"/>
      <c r="VAL82" s="24"/>
      <c r="VAM82" s="27"/>
      <c r="VAN82" s="24"/>
      <c r="VAO82" s="27"/>
      <c r="VAP82" s="24"/>
      <c r="VAQ82" s="27"/>
      <c r="VAR82" s="24"/>
      <c r="VAS82" s="27"/>
      <c r="VAT82" s="24"/>
      <c r="VAU82" s="27"/>
      <c r="VAV82" s="24"/>
      <c r="VAW82" s="27"/>
      <c r="VAX82" s="24"/>
      <c r="VAY82" s="27"/>
      <c r="VAZ82" s="24"/>
      <c r="VBA82" s="27"/>
      <c r="VBB82" s="24"/>
      <c r="VBC82" s="27"/>
      <c r="VBD82" s="24"/>
      <c r="VBE82" s="27"/>
      <c r="VBF82" s="24"/>
      <c r="VBG82" s="27"/>
      <c r="VBH82" s="24"/>
      <c r="VBI82" s="27"/>
      <c r="VBJ82" s="24"/>
      <c r="VBK82" s="27"/>
      <c r="VBL82" s="24"/>
      <c r="VBM82" s="27"/>
      <c r="VBN82" s="24"/>
      <c r="VBO82" s="27"/>
      <c r="VBP82" s="24"/>
      <c r="VBQ82" s="27"/>
      <c r="VBR82" s="24"/>
      <c r="VBS82" s="27"/>
      <c r="VBT82" s="24"/>
      <c r="VBU82" s="27"/>
      <c r="VBV82" s="24"/>
      <c r="VBW82" s="27"/>
      <c r="VBX82" s="24"/>
      <c r="VBY82" s="27"/>
      <c r="VBZ82" s="24"/>
      <c r="VCA82" s="27"/>
      <c r="VCB82" s="24"/>
      <c r="VCC82" s="27"/>
      <c r="VCD82" s="24"/>
      <c r="VCE82" s="27"/>
      <c r="VCF82" s="24"/>
      <c r="VCG82" s="27"/>
      <c r="VCH82" s="24"/>
      <c r="VCI82" s="27"/>
      <c r="VCJ82" s="24"/>
      <c r="VCK82" s="27"/>
      <c r="VCL82" s="24"/>
      <c r="VCM82" s="27"/>
      <c r="VCN82" s="24"/>
      <c r="VCO82" s="27"/>
      <c r="VCP82" s="24"/>
      <c r="VCQ82" s="27"/>
      <c r="VCR82" s="24"/>
      <c r="VCS82" s="27"/>
      <c r="VCT82" s="24"/>
      <c r="VCU82" s="27"/>
      <c r="VCV82" s="24"/>
      <c r="VCW82" s="27"/>
      <c r="VCX82" s="24"/>
      <c r="VCY82" s="27"/>
      <c r="VCZ82" s="24"/>
      <c r="VDA82" s="27"/>
      <c r="VDB82" s="24"/>
      <c r="VDC82" s="27"/>
      <c r="VDD82" s="24"/>
      <c r="VDE82" s="27"/>
      <c r="VDF82" s="24"/>
      <c r="VDG82" s="27"/>
      <c r="VDH82" s="24"/>
      <c r="VDI82" s="27"/>
      <c r="VDJ82" s="24"/>
      <c r="VDK82" s="27"/>
      <c r="VDL82" s="24"/>
      <c r="VDM82" s="27"/>
      <c r="VDN82" s="24"/>
      <c r="VDO82" s="27"/>
      <c r="VDP82" s="24"/>
      <c r="VDQ82" s="27"/>
      <c r="VDR82" s="24"/>
      <c r="VDS82" s="27"/>
      <c r="VDT82" s="24"/>
      <c r="VDU82" s="27"/>
      <c r="VDV82" s="24"/>
      <c r="VDW82" s="27"/>
      <c r="VDX82" s="24"/>
      <c r="VDY82" s="27"/>
      <c r="VDZ82" s="24"/>
      <c r="VEA82" s="27"/>
      <c r="VEB82" s="24"/>
      <c r="VEC82" s="27"/>
      <c r="VED82" s="24"/>
      <c r="VEE82" s="27"/>
      <c r="VEF82" s="24"/>
      <c r="VEG82" s="27"/>
      <c r="VEH82" s="24"/>
      <c r="VEI82" s="27"/>
      <c r="VEJ82" s="24"/>
      <c r="VEK82" s="27"/>
      <c r="VEL82" s="24"/>
      <c r="VEM82" s="27"/>
      <c r="VEN82" s="24"/>
      <c r="VEO82" s="27"/>
      <c r="VEP82" s="24"/>
      <c r="VEQ82" s="27"/>
      <c r="VER82" s="24"/>
      <c r="VES82" s="27"/>
      <c r="VET82" s="24"/>
      <c r="VEU82" s="27"/>
      <c r="VEV82" s="24"/>
      <c r="VEW82" s="27"/>
      <c r="VEX82" s="24"/>
      <c r="VEY82" s="27"/>
      <c r="VEZ82" s="24"/>
      <c r="VFA82" s="27"/>
      <c r="VFB82" s="24"/>
      <c r="VFC82" s="27"/>
      <c r="VFD82" s="24"/>
      <c r="VFE82" s="27"/>
      <c r="VFF82" s="24"/>
      <c r="VFG82" s="27"/>
      <c r="VFH82" s="24"/>
      <c r="VFI82" s="27"/>
      <c r="VFJ82" s="24"/>
      <c r="VFK82" s="27"/>
      <c r="VFL82" s="24"/>
      <c r="VFM82" s="27"/>
      <c r="VFN82" s="24"/>
      <c r="VFO82" s="27"/>
      <c r="VFP82" s="24"/>
      <c r="VFQ82" s="27"/>
      <c r="VFR82" s="24"/>
      <c r="VFS82" s="27"/>
      <c r="VFT82" s="24"/>
      <c r="VFU82" s="27"/>
      <c r="VFV82" s="24"/>
      <c r="VFW82" s="27"/>
      <c r="VFX82" s="24"/>
      <c r="VFY82" s="27"/>
      <c r="VFZ82" s="24"/>
      <c r="VGA82" s="27"/>
      <c r="VGB82" s="24"/>
      <c r="VGC82" s="27"/>
      <c r="VGD82" s="24"/>
      <c r="VGE82" s="27"/>
      <c r="VGF82" s="24"/>
      <c r="VGG82" s="27"/>
      <c r="VGH82" s="24"/>
      <c r="VGI82" s="27"/>
      <c r="VGJ82" s="24"/>
      <c r="VGK82" s="27"/>
      <c r="VGL82" s="24"/>
      <c r="VGM82" s="27"/>
      <c r="VGN82" s="24"/>
      <c r="VGO82" s="27"/>
      <c r="VGP82" s="24"/>
      <c r="VGQ82" s="27"/>
      <c r="VGR82" s="24"/>
      <c r="VGS82" s="27"/>
      <c r="VGT82" s="24"/>
      <c r="VGU82" s="27"/>
      <c r="VGV82" s="24"/>
      <c r="VGW82" s="27"/>
      <c r="VGX82" s="24"/>
      <c r="VGY82" s="27"/>
      <c r="VGZ82" s="24"/>
      <c r="VHA82" s="27"/>
      <c r="VHB82" s="24"/>
      <c r="VHC82" s="27"/>
      <c r="VHD82" s="24"/>
      <c r="VHE82" s="27"/>
      <c r="VHF82" s="24"/>
      <c r="VHG82" s="27"/>
      <c r="VHH82" s="24"/>
      <c r="VHI82" s="27"/>
      <c r="VHJ82" s="24"/>
      <c r="VHK82" s="27"/>
      <c r="VHL82" s="24"/>
      <c r="VHM82" s="27"/>
      <c r="VHN82" s="24"/>
      <c r="VHO82" s="27"/>
      <c r="VHP82" s="24"/>
      <c r="VHQ82" s="27"/>
      <c r="VHR82" s="24"/>
      <c r="VHS82" s="27"/>
      <c r="VHT82" s="24"/>
      <c r="VHU82" s="27"/>
      <c r="VHV82" s="24"/>
      <c r="VHW82" s="27"/>
      <c r="VHX82" s="24"/>
      <c r="VHY82" s="27"/>
      <c r="VHZ82" s="24"/>
      <c r="VIA82" s="27"/>
      <c r="VIB82" s="24"/>
      <c r="VIC82" s="27"/>
      <c r="VID82" s="24"/>
      <c r="VIE82" s="27"/>
      <c r="VIF82" s="24"/>
      <c r="VIG82" s="27"/>
      <c r="VIH82" s="24"/>
      <c r="VII82" s="27"/>
      <c r="VIJ82" s="24"/>
      <c r="VIK82" s="27"/>
      <c r="VIL82" s="24"/>
      <c r="VIM82" s="27"/>
      <c r="VIN82" s="24"/>
      <c r="VIO82" s="27"/>
      <c r="VIP82" s="24"/>
      <c r="VIQ82" s="27"/>
      <c r="VIR82" s="24"/>
      <c r="VIS82" s="27"/>
      <c r="VIT82" s="24"/>
      <c r="VIU82" s="27"/>
      <c r="VIV82" s="24"/>
      <c r="VIW82" s="27"/>
      <c r="VIX82" s="24"/>
      <c r="VIY82" s="27"/>
      <c r="VIZ82" s="24"/>
      <c r="VJA82" s="27"/>
      <c r="VJB82" s="24"/>
      <c r="VJC82" s="27"/>
      <c r="VJD82" s="24"/>
      <c r="VJE82" s="27"/>
      <c r="VJF82" s="24"/>
      <c r="VJG82" s="27"/>
      <c r="VJH82" s="24"/>
      <c r="VJI82" s="27"/>
      <c r="VJJ82" s="24"/>
      <c r="VJK82" s="27"/>
      <c r="VJL82" s="24"/>
      <c r="VJM82" s="27"/>
      <c r="VJN82" s="24"/>
      <c r="VJO82" s="27"/>
      <c r="VJP82" s="24"/>
      <c r="VJQ82" s="27"/>
      <c r="VJR82" s="24"/>
      <c r="VJS82" s="27"/>
      <c r="VJT82" s="24"/>
      <c r="VJU82" s="27"/>
      <c r="VJV82" s="24"/>
      <c r="VJW82" s="27"/>
      <c r="VJX82" s="24"/>
      <c r="VJY82" s="27"/>
      <c r="VJZ82" s="24"/>
      <c r="VKA82" s="27"/>
      <c r="VKB82" s="24"/>
      <c r="VKC82" s="27"/>
      <c r="VKD82" s="24"/>
      <c r="VKE82" s="27"/>
      <c r="VKF82" s="24"/>
      <c r="VKG82" s="27"/>
      <c r="VKH82" s="24"/>
      <c r="VKI82" s="27"/>
      <c r="VKJ82" s="24"/>
      <c r="VKK82" s="27"/>
      <c r="VKL82" s="24"/>
      <c r="VKM82" s="27"/>
      <c r="VKN82" s="24"/>
      <c r="VKO82" s="27"/>
      <c r="VKP82" s="24"/>
      <c r="VKQ82" s="27"/>
      <c r="VKR82" s="24"/>
      <c r="VKS82" s="27"/>
      <c r="VKT82" s="24"/>
      <c r="VKU82" s="27"/>
      <c r="VKV82" s="24"/>
      <c r="VKW82" s="27"/>
      <c r="VKX82" s="24"/>
      <c r="VKY82" s="27"/>
      <c r="VKZ82" s="24"/>
      <c r="VLA82" s="27"/>
      <c r="VLB82" s="24"/>
      <c r="VLC82" s="27"/>
      <c r="VLD82" s="24"/>
      <c r="VLE82" s="27"/>
      <c r="VLF82" s="24"/>
      <c r="VLG82" s="27"/>
      <c r="VLH82" s="24"/>
      <c r="VLI82" s="27"/>
      <c r="VLJ82" s="24"/>
      <c r="VLK82" s="27"/>
      <c r="VLL82" s="24"/>
      <c r="VLM82" s="27"/>
      <c r="VLN82" s="24"/>
      <c r="VLO82" s="27"/>
      <c r="VLP82" s="24"/>
      <c r="VLQ82" s="27"/>
      <c r="VLR82" s="24"/>
      <c r="VLS82" s="27"/>
      <c r="VLT82" s="24"/>
      <c r="VLU82" s="27"/>
      <c r="VLV82" s="24"/>
      <c r="VLW82" s="27"/>
      <c r="VLX82" s="24"/>
      <c r="VLY82" s="27"/>
      <c r="VLZ82" s="24"/>
      <c r="VMA82" s="27"/>
      <c r="VMB82" s="24"/>
      <c r="VMC82" s="27"/>
      <c r="VMD82" s="24"/>
      <c r="VME82" s="27"/>
      <c r="VMF82" s="24"/>
      <c r="VMG82" s="27"/>
      <c r="VMH82" s="24"/>
      <c r="VMI82" s="27"/>
      <c r="VMJ82" s="24"/>
      <c r="VMK82" s="27"/>
      <c r="VML82" s="24"/>
      <c r="VMM82" s="27"/>
      <c r="VMN82" s="24"/>
      <c r="VMO82" s="27"/>
      <c r="VMP82" s="24"/>
      <c r="VMQ82" s="27"/>
      <c r="VMR82" s="24"/>
      <c r="VMS82" s="27"/>
      <c r="VMT82" s="24"/>
      <c r="VMU82" s="27"/>
      <c r="VMV82" s="24"/>
      <c r="VMW82" s="27"/>
      <c r="VMX82" s="24"/>
      <c r="VMY82" s="27"/>
      <c r="VMZ82" s="24"/>
      <c r="VNA82" s="27"/>
      <c r="VNB82" s="24"/>
      <c r="VNC82" s="27"/>
      <c r="VND82" s="24"/>
      <c r="VNE82" s="27"/>
      <c r="VNF82" s="24"/>
      <c r="VNG82" s="27"/>
      <c r="VNH82" s="24"/>
      <c r="VNI82" s="27"/>
      <c r="VNJ82" s="24"/>
      <c r="VNK82" s="27"/>
      <c r="VNL82" s="24"/>
      <c r="VNM82" s="27"/>
      <c r="VNN82" s="24"/>
      <c r="VNO82" s="27"/>
      <c r="VNP82" s="24"/>
      <c r="VNQ82" s="27"/>
      <c r="VNR82" s="24"/>
      <c r="VNS82" s="27"/>
      <c r="VNT82" s="24"/>
      <c r="VNU82" s="27"/>
      <c r="VNV82" s="24"/>
      <c r="VNW82" s="27"/>
      <c r="VNX82" s="24"/>
      <c r="VNY82" s="27"/>
      <c r="VNZ82" s="24"/>
      <c r="VOA82" s="27"/>
      <c r="VOB82" s="24"/>
      <c r="VOC82" s="27"/>
      <c r="VOD82" s="24"/>
      <c r="VOE82" s="27"/>
      <c r="VOF82" s="24"/>
      <c r="VOG82" s="27"/>
      <c r="VOH82" s="24"/>
      <c r="VOI82" s="27"/>
      <c r="VOJ82" s="24"/>
      <c r="VOK82" s="27"/>
      <c r="VOL82" s="24"/>
      <c r="VOM82" s="27"/>
      <c r="VON82" s="24"/>
      <c r="VOO82" s="27"/>
      <c r="VOP82" s="24"/>
      <c r="VOQ82" s="27"/>
      <c r="VOR82" s="24"/>
      <c r="VOS82" s="27"/>
      <c r="VOT82" s="24"/>
      <c r="VOU82" s="27"/>
      <c r="VOV82" s="24"/>
      <c r="VOW82" s="27"/>
      <c r="VOX82" s="24"/>
      <c r="VOY82" s="27"/>
      <c r="VOZ82" s="24"/>
      <c r="VPA82" s="27"/>
      <c r="VPB82" s="24"/>
      <c r="VPC82" s="27"/>
      <c r="VPD82" s="24"/>
      <c r="VPE82" s="27"/>
      <c r="VPF82" s="24"/>
      <c r="VPG82" s="27"/>
      <c r="VPH82" s="24"/>
      <c r="VPI82" s="27"/>
      <c r="VPJ82" s="24"/>
      <c r="VPK82" s="27"/>
      <c r="VPL82" s="24"/>
      <c r="VPM82" s="27"/>
      <c r="VPN82" s="24"/>
      <c r="VPO82" s="27"/>
      <c r="VPP82" s="24"/>
      <c r="VPQ82" s="27"/>
      <c r="VPR82" s="24"/>
      <c r="VPS82" s="27"/>
      <c r="VPT82" s="24"/>
      <c r="VPU82" s="27"/>
      <c r="VPV82" s="24"/>
      <c r="VPW82" s="27"/>
      <c r="VPX82" s="24"/>
      <c r="VPY82" s="27"/>
      <c r="VPZ82" s="24"/>
      <c r="VQA82" s="27"/>
      <c r="VQB82" s="24"/>
      <c r="VQC82" s="27"/>
      <c r="VQD82" s="24"/>
      <c r="VQE82" s="27"/>
      <c r="VQF82" s="24"/>
      <c r="VQG82" s="27"/>
      <c r="VQH82" s="24"/>
      <c r="VQI82" s="27"/>
      <c r="VQJ82" s="24"/>
      <c r="VQK82" s="27"/>
      <c r="VQL82" s="24"/>
      <c r="VQM82" s="27"/>
      <c r="VQN82" s="24"/>
      <c r="VQO82" s="27"/>
      <c r="VQP82" s="24"/>
      <c r="VQQ82" s="27"/>
      <c r="VQR82" s="24"/>
      <c r="VQS82" s="27"/>
      <c r="VQT82" s="24"/>
      <c r="VQU82" s="27"/>
      <c r="VQV82" s="24"/>
      <c r="VQW82" s="27"/>
      <c r="VQX82" s="24"/>
      <c r="VQY82" s="27"/>
      <c r="VQZ82" s="24"/>
      <c r="VRA82" s="27"/>
      <c r="VRB82" s="24"/>
      <c r="VRC82" s="27"/>
      <c r="VRD82" s="24"/>
      <c r="VRE82" s="27"/>
      <c r="VRF82" s="24"/>
      <c r="VRG82" s="27"/>
      <c r="VRH82" s="24"/>
      <c r="VRI82" s="27"/>
      <c r="VRJ82" s="24"/>
      <c r="VRK82" s="27"/>
      <c r="VRL82" s="24"/>
      <c r="VRM82" s="27"/>
      <c r="VRN82" s="24"/>
      <c r="VRO82" s="27"/>
      <c r="VRP82" s="24"/>
      <c r="VRQ82" s="27"/>
      <c r="VRR82" s="24"/>
      <c r="VRS82" s="27"/>
      <c r="VRT82" s="24"/>
      <c r="VRU82" s="27"/>
      <c r="VRV82" s="24"/>
      <c r="VRW82" s="27"/>
      <c r="VRX82" s="24"/>
      <c r="VRY82" s="27"/>
      <c r="VRZ82" s="24"/>
      <c r="VSA82" s="27"/>
      <c r="VSB82" s="24"/>
      <c r="VSC82" s="27"/>
      <c r="VSD82" s="24"/>
      <c r="VSE82" s="27"/>
      <c r="VSF82" s="24"/>
      <c r="VSG82" s="27"/>
      <c r="VSH82" s="24"/>
      <c r="VSI82" s="27"/>
      <c r="VSJ82" s="24"/>
      <c r="VSK82" s="27"/>
      <c r="VSL82" s="24"/>
      <c r="VSM82" s="27"/>
      <c r="VSN82" s="24"/>
      <c r="VSO82" s="27"/>
      <c r="VSP82" s="24"/>
      <c r="VSQ82" s="27"/>
      <c r="VSR82" s="24"/>
      <c r="VSS82" s="27"/>
      <c r="VST82" s="24"/>
      <c r="VSU82" s="27"/>
      <c r="VSV82" s="24"/>
      <c r="VSW82" s="27"/>
      <c r="VSX82" s="24"/>
      <c r="VSY82" s="27"/>
      <c r="VSZ82" s="24"/>
      <c r="VTA82" s="27"/>
      <c r="VTB82" s="24"/>
      <c r="VTC82" s="27"/>
      <c r="VTD82" s="24"/>
      <c r="VTE82" s="27"/>
      <c r="VTF82" s="24"/>
      <c r="VTG82" s="27"/>
      <c r="VTH82" s="24"/>
      <c r="VTI82" s="27"/>
      <c r="VTJ82" s="24"/>
      <c r="VTK82" s="27"/>
      <c r="VTL82" s="24"/>
      <c r="VTM82" s="27"/>
      <c r="VTN82" s="24"/>
      <c r="VTO82" s="27"/>
      <c r="VTP82" s="24"/>
      <c r="VTQ82" s="27"/>
      <c r="VTR82" s="24"/>
      <c r="VTS82" s="27"/>
      <c r="VTT82" s="24"/>
      <c r="VTU82" s="27"/>
      <c r="VTV82" s="24"/>
      <c r="VTW82" s="27"/>
      <c r="VTX82" s="24"/>
      <c r="VTY82" s="27"/>
      <c r="VTZ82" s="24"/>
      <c r="VUA82" s="27"/>
      <c r="VUB82" s="24"/>
      <c r="VUC82" s="27"/>
      <c r="VUD82" s="24"/>
      <c r="VUE82" s="27"/>
      <c r="VUF82" s="24"/>
      <c r="VUG82" s="27"/>
      <c r="VUH82" s="24"/>
      <c r="VUI82" s="27"/>
      <c r="VUJ82" s="24"/>
      <c r="VUK82" s="27"/>
      <c r="VUL82" s="24"/>
      <c r="VUM82" s="27"/>
      <c r="VUN82" s="24"/>
      <c r="VUO82" s="27"/>
      <c r="VUP82" s="24"/>
      <c r="VUQ82" s="27"/>
      <c r="VUR82" s="24"/>
      <c r="VUS82" s="27"/>
      <c r="VUT82" s="24"/>
      <c r="VUU82" s="27"/>
      <c r="VUV82" s="24"/>
      <c r="VUW82" s="27"/>
      <c r="VUX82" s="24"/>
      <c r="VUY82" s="27"/>
      <c r="VUZ82" s="24"/>
      <c r="VVA82" s="27"/>
      <c r="VVB82" s="24"/>
      <c r="VVC82" s="27"/>
      <c r="VVD82" s="24"/>
      <c r="VVE82" s="27"/>
      <c r="VVF82" s="24"/>
      <c r="VVG82" s="27"/>
      <c r="VVH82" s="24"/>
      <c r="VVI82" s="27"/>
      <c r="VVJ82" s="24"/>
      <c r="VVK82" s="27"/>
      <c r="VVL82" s="24"/>
      <c r="VVM82" s="27"/>
      <c r="VVN82" s="24"/>
      <c r="VVO82" s="27"/>
      <c r="VVP82" s="24"/>
      <c r="VVQ82" s="27"/>
      <c r="VVR82" s="24"/>
      <c r="VVS82" s="27"/>
      <c r="VVT82" s="24"/>
      <c r="VVU82" s="27"/>
      <c r="VVV82" s="24"/>
      <c r="VVW82" s="27"/>
      <c r="VVX82" s="24"/>
      <c r="VVY82" s="27"/>
      <c r="VVZ82" s="24"/>
      <c r="VWA82" s="27"/>
      <c r="VWB82" s="24"/>
      <c r="VWC82" s="27"/>
      <c r="VWD82" s="24"/>
      <c r="VWE82" s="27"/>
      <c r="VWF82" s="24"/>
      <c r="VWG82" s="27"/>
      <c r="VWH82" s="24"/>
      <c r="VWI82" s="27"/>
      <c r="VWJ82" s="24"/>
      <c r="VWK82" s="27"/>
      <c r="VWL82" s="24"/>
      <c r="VWM82" s="27"/>
      <c r="VWN82" s="24"/>
      <c r="VWO82" s="27"/>
      <c r="VWP82" s="24"/>
      <c r="VWQ82" s="27"/>
      <c r="VWR82" s="24"/>
      <c r="VWS82" s="27"/>
      <c r="VWT82" s="24"/>
      <c r="VWU82" s="27"/>
      <c r="VWV82" s="24"/>
      <c r="VWW82" s="27"/>
      <c r="VWX82" s="24"/>
      <c r="VWY82" s="27"/>
      <c r="VWZ82" s="24"/>
      <c r="VXA82" s="27"/>
      <c r="VXB82" s="24"/>
      <c r="VXC82" s="27"/>
      <c r="VXD82" s="24"/>
      <c r="VXE82" s="27"/>
      <c r="VXF82" s="24"/>
      <c r="VXG82" s="27"/>
      <c r="VXH82" s="24"/>
      <c r="VXI82" s="27"/>
      <c r="VXJ82" s="24"/>
      <c r="VXK82" s="27"/>
      <c r="VXL82" s="24"/>
      <c r="VXM82" s="27"/>
      <c r="VXN82" s="24"/>
      <c r="VXO82" s="27"/>
      <c r="VXP82" s="24"/>
      <c r="VXQ82" s="27"/>
      <c r="VXR82" s="24"/>
      <c r="VXS82" s="27"/>
      <c r="VXT82" s="24"/>
      <c r="VXU82" s="27"/>
      <c r="VXV82" s="24"/>
      <c r="VXW82" s="27"/>
      <c r="VXX82" s="24"/>
      <c r="VXY82" s="27"/>
      <c r="VXZ82" s="24"/>
      <c r="VYA82" s="27"/>
      <c r="VYB82" s="24"/>
      <c r="VYC82" s="27"/>
      <c r="VYD82" s="24"/>
      <c r="VYE82" s="27"/>
      <c r="VYF82" s="24"/>
      <c r="VYG82" s="27"/>
      <c r="VYH82" s="24"/>
      <c r="VYI82" s="27"/>
      <c r="VYJ82" s="24"/>
      <c r="VYK82" s="27"/>
      <c r="VYL82" s="24"/>
      <c r="VYM82" s="27"/>
      <c r="VYN82" s="24"/>
      <c r="VYO82" s="27"/>
      <c r="VYP82" s="24"/>
      <c r="VYQ82" s="27"/>
      <c r="VYR82" s="24"/>
      <c r="VYS82" s="27"/>
      <c r="VYT82" s="24"/>
      <c r="VYU82" s="27"/>
      <c r="VYV82" s="24"/>
      <c r="VYW82" s="27"/>
      <c r="VYX82" s="24"/>
      <c r="VYY82" s="27"/>
      <c r="VYZ82" s="24"/>
      <c r="VZA82" s="27"/>
      <c r="VZB82" s="24"/>
      <c r="VZC82" s="27"/>
      <c r="VZD82" s="24"/>
      <c r="VZE82" s="27"/>
      <c r="VZF82" s="24"/>
      <c r="VZG82" s="27"/>
      <c r="VZH82" s="24"/>
      <c r="VZI82" s="27"/>
      <c r="VZJ82" s="24"/>
      <c r="VZK82" s="27"/>
      <c r="VZL82" s="24"/>
      <c r="VZM82" s="27"/>
      <c r="VZN82" s="24"/>
      <c r="VZO82" s="27"/>
      <c r="VZP82" s="24"/>
      <c r="VZQ82" s="27"/>
      <c r="VZR82" s="24"/>
      <c r="VZS82" s="27"/>
      <c r="VZT82" s="24"/>
      <c r="VZU82" s="27"/>
      <c r="VZV82" s="24"/>
      <c r="VZW82" s="27"/>
      <c r="VZX82" s="24"/>
      <c r="VZY82" s="27"/>
      <c r="VZZ82" s="24"/>
      <c r="WAA82" s="27"/>
      <c r="WAB82" s="24"/>
      <c r="WAC82" s="27"/>
      <c r="WAD82" s="24"/>
      <c r="WAE82" s="27"/>
      <c r="WAF82" s="24"/>
      <c r="WAG82" s="27"/>
      <c r="WAH82" s="24"/>
      <c r="WAI82" s="27"/>
      <c r="WAJ82" s="24"/>
      <c r="WAK82" s="27"/>
      <c r="WAL82" s="24"/>
      <c r="WAM82" s="27"/>
      <c r="WAN82" s="24"/>
      <c r="WAO82" s="27"/>
      <c r="WAP82" s="24"/>
      <c r="WAQ82" s="27"/>
      <c r="WAR82" s="24"/>
      <c r="WAS82" s="27"/>
      <c r="WAT82" s="24"/>
      <c r="WAU82" s="27"/>
      <c r="WAV82" s="24"/>
      <c r="WAW82" s="27"/>
      <c r="WAX82" s="24"/>
      <c r="WAY82" s="27"/>
      <c r="WAZ82" s="24"/>
      <c r="WBA82" s="27"/>
      <c r="WBB82" s="24"/>
      <c r="WBC82" s="27"/>
      <c r="WBD82" s="24"/>
      <c r="WBE82" s="27"/>
      <c r="WBF82" s="24"/>
      <c r="WBG82" s="27"/>
      <c r="WBH82" s="24"/>
      <c r="WBI82" s="27"/>
      <c r="WBJ82" s="24"/>
      <c r="WBK82" s="27"/>
      <c r="WBL82" s="24"/>
      <c r="WBM82" s="27"/>
      <c r="WBN82" s="24"/>
      <c r="WBO82" s="27"/>
      <c r="WBP82" s="24"/>
      <c r="WBQ82" s="27"/>
      <c r="WBR82" s="24"/>
      <c r="WBS82" s="27"/>
      <c r="WBT82" s="24"/>
      <c r="WBU82" s="27"/>
      <c r="WBV82" s="24"/>
      <c r="WBW82" s="27"/>
      <c r="WBX82" s="24"/>
      <c r="WBY82" s="27"/>
      <c r="WBZ82" s="24"/>
      <c r="WCA82" s="27"/>
      <c r="WCB82" s="24"/>
      <c r="WCC82" s="27"/>
      <c r="WCD82" s="24"/>
      <c r="WCE82" s="27"/>
      <c r="WCF82" s="24"/>
      <c r="WCG82" s="27"/>
      <c r="WCH82" s="24"/>
      <c r="WCI82" s="27"/>
      <c r="WCJ82" s="24"/>
      <c r="WCK82" s="27"/>
      <c r="WCL82" s="24"/>
      <c r="WCM82" s="27"/>
      <c r="WCN82" s="24"/>
      <c r="WCO82" s="27"/>
      <c r="WCP82" s="24"/>
      <c r="WCQ82" s="27"/>
      <c r="WCR82" s="24"/>
      <c r="WCS82" s="27"/>
      <c r="WCT82" s="24"/>
      <c r="WCU82" s="27"/>
      <c r="WCV82" s="24"/>
      <c r="WCW82" s="27"/>
      <c r="WCX82" s="24"/>
      <c r="WCY82" s="27"/>
      <c r="WCZ82" s="24"/>
      <c r="WDA82" s="27"/>
      <c r="WDB82" s="24"/>
      <c r="WDC82" s="27"/>
      <c r="WDD82" s="24"/>
      <c r="WDE82" s="27"/>
      <c r="WDF82" s="24"/>
      <c r="WDG82" s="27"/>
      <c r="WDH82" s="24"/>
      <c r="WDI82" s="27"/>
      <c r="WDJ82" s="24"/>
      <c r="WDK82" s="27"/>
      <c r="WDL82" s="24"/>
      <c r="WDM82" s="27"/>
      <c r="WDN82" s="24"/>
      <c r="WDO82" s="27"/>
      <c r="WDP82" s="24"/>
      <c r="WDQ82" s="27"/>
      <c r="WDR82" s="24"/>
      <c r="WDS82" s="27"/>
      <c r="WDT82" s="24"/>
      <c r="WDU82" s="27"/>
      <c r="WDV82" s="24"/>
      <c r="WDW82" s="27"/>
      <c r="WDX82" s="24"/>
      <c r="WDY82" s="27"/>
      <c r="WDZ82" s="24"/>
      <c r="WEA82" s="27"/>
      <c r="WEB82" s="24"/>
      <c r="WEC82" s="27"/>
      <c r="WED82" s="24"/>
      <c r="WEE82" s="27"/>
      <c r="WEF82" s="24"/>
      <c r="WEG82" s="27"/>
      <c r="WEH82" s="24"/>
      <c r="WEI82" s="27"/>
      <c r="WEJ82" s="24"/>
      <c r="WEK82" s="27"/>
      <c r="WEL82" s="24"/>
      <c r="WEM82" s="27"/>
      <c r="WEN82" s="24"/>
      <c r="WEO82" s="27"/>
      <c r="WEP82" s="24"/>
      <c r="WEQ82" s="27"/>
      <c r="WER82" s="24"/>
      <c r="WES82" s="27"/>
      <c r="WET82" s="24"/>
      <c r="WEU82" s="27"/>
      <c r="WEV82" s="24"/>
      <c r="WEW82" s="27"/>
      <c r="WEX82" s="24"/>
      <c r="WEY82" s="27"/>
      <c r="WEZ82" s="24"/>
      <c r="WFA82" s="27"/>
      <c r="WFB82" s="24"/>
      <c r="WFC82" s="27"/>
      <c r="WFD82" s="24"/>
      <c r="WFE82" s="27"/>
      <c r="WFF82" s="24"/>
      <c r="WFG82" s="27"/>
      <c r="WFH82" s="24"/>
      <c r="WFI82" s="27"/>
      <c r="WFJ82" s="24"/>
      <c r="WFK82" s="27"/>
      <c r="WFL82" s="24"/>
      <c r="WFM82" s="27"/>
      <c r="WFN82" s="24"/>
      <c r="WFO82" s="27"/>
      <c r="WFP82" s="24"/>
      <c r="WFQ82" s="27"/>
      <c r="WFR82" s="24"/>
      <c r="WFS82" s="27"/>
      <c r="WFT82" s="24"/>
      <c r="WFU82" s="27"/>
      <c r="WFV82" s="24"/>
      <c r="WFW82" s="27"/>
      <c r="WFX82" s="24"/>
      <c r="WFY82" s="27"/>
      <c r="WFZ82" s="24"/>
      <c r="WGA82" s="27"/>
      <c r="WGB82" s="24"/>
      <c r="WGC82" s="27"/>
      <c r="WGD82" s="24"/>
      <c r="WGE82" s="27"/>
      <c r="WGF82" s="24"/>
      <c r="WGG82" s="27"/>
      <c r="WGH82" s="24"/>
      <c r="WGI82" s="27"/>
      <c r="WGJ82" s="24"/>
      <c r="WGK82" s="27"/>
      <c r="WGL82" s="24"/>
      <c r="WGM82" s="27"/>
      <c r="WGN82" s="24"/>
      <c r="WGO82" s="27"/>
      <c r="WGP82" s="24"/>
      <c r="WGQ82" s="27"/>
      <c r="WGR82" s="24"/>
      <c r="WGS82" s="27"/>
      <c r="WGT82" s="24"/>
      <c r="WGU82" s="27"/>
      <c r="WGV82" s="24"/>
      <c r="WGW82" s="27"/>
      <c r="WGX82" s="24"/>
      <c r="WGY82" s="27"/>
      <c r="WGZ82" s="24"/>
      <c r="WHA82" s="27"/>
      <c r="WHB82" s="24"/>
      <c r="WHC82" s="27"/>
      <c r="WHD82" s="24"/>
      <c r="WHE82" s="27"/>
      <c r="WHF82" s="24"/>
      <c r="WHG82" s="27"/>
      <c r="WHH82" s="24"/>
      <c r="WHI82" s="27"/>
      <c r="WHJ82" s="24"/>
      <c r="WHK82" s="27"/>
      <c r="WHL82" s="24"/>
      <c r="WHM82" s="27"/>
      <c r="WHN82" s="24"/>
      <c r="WHO82" s="27"/>
      <c r="WHP82" s="24"/>
      <c r="WHQ82" s="27"/>
      <c r="WHR82" s="24"/>
      <c r="WHS82" s="27"/>
      <c r="WHT82" s="24"/>
      <c r="WHU82" s="27"/>
      <c r="WHV82" s="24"/>
      <c r="WHW82" s="27"/>
      <c r="WHX82" s="24"/>
      <c r="WHY82" s="27"/>
      <c r="WHZ82" s="24"/>
      <c r="WIA82" s="27"/>
      <c r="WIB82" s="24"/>
      <c r="WIC82" s="27"/>
      <c r="WID82" s="24"/>
      <c r="WIE82" s="27"/>
      <c r="WIF82" s="24"/>
      <c r="WIG82" s="27"/>
      <c r="WIH82" s="24"/>
      <c r="WII82" s="27"/>
      <c r="WIJ82" s="24"/>
      <c r="WIK82" s="27"/>
      <c r="WIL82" s="24"/>
      <c r="WIM82" s="27"/>
      <c r="WIN82" s="24"/>
      <c r="WIO82" s="27"/>
      <c r="WIP82" s="24"/>
      <c r="WIQ82" s="27"/>
      <c r="WIR82" s="24"/>
      <c r="WIS82" s="27"/>
      <c r="WIT82" s="24"/>
      <c r="WIU82" s="27"/>
      <c r="WIV82" s="24"/>
      <c r="WIW82" s="27"/>
      <c r="WIX82" s="24"/>
      <c r="WIY82" s="27"/>
      <c r="WIZ82" s="24"/>
      <c r="WJA82" s="27"/>
      <c r="WJB82" s="24"/>
      <c r="WJC82" s="27"/>
      <c r="WJD82" s="24"/>
      <c r="WJE82" s="27"/>
      <c r="WJF82" s="24"/>
      <c r="WJG82" s="27"/>
      <c r="WJH82" s="24"/>
      <c r="WJI82" s="27"/>
      <c r="WJJ82" s="24"/>
      <c r="WJK82" s="27"/>
      <c r="WJL82" s="24"/>
      <c r="WJM82" s="27"/>
      <c r="WJN82" s="24"/>
      <c r="WJO82" s="27"/>
      <c r="WJP82" s="24"/>
      <c r="WJQ82" s="27"/>
      <c r="WJR82" s="24"/>
      <c r="WJS82" s="27"/>
      <c r="WJT82" s="24"/>
      <c r="WJU82" s="27"/>
      <c r="WJV82" s="24"/>
      <c r="WJW82" s="27"/>
      <c r="WJX82" s="24"/>
      <c r="WJY82" s="27"/>
      <c r="WJZ82" s="24"/>
      <c r="WKA82" s="27"/>
      <c r="WKB82" s="24"/>
      <c r="WKC82" s="27"/>
      <c r="WKD82" s="24"/>
      <c r="WKE82" s="27"/>
      <c r="WKF82" s="24"/>
      <c r="WKG82" s="27"/>
      <c r="WKH82" s="24"/>
      <c r="WKI82" s="27"/>
      <c r="WKJ82" s="24"/>
      <c r="WKK82" s="27"/>
      <c r="WKL82" s="24"/>
      <c r="WKM82" s="27"/>
      <c r="WKN82" s="24"/>
      <c r="WKO82" s="27"/>
      <c r="WKP82" s="24"/>
      <c r="WKQ82" s="27"/>
      <c r="WKR82" s="24"/>
      <c r="WKS82" s="27"/>
      <c r="WKT82" s="24"/>
      <c r="WKU82" s="27"/>
      <c r="WKV82" s="24"/>
      <c r="WKW82" s="27"/>
      <c r="WKX82" s="24"/>
      <c r="WKY82" s="27"/>
      <c r="WKZ82" s="24"/>
      <c r="WLA82" s="27"/>
      <c r="WLB82" s="24"/>
      <c r="WLC82" s="27"/>
      <c r="WLD82" s="24"/>
      <c r="WLE82" s="27"/>
      <c r="WLF82" s="24"/>
      <c r="WLG82" s="27"/>
      <c r="WLH82" s="24"/>
      <c r="WLI82" s="27"/>
      <c r="WLJ82" s="24"/>
      <c r="WLK82" s="27"/>
      <c r="WLL82" s="24"/>
      <c r="WLM82" s="27"/>
      <c r="WLN82" s="24"/>
      <c r="WLO82" s="27"/>
      <c r="WLP82" s="24"/>
      <c r="WLQ82" s="27"/>
      <c r="WLR82" s="24"/>
      <c r="WLS82" s="27"/>
      <c r="WLT82" s="24"/>
      <c r="WLU82" s="27"/>
      <c r="WLV82" s="24"/>
      <c r="WLW82" s="27"/>
      <c r="WLX82" s="24"/>
      <c r="WLY82" s="27"/>
      <c r="WLZ82" s="24"/>
      <c r="WMA82" s="27"/>
      <c r="WMB82" s="24"/>
      <c r="WMC82" s="27"/>
      <c r="WMD82" s="24"/>
      <c r="WME82" s="27"/>
      <c r="WMF82" s="24"/>
      <c r="WMG82" s="27"/>
      <c r="WMH82" s="24"/>
      <c r="WMI82" s="27"/>
      <c r="WMJ82" s="24"/>
      <c r="WMK82" s="27"/>
      <c r="WML82" s="24"/>
      <c r="WMM82" s="27"/>
      <c r="WMN82" s="24"/>
      <c r="WMO82" s="27"/>
      <c r="WMP82" s="24"/>
      <c r="WMQ82" s="27"/>
      <c r="WMR82" s="24"/>
      <c r="WMS82" s="27"/>
      <c r="WMT82" s="24"/>
      <c r="WMU82" s="27"/>
      <c r="WMV82" s="24"/>
      <c r="WMW82" s="27"/>
      <c r="WMX82" s="24"/>
      <c r="WMY82" s="27"/>
      <c r="WMZ82" s="24"/>
      <c r="WNA82" s="27"/>
      <c r="WNB82" s="24"/>
      <c r="WNC82" s="27"/>
      <c r="WND82" s="24"/>
      <c r="WNE82" s="27"/>
      <c r="WNF82" s="24"/>
      <c r="WNG82" s="27"/>
      <c r="WNH82" s="24"/>
      <c r="WNI82" s="27"/>
      <c r="WNJ82" s="24"/>
      <c r="WNK82" s="27"/>
      <c r="WNL82" s="24"/>
      <c r="WNM82" s="27"/>
      <c r="WNN82" s="24"/>
      <c r="WNO82" s="27"/>
      <c r="WNP82" s="24"/>
      <c r="WNQ82" s="27"/>
      <c r="WNR82" s="24"/>
      <c r="WNS82" s="27"/>
      <c r="WNT82" s="24"/>
      <c r="WNU82" s="27"/>
      <c r="WNV82" s="24"/>
      <c r="WNW82" s="27"/>
      <c r="WNX82" s="24"/>
      <c r="WNY82" s="27"/>
      <c r="WNZ82" s="24"/>
      <c r="WOA82" s="27"/>
      <c r="WOB82" s="24"/>
      <c r="WOC82" s="27"/>
      <c r="WOD82" s="24"/>
      <c r="WOE82" s="27"/>
      <c r="WOF82" s="24"/>
      <c r="WOG82" s="27"/>
      <c r="WOH82" s="24"/>
      <c r="WOI82" s="27"/>
      <c r="WOJ82" s="24"/>
      <c r="WOK82" s="27"/>
      <c r="WOL82" s="24"/>
      <c r="WOM82" s="27"/>
      <c r="WON82" s="24"/>
      <c r="WOO82" s="27"/>
      <c r="WOP82" s="24"/>
      <c r="WOQ82" s="27"/>
      <c r="WOR82" s="24"/>
      <c r="WOS82" s="27"/>
      <c r="WOT82" s="24"/>
      <c r="WOU82" s="27"/>
      <c r="WOV82" s="24"/>
      <c r="WOW82" s="27"/>
      <c r="WOX82" s="24"/>
      <c r="WOY82" s="27"/>
      <c r="WOZ82" s="24"/>
      <c r="WPA82" s="27"/>
      <c r="WPB82" s="24"/>
      <c r="WPC82" s="27"/>
      <c r="WPD82" s="24"/>
      <c r="WPE82" s="27"/>
      <c r="WPF82" s="24"/>
      <c r="WPG82" s="27"/>
      <c r="WPH82" s="24"/>
      <c r="WPI82" s="27"/>
      <c r="WPJ82" s="24"/>
      <c r="WPK82" s="27"/>
      <c r="WPL82" s="24"/>
      <c r="WPM82" s="27"/>
      <c r="WPN82" s="24"/>
      <c r="WPO82" s="27"/>
      <c r="WPP82" s="24"/>
      <c r="WPQ82" s="27"/>
      <c r="WPR82" s="24"/>
      <c r="WPS82" s="27"/>
      <c r="WPT82" s="24"/>
      <c r="WPU82" s="27"/>
      <c r="WPV82" s="24"/>
      <c r="WPW82" s="27"/>
      <c r="WPX82" s="24"/>
      <c r="WPY82" s="27"/>
      <c r="WPZ82" s="24"/>
      <c r="WQA82" s="27"/>
      <c r="WQB82" s="24"/>
      <c r="WQC82" s="27"/>
      <c r="WQD82" s="24"/>
      <c r="WQE82" s="27"/>
      <c r="WQF82" s="24"/>
      <c r="WQG82" s="27"/>
      <c r="WQH82" s="24"/>
      <c r="WQI82" s="27"/>
      <c r="WQJ82" s="24"/>
      <c r="WQK82" s="27"/>
      <c r="WQL82" s="24"/>
      <c r="WQM82" s="27"/>
      <c r="WQN82" s="24"/>
      <c r="WQO82" s="27"/>
      <c r="WQP82" s="24"/>
      <c r="WQQ82" s="27"/>
      <c r="WQR82" s="24"/>
      <c r="WQS82" s="27"/>
      <c r="WQT82" s="24"/>
      <c r="WQU82" s="27"/>
      <c r="WQV82" s="24"/>
      <c r="WQW82" s="27"/>
      <c r="WQX82" s="24"/>
      <c r="WQY82" s="27"/>
      <c r="WQZ82" s="24"/>
      <c r="WRA82" s="27"/>
      <c r="WRB82" s="24"/>
      <c r="WRC82" s="27"/>
      <c r="WRD82" s="24"/>
      <c r="WRE82" s="27"/>
      <c r="WRF82" s="24"/>
      <c r="WRG82" s="27"/>
      <c r="WRH82" s="24"/>
      <c r="WRI82" s="27"/>
      <c r="WRJ82" s="24"/>
      <c r="WRK82" s="27"/>
      <c r="WRL82" s="24"/>
      <c r="WRM82" s="27"/>
      <c r="WRN82" s="24"/>
      <c r="WRO82" s="27"/>
      <c r="WRP82" s="24"/>
      <c r="WRQ82" s="27"/>
      <c r="WRR82" s="24"/>
      <c r="WRS82" s="27"/>
      <c r="WRT82" s="24"/>
      <c r="WRU82" s="27"/>
      <c r="WRV82" s="24"/>
      <c r="WRW82" s="27"/>
      <c r="WRX82" s="24"/>
      <c r="WRY82" s="27"/>
      <c r="WRZ82" s="24"/>
      <c r="WSA82" s="27"/>
      <c r="WSB82" s="24"/>
      <c r="WSC82" s="27"/>
      <c r="WSD82" s="24"/>
      <c r="WSE82" s="27"/>
      <c r="WSF82" s="24"/>
      <c r="WSG82" s="27"/>
      <c r="WSH82" s="24"/>
      <c r="WSI82" s="27"/>
      <c r="WSJ82" s="24"/>
      <c r="WSK82" s="27"/>
      <c r="WSL82" s="24"/>
      <c r="WSM82" s="27"/>
      <c r="WSN82" s="24"/>
      <c r="WSO82" s="27"/>
      <c r="WSP82" s="24"/>
      <c r="WSQ82" s="27"/>
      <c r="WSR82" s="24"/>
      <c r="WSS82" s="27"/>
      <c r="WST82" s="24"/>
      <c r="WSU82" s="27"/>
      <c r="WSV82" s="24"/>
      <c r="WSW82" s="27"/>
      <c r="WSX82" s="24"/>
      <c r="WSY82" s="27"/>
      <c r="WSZ82" s="24"/>
      <c r="WTA82" s="27"/>
      <c r="WTB82" s="24"/>
      <c r="WTC82" s="27"/>
      <c r="WTD82" s="24"/>
      <c r="WTE82" s="27"/>
      <c r="WTF82" s="24"/>
      <c r="WTG82" s="27"/>
      <c r="WTH82" s="24"/>
      <c r="WTI82" s="27"/>
      <c r="WTJ82" s="24"/>
      <c r="WTK82" s="27"/>
      <c r="WTL82" s="24"/>
      <c r="WTM82" s="27"/>
      <c r="WTN82" s="24"/>
      <c r="WTO82" s="27"/>
      <c r="WTP82" s="24"/>
      <c r="WTQ82" s="27"/>
      <c r="WTR82" s="24"/>
      <c r="WTS82" s="27"/>
      <c r="WTT82" s="24"/>
      <c r="WTU82" s="27"/>
      <c r="WTV82" s="24"/>
      <c r="WTW82" s="27"/>
      <c r="WTX82" s="24"/>
      <c r="WTY82" s="27"/>
      <c r="WTZ82" s="24"/>
      <c r="WUA82" s="27"/>
      <c r="WUB82" s="24"/>
      <c r="WUC82" s="27"/>
      <c r="WUD82" s="24"/>
      <c r="WUE82" s="27"/>
      <c r="WUF82" s="24"/>
      <c r="WUG82" s="27"/>
      <c r="WUH82" s="24"/>
      <c r="WUI82" s="27"/>
      <c r="WUJ82" s="24"/>
      <c r="WUK82" s="27"/>
      <c r="WUL82" s="24"/>
      <c r="WUM82" s="27"/>
      <c r="WUN82" s="24"/>
      <c r="WUO82" s="27"/>
      <c r="WUP82" s="24"/>
      <c r="WUQ82" s="27"/>
      <c r="WUR82" s="24"/>
      <c r="WUS82" s="27"/>
      <c r="WUT82" s="24"/>
      <c r="WUU82" s="27"/>
      <c r="WUV82" s="24"/>
      <c r="WUW82" s="27"/>
      <c r="WUX82" s="24"/>
      <c r="WUY82" s="27"/>
      <c r="WUZ82" s="24"/>
      <c r="WVA82" s="27"/>
      <c r="WVB82" s="24"/>
      <c r="WVC82" s="27"/>
      <c r="WVD82" s="24"/>
      <c r="WVE82" s="27"/>
      <c r="WVF82" s="24"/>
      <c r="WVG82" s="27"/>
      <c r="WVH82" s="24"/>
      <c r="WVI82" s="27"/>
      <c r="WVJ82" s="24"/>
      <c r="WVK82" s="27"/>
      <c r="WVL82" s="24"/>
      <c r="WVM82" s="27"/>
      <c r="WVN82" s="24"/>
      <c r="WVO82" s="27"/>
      <c r="WVP82" s="24"/>
      <c r="WVQ82" s="27"/>
      <c r="WVR82" s="24"/>
      <c r="WVS82" s="27"/>
      <c r="WVT82" s="24"/>
      <c r="WVU82" s="27"/>
      <c r="WVV82" s="24"/>
      <c r="WVW82" s="27"/>
      <c r="WVX82" s="24"/>
      <c r="WVY82" s="27"/>
      <c r="WVZ82" s="24"/>
      <c r="WWA82" s="27"/>
      <c r="WWB82" s="24"/>
      <c r="WWC82" s="27"/>
      <c r="WWD82" s="24"/>
      <c r="WWE82" s="27"/>
      <c r="WWF82" s="24"/>
      <c r="WWG82" s="27"/>
      <c r="WWH82" s="24"/>
      <c r="WWI82" s="27"/>
      <c r="WWJ82" s="24"/>
      <c r="WWK82" s="27"/>
      <c r="WWL82" s="24"/>
      <c r="WWM82" s="27"/>
      <c r="WWN82" s="24"/>
      <c r="WWO82" s="27"/>
      <c r="WWP82" s="24"/>
      <c r="WWQ82" s="27"/>
      <c r="WWR82" s="24"/>
      <c r="WWS82" s="27"/>
      <c r="WWT82" s="24"/>
      <c r="WWU82" s="27"/>
      <c r="WWV82" s="24"/>
      <c r="WWW82" s="27"/>
      <c r="WWX82" s="24"/>
      <c r="WWY82" s="27"/>
      <c r="WWZ82" s="24"/>
      <c r="WXA82" s="27"/>
      <c r="WXB82" s="24"/>
      <c r="WXC82" s="27"/>
      <c r="WXD82" s="24"/>
      <c r="WXE82" s="27"/>
      <c r="WXF82" s="24"/>
      <c r="WXG82" s="27"/>
      <c r="WXH82" s="24"/>
      <c r="WXI82" s="27"/>
      <c r="WXJ82" s="24"/>
      <c r="WXK82" s="27"/>
      <c r="WXL82" s="24"/>
      <c r="WXM82" s="27"/>
      <c r="WXN82" s="24"/>
      <c r="WXO82" s="27"/>
      <c r="WXP82" s="24"/>
      <c r="WXQ82" s="27"/>
      <c r="WXR82" s="24"/>
      <c r="WXS82" s="27"/>
      <c r="WXT82" s="24"/>
      <c r="WXU82" s="27"/>
      <c r="WXV82" s="24"/>
      <c r="WXW82" s="27"/>
      <c r="WXX82" s="24"/>
      <c r="WXY82" s="27"/>
      <c r="WXZ82" s="24"/>
      <c r="WYA82" s="27"/>
      <c r="WYB82" s="24"/>
      <c r="WYC82" s="27"/>
      <c r="WYD82" s="24"/>
      <c r="WYE82" s="27"/>
      <c r="WYF82" s="24"/>
      <c r="WYG82" s="27"/>
      <c r="WYH82" s="24"/>
      <c r="WYI82" s="27"/>
      <c r="WYJ82" s="24"/>
      <c r="WYK82" s="27"/>
      <c r="WYL82" s="24"/>
      <c r="WYM82" s="27"/>
      <c r="WYN82" s="24"/>
      <c r="WYO82" s="27"/>
      <c r="WYP82" s="24"/>
      <c r="WYQ82" s="27"/>
      <c r="WYR82" s="24"/>
      <c r="WYS82" s="27"/>
      <c r="WYT82" s="24"/>
      <c r="WYU82" s="27"/>
      <c r="WYV82" s="24"/>
      <c r="WYW82" s="27"/>
      <c r="WYX82" s="24"/>
      <c r="WYY82" s="27"/>
      <c r="WYZ82" s="24"/>
      <c r="WZA82" s="27"/>
      <c r="WZB82" s="24"/>
      <c r="WZC82" s="27"/>
      <c r="WZD82" s="24"/>
      <c r="WZE82" s="27"/>
      <c r="WZF82" s="24"/>
      <c r="WZG82" s="27"/>
      <c r="WZH82" s="24"/>
      <c r="WZI82" s="27"/>
      <c r="WZJ82" s="24"/>
      <c r="WZK82" s="27"/>
      <c r="WZL82" s="24"/>
      <c r="WZM82" s="27"/>
      <c r="WZN82" s="24"/>
      <c r="WZO82" s="27"/>
      <c r="WZP82" s="24"/>
      <c r="WZQ82" s="27"/>
      <c r="WZR82" s="24"/>
      <c r="WZS82" s="27"/>
      <c r="WZT82" s="24"/>
      <c r="WZU82" s="27"/>
      <c r="WZV82" s="24"/>
      <c r="WZW82" s="27"/>
      <c r="WZX82" s="24"/>
      <c r="WZY82" s="27"/>
      <c r="WZZ82" s="24"/>
      <c r="XAA82" s="27"/>
      <c r="XAB82" s="24"/>
      <c r="XAC82" s="27"/>
      <c r="XAD82" s="24"/>
      <c r="XAE82" s="27"/>
      <c r="XAF82" s="24"/>
      <c r="XAG82" s="27"/>
      <c r="XAH82" s="24"/>
      <c r="XAI82" s="27"/>
      <c r="XAJ82" s="24"/>
      <c r="XAK82" s="27"/>
      <c r="XAL82" s="24"/>
      <c r="XAM82" s="27"/>
      <c r="XAN82" s="24"/>
      <c r="XAO82" s="27"/>
      <c r="XAP82" s="24"/>
      <c r="XAQ82" s="27"/>
      <c r="XAR82" s="24"/>
      <c r="XAS82" s="27"/>
      <c r="XAT82" s="24"/>
      <c r="XAU82" s="27"/>
      <c r="XAV82" s="24"/>
      <c r="XAW82" s="27"/>
      <c r="XAX82" s="24"/>
      <c r="XAY82" s="27"/>
      <c r="XAZ82" s="24"/>
      <c r="XBA82" s="27"/>
      <c r="XBB82" s="24"/>
      <c r="XBC82" s="27"/>
      <c r="XBD82" s="24"/>
      <c r="XBE82" s="27"/>
      <c r="XBF82" s="24"/>
      <c r="XBG82" s="27"/>
      <c r="XBH82" s="24"/>
      <c r="XBI82" s="27"/>
      <c r="XBJ82" s="24"/>
      <c r="XBK82" s="27"/>
      <c r="XBL82" s="24"/>
      <c r="XBM82" s="27"/>
      <c r="XBN82" s="24"/>
      <c r="XBO82" s="27"/>
      <c r="XBP82" s="24"/>
      <c r="XBQ82" s="27"/>
      <c r="XBR82" s="24"/>
      <c r="XBS82" s="27"/>
      <c r="XBT82" s="24"/>
      <c r="XBU82" s="27"/>
      <c r="XBV82" s="24"/>
      <c r="XBW82" s="27"/>
      <c r="XBX82" s="24"/>
      <c r="XBY82" s="27"/>
      <c r="XBZ82" s="24"/>
      <c r="XCA82" s="27"/>
      <c r="XCB82" s="24"/>
      <c r="XCC82" s="27"/>
      <c r="XCD82" s="24"/>
      <c r="XCE82" s="27"/>
      <c r="XCF82" s="24"/>
      <c r="XCG82" s="27"/>
      <c r="XCH82" s="24"/>
      <c r="XCI82" s="27"/>
      <c r="XCJ82" s="24"/>
      <c r="XCK82" s="27"/>
      <c r="XCL82" s="24"/>
      <c r="XCM82" s="27"/>
      <c r="XCN82" s="24"/>
      <c r="XCO82" s="27"/>
      <c r="XCP82" s="24"/>
      <c r="XCQ82" s="27"/>
      <c r="XCR82" s="24"/>
      <c r="XCS82" s="27"/>
      <c r="XCT82" s="24"/>
      <c r="XCU82" s="27"/>
      <c r="XCV82" s="24"/>
      <c r="XCW82" s="27"/>
      <c r="XCX82" s="24"/>
      <c r="XCY82" s="27"/>
      <c r="XCZ82" s="24"/>
      <c r="XDA82" s="27"/>
      <c r="XDB82" s="24"/>
      <c r="XDC82" s="27"/>
      <c r="XDD82" s="24"/>
      <c r="XDE82" s="27"/>
      <c r="XDF82" s="24"/>
      <c r="XDG82" s="27"/>
      <c r="XDH82" s="24"/>
      <c r="XDI82" s="27"/>
      <c r="XDJ82" s="24"/>
      <c r="XDK82" s="27"/>
      <c r="XDL82" s="24"/>
      <c r="XDM82" s="27"/>
      <c r="XDN82" s="24"/>
      <c r="XDO82" s="27"/>
      <c r="XDP82" s="24"/>
      <c r="XDQ82" s="27"/>
      <c r="XDR82" s="24"/>
      <c r="XDS82" s="27"/>
      <c r="XDT82" s="24"/>
      <c r="XDU82" s="27"/>
      <c r="XDV82" s="24"/>
      <c r="XDW82" s="27"/>
      <c r="XDX82" s="24"/>
      <c r="XDY82" s="27"/>
      <c r="XDZ82" s="24"/>
      <c r="XEA82" s="27"/>
      <c r="XEB82" s="24"/>
      <c r="XEC82" s="27"/>
      <c r="XED82" s="24"/>
      <c r="XEE82" s="27"/>
      <c r="XEF82" s="24"/>
      <c r="XEG82" s="27"/>
      <c r="XEH82" s="24"/>
      <c r="XEI82" s="27"/>
      <c r="XEJ82" s="24"/>
      <c r="XEK82" s="27"/>
      <c r="XEL82" s="24"/>
      <c r="XEM82" s="27"/>
      <c r="XEN82" s="24"/>
      <c r="XEO82" s="27"/>
      <c r="XEP82" s="24"/>
      <c r="XEQ82" s="27"/>
      <c r="XER82" s="24"/>
      <c r="XES82" s="27"/>
      <c r="XET82" s="24"/>
      <c r="XEU82" s="27"/>
      <c r="XEV82" s="24"/>
      <c r="XEW82" s="27"/>
      <c r="XEX82" s="24"/>
      <c r="XEY82" s="27"/>
      <c r="XEZ82" s="24"/>
      <c r="XFA82" s="27"/>
      <c r="XFB82" s="24"/>
      <c r="XFC82" s="27"/>
      <c r="XFD82" s="24"/>
    </row>
    <row r="83" spans="1:16384" s="109" customFormat="1">
      <c r="A83" s="106" t="s">
        <v>180</v>
      </c>
      <c r="B83" s="108"/>
      <c r="C83" s="107"/>
      <c r="D83" s="108"/>
      <c r="E83" s="107"/>
      <c r="F83" s="108"/>
      <c r="G83" s="107"/>
      <c r="H83" s="108"/>
      <c r="I83" s="107"/>
      <c r="J83" s="108"/>
      <c r="K83" s="107"/>
      <c r="L83" s="108"/>
      <c r="M83" s="107"/>
      <c r="N83" s="108"/>
      <c r="O83" s="107"/>
      <c r="P83" s="108"/>
      <c r="Q83" s="107"/>
      <c r="R83" s="108"/>
      <c r="S83" s="107"/>
      <c r="T83" s="108"/>
      <c r="U83" s="107"/>
      <c r="V83" s="108"/>
      <c r="W83" s="107"/>
      <c r="X83" s="108"/>
      <c r="Y83" s="107"/>
      <c r="Z83" s="108"/>
      <c r="AA83" s="107"/>
      <c r="AB83" s="108"/>
      <c r="AC83" s="107"/>
      <c r="AD83" s="108"/>
      <c r="AE83" s="107"/>
      <c r="AF83" s="108"/>
      <c r="AG83" s="107"/>
      <c r="AH83" s="108"/>
      <c r="AI83" s="107"/>
      <c r="AJ83" s="108"/>
      <c r="AK83" s="107"/>
      <c r="AL83" s="108"/>
      <c r="AM83" s="107"/>
      <c r="AN83" s="108"/>
      <c r="AO83" s="107"/>
      <c r="AP83" s="108"/>
      <c r="AQ83" s="107"/>
      <c r="AR83" s="108"/>
      <c r="AS83" s="107"/>
      <c r="AT83" s="108"/>
      <c r="AU83" s="107"/>
      <c r="AV83" s="108"/>
      <c r="AW83" s="107"/>
      <c r="AX83" s="108"/>
      <c r="AY83" s="107"/>
      <c r="AZ83" s="108"/>
      <c r="BA83" s="107"/>
      <c r="BB83" s="108"/>
      <c r="BC83" s="107"/>
      <c r="BD83" s="108"/>
      <c r="BE83" s="107"/>
      <c r="BF83" s="108"/>
      <c r="BG83" s="107"/>
      <c r="BH83" s="108"/>
      <c r="BI83" s="107"/>
      <c r="BJ83" s="108"/>
      <c r="BK83" s="107"/>
      <c r="BL83" s="108"/>
      <c r="BM83" s="107"/>
      <c r="BN83" s="108"/>
      <c r="BO83" s="107"/>
      <c r="BP83" s="108"/>
      <c r="BQ83" s="107"/>
      <c r="BR83" s="108"/>
      <c r="BS83" s="107"/>
      <c r="BT83" s="108"/>
      <c r="BU83" s="107"/>
      <c r="BV83" s="108"/>
      <c r="BW83" s="107"/>
      <c r="BX83" s="108"/>
      <c r="BY83" s="107"/>
      <c r="BZ83" s="108"/>
      <c r="CA83" s="107"/>
      <c r="CB83" s="108"/>
      <c r="CC83" s="107"/>
      <c r="CD83" s="108"/>
      <c r="CE83" s="107"/>
      <c r="CF83" s="108"/>
      <c r="CG83" s="107"/>
      <c r="CH83" s="108"/>
      <c r="CI83" s="107"/>
      <c r="CJ83" s="108"/>
      <c r="CK83" s="107"/>
      <c r="CL83" s="108"/>
      <c r="CM83" s="107"/>
      <c r="CN83" s="108"/>
      <c r="CO83" s="107"/>
      <c r="CP83" s="108"/>
      <c r="CQ83" s="107"/>
      <c r="CR83" s="108"/>
      <c r="CS83" s="107"/>
      <c r="CT83" s="108"/>
      <c r="CU83" s="107"/>
      <c r="CV83" s="108"/>
      <c r="CW83" s="107"/>
      <c r="CX83" s="108"/>
      <c r="CY83" s="107"/>
      <c r="CZ83" s="108"/>
      <c r="DA83" s="107"/>
      <c r="DB83" s="108"/>
      <c r="DC83" s="107"/>
      <c r="DD83" s="108"/>
      <c r="DE83" s="107"/>
      <c r="DF83" s="108"/>
      <c r="DG83" s="107"/>
      <c r="DH83" s="108"/>
      <c r="DI83" s="107"/>
      <c r="DJ83" s="108"/>
      <c r="DK83" s="107"/>
      <c r="DL83" s="108"/>
      <c r="DM83" s="107"/>
      <c r="DN83" s="108"/>
      <c r="DO83" s="107"/>
      <c r="DP83" s="108"/>
      <c r="DQ83" s="107"/>
      <c r="DR83" s="108"/>
      <c r="DS83" s="107"/>
      <c r="DT83" s="108"/>
      <c r="DU83" s="107"/>
      <c r="DV83" s="108"/>
      <c r="DW83" s="107"/>
      <c r="DX83" s="108"/>
      <c r="DY83" s="107"/>
      <c r="DZ83" s="108"/>
      <c r="EA83" s="107"/>
      <c r="EB83" s="108"/>
      <c r="EC83" s="107"/>
      <c r="ED83" s="108"/>
      <c r="EE83" s="107"/>
      <c r="EF83" s="108"/>
      <c r="EG83" s="107"/>
      <c r="EH83" s="108"/>
      <c r="EI83" s="107"/>
      <c r="EJ83" s="108"/>
      <c r="EK83" s="107"/>
      <c r="EL83" s="108"/>
      <c r="EM83" s="107"/>
      <c r="EN83" s="108"/>
      <c r="EO83" s="107"/>
      <c r="EP83" s="108"/>
      <c r="EQ83" s="107"/>
      <c r="ER83" s="108"/>
      <c r="ES83" s="107"/>
      <c r="ET83" s="108"/>
      <c r="EU83" s="107"/>
      <c r="EV83" s="108"/>
      <c r="EW83" s="107"/>
      <c r="EX83" s="108"/>
      <c r="EY83" s="107"/>
      <c r="EZ83" s="108"/>
      <c r="FA83" s="107"/>
      <c r="FB83" s="108"/>
      <c r="FC83" s="107"/>
      <c r="FD83" s="108"/>
      <c r="FE83" s="107"/>
      <c r="FF83" s="108"/>
      <c r="FG83" s="107"/>
      <c r="FH83" s="108"/>
      <c r="FI83" s="107"/>
      <c r="FJ83" s="108"/>
      <c r="FK83" s="107"/>
      <c r="FL83" s="108"/>
      <c r="FM83" s="107"/>
      <c r="FN83" s="108"/>
      <c r="FO83" s="107"/>
      <c r="FP83" s="108"/>
      <c r="FQ83" s="107"/>
      <c r="FR83" s="108"/>
      <c r="FS83" s="107"/>
      <c r="FT83" s="108"/>
      <c r="FU83" s="107"/>
      <c r="FV83" s="108"/>
      <c r="FW83" s="107"/>
      <c r="FX83" s="108"/>
      <c r="FY83" s="107"/>
      <c r="FZ83" s="108"/>
      <c r="GA83" s="107"/>
      <c r="GB83" s="108"/>
      <c r="GC83" s="107"/>
      <c r="GD83" s="108"/>
      <c r="GE83" s="107"/>
      <c r="GF83" s="108"/>
      <c r="GG83" s="107"/>
      <c r="GH83" s="108"/>
      <c r="GI83" s="107"/>
      <c r="GJ83" s="108"/>
      <c r="GK83" s="107"/>
      <c r="GL83" s="108"/>
      <c r="GM83" s="107"/>
      <c r="GN83" s="108"/>
      <c r="GO83" s="107"/>
      <c r="GP83" s="108"/>
      <c r="GQ83" s="107"/>
      <c r="GR83" s="108"/>
      <c r="GS83" s="107"/>
      <c r="GT83" s="108"/>
      <c r="GU83" s="107"/>
      <c r="GV83" s="108"/>
      <c r="GW83" s="107"/>
      <c r="GX83" s="108"/>
      <c r="GY83" s="107"/>
      <c r="GZ83" s="108"/>
      <c r="HA83" s="107"/>
      <c r="HB83" s="108"/>
      <c r="HC83" s="107"/>
      <c r="HD83" s="108"/>
      <c r="HE83" s="107"/>
      <c r="HF83" s="108"/>
      <c r="HG83" s="107"/>
      <c r="HH83" s="108"/>
      <c r="HI83" s="107"/>
      <c r="HJ83" s="108"/>
      <c r="HK83" s="107"/>
      <c r="HL83" s="108"/>
      <c r="HM83" s="107"/>
      <c r="HN83" s="108"/>
      <c r="HO83" s="107"/>
      <c r="HP83" s="108"/>
      <c r="HQ83" s="107"/>
      <c r="HR83" s="108"/>
      <c r="HS83" s="107"/>
      <c r="HT83" s="108"/>
      <c r="HU83" s="107"/>
      <c r="HV83" s="108"/>
      <c r="HW83" s="107"/>
      <c r="HX83" s="108"/>
      <c r="HY83" s="107"/>
      <c r="HZ83" s="108"/>
      <c r="IA83" s="107"/>
      <c r="IB83" s="108"/>
      <c r="IC83" s="107"/>
      <c r="ID83" s="108"/>
      <c r="IE83" s="107"/>
      <c r="IF83" s="108"/>
      <c r="IG83" s="107"/>
      <c r="IH83" s="108"/>
      <c r="II83" s="107"/>
      <c r="IJ83" s="108"/>
      <c r="IK83" s="107"/>
      <c r="IL83" s="108"/>
      <c r="IM83" s="107"/>
      <c r="IN83" s="108"/>
      <c r="IO83" s="107"/>
      <c r="IP83" s="108"/>
      <c r="IQ83" s="107"/>
      <c r="IR83" s="108"/>
      <c r="IS83" s="107"/>
      <c r="IT83" s="108"/>
      <c r="IU83" s="107"/>
      <c r="IV83" s="108"/>
      <c r="IW83" s="107"/>
      <c r="IX83" s="108"/>
      <c r="IY83" s="107"/>
      <c r="IZ83" s="108"/>
      <c r="JA83" s="107"/>
      <c r="JB83" s="108"/>
      <c r="JC83" s="107"/>
      <c r="JD83" s="108"/>
      <c r="JE83" s="107"/>
      <c r="JF83" s="108"/>
      <c r="JG83" s="107"/>
      <c r="JH83" s="108"/>
      <c r="JI83" s="107"/>
      <c r="JJ83" s="108"/>
      <c r="JK83" s="107"/>
      <c r="JL83" s="108"/>
      <c r="JM83" s="107"/>
      <c r="JN83" s="108"/>
      <c r="JO83" s="107"/>
      <c r="JP83" s="108"/>
      <c r="JQ83" s="107"/>
      <c r="JR83" s="108"/>
      <c r="JS83" s="107"/>
      <c r="JT83" s="108"/>
      <c r="JU83" s="107"/>
      <c r="JV83" s="108"/>
      <c r="JW83" s="107"/>
      <c r="JX83" s="108"/>
      <c r="JY83" s="107"/>
      <c r="JZ83" s="108"/>
      <c r="KA83" s="107"/>
      <c r="KB83" s="108"/>
      <c r="KC83" s="107"/>
      <c r="KD83" s="108"/>
      <c r="KE83" s="107"/>
      <c r="KF83" s="108"/>
      <c r="KG83" s="107"/>
      <c r="KH83" s="108"/>
      <c r="KI83" s="107"/>
      <c r="KJ83" s="108"/>
      <c r="KK83" s="107"/>
      <c r="KL83" s="108"/>
      <c r="KM83" s="107"/>
      <c r="KN83" s="108"/>
      <c r="KO83" s="107"/>
      <c r="KP83" s="108"/>
      <c r="KQ83" s="107"/>
      <c r="KR83" s="108"/>
      <c r="KS83" s="107"/>
      <c r="KT83" s="108"/>
      <c r="KU83" s="107"/>
      <c r="KV83" s="108"/>
      <c r="KW83" s="107"/>
      <c r="KX83" s="108"/>
      <c r="KY83" s="107"/>
      <c r="KZ83" s="108"/>
      <c r="LA83" s="107"/>
      <c r="LB83" s="108"/>
      <c r="LC83" s="107"/>
      <c r="LD83" s="108"/>
      <c r="LE83" s="107"/>
      <c r="LF83" s="108"/>
      <c r="LG83" s="107"/>
      <c r="LH83" s="108"/>
      <c r="LI83" s="107"/>
      <c r="LJ83" s="108"/>
      <c r="LK83" s="107"/>
      <c r="LL83" s="108"/>
      <c r="LM83" s="107"/>
      <c r="LN83" s="108"/>
      <c r="LO83" s="107"/>
      <c r="LP83" s="108"/>
      <c r="LQ83" s="107"/>
      <c r="LR83" s="108"/>
      <c r="LS83" s="107"/>
      <c r="LT83" s="108"/>
      <c r="LU83" s="107"/>
      <c r="LV83" s="108"/>
      <c r="LW83" s="107"/>
      <c r="LX83" s="108"/>
      <c r="LY83" s="107"/>
      <c r="LZ83" s="108"/>
      <c r="MA83" s="107"/>
      <c r="MB83" s="108"/>
      <c r="MC83" s="107"/>
      <c r="MD83" s="108"/>
      <c r="ME83" s="107"/>
      <c r="MF83" s="108"/>
      <c r="MG83" s="107"/>
      <c r="MH83" s="108"/>
      <c r="MI83" s="107"/>
      <c r="MJ83" s="108"/>
      <c r="MK83" s="107"/>
      <c r="ML83" s="108"/>
      <c r="MM83" s="107"/>
      <c r="MN83" s="108"/>
      <c r="MO83" s="107"/>
      <c r="MP83" s="108"/>
      <c r="MQ83" s="107"/>
      <c r="MR83" s="108"/>
      <c r="MS83" s="107"/>
      <c r="MT83" s="108"/>
      <c r="MU83" s="107"/>
      <c r="MV83" s="108"/>
      <c r="MW83" s="107"/>
      <c r="MX83" s="108"/>
      <c r="MY83" s="107"/>
      <c r="MZ83" s="108"/>
      <c r="NA83" s="107"/>
      <c r="NB83" s="108"/>
      <c r="NC83" s="107"/>
      <c r="ND83" s="108"/>
      <c r="NE83" s="107"/>
      <c r="NF83" s="108"/>
      <c r="NG83" s="107"/>
      <c r="NH83" s="108"/>
      <c r="NI83" s="107"/>
      <c r="NJ83" s="108"/>
      <c r="NK83" s="107"/>
      <c r="NL83" s="108"/>
      <c r="NM83" s="107"/>
      <c r="NN83" s="108"/>
      <c r="NO83" s="107"/>
      <c r="NP83" s="108"/>
      <c r="NQ83" s="107"/>
      <c r="NR83" s="108"/>
      <c r="NS83" s="107"/>
      <c r="NT83" s="108"/>
      <c r="NU83" s="107"/>
      <c r="NV83" s="108"/>
      <c r="NW83" s="107"/>
      <c r="NX83" s="108"/>
      <c r="NY83" s="107"/>
      <c r="NZ83" s="108"/>
      <c r="OA83" s="107"/>
      <c r="OB83" s="108"/>
      <c r="OC83" s="107"/>
      <c r="OD83" s="108"/>
      <c r="OE83" s="107"/>
      <c r="OF83" s="108"/>
      <c r="OG83" s="107"/>
      <c r="OH83" s="108"/>
      <c r="OI83" s="107"/>
      <c r="OJ83" s="108"/>
      <c r="OK83" s="107"/>
      <c r="OL83" s="108"/>
      <c r="OM83" s="107"/>
      <c r="ON83" s="108"/>
      <c r="OO83" s="107"/>
      <c r="OP83" s="108"/>
      <c r="OQ83" s="107"/>
      <c r="OR83" s="108"/>
      <c r="OS83" s="107"/>
      <c r="OT83" s="108"/>
      <c r="OU83" s="107"/>
      <c r="OV83" s="108"/>
      <c r="OW83" s="107"/>
      <c r="OX83" s="108"/>
      <c r="OY83" s="107"/>
      <c r="OZ83" s="108"/>
      <c r="PA83" s="107"/>
      <c r="PB83" s="108"/>
      <c r="PC83" s="107"/>
      <c r="PD83" s="108"/>
      <c r="PE83" s="107"/>
      <c r="PF83" s="108"/>
      <c r="PG83" s="107"/>
      <c r="PH83" s="108"/>
      <c r="PI83" s="107"/>
      <c r="PJ83" s="108"/>
      <c r="PK83" s="107"/>
      <c r="PL83" s="108"/>
      <c r="PM83" s="107"/>
      <c r="PN83" s="108"/>
      <c r="PO83" s="107"/>
      <c r="PP83" s="108"/>
      <c r="PQ83" s="107"/>
      <c r="PR83" s="108"/>
      <c r="PS83" s="107"/>
      <c r="PT83" s="108"/>
      <c r="PU83" s="107"/>
      <c r="PV83" s="108"/>
      <c r="PW83" s="107"/>
      <c r="PX83" s="108"/>
      <c r="PY83" s="107"/>
      <c r="PZ83" s="108"/>
      <c r="QA83" s="107"/>
      <c r="QB83" s="108"/>
      <c r="QC83" s="107"/>
      <c r="QD83" s="108"/>
      <c r="QE83" s="107"/>
      <c r="QF83" s="108"/>
      <c r="QG83" s="107"/>
      <c r="QH83" s="108"/>
      <c r="QI83" s="107"/>
      <c r="QJ83" s="108"/>
      <c r="QK83" s="107"/>
      <c r="QL83" s="108"/>
      <c r="QM83" s="107"/>
      <c r="QN83" s="108"/>
      <c r="QO83" s="107"/>
      <c r="QP83" s="108"/>
      <c r="QQ83" s="107"/>
      <c r="QR83" s="108"/>
      <c r="QS83" s="107"/>
      <c r="QT83" s="108"/>
      <c r="QU83" s="107"/>
      <c r="QV83" s="108"/>
      <c r="QW83" s="107"/>
      <c r="QX83" s="108"/>
      <c r="QY83" s="107"/>
      <c r="QZ83" s="108"/>
      <c r="RA83" s="107"/>
      <c r="RB83" s="108"/>
      <c r="RC83" s="107"/>
      <c r="RD83" s="108"/>
      <c r="RE83" s="107"/>
      <c r="RF83" s="108"/>
      <c r="RG83" s="107"/>
      <c r="RH83" s="108"/>
      <c r="RI83" s="107"/>
      <c r="RJ83" s="108"/>
      <c r="RK83" s="107"/>
      <c r="RL83" s="108"/>
      <c r="RM83" s="107"/>
      <c r="RN83" s="108"/>
      <c r="RO83" s="107"/>
      <c r="RP83" s="108"/>
      <c r="RQ83" s="107"/>
      <c r="RR83" s="108"/>
      <c r="RS83" s="107"/>
      <c r="RT83" s="108"/>
      <c r="RU83" s="107"/>
      <c r="RV83" s="108"/>
      <c r="RW83" s="107"/>
      <c r="RX83" s="108"/>
      <c r="RY83" s="107"/>
      <c r="RZ83" s="108"/>
      <c r="SA83" s="107"/>
      <c r="SB83" s="108"/>
      <c r="SC83" s="107"/>
      <c r="SD83" s="108"/>
      <c r="SE83" s="107"/>
      <c r="SF83" s="108"/>
      <c r="SG83" s="107"/>
      <c r="SH83" s="108"/>
      <c r="SI83" s="107"/>
      <c r="SJ83" s="108"/>
      <c r="SK83" s="107"/>
      <c r="SL83" s="108"/>
      <c r="SM83" s="107"/>
      <c r="SN83" s="108"/>
      <c r="SO83" s="107"/>
      <c r="SP83" s="108"/>
      <c r="SQ83" s="107"/>
      <c r="SR83" s="108"/>
      <c r="SS83" s="107"/>
      <c r="ST83" s="108"/>
      <c r="SU83" s="107"/>
      <c r="SV83" s="108"/>
      <c r="SW83" s="107"/>
      <c r="SX83" s="108"/>
      <c r="SY83" s="107"/>
      <c r="SZ83" s="108"/>
      <c r="TA83" s="107"/>
      <c r="TB83" s="108"/>
      <c r="TC83" s="107"/>
      <c r="TD83" s="108"/>
      <c r="TE83" s="107"/>
      <c r="TF83" s="108"/>
      <c r="TG83" s="107"/>
      <c r="TH83" s="108"/>
      <c r="TI83" s="107"/>
      <c r="TJ83" s="108"/>
      <c r="TK83" s="107"/>
      <c r="TL83" s="108"/>
      <c r="TM83" s="107"/>
      <c r="TN83" s="108"/>
      <c r="TO83" s="107"/>
      <c r="TP83" s="108"/>
      <c r="TQ83" s="107"/>
      <c r="TR83" s="108"/>
      <c r="TS83" s="107"/>
      <c r="TT83" s="108"/>
      <c r="TU83" s="107"/>
      <c r="TV83" s="108"/>
      <c r="TW83" s="107"/>
      <c r="TX83" s="108"/>
      <c r="TY83" s="107"/>
      <c r="TZ83" s="108"/>
      <c r="UA83" s="107"/>
      <c r="UB83" s="108"/>
      <c r="UC83" s="107"/>
      <c r="UD83" s="108"/>
      <c r="UE83" s="107"/>
      <c r="UF83" s="108"/>
      <c r="UG83" s="107"/>
      <c r="UH83" s="108"/>
      <c r="UI83" s="107"/>
      <c r="UJ83" s="108"/>
      <c r="UK83" s="107"/>
      <c r="UL83" s="108"/>
      <c r="UM83" s="107"/>
      <c r="UN83" s="108"/>
      <c r="UO83" s="107"/>
      <c r="UP83" s="108"/>
      <c r="UQ83" s="107"/>
      <c r="UR83" s="108"/>
      <c r="US83" s="107"/>
      <c r="UT83" s="108"/>
      <c r="UU83" s="107"/>
      <c r="UV83" s="108"/>
      <c r="UW83" s="107"/>
      <c r="UX83" s="108"/>
      <c r="UY83" s="107"/>
      <c r="UZ83" s="108"/>
      <c r="VA83" s="107"/>
      <c r="VB83" s="108"/>
      <c r="VC83" s="107"/>
      <c r="VD83" s="108"/>
      <c r="VE83" s="107"/>
      <c r="VF83" s="108"/>
      <c r="VG83" s="107"/>
      <c r="VH83" s="108"/>
      <c r="VI83" s="107"/>
      <c r="VJ83" s="108"/>
      <c r="VK83" s="107"/>
      <c r="VL83" s="108"/>
      <c r="VM83" s="107"/>
      <c r="VN83" s="108"/>
      <c r="VO83" s="107"/>
      <c r="VP83" s="108"/>
      <c r="VQ83" s="107"/>
      <c r="VR83" s="108"/>
      <c r="VS83" s="107"/>
      <c r="VT83" s="108"/>
      <c r="VU83" s="107"/>
      <c r="VV83" s="108"/>
      <c r="VW83" s="107"/>
      <c r="VX83" s="108"/>
      <c r="VY83" s="107"/>
      <c r="VZ83" s="108"/>
      <c r="WA83" s="107"/>
      <c r="WB83" s="108"/>
      <c r="WC83" s="107"/>
      <c r="WD83" s="108"/>
      <c r="WE83" s="107"/>
      <c r="WF83" s="108"/>
      <c r="WG83" s="107"/>
      <c r="WH83" s="108"/>
      <c r="WI83" s="107"/>
      <c r="WJ83" s="108"/>
      <c r="WK83" s="107"/>
      <c r="WL83" s="108"/>
      <c r="WM83" s="107"/>
      <c r="WN83" s="108"/>
      <c r="WO83" s="107"/>
      <c r="WP83" s="108"/>
      <c r="WQ83" s="107"/>
      <c r="WR83" s="108"/>
      <c r="WS83" s="107"/>
      <c r="WT83" s="108"/>
      <c r="WU83" s="107"/>
      <c r="WV83" s="108"/>
      <c r="WW83" s="107"/>
      <c r="WX83" s="108"/>
      <c r="WY83" s="107"/>
      <c r="WZ83" s="108"/>
      <c r="XA83" s="107"/>
      <c r="XB83" s="108"/>
      <c r="XC83" s="107"/>
      <c r="XD83" s="108"/>
      <c r="XE83" s="107"/>
      <c r="XF83" s="108"/>
      <c r="XG83" s="107"/>
      <c r="XH83" s="108"/>
      <c r="XI83" s="107"/>
      <c r="XJ83" s="108"/>
      <c r="XK83" s="107"/>
      <c r="XL83" s="108"/>
      <c r="XM83" s="107"/>
      <c r="XN83" s="108"/>
      <c r="XO83" s="107"/>
      <c r="XP83" s="108"/>
      <c r="XQ83" s="107"/>
      <c r="XR83" s="108"/>
      <c r="XS83" s="107"/>
      <c r="XT83" s="108"/>
      <c r="XU83" s="107"/>
      <c r="XV83" s="108"/>
      <c r="XW83" s="107"/>
      <c r="XX83" s="108"/>
      <c r="XY83" s="107"/>
      <c r="XZ83" s="108"/>
      <c r="YA83" s="107"/>
      <c r="YB83" s="108"/>
      <c r="YC83" s="107"/>
      <c r="YD83" s="108"/>
      <c r="YE83" s="107"/>
      <c r="YF83" s="108"/>
      <c r="YG83" s="107"/>
      <c r="YH83" s="108"/>
      <c r="YI83" s="107"/>
      <c r="YJ83" s="108"/>
      <c r="YK83" s="107"/>
      <c r="YL83" s="108"/>
      <c r="YM83" s="107"/>
      <c r="YN83" s="108"/>
      <c r="YO83" s="107"/>
      <c r="YP83" s="108"/>
      <c r="YQ83" s="107"/>
      <c r="YR83" s="108"/>
      <c r="YS83" s="107"/>
      <c r="YT83" s="108"/>
      <c r="YU83" s="107"/>
      <c r="YV83" s="108"/>
      <c r="YW83" s="107"/>
      <c r="YX83" s="108"/>
      <c r="YY83" s="107"/>
      <c r="YZ83" s="108"/>
      <c r="ZA83" s="107"/>
      <c r="ZB83" s="108"/>
      <c r="ZC83" s="107"/>
      <c r="ZD83" s="108"/>
      <c r="ZE83" s="107"/>
      <c r="ZF83" s="108"/>
      <c r="ZG83" s="107"/>
      <c r="ZH83" s="108"/>
      <c r="ZI83" s="107"/>
      <c r="ZJ83" s="108"/>
      <c r="ZK83" s="107"/>
      <c r="ZL83" s="108"/>
      <c r="ZM83" s="107"/>
      <c r="ZN83" s="108"/>
      <c r="ZO83" s="107"/>
      <c r="ZP83" s="108"/>
      <c r="ZQ83" s="107"/>
      <c r="ZR83" s="108"/>
      <c r="ZS83" s="107"/>
      <c r="ZT83" s="108"/>
      <c r="ZU83" s="107"/>
      <c r="ZV83" s="108"/>
      <c r="ZW83" s="107"/>
      <c r="ZX83" s="108"/>
      <c r="ZY83" s="107"/>
      <c r="ZZ83" s="108"/>
      <c r="AAA83" s="107"/>
      <c r="AAB83" s="108"/>
      <c r="AAC83" s="107"/>
      <c r="AAD83" s="108"/>
      <c r="AAE83" s="107"/>
      <c r="AAF83" s="108"/>
      <c r="AAG83" s="107"/>
      <c r="AAH83" s="108"/>
      <c r="AAI83" s="107"/>
      <c r="AAJ83" s="108"/>
      <c r="AAK83" s="107"/>
      <c r="AAL83" s="108"/>
      <c r="AAM83" s="107"/>
      <c r="AAN83" s="108"/>
      <c r="AAO83" s="107"/>
      <c r="AAP83" s="108"/>
      <c r="AAQ83" s="107"/>
      <c r="AAR83" s="108"/>
      <c r="AAS83" s="107"/>
      <c r="AAT83" s="108"/>
      <c r="AAU83" s="107"/>
      <c r="AAV83" s="108"/>
      <c r="AAW83" s="107"/>
      <c r="AAX83" s="108"/>
      <c r="AAY83" s="107"/>
      <c r="AAZ83" s="108"/>
      <c r="ABA83" s="107"/>
      <c r="ABB83" s="108"/>
      <c r="ABC83" s="107"/>
      <c r="ABD83" s="108"/>
      <c r="ABE83" s="107"/>
      <c r="ABF83" s="108"/>
      <c r="ABG83" s="107"/>
      <c r="ABH83" s="108"/>
      <c r="ABI83" s="107"/>
      <c r="ABJ83" s="108"/>
      <c r="ABK83" s="107"/>
      <c r="ABL83" s="108"/>
      <c r="ABM83" s="107"/>
      <c r="ABN83" s="108"/>
      <c r="ABO83" s="107"/>
      <c r="ABP83" s="108"/>
      <c r="ABQ83" s="107"/>
      <c r="ABR83" s="108"/>
      <c r="ABS83" s="107"/>
      <c r="ABT83" s="108"/>
      <c r="ABU83" s="107"/>
      <c r="ABV83" s="108"/>
      <c r="ABW83" s="107"/>
      <c r="ABX83" s="108"/>
      <c r="ABY83" s="107"/>
      <c r="ABZ83" s="108"/>
      <c r="ACA83" s="107"/>
      <c r="ACB83" s="108"/>
      <c r="ACC83" s="107"/>
      <c r="ACD83" s="108"/>
      <c r="ACE83" s="107"/>
      <c r="ACF83" s="108"/>
      <c r="ACG83" s="107"/>
      <c r="ACH83" s="108"/>
      <c r="ACI83" s="107"/>
      <c r="ACJ83" s="108"/>
      <c r="ACK83" s="107"/>
      <c r="ACL83" s="108"/>
      <c r="ACM83" s="107"/>
      <c r="ACN83" s="108"/>
      <c r="ACO83" s="107"/>
      <c r="ACP83" s="108"/>
      <c r="ACQ83" s="107"/>
      <c r="ACR83" s="108"/>
      <c r="ACS83" s="107"/>
      <c r="ACT83" s="108"/>
      <c r="ACU83" s="107"/>
      <c r="ACV83" s="108"/>
      <c r="ACW83" s="107"/>
      <c r="ACX83" s="108"/>
      <c r="ACY83" s="107"/>
      <c r="ACZ83" s="108"/>
      <c r="ADA83" s="107"/>
      <c r="ADB83" s="108"/>
      <c r="ADC83" s="107"/>
      <c r="ADD83" s="108"/>
      <c r="ADE83" s="107"/>
      <c r="ADF83" s="108"/>
      <c r="ADG83" s="107"/>
      <c r="ADH83" s="108"/>
      <c r="ADI83" s="107"/>
      <c r="ADJ83" s="108"/>
      <c r="ADK83" s="107"/>
      <c r="ADL83" s="108"/>
      <c r="ADM83" s="107"/>
      <c r="ADN83" s="108"/>
      <c r="ADO83" s="107"/>
      <c r="ADP83" s="108"/>
      <c r="ADQ83" s="107"/>
      <c r="ADR83" s="108"/>
      <c r="ADS83" s="107"/>
      <c r="ADT83" s="108"/>
      <c r="ADU83" s="107"/>
      <c r="ADV83" s="108"/>
      <c r="ADW83" s="107"/>
      <c r="ADX83" s="108"/>
      <c r="ADY83" s="107"/>
      <c r="ADZ83" s="108"/>
      <c r="AEA83" s="107"/>
      <c r="AEB83" s="108"/>
      <c r="AEC83" s="107"/>
      <c r="AED83" s="108"/>
      <c r="AEE83" s="107"/>
      <c r="AEF83" s="108"/>
      <c r="AEG83" s="107"/>
      <c r="AEH83" s="108"/>
      <c r="AEI83" s="107"/>
      <c r="AEJ83" s="108"/>
      <c r="AEK83" s="107"/>
      <c r="AEL83" s="108"/>
      <c r="AEM83" s="107"/>
      <c r="AEN83" s="108"/>
      <c r="AEO83" s="107"/>
      <c r="AEP83" s="108"/>
      <c r="AEQ83" s="107"/>
      <c r="AER83" s="108"/>
      <c r="AES83" s="107"/>
      <c r="AET83" s="108"/>
      <c r="AEU83" s="107"/>
      <c r="AEV83" s="108"/>
      <c r="AEW83" s="107"/>
      <c r="AEX83" s="108"/>
      <c r="AEY83" s="107"/>
      <c r="AEZ83" s="108"/>
      <c r="AFA83" s="107"/>
      <c r="AFB83" s="108"/>
      <c r="AFC83" s="107"/>
      <c r="AFD83" s="108"/>
      <c r="AFE83" s="107"/>
      <c r="AFF83" s="108"/>
      <c r="AFG83" s="107"/>
      <c r="AFH83" s="108"/>
      <c r="AFI83" s="107"/>
      <c r="AFJ83" s="108"/>
      <c r="AFK83" s="107"/>
      <c r="AFL83" s="108"/>
      <c r="AFM83" s="107"/>
      <c r="AFN83" s="108"/>
      <c r="AFO83" s="107"/>
      <c r="AFP83" s="108"/>
      <c r="AFQ83" s="107"/>
      <c r="AFR83" s="108"/>
      <c r="AFS83" s="107"/>
      <c r="AFT83" s="108"/>
      <c r="AFU83" s="107"/>
      <c r="AFV83" s="108"/>
      <c r="AFW83" s="107"/>
      <c r="AFX83" s="108"/>
      <c r="AFY83" s="107"/>
      <c r="AFZ83" s="108"/>
      <c r="AGA83" s="107"/>
      <c r="AGB83" s="108"/>
      <c r="AGC83" s="107"/>
      <c r="AGD83" s="108"/>
      <c r="AGE83" s="107"/>
      <c r="AGF83" s="108"/>
      <c r="AGG83" s="107"/>
      <c r="AGH83" s="108"/>
      <c r="AGI83" s="107"/>
      <c r="AGJ83" s="108"/>
      <c r="AGK83" s="107"/>
      <c r="AGL83" s="108"/>
      <c r="AGM83" s="107"/>
      <c r="AGN83" s="108"/>
      <c r="AGO83" s="107"/>
      <c r="AGP83" s="108"/>
      <c r="AGQ83" s="107"/>
      <c r="AGR83" s="108"/>
      <c r="AGS83" s="107"/>
      <c r="AGT83" s="108"/>
      <c r="AGU83" s="107"/>
      <c r="AGV83" s="108"/>
      <c r="AGW83" s="107"/>
      <c r="AGX83" s="108"/>
      <c r="AGY83" s="107"/>
      <c r="AGZ83" s="108"/>
      <c r="AHA83" s="107"/>
      <c r="AHB83" s="108"/>
      <c r="AHC83" s="107"/>
      <c r="AHD83" s="108"/>
      <c r="AHE83" s="107"/>
      <c r="AHF83" s="108"/>
      <c r="AHG83" s="107"/>
      <c r="AHH83" s="108"/>
      <c r="AHI83" s="107"/>
      <c r="AHJ83" s="108"/>
      <c r="AHK83" s="107"/>
      <c r="AHL83" s="108"/>
      <c r="AHM83" s="107"/>
      <c r="AHN83" s="108"/>
      <c r="AHO83" s="107"/>
      <c r="AHP83" s="108"/>
      <c r="AHQ83" s="107"/>
      <c r="AHR83" s="108"/>
      <c r="AHS83" s="107"/>
      <c r="AHT83" s="108"/>
      <c r="AHU83" s="107"/>
      <c r="AHV83" s="108"/>
      <c r="AHW83" s="107"/>
      <c r="AHX83" s="108"/>
      <c r="AHY83" s="107"/>
      <c r="AHZ83" s="108"/>
      <c r="AIA83" s="107"/>
      <c r="AIB83" s="108"/>
      <c r="AIC83" s="107"/>
      <c r="AID83" s="108"/>
      <c r="AIE83" s="107"/>
      <c r="AIF83" s="108"/>
      <c r="AIG83" s="107"/>
      <c r="AIH83" s="108"/>
      <c r="AII83" s="107"/>
      <c r="AIJ83" s="108"/>
      <c r="AIK83" s="107"/>
      <c r="AIL83" s="108"/>
      <c r="AIM83" s="107"/>
      <c r="AIN83" s="108"/>
      <c r="AIO83" s="107"/>
      <c r="AIP83" s="108"/>
      <c r="AIQ83" s="107"/>
      <c r="AIR83" s="108"/>
      <c r="AIS83" s="107"/>
      <c r="AIT83" s="108"/>
      <c r="AIU83" s="107"/>
      <c r="AIV83" s="108"/>
      <c r="AIW83" s="107"/>
      <c r="AIX83" s="108"/>
      <c r="AIY83" s="107"/>
      <c r="AIZ83" s="108"/>
      <c r="AJA83" s="107"/>
      <c r="AJB83" s="108"/>
      <c r="AJC83" s="107"/>
      <c r="AJD83" s="108"/>
      <c r="AJE83" s="107"/>
      <c r="AJF83" s="108"/>
      <c r="AJG83" s="107"/>
      <c r="AJH83" s="108"/>
      <c r="AJI83" s="107"/>
      <c r="AJJ83" s="108"/>
      <c r="AJK83" s="107"/>
      <c r="AJL83" s="108"/>
      <c r="AJM83" s="107"/>
      <c r="AJN83" s="108"/>
      <c r="AJO83" s="107"/>
      <c r="AJP83" s="108"/>
      <c r="AJQ83" s="107"/>
      <c r="AJR83" s="108"/>
      <c r="AJS83" s="107"/>
      <c r="AJT83" s="108"/>
      <c r="AJU83" s="107"/>
      <c r="AJV83" s="108"/>
      <c r="AJW83" s="107"/>
      <c r="AJX83" s="108"/>
      <c r="AJY83" s="107"/>
      <c r="AJZ83" s="108"/>
      <c r="AKA83" s="107"/>
      <c r="AKB83" s="108"/>
      <c r="AKC83" s="107"/>
      <c r="AKD83" s="108"/>
      <c r="AKE83" s="107"/>
      <c r="AKF83" s="108"/>
      <c r="AKG83" s="107"/>
      <c r="AKH83" s="108"/>
      <c r="AKI83" s="107"/>
      <c r="AKJ83" s="108"/>
      <c r="AKK83" s="107"/>
      <c r="AKL83" s="108"/>
      <c r="AKM83" s="107"/>
      <c r="AKN83" s="108"/>
      <c r="AKO83" s="107"/>
      <c r="AKP83" s="108"/>
      <c r="AKQ83" s="107"/>
      <c r="AKR83" s="108"/>
      <c r="AKS83" s="107"/>
      <c r="AKT83" s="108"/>
      <c r="AKU83" s="107"/>
      <c r="AKV83" s="108"/>
      <c r="AKW83" s="107"/>
      <c r="AKX83" s="108"/>
      <c r="AKY83" s="107"/>
      <c r="AKZ83" s="108"/>
      <c r="ALA83" s="107"/>
      <c r="ALB83" s="108"/>
      <c r="ALC83" s="107"/>
      <c r="ALD83" s="108"/>
      <c r="ALE83" s="107"/>
      <c r="ALF83" s="108"/>
      <c r="ALG83" s="107"/>
      <c r="ALH83" s="108"/>
      <c r="ALI83" s="107"/>
      <c r="ALJ83" s="108"/>
      <c r="ALK83" s="107"/>
      <c r="ALL83" s="108"/>
      <c r="ALM83" s="107"/>
      <c r="ALN83" s="108"/>
      <c r="ALO83" s="107"/>
      <c r="ALP83" s="108"/>
      <c r="ALQ83" s="107"/>
      <c r="ALR83" s="108"/>
      <c r="ALS83" s="107"/>
      <c r="ALT83" s="108"/>
      <c r="ALU83" s="107"/>
      <c r="ALV83" s="108"/>
      <c r="ALW83" s="107"/>
      <c r="ALX83" s="108"/>
      <c r="ALY83" s="107"/>
      <c r="ALZ83" s="108"/>
      <c r="AMA83" s="107"/>
      <c r="AMB83" s="108"/>
      <c r="AMC83" s="107"/>
      <c r="AMD83" s="108"/>
      <c r="AME83" s="107"/>
      <c r="AMF83" s="108"/>
      <c r="AMG83" s="107"/>
      <c r="AMH83" s="108"/>
      <c r="AMI83" s="107"/>
      <c r="AMJ83" s="108"/>
      <c r="AMK83" s="107"/>
      <c r="AML83" s="108"/>
      <c r="AMM83" s="107"/>
      <c r="AMN83" s="108"/>
      <c r="AMO83" s="107"/>
      <c r="AMP83" s="108"/>
      <c r="AMQ83" s="107"/>
      <c r="AMR83" s="108"/>
      <c r="AMS83" s="107"/>
      <c r="AMT83" s="108"/>
      <c r="AMU83" s="107"/>
      <c r="AMV83" s="108"/>
      <c r="AMW83" s="107"/>
      <c r="AMX83" s="108"/>
      <c r="AMY83" s="107"/>
      <c r="AMZ83" s="108"/>
      <c r="ANA83" s="107"/>
      <c r="ANB83" s="108"/>
      <c r="ANC83" s="107"/>
      <c r="AND83" s="108"/>
      <c r="ANE83" s="107"/>
      <c r="ANF83" s="108"/>
      <c r="ANG83" s="107"/>
      <c r="ANH83" s="108"/>
      <c r="ANI83" s="107"/>
      <c r="ANJ83" s="108"/>
      <c r="ANK83" s="107"/>
      <c r="ANL83" s="108"/>
      <c r="ANM83" s="107"/>
      <c r="ANN83" s="108"/>
      <c r="ANO83" s="107"/>
      <c r="ANP83" s="108"/>
      <c r="ANQ83" s="107"/>
      <c r="ANR83" s="108"/>
      <c r="ANS83" s="107"/>
      <c r="ANT83" s="108"/>
      <c r="ANU83" s="107"/>
      <c r="ANV83" s="108"/>
      <c r="ANW83" s="107"/>
      <c r="ANX83" s="108"/>
      <c r="ANY83" s="107"/>
      <c r="ANZ83" s="108"/>
      <c r="AOA83" s="107"/>
      <c r="AOB83" s="108"/>
      <c r="AOC83" s="107"/>
      <c r="AOD83" s="108"/>
      <c r="AOE83" s="107"/>
      <c r="AOF83" s="108"/>
      <c r="AOG83" s="107"/>
      <c r="AOH83" s="108"/>
      <c r="AOI83" s="107"/>
      <c r="AOJ83" s="108"/>
      <c r="AOK83" s="107"/>
      <c r="AOL83" s="108"/>
      <c r="AOM83" s="107"/>
      <c r="AON83" s="108"/>
      <c r="AOO83" s="107"/>
      <c r="AOP83" s="108"/>
      <c r="AOQ83" s="107"/>
      <c r="AOR83" s="108"/>
      <c r="AOS83" s="107"/>
      <c r="AOT83" s="108"/>
      <c r="AOU83" s="107"/>
      <c r="AOV83" s="108"/>
      <c r="AOW83" s="107"/>
      <c r="AOX83" s="108"/>
      <c r="AOY83" s="107"/>
      <c r="AOZ83" s="108"/>
      <c r="APA83" s="107"/>
      <c r="APB83" s="108"/>
      <c r="APC83" s="107"/>
      <c r="APD83" s="108"/>
      <c r="APE83" s="107"/>
      <c r="APF83" s="108"/>
      <c r="APG83" s="107"/>
      <c r="APH83" s="108"/>
      <c r="API83" s="107"/>
      <c r="APJ83" s="108"/>
      <c r="APK83" s="107"/>
      <c r="APL83" s="108"/>
      <c r="APM83" s="107"/>
      <c r="APN83" s="108"/>
      <c r="APO83" s="107"/>
      <c r="APP83" s="108"/>
      <c r="APQ83" s="107"/>
      <c r="APR83" s="108"/>
      <c r="APS83" s="107"/>
      <c r="APT83" s="108"/>
      <c r="APU83" s="107"/>
      <c r="APV83" s="108"/>
      <c r="APW83" s="107"/>
      <c r="APX83" s="108"/>
      <c r="APY83" s="107"/>
      <c r="APZ83" s="108"/>
      <c r="AQA83" s="107"/>
      <c r="AQB83" s="108"/>
      <c r="AQC83" s="107"/>
      <c r="AQD83" s="108"/>
      <c r="AQE83" s="107"/>
      <c r="AQF83" s="108"/>
      <c r="AQG83" s="107"/>
      <c r="AQH83" s="108"/>
      <c r="AQI83" s="107"/>
      <c r="AQJ83" s="108"/>
      <c r="AQK83" s="107"/>
      <c r="AQL83" s="108"/>
      <c r="AQM83" s="107"/>
      <c r="AQN83" s="108"/>
      <c r="AQO83" s="107"/>
      <c r="AQP83" s="108"/>
      <c r="AQQ83" s="107"/>
      <c r="AQR83" s="108"/>
      <c r="AQS83" s="107"/>
      <c r="AQT83" s="108"/>
      <c r="AQU83" s="107"/>
      <c r="AQV83" s="108"/>
      <c r="AQW83" s="107"/>
      <c r="AQX83" s="108"/>
      <c r="AQY83" s="107"/>
      <c r="AQZ83" s="108"/>
      <c r="ARA83" s="107"/>
      <c r="ARB83" s="108"/>
      <c r="ARC83" s="107"/>
      <c r="ARD83" s="108"/>
      <c r="ARE83" s="107"/>
      <c r="ARF83" s="108"/>
      <c r="ARG83" s="107"/>
      <c r="ARH83" s="108"/>
      <c r="ARI83" s="107"/>
      <c r="ARJ83" s="108"/>
      <c r="ARK83" s="107"/>
      <c r="ARL83" s="108"/>
      <c r="ARM83" s="107"/>
      <c r="ARN83" s="108"/>
      <c r="ARO83" s="107"/>
      <c r="ARP83" s="108"/>
      <c r="ARQ83" s="107"/>
      <c r="ARR83" s="108"/>
      <c r="ARS83" s="107"/>
      <c r="ART83" s="108"/>
      <c r="ARU83" s="107"/>
      <c r="ARV83" s="108"/>
      <c r="ARW83" s="107"/>
      <c r="ARX83" s="108"/>
      <c r="ARY83" s="107"/>
      <c r="ARZ83" s="108"/>
      <c r="ASA83" s="107"/>
      <c r="ASB83" s="108"/>
      <c r="ASC83" s="107"/>
      <c r="ASD83" s="108"/>
      <c r="ASE83" s="107"/>
      <c r="ASF83" s="108"/>
      <c r="ASG83" s="107"/>
      <c r="ASH83" s="108"/>
      <c r="ASI83" s="107"/>
      <c r="ASJ83" s="108"/>
      <c r="ASK83" s="107"/>
      <c r="ASL83" s="108"/>
      <c r="ASM83" s="107"/>
      <c r="ASN83" s="108"/>
      <c r="ASO83" s="107"/>
      <c r="ASP83" s="108"/>
      <c r="ASQ83" s="107"/>
      <c r="ASR83" s="108"/>
      <c r="ASS83" s="107"/>
      <c r="AST83" s="108"/>
      <c r="ASU83" s="107"/>
      <c r="ASV83" s="108"/>
      <c r="ASW83" s="107"/>
      <c r="ASX83" s="108"/>
      <c r="ASY83" s="107"/>
      <c r="ASZ83" s="108"/>
      <c r="ATA83" s="107"/>
      <c r="ATB83" s="108"/>
      <c r="ATC83" s="107"/>
      <c r="ATD83" s="108"/>
      <c r="ATE83" s="107"/>
      <c r="ATF83" s="108"/>
      <c r="ATG83" s="107"/>
      <c r="ATH83" s="108"/>
      <c r="ATI83" s="107"/>
      <c r="ATJ83" s="108"/>
      <c r="ATK83" s="107"/>
      <c r="ATL83" s="108"/>
      <c r="ATM83" s="107"/>
      <c r="ATN83" s="108"/>
      <c r="ATO83" s="107"/>
      <c r="ATP83" s="108"/>
      <c r="ATQ83" s="107"/>
      <c r="ATR83" s="108"/>
      <c r="ATS83" s="107"/>
      <c r="ATT83" s="108"/>
      <c r="ATU83" s="107"/>
      <c r="ATV83" s="108"/>
      <c r="ATW83" s="107"/>
      <c r="ATX83" s="108"/>
      <c r="ATY83" s="107"/>
      <c r="ATZ83" s="108"/>
      <c r="AUA83" s="107"/>
      <c r="AUB83" s="108"/>
      <c r="AUC83" s="107"/>
      <c r="AUD83" s="108"/>
      <c r="AUE83" s="107"/>
      <c r="AUF83" s="108"/>
      <c r="AUG83" s="107"/>
      <c r="AUH83" s="108"/>
      <c r="AUI83" s="107"/>
      <c r="AUJ83" s="108"/>
      <c r="AUK83" s="107"/>
      <c r="AUL83" s="108"/>
      <c r="AUM83" s="107"/>
      <c r="AUN83" s="108"/>
      <c r="AUO83" s="107"/>
      <c r="AUP83" s="108"/>
      <c r="AUQ83" s="107"/>
      <c r="AUR83" s="108"/>
      <c r="AUS83" s="107"/>
      <c r="AUT83" s="108"/>
      <c r="AUU83" s="107"/>
      <c r="AUV83" s="108"/>
      <c r="AUW83" s="107"/>
      <c r="AUX83" s="108"/>
      <c r="AUY83" s="107"/>
      <c r="AUZ83" s="108"/>
      <c r="AVA83" s="107"/>
      <c r="AVB83" s="108"/>
      <c r="AVC83" s="107"/>
      <c r="AVD83" s="108"/>
      <c r="AVE83" s="107"/>
      <c r="AVF83" s="108"/>
      <c r="AVG83" s="107"/>
      <c r="AVH83" s="108"/>
      <c r="AVI83" s="107"/>
      <c r="AVJ83" s="108"/>
      <c r="AVK83" s="107"/>
      <c r="AVL83" s="108"/>
      <c r="AVM83" s="107"/>
      <c r="AVN83" s="108"/>
      <c r="AVO83" s="107"/>
      <c r="AVP83" s="108"/>
      <c r="AVQ83" s="107"/>
      <c r="AVR83" s="108"/>
      <c r="AVS83" s="107"/>
      <c r="AVT83" s="108"/>
      <c r="AVU83" s="107"/>
      <c r="AVV83" s="108"/>
      <c r="AVW83" s="107"/>
      <c r="AVX83" s="108"/>
      <c r="AVY83" s="107"/>
      <c r="AVZ83" s="108"/>
      <c r="AWA83" s="107"/>
      <c r="AWB83" s="108"/>
      <c r="AWC83" s="107"/>
      <c r="AWD83" s="108"/>
      <c r="AWE83" s="107"/>
      <c r="AWF83" s="108"/>
      <c r="AWG83" s="107"/>
      <c r="AWH83" s="108"/>
      <c r="AWI83" s="107"/>
      <c r="AWJ83" s="108"/>
      <c r="AWK83" s="107"/>
      <c r="AWL83" s="108"/>
      <c r="AWM83" s="107"/>
      <c r="AWN83" s="108"/>
      <c r="AWO83" s="107"/>
      <c r="AWP83" s="108"/>
      <c r="AWQ83" s="107"/>
      <c r="AWR83" s="108"/>
      <c r="AWS83" s="107"/>
      <c r="AWT83" s="108"/>
      <c r="AWU83" s="107"/>
      <c r="AWV83" s="108"/>
      <c r="AWW83" s="107"/>
      <c r="AWX83" s="108"/>
      <c r="AWY83" s="107"/>
      <c r="AWZ83" s="108"/>
      <c r="AXA83" s="107"/>
      <c r="AXB83" s="108"/>
      <c r="AXC83" s="107"/>
      <c r="AXD83" s="108"/>
      <c r="AXE83" s="107"/>
      <c r="AXF83" s="108"/>
      <c r="AXG83" s="107"/>
      <c r="AXH83" s="108"/>
      <c r="AXI83" s="107"/>
      <c r="AXJ83" s="108"/>
      <c r="AXK83" s="107"/>
      <c r="AXL83" s="108"/>
      <c r="AXM83" s="107"/>
      <c r="AXN83" s="108"/>
      <c r="AXO83" s="107"/>
      <c r="AXP83" s="108"/>
      <c r="AXQ83" s="107"/>
      <c r="AXR83" s="108"/>
      <c r="AXS83" s="107"/>
      <c r="AXT83" s="108"/>
      <c r="AXU83" s="107"/>
      <c r="AXV83" s="108"/>
      <c r="AXW83" s="107"/>
      <c r="AXX83" s="108"/>
      <c r="AXY83" s="107"/>
      <c r="AXZ83" s="108"/>
      <c r="AYA83" s="107"/>
      <c r="AYB83" s="108"/>
      <c r="AYC83" s="107"/>
      <c r="AYD83" s="108"/>
      <c r="AYE83" s="107"/>
      <c r="AYF83" s="108"/>
      <c r="AYG83" s="107"/>
      <c r="AYH83" s="108"/>
      <c r="AYI83" s="107"/>
      <c r="AYJ83" s="108"/>
      <c r="AYK83" s="107"/>
      <c r="AYL83" s="108"/>
      <c r="AYM83" s="107"/>
      <c r="AYN83" s="108"/>
      <c r="AYO83" s="107"/>
      <c r="AYP83" s="108"/>
      <c r="AYQ83" s="107"/>
      <c r="AYR83" s="108"/>
      <c r="AYS83" s="107"/>
      <c r="AYT83" s="108"/>
      <c r="AYU83" s="107"/>
      <c r="AYV83" s="108"/>
      <c r="AYW83" s="107"/>
      <c r="AYX83" s="108"/>
      <c r="AYY83" s="107"/>
      <c r="AYZ83" s="108"/>
      <c r="AZA83" s="107"/>
      <c r="AZB83" s="108"/>
      <c r="AZC83" s="107"/>
      <c r="AZD83" s="108"/>
      <c r="AZE83" s="107"/>
      <c r="AZF83" s="108"/>
      <c r="AZG83" s="107"/>
      <c r="AZH83" s="108"/>
      <c r="AZI83" s="107"/>
      <c r="AZJ83" s="108"/>
      <c r="AZK83" s="107"/>
      <c r="AZL83" s="108"/>
      <c r="AZM83" s="107"/>
      <c r="AZN83" s="108"/>
      <c r="AZO83" s="107"/>
      <c r="AZP83" s="108"/>
      <c r="AZQ83" s="107"/>
      <c r="AZR83" s="108"/>
      <c r="AZS83" s="107"/>
      <c r="AZT83" s="108"/>
      <c r="AZU83" s="107"/>
      <c r="AZV83" s="108"/>
      <c r="AZW83" s="107"/>
      <c r="AZX83" s="108"/>
      <c r="AZY83" s="107"/>
      <c r="AZZ83" s="108"/>
      <c r="BAA83" s="107"/>
      <c r="BAB83" s="108"/>
      <c r="BAC83" s="107"/>
      <c r="BAD83" s="108"/>
      <c r="BAE83" s="107"/>
      <c r="BAF83" s="108"/>
      <c r="BAG83" s="107"/>
      <c r="BAH83" s="108"/>
      <c r="BAI83" s="107"/>
      <c r="BAJ83" s="108"/>
      <c r="BAK83" s="107"/>
      <c r="BAL83" s="108"/>
      <c r="BAM83" s="107"/>
      <c r="BAN83" s="108"/>
      <c r="BAO83" s="107"/>
      <c r="BAP83" s="108"/>
      <c r="BAQ83" s="107"/>
      <c r="BAR83" s="108"/>
      <c r="BAS83" s="107"/>
      <c r="BAT83" s="108"/>
      <c r="BAU83" s="107"/>
      <c r="BAV83" s="108"/>
      <c r="BAW83" s="107"/>
      <c r="BAX83" s="108"/>
      <c r="BAY83" s="107"/>
      <c r="BAZ83" s="108"/>
      <c r="BBA83" s="107"/>
      <c r="BBB83" s="108"/>
      <c r="BBC83" s="107"/>
      <c r="BBD83" s="108"/>
      <c r="BBE83" s="107"/>
      <c r="BBF83" s="108"/>
      <c r="BBG83" s="107"/>
      <c r="BBH83" s="108"/>
      <c r="BBI83" s="107"/>
      <c r="BBJ83" s="108"/>
      <c r="BBK83" s="107"/>
      <c r="BBL83" s="108"/>
      <c r="BBM83" s="107"/>
      <c r="BBN83" s="108"/>
      <c r="BBO83" s="107"/>
      <c r="BBP83" s="108"/>
      <c r="BBQ83" s="107"/>
      <c r="BBR83" s="108"/>
      <c r="BBS83" s="107"/>
      <c r="BBT83" s="108"/>
      <c r="BBU83" s="107"/>
      <c r="BBV83" s="108"/>
      <c r="BBW83" s="107"/>
      <c r="BBX83" s="108"/>
      <c r="BBY83" s="107"/>
      <c r="BBZ83" s="108"/>
      <c r="BCA83" s="107"/>
      <c r="BCB83" s="108"/>
      <c r="BCC83" s="107"/>
      <c r="BCD83" s="108"/>
      <c r="BCE83" s="107"/>
      <c r="BCF83" s="108"/>
      <c r="BCG83" s="107"/>
      <c r="BCH83" s="108"/>
      <c r="BCI83" s="107"/>
      <c r="BCJ83" s="108"/>
      <c r="BCK83" s="107"/>
      <c r="BCL83" s="108"/>
      <c r="BCM83" s="107"/>
      <c r="BCN83" s="108"/>
      <c r="BCO83" s="107"/>
      <c r="BCP83" s="108"/>
      <c r="BCQ83" s="107"/>
      <c r="BCR83" s="108"/>
      <c r="BCS83" s="107"/>
      <c r="BCT83" s="108"/>
      <c r="BCU83" s="107"/>
      <c r="BCV83" s="108"/>
      <c r="BCW83" s="107"/>
      <c r="BCX83" s="108"/>
      <c r="BCY83" s="107"/>
      <c r="BCZ83" s="108"/>
      <c r="BDA83" s="107"/>
      <c r="BDB83" s="108"/>
      <c r="BDC83" s="107"/>
      <c r="BDD83" s="108"/>
      <c r="BDE83" s="107"/>
      <c r="BDF83" s="108"/>
      <c r="BDG83" s="107"/>
      <c r="BDH83" s="108"/>
      <c r="BDI83" s="107"/>
      <c r="BDJ83" s="108"/>
      <c r="BDK83" s="107"/>
      <c r="BDL83" s="108"/>
      <c r="BDM83" s="107"/>
      <c r="BDN83" s="108"/>
      <c r="BDO83" s="107"/>
      <c r="BDP83" s="108"/>
      <c r="BDQ83" s="107"/>
      <c r="BDR83" s="108"/>
      <c r="BDS83" s="107"/>
      <c r="BDT83" s="108"/>
      <c r="BDU83" s="107"/>
      <c r="BDV83" s="108"/>
      <c r="BDW83" s="107"/>
      <c r="BDX83" s="108"/>
      <c r="BDY83" s="107"/>
      <c r="BDZ83" s="108"/>
      <c r="BEA83" s="107"/>
      <c r="BEB83" s="108"/>
      <c r="BEC83" s="107"/>
      <c r="BED83" s="108"/>
      <c r="BEE83" s="107"/>
      <c r="BEF83" s="108"/>
      <c r="BEG83" s="107"/>
      <c r="BEH83" s="108"/>
      <c r="BEI83" s="107"/>
      <c r="BEJ83" s="108"/>
      <c r="BEK83" s="107"/>
      <c r="BEL83" s="108"/>
      <c r="BEM83" s="107"/>
      <c r="BEN83" s="108"/>
      <c r="BEO83" s="107"/>
      <c r="BEP83" s="108"/>
      <c r="BEQ83" s="107"/>
      <c r="BER83" s="108"/>
      <c r="BES83" s="107"/>
      <c r="BET83" s="108"/>
      <c r="BEU83" s="107"/>
      <c r="BEV83" s="108"/>
      <c r="BEW83" s="107"/>
      <c r="BEX83" s="108"/>
      <c r="BEY83" s="107"/>
      <c r="BEZ83" s="108"/>
      <c r="BFA83" s="107"/>
      <c r="BFB83" s="108"/>
      <c r="BFC83" s="107"/>
      <c r="BFD83" s="108"/>
      <c r="BFE83" s="107"/>
      <c r="BFF83" s="108"/>
      <c r="BFG83" s="107"/>
      <c r="BFH83" s="108"/>
      <c r="BFI83" s="107"/>
      <c r="BFJ83" s="108"/>
      <c r="BFK83" s="107"/>
      <c r="BFL83" s="108"/>
      <c r="BFM83" s="107"/>
      <c r="BFN83" s="108"/>
      <c r="BFO83" s="107"/>
      <c r="BFP83" s="108"/>
      <c r="BFQ83" s="107"/>
      <c r="BFR83" s="108"/>
      <c r="BFS83" s="107"/>
      <c r="BFT83" s="108"/>
      <c r="BFU83" s="107"/>
      <c r="BFV83" s="108"/>
      <c r="BFW83" s="107"/>
      <c r="BFX83" s="108"/>
      <c r="BFY83" s="107"/>
      <c r="BFZ83" s="108"/>
      <c r="BGA83" s="107"/>
      <c r="BGB83" s="108"/>
      <c r="BGC83" s="107"/>
      <c r="BGD83" s="108"/>
      <c r="BGE83" s="107"/>
      <c r="BGF83" s="108"/>
      <c r="BGG83" s="107"/>
      <c r="BGH83" s="108"/>
      <c r="BGI83" s="107"/>
      <c r="BGJ83" s="108"/>
      <c r="BGK83" s="107"/>
      <c r="BGL83" s="108"/>
      <c r="BGM83" s="107"/>
      <c r="BGN83" s="108"/>
      <c r="BGO83" s="107"/>
      <c r="BGP83" s="108"/>
      <c r="BGQ83" s="107"/>
      <c r="BGR83" s="108"/>
      <c r="BGS83" s="107"/>
      <c r="BGT83" s="108"/>
      <c r="BGU83" s="107"/>
      <c r="BGV83" s="108"/>
      <c r="BGW83" s="107"/>
      <c r="BGX83" s="108"/>
      <c r="BGY83" s="107"/>
      <c r="BGZ83" s="108"/>
      <c r="BHA83" s="107"/>
      <c r="BHB83" s="108"/>
      <c r="BHC83" s="107"/>
      <c r="BHD83" s="108"/>
      <c r="BHE83" s="107"/>
      <c r="BHF83" s="108"/>
      <c r="BHG83" s="107"/>
      <c r="BHH83" s="108"/>
      <c r="BHI83" s="107"/>
      <c r="BHJ83" s="108"/>
      <c r="BHK83" s="107"/>
      <c r="BHL83" s="108"/>
      <c r="BHM83" s="107"/>
      <c r="BHN83" s="108"/>
      <c r="BHO83" s="107"/>
      <c r="BHP83" s="108"/>
      <c r="BHQ83" s="107"/>
      <c r="BHR83" s="108"/>
      <c r="BHS83" s="107"/>
      <c r="BHT83" s="108"/>
      <c r="BHU83" s="107"/>
      <c r="BHV83" s="108"/>
      <c r="BHW83" s="107"/>
      <c r="BHX83" s="108"/>
      <c r="BHY83" s="107"/>
      <c r="BHZ83" s="108"/>
      <c r="BIA83" s="107"/>
      <c r="BIB83" s="108"/>
      <c r="BIC83" s="107"/>
      <c r="BID83" s="108"/>
      <c r="BIE83" s="107"/>
      <c r="BIF83" s="108"/>
      <c r="BIG83" s="107"/>
      <c r="BIH83" s="108"/>
      <c r="BII83" s="107"/>
      <c r="BIJ83" s="108"/>
      <c r="BIK83" s="107"/>
      <c r="BIL83" s="108"/>
      <c r="BIM83" s="107"/>
      <c r="BIN83" s="108"/>
      <c r="BIO83" s="107"/>
      <c r="BIP83" s="108"/>
      <c r="BIQ83" s="107"/>
      <c r="BIR83" s="108"/>
      <c r="BIS83" s="107"/>
      <c r="BIT83" s="108"/>
      <c r="BIU83" s="107"/>
      <c r="BIV83" s="108"/>
      <c r="BIW83" s="107"/>
      <c r="BIX83" s="108"/>
      <c r="BIY83" s="107"/>
      <c r="BIZ83" s="108"/>
      <c r="BJA83" s="107"/>
      <c r="BJB83" s="108"/>
      <c r="BJC83" s="107"/>
      <c r="BJD83" s="108"/>
      <c r="BJE83" s="107"/>
      <c r="BJF83" s="108"/>
      <c r="BJG83" s="107"/>
      <c r="BJH83" s="108"/>
      <c r="BJI83" s="107"/>
      <c r="BJJ83" s="108"/>
      <c r="BJK83" s="107"/>
      <c r="BJL83" s="108"/>
      <c r="BJM83" s="107"/>
      <c r="BJN83" s="108"/>
      <c r="BJO83" s="107"/>
      <c r="BJP83" s="108"/>
      <c r="BJQ83" s="107"/>
      <c r="BJR83" s="108"/>
      <c r="BJS83" s="107"/>
      <c r="BJT83" s="108"/>
      <c r="BJU83" s="107"/>
      <c r="BJV83" s="108"/>
      <c r="BJW83" s="107"/>
      <c r="BJX83" s="108"/>
      <c r="BJY83" s="107"/>
      <c r="BJZ83" s="108"/>
      <c r="BKA83" s="107"/>
      <c r="BKB83" s="108"/>
      <c r="BKC83" s="107"/>
      <c r="BKD83" s="108"/>
      <c r="BKE83" s="107"/>
      <c r="BKF83" s="108"/>
      <c r="BKG83" s="107"/>
      <c r="BKH83" s="108"/>
      <c r="BKI83" s="107"/>
      <c r="BKJ83" s="108"/>
      <c r="BKK83" s="107"/>
      <c r="BKL83" s="108"/>
      <c r="BKM83" s="107"/>
      <c r="BKN83" s="108"/>
      <c r="BKO83" s="107"/>
      <c r="BKP83" s="108"/>
      <c r="BKQ83" s="107"/>
      <c r="BKR83" s="108"/>
      <c r="BKS83" s="107"/>
      <c r="BKT83" s="108"/>
      <c r="BKU83" s="107"/>
      <c r="BKV83" s="108"/>
      <c r="BKW83" s="107"/>
      <c r="BKX83" s="108"/>
      <c r="BKY83" s="107"/>
      <c r="BKZ83" s="108"/>
      <c r="BLA83" s="107"/>
      <c r="BLB83" s="108"/>
      <c r="BLC83" s="107"/>
      <c r="BLD83" s="108"/>
      <c r="BLE83" s="107"/>
      <c r="BLF83" s="108"/>
      <c r="BLG83" s="107"/>
      <c r="BLH83" s="108"/>
      <c r="BLI83" s="107"/>
      <c r="BLJ83" s="108"/>
      <c r="BLK83" s="107"/>
      <c r="BLL83" s="108"/>
      <c r="BLM83" s="107"/>
      <c r="BLN83" s="108"/>
      <c r="BLO83" s="107"/>
      <c r="BLP83" s="108"/>
      <c r="BLQ83" s="107"/>
      <c r="BLR83" s="108"/>
      <c r="BLS83" s="107"/>
      <c r="BLT83" s="108"/>
      <c r="BLU83" s="107"/>
      <c r="BLV83" s="108"/>
      <c r="BLW83" s="107"/>
      <c r="BLX83" s="108"/>
      <c r="BLY83" s="107"/>
      <c r="BLZ83" s="108"/>
      <c r="BMA83" s="107"/>
      <c r="BMB83" s="108"/>
      <c r="BMC83" s="107"/>
      <c r="BMD83" s="108"/>
      <c r="BME83" s="107"/>
      <c r="BMF83" s="108"/>
      <c r="BMG83" s="107"/>
      <c r="BMH83" s="108"/>
      <c r="BMI83" s="107"/>
      <c r="BMJ83" s="108"/>
      <c r="BMK83" s="107"/>
      <c r="BML83" s="108"/>
      <c r="BMM83" s="107"/>
      <c r="BMN83" s="108"/>
      <c r="BMO83" s="107"/>
      <c r="BMP83" s="108"/>
      <c r="BMQ83" s="107"/>
      <c r="BMR83" s="108"/>
      <c r="BMS83" s="107"/>
      <c r="BMT83" s="108"/>
      <c r="BMU83" s="107"/>
      <c r="BMV83" s="108"/>
      <c r="BMW83" s="107"/>
      <c r="BMX83" s="108"/>
      <c r="BMY83" s="107"/>
      <c r="BMZ83" s="108"/>
      <c r="BNA83" s="107"/>
      <c r="BNB83" s="108"/>
      <c r="BNC83" s="107"/>
      <c r="BND83" s="108"/>
      <c r="BNE83" s="107"/>
      <c r="BNF83" s="108"/>
      <c r="BNG83" s="107"/>
      <c r="BNH83" s="108"/>
      <c r="BNI83" s="107"/>
      <c r="BNJ83" s="108"/>
      <c r="BNK83" s="107"/>
      <c r="BNL83" s="108"/>
      <c r="BNM83" s="107"/>
      <c r="BNN83" s="108"/>
      <c r="BNO83" s="107"/>
      <c r="BNP83" s="108"/>
      <c r="BNQ83" s="107"/>
      <c r="BNR83" s="108"/>
      <c r="BNS83" s="107"/>
      <c r="BNT83" s="108"/>
      <c r="BNU83" s="107"/>
      <c r="BNV83" s="108"/>
      <c r="BNW83" s="107"/>
      <c r="BNX83" s="108"/>
      <c r="BNY83" s="107"/>
      <c r="BNZ83" s="108"/>
      <c r="BOA83" s="107"/>
      <c r="BOB83" s="108"/>
      <c r="BOC83" s="107"/>
      <c r="BOD83" s="108"/>
      <c r="BOE83" s="107"/>
      <c r="BOF83" s="108"/>
      <c r="BOG83" s="107"/>
      <c r="BOH83" s="108"/>
      <c r="BOI83" s="107"/>
      <c r="BOJ83" s="108"/>
      <c r="BOK83" s="107"/>
      <c r="BOL83" s="108"/>
      <c r="BOM83" s="107"/>
      <c r="BON83" s="108"/>
      <c r="BOO83" s="107"/>
      <c r="BOP83" s="108"/>
      <c r="BOQ83" s="107"/>
      <c r="BOR83" s="108"/>
      <c r="BOS83" s="107"/>
      <c r="BOT83" s="108"/>
      <c r="BOU83" s="107"/>
      <c r="BOV83" s="108"/>
      <c r="BOW83" s="107"/>
      <c r="BOX83" s="108"/>
      <c r="BOY83" s="107"/>
      <c r="BOZ83" s="108"/>
      <c r="BPA83" s="107"/>
      <c r="BPB83" s="108"/>
      <c r="BPC83" s="107"/>
      <c r="BPD83" s="108"/>
      <c r="BPE83" s="107"/>
      <c r="BPF83" s="108"/>
      <c r="BPG83" s="107"/>
      <c r="BPH83" s="108"/>
      <c r="BPI83" s="107"/>
      <c r="BPJ83" s="108"/>
      <c r="BPK83" s="107"/>
      <c r="BPL83" s="108"/>
      <c r="BPM83" s="107"/>
      <c r="BPN83" s="108"/>
      <c r="BPO83" s="107"/>
      <c r="BPP83" s="108"/>
      <c r="BPQ83" s="107"/>
      <c r="BPR83" s="108"/>
      <c r="BPS83" s="107"/>
      <c r="BPT83" s="108"/>
      <c r="BPU83" s="107"/>
      <c r="BPV83" s="108"/>
      <c r="BPW83" s="107"/>
      <c r="BPX83" s="108"/>
      <c r="BPY83" s="107"/>
      <c r="BPZ83" s="108"/>
      <c r="BQA83" s="107"/>
      <c r="BQB83" s="108"/>
      <c r="BQC83" s="107"/>
      <c r="BQD83" s="108"/>
      <c r="BQE83" s="107"/>
      <c r="BQF83" s="108"/>
      <c r="BQG83" s="107"/>
      <c r="BQH83" s="108"/>
      <c r="BQI83" s="107"/>
      <c r="BQJ83" s="108"/>
      <c r="BQK83" s="107"/>
      <c r="BQL83" s="108"/>
      <c r="BQM83" s="107"/>
      <c r="BQN83" s="108"/>
      <c r="BQO83" s="107"/>
      <c r="BQP83" s="108"/>
      <c r="BQQ83" s="107"/>
      <c r="BQR83" s="108"/>
      <c r="BQS83" s="107"/>
      <c r="BQT83" s="108"/>
      <c r="BQU83" s="107"/>
      <c r="BQV83" s="108"/>
      <c r="BQW83" s="107"/>
      <c r="BQX83" s="108"/>
      <c r="BQY83" s="107"/>
      <c r="BQZ83" s="108"/>
      <c r="BRA83" s="107"/>
      <c r="BRB83" s="108"/>
      <c r="BRC83" s="107"/>
      <c r="BRD83" s="108"/>
      <c r="BRE83" s="107"/>
      <c r="BRF83" s="108"/>
      <c r="BRG83" s="107"/>
      <c r="BRH83" s="108"/>
      <c r="BRI83" s="107"/>
      <c r="BRJ83" s="108"/>
      <c r="BRK83" s="107"/>
      <c r="BRL83" s="108"/>
      <c r="BRM83" s="107"/>
      <c r="BRN83" s="108"/>
      <c r="BRO83" s="107"/>
      <c r="BRP83" s="108"/>
      <c r="BRQ83" s="107"/>
      <c r="BRR83" s="108"/>
      <c r="BRS83" s="107"/>
      <c r="BRT83" s="108"/>
      <c r="BRU83" s="107"/>
      <c r="BRV83" s="108"/>
      <c r="BRW83" s="107"/>
      <c r="BRX83" s="108"/>
      <c r="BRY83" s="107"/>
      <c r="BRZ83" s="108"/>
      <c r="BSA83" s="107"/>
      <c r="BSB83" s="108"/>
      <c r="BSC83" s="107"/>
      <c r="BSD83" s="108"/>
      <c r="BSE83" s="107"/>
      <c r="BSF83" s="108"/>
      <c r="BSG83" s="107"/>
      <c r="BSH83" s="108"/>
      <c r="BSI83" s="107"/>
      <c r="BSJ83" s="108"/>
      <c r="BSK83" s="107"/>
      <c r="BSL83" s="108"/>
      <c r="BSM83" s="107"/>
      <c r="BSN83" s="108"/>
      <c r="BSO83" s="107"/>
      <c r="BSP83" s="108"/>
      <c r="BSQ83" s="107"/>
      <c r="BSR83" s="108"/>
      <c r="BSS83" s="107"/>
      <c r="BST83" s="108"/>
      <c r="BSU83" s="107"/>
      <c r="BSV83" s="108"/>
      <c r="BSW83" s="107"/>
      <c r="BSX83" s="108"/>
      <c r="BSY83" s="107"/>
      <c r="BSZ83" s="108"/>
      <c r="BTA83" s="107"/>
      <c r="BTB83" s="108"/>
      <c r="BTC83" s="107"/>
      <c r="BTD83" s="108"/>
      <c r="BTE83" s="107"/>
      <c r="BTF83" s="108"/>
      <c r="BTG83" s="107"/>
      <c r="BTH83" s="108"/>
      <c r="BTI83" s="107"/>
      <c r="BTJ83" s="108"/>
      <c r="BTK83" s="107"/>
      <c r="BTL83" s="108"/>
      <c r="BTM83" s="107"/>
      <c r="BTN83" s="108"/>
      <c r="BTO83" s="107"/>
      <c r="BTP83" s="108"/>
      <c r="BTQ83" s="107"/>
      <c r="BTR83" s="108"/>
      <c r="BTS83" s="107"/>
      <c r="BTT83" s="108"/>
      <c r="BTU83" s="107"/>
      <c r="BTV83" s="108"/>
      <c r="BTW83" s="107"/>
      <c r="BTX83" s="108"/>
      <c r="BTY83" s="107"/>
      <c r="BTZ83" s="108"/>
      <c r="BUA83" s="107"/>
      <c r="BUB83" s="108"/>
      <c r="BUC83" s="107"/>
      <c r="BUD83" s="108"/>
      <c r="BUE83" s="107"/>
      <c r="BUF83" s="108"/>
      <c r="BUG83" s="107"/>
      <c r="BUH83" s="108"/>
      <c r="BUI83" s="107"/>
      <c r="BUJ83" s="108"/>
      <c r="BUK83" s="107"/>
      <c r="BUL83" s="108"/>
      <c r="BUM83" s="107"/>
      <c r="BUN83" s="108"/>
      <c r="BUO83" s="107"/>
      <c r="BUP83" s="108"/>
      <c r="BUQ83" s="107"/>
      <c r="BUR83" s="108"/>
      <c r="BUS83" s="107"/>
      <c r="BUT83" s="108"/>
      <c r="BUU83" s="107"/>
      <c r="BUV83" s="108"/>
      <c r="BUW83" s="107"/>
      <c r="BUX83" s="108"/>
      <c r="BUY83" s="107"/>
      <c r="BUZ83" s="108"/>
      <c r="BVA83" s="107"/>
      <c r="BVB83" s="108"/>
      <c r="BVC83" s="107"/>
      <c r="BVD83" s="108"/>
      <c r="BVE83" s="107"/>
      <c r="BVF83" s="108"/>
      <c r="BVG83" s="107"/>
      <c r="BVH83" s="108"/>
      <c r="BVI83" s="107"/>
      <c r="BVJ83" s="108"/>
      <c r="BVK83" s="107"/>
      <c r="BVL83" s="108"/>
      <c r="BVM83" s="107"/>
      <c r="BVN83" s="108"/>
      <c r="BVO83" s="107"/>
      <c r="BVP83" s="108"/>
      <c r="BVQ83" s="107"/>
      <c r="BVR83" s="108"/>
      <c r="BVS83" s="107"/>
      <c r="BVT83" s="108"/>
      <c r="BVU83" s="107"/>
      <c r="BVV83" s="108"/>
      <c r="BVW83" s="107"/>
      <c r="BVX83" s="108"/>
      <c r="BVY83" s="107"/>
      <c r="BVZ83" s="108"/>
      <c r="BWA83" s="107"/>
      <c r="BWB83" s="108"/>
      <c r="BWC83" s="107"/>
      <c r="BWD83" s="108"/>
      <c r="BWE83" s="107"/>
      <c r="BWF83" s="108"/>
      <c r="BWG83" s="107"/>
      <c r="BWH83" s="108"/>
      <c r="BWI83" s="107"/>
      <c r="BWJ83" s="108"/>
      <c r="BWK83" s="107"/>
      <c r="BWL83" s="108"/>
      <c r="BWM83" s="107"/>
      <c r="BWN83" s="108"/>
      <c r="BWO83" s="107"/>
      <c r="BWP83" s="108"/>
      <c r="BWQ83" s="107"/>
      <c r="BWR83" s="108"/>
      <c r="BWS83" s="107"/>
      <c r="BWT83" s="108"/>
      <c r="BWU83" s="107"/>
      <c r="BWV83" s="108"/>
      <c r="BWW83" s="107"/>
      <c r="BWX83" s="108"/>
      <c r="BWY83" s="107"/>
      <c r="BWZ83" s="108"/>
      <c r="BXA83" s="107"/>
      <c r="BXB83" s="108"/>
      <c r="BXC83" s="107"/>
      <c r="BXD83" s="108"/>
      <c r="BXE83" s="107"/>
      <c r="BXF83" s="108"/>
      <c r="BXG83" s="107"/>
      <c r="BXH83" s="108"/>
      <c r="BXI83" s="107"/>
      <c r="BXJ83" s="108"/>
      <c r="BXK83" s="107"/>
      <c r="BXL83" s="108"/>
      <c r="BXM83" s="107"/>
      <c r="BXN83" s="108"/>
      <c r="BXO83" s="107"/>
      <c r="BXP83" s="108"/>
      <c r="BXQ83" s="107"/>
      <c r="BXR83" s="108"/>
      <c r="BXS83" s="107"/>
      <c r="BXT83" s="108"/>
      <c r="BXU83" s="107"/>
      <c r="BXV83" s="108"/>
      <c r="BXW83" s="107"/>
      <c r="BXX83" s="108"/>
      <c r="BXY83" s="107"/>
      <c r="BXZ83" s="108"/>
      <c r="BYA83" s="107"/>
      <c r="BYB83" s="108"/>
      <c r="BYC83" s="107"/>
      <c r="BYD83" s="108"/>
      <c r="BYE83" s="107"/>
      <c r="BYF83" s="108"/>
      <c r="BYG83" s="107"/>
      <c r="BYH83" s="108"/>
      <c r="BYI83" s="107"/>
      <c r="BYJ83" s="108"/>
      <c r="BYK83" s="107"/>
      <c r="BYL83" s="108"/>
      <c r="BYM83" s="107"/>
      <c r="BYN83" s="108"/>
      <c r="BYO83" s="107"/>
      <c r="BYP83" s="108"/>
      <c r="BYQ83" s="107"/>
      <c r="BYR83" s="108"/>
      <c r="BYS83" s="107"/>
      <c r="BYT83" s="108"/>
      <c r="BYU83" s="107"/>
      <c r="BYV83" s="108"/>
      <c r="BYW83" s="107"/>
      <c r="BYX83" s="108"/>
      <c r="BYY83" s="107"/>
      <c r="BYZ83" s="108"/>
      <c r="BZA83" s="107"/>
      <c r="BZB83" s="108"/>
      <c r="BZC83" s="107"/>
      <c r="BZD83" s="108"/>
      <c r="BZE83" s="107"/>
      <c r="BZF83" s="108"/>
      <c r="BZG83" s="107"/>
      <c r="BZH83" s="108"/>
      <c r="BZI83" s="107"/>
      <c r="BZJ83" s="108"/>
      <c r="BZK83" s="107"/>
      <c r="BZL83" s="108"/>
      <c r="BZM83" s="107"/>
      <c r="BZN83" s="108"/>
      <c r="BZO83" s="107"/>
      <c r="BZP83" s="108"/>
      <c r="BZQ83" s="107"/>
      <c r="BZR83" s="108"/>
      <c r="BZS83" s="107"/>
      <c r="BZT83" s="108"/>
      <c r="BZU83" s="107"/>
      <c r="BZV83" s="108"/>
      <c r="BZW83" s="107"/>
      <c r="BZX83" s="108"/>
      <c r="BZY83" s="107"/>
      <c r="BZZ83" s="108"/>
      <c r="CAA83" s="107"/>
      <c r="CAB83" s="108"/>
      <c r="CAC83" s="107"/>
      <c r="CAD83" s="108"/>
      <c r="CAE83" s="107"/>
      <c r="CAF83" s="108"/>
      <c r="CAG83" s="107"/>
      <c r="CAH83" s="108"/>
      <c r="CAI83" s="107"/>
      <c r="CAJ83" s="108"/>
      <c r="CAK83" s="107"/>
      <c r="CAL83" s="108"/>
      <c r="CAM83" s="107"/>
      <c r="CAN83" s="108"/>
      <c r="CAO83" s="107"/>
      <c r="CAP83" s="108"/>
      <c r="CAQ83" s="107"/>
      <c r="CAR83" s="108"/>
      <c r="CAS83" s="107"/>
      <c r="CAT83" s="108"/>
      <c r="CAU83" s="107"/>
      <c r="CAV83" s="108"/>
      <c r="CAW83" s="107"/>
      <c r="CAX83" s="108"/>
      <c r="CAY83" s="107"/>
      <c r="CAZ83" s="108"/>
      <c r="CBA83" s="107"/>
      <c r="CBB83" s="108"/>
      <c r="CBC83" s="107"/>
      <c r="CBD83" s="108"/>
      <c r="CBE83" s="107"/>
      <c r="CBF83" s="108"/>
      <c r="CBG83" s="107"/>
      <c r="CBH83" s="108"/>
      <c r="CBI83" s="107"/>
      <c r="CBJ83" s="108"/>
      <c r="CBK83" s="107"/>
      <c r="CBL83" s="108"/>
      <c r="CBM83" s="107"/>
      <c r="CBN83" s="108"/>
      <c r="CBO83" s="107"/>
      <c r="CBP83" s="108"/>
      <c r="CBQ83" s="107"/>
      <c r="CBR83" s="108"/>
      <c r="CBS83" s="107"/>
      <c r="CBT83" s="108"/>
      <c r="CBU83" s="107"/>
      <c r="CBV83" s="108"/>
      <c r="CBW83" s="107"/>
      <c r="CBX83" s="108"/>
      <c r="CBY83" s="107"/>
      <c r="CBZ83" s="108"/>
      <c r="CCA83" s="107"/>
      <c r="CCB83" s="108"/>
      <c r="CCC83" s="107"/>
      <c r="CCD83" s="108"/>
      <c r="CCE83" s="107"/>
      <c r="CCF83" s="108"/>
      <c r="CCG83" s="107"/>
      <c r="CCH83" s="108"/>
      <c r="CCI83" s="107"/>
      <c r="CCJ83" s="108"/>
      <c r="CCK83" s="107"/>
      <c r="CCL83" s="108"/>
      <c r="CCM83" s="107"/>
      <c r="CCN83" s="108"/>
      <c r="CCO83" s="107"/>
      <c r="CCP83" s="108"/>
      <c r="CCQ83" s="107"/>
      <c r="CCR83" s="108"/>
      <c r="CCS83" s="107"/>
      <c r="CCT83" s="108"/>
      <c r="CCU83" s="107"/>
      <c r="CCV83" s="108"/>
      <c r="CCW83" s="107"/>
      <c r="CCX83" s="108"/>
      <c r="CCY83" s="107"/>
      <c r="CCZ83" s="108"/>
      <c r="CDA83" s="107"/>
      <c r="CDB83" s="108"/>
      <c r="CDC83" s="107"/>
      <c r="CDD83" s="108"/>
      <c r="CDE83" s="107"/>
      <c r="CDF83" s="108"/>
      <c r="CDG83" s="107"/>
      <c r="CDH83" s="108"/>
      <c r="CDI83" s="107"/>
      <c r="CDJ83" s="108"/>
      <c r="CDK83" s="107"/>
      <c r="CDL83" s="108"/>
      <c r="CDM83" s="107"/>
      <c r="CDN83" s="108"/>
      <c r="CDO83" s="107"/>
      <c r="CDP83" s="108"/>
      <c r="CDQ83" s="107"/>
      <c r="CDR83" s="108"/>
      <c r="CDS83" s="107"/>
      <c r="CDT83" s="108"/>
      <c r="CDU83" s="107"/>
      <c r="CDV83" s="108"/>
      <c r="CDW83" s="107"/>
      <c r="CDX83" s="108"/>
      <c r="CDY83" s="107"/>
      <c r="CDZ83" s="108"/>
      <c r="CEA83" s="107"/>
      <c r="CEB83" s="108"/>
      <c r="CEC83" s="107"/>
      <c r="CED83" s="108"/>
      <c r="CEE83" s="107"/>
      <c r="CEF83" s="108"/>
      <c r="CEG83" s="107"/>
      <c r="CEH83" s="108"/>
      <c r="CEI83" s="107"/>
      <c r="CEJ83" s="108"/>
      <c r="CEK83" s="107"/>
      <c r="CEL83" s="108"/>
      <c r="CEM83" s="107"/>
      <c r="CEN83" s="108"/>
      <c r="CEO83" s="107"/>
      <c r="CEP83" s="108"/>
      <c r="CEQ83" s="107"/>
      <c r="CER83" s="108"/>
      <c r="CES83" s="107"/>
      <c r="CET83" s="108"/>
      <c r="CEU83" s="107"/>
      <c r="CEV83" s="108"/>
      <c r="CEW83" s="107"/>
      <c r="CEX83" s="108"/>
      <c r="CEY83" s="107"/>
      <c r="CEZ83" s="108"/>
      <c r="CFA83" s="107"/>
      <c r="CFB83" s="108"/>
      <c r="CFC83" s="107"/>
      <c r="CFD83" s="108"/>
      <c r="CFE83" s="107"/>
      <c r="CFF83" s="108"/>
      <c r="CFG83" s="107"/>
      <c r="CFH83" s="108"/>
      <c r="CFI83" s="107"/>
      <c r="CFJ83" s="108"/>
      <c r="CFK83" s="107"/>
      <c r="CFL83" s="108"/>
      <c r="CFM83" s="107"/>
      <c r="CFN83" s="108"/>
      <c r="CFO83" s="107"/>
      <c r="CFP83" s="108"/>
      <c r="CFQ83" s="107"/>
      <c r="CFR83" s="108"/>
      <c r="CFS83" s="107"/>
      <c r="CFT83" s="108"/>
      <c r="CFU83" s="107"/>
      <c r="CFV83" s="108"/>
      <c r="CFW83" s="107"/>
      <c r="CFX83" s="108"/>
      <c r="CFY83" s="107"/>
      <c r="CFZ83" s="108"/>
      <c r="CGA83" s="107"/>
      <c r="CGB83" s="108"/>
      <c r="CGC83" s="107"/>
      <c r="CGD83" s="108"/>
      <c r="CGE83" s="107"/>
      <c r="CGF83" s="108"/>
      <c r="CGG83" s="107"/>
      <c r="CGH83" s="108"/>
      <c r="CGI83" s="107"/>
      <c r="CGJ83" s="108"/>
      <c r="CGK83" s="107"/>
      <c r="CGL83" s="108"/>
      <c r="CGM83" s="107"/>
      <c r="CGN83" s="108"/>
      <c r="CGO83" s="107"/>
      <c r="CGP83" s="108"/>
      <c r="CGQ83" s="107"/>
      <c r="CGR83" s="108"/>
      <c r="CGS83" s="107"/>
      <c r="CGT83" s="108"/>
      <c r="CGU83" s="107"/>
      <c r="CGV83" s="108"/>
      <c r="CGW83" s="107"/>
      <c r="CGX83" s="108"/>
      <c r="CGY83" s="107"/>
      <c r="CGZ83" s="108"/>
      <c r="CHA83" s="107"/>
      <c r="CHB83" s="108"/>
      <c r="CHC83" s="107"/>
      <c r="CHD83" s="108"/>
      <c r="CHE83" s="107"/>
      <c r="CHF83" s="108"/>
      <c r="CHG83" s="107"/>
      <c r="CHH83" s="108"/>
      <c r="CHI83" s="107"/>
      <c r="CHJ83" s="108"/>
      <c r="CHK83" s="107"/>
      <c r="CHL83" s="108"/>
      <c r="CHM83" s="107"/>
      <c r="CHN83" s="108"/>
      <c r="CHO83" s="107"/>
      <c r="CHP83" s="108"/>
      <c r="CHQ83" s="107"/>
      <c r="CHR83" s="108"/>
      <c r="CHS83" s="107"/>
      <c r="CHT83" s="108"/>
      <c r="CHU83" s="107"/>
      <c r="CHV83" s="108"/>
      <c r="CHW83" s="107"/>
      <c r="CHX83" s="108"/>
      <c r="CHY83" s="107"/>
      <c r="CHZ83" s="108"/>
      <c r="CIA83" s="107"/>
      <c r="CIB83" s="108"/>
      <c r="CIC83" s="107"/>
      <c r="CID83" s="108"/>
      <c r="CIE83" s="107"/>
      <c r="CIF83" s="108"/>
      <c r="CIG83" s="107"/>
      <c r="CIH83" s="108"/>
      <c r="CII83" s="107"/>
      <c r="CIJ83" s="108"/>
      <c r="CIK83" s="107"/>
      <c r="CIL83" s="108"/>
      <c r="CIM83" s="107"/>
      <c r="CIN83" s="108"/>
      <c r="CIO83" s="107"/>
      <c r="CIP83" s="108"/>
      <c r="CIQ83" s="107"/>
      <c r="CIR83" s="108"/>
      <c r="CIS83" s="107"/>
      <c r="CIT83" s="108"/>
      <c r="CIU83" s="107"/>
      <c r="CIV83" s="108"/>
      <c r="CIW83" s="107"/>
      <c r="CIX83" s="108"/>
      <c r="CIY83" s="107"/>
      <c r="CIZ83" s="108"/>
      <c r="CJA83" s="107"/>
      <c r="CJB83" s="108"/>
      <c r="CJC83" s="107"/>
      <c r="CJD83" s="108"/>
      <c r="CJE83" s="107"/>
      <c r="CJF83" s="108"/>
      <c r="CJG83" s="107"/>
      <c r="CJH83" s="108"/>
      <c r="CJI83" s="107"/>
      <c r="CJJ83" s="108"/>
      <c r="CJK83" s="107"/>
      <c r="CJL83" s="108"/>
      <c r="CJM83" s="107"/>
      <c r="CJN83" s="108"/>
      <c r="CJO83" s="107"/>
      <c r="CJP83" s="108"/>
      <c r="CJQ83" s="107"/>
      <c r="CJR83" s="108"/>
      <c r="CJS83" s="107"/>
      <c r="CJT83" s="108"/>
      <c r="CJU83" s="107"/>
      <c r="CJV83" s="108"/>
      <c r="CJW83" s="107"/>
      <c r="CJX83" s="108"/>
      <c r="CJY83" s="107"/>
      <c r="CJZ83" s="108"/>
      <c r="CKA83" s="107"/>
      <c r="CKB83" s="108"/>
      <c r="CKC83" s="107"/>
      <c r="CKD83" s="108"/>
      <c r="CKE83" s="107"/>
      <c r="CKF83" s="108"/>
      <c r="CKG83" s="107"/>
      <c r="CKH83" s="108"/>
      <c r="CKI83" s="107"/>
      <c r="CKJ83" s="108"/>
      <c r="CKK83" s="107"/>
      <c r="CKL83" s="108"/>
      <c r="CKM83" s="107"/>
      <c r="CKN83" s="108"/>
      <c r="CKO83" s="107"/>
      <c r="CKP83" s="108"/>
      <c r="CKQ83" s="107"/>
      <c r="CKR83" s="108"/>
      <c r="CKS83" s="107"/>
      <c r="CKT83" s="108"/>
      <c r="CKU83" s="107"/>
      <c r="CKV83" s="108"/>
      <c r="CKW83" s="107"/>
      <c r="CKX83" s="108"/>
      <c r="CKY83" s="107"/>
      <c r="CKZ83" s="108"/>
      <c r="CLA83" s="107"/>
      <c r="CLB83" s="108"/>
      <c r="CLC83" s="107"/>
      <c r="CLD83" s="108"/>
      <c r="CLE83" s="107"/>
      <c r="CLF83" s="108"/>
      <c r="CLG83" s="107"/>
      <c r="CLH83" s="108"/>
      <c r="CLI83" s="107"/>
      <c r="CLJ83" s="108"/>
      <c r="CLK83" s="107"/>
      <c r="CLL83" s="108"/>
      <c r="CLM83" s="107"/>
      <c r="CLN83" s="108"/>
      <c r="CLO83" s="107"/>
      <c r="CLP83" s="108"/>
      <c r="CLQ83" s="107"/>
      <c r="CLR83" s="108"/>
      <c r="CLS83" s="107"/>
      <c r="CLT83" s="108"/>
      <c r="CLU83" s="107"/>
      <c r="CLV83" s="108"/>
      <c r="CLW83" s="107"/>
      <c r="CLX83" s="108"/>
      <c r="CLY83" s="107"/>
      <c r="CLZ83" s="108"/>
      <c r="CMA83" s="107"/>
      <c r="CMB83" s="108"/>
      <c r="CMC83" s="107"/>
      <c r="CMD83" s="108"/>
      <c r="CME83" s="107"/>
      <c r="CMF83" s="108"/>
      <c r="CMG83" s="107"/>
      <c r="CMH83" s="108"/>
      <c r="CMI83" s="107"/>
      <c r="CMJ83" s="108"/>
      <c r="CMK83" s="107"/>
      <c r="CML83" s="108"/>
      <c r="CMM83" s="107"/>
      <c r="CMN83" s="108"/>
      <c r="CMO83" s="107"/>
      <c r="CMP83" s="108"/>
      <c r="CMQ83" s="107"/>
      <c r="CMR83" s="108"/>
      <c r="CMS83" s="107"/>
      <c r="CMT83" s="108"/>
      <c r="CMU83" s="107"/>
      <c r="CMV83" s="108"/>
      <c r="CMW83" s="107"/>
      <c r="CMX83" s="108"/>
      <c r="CMY83" s="107"/>
      <c r="CMZ83" s="108"/>
      <c r="CNA83" s="107"/>
      <c r="CNB83" s="108"/>
      <c r="CNC83" s="107"/>
      <c r="CND83" s="108"/>
      <c r="CNE83" s="107"/>
      <c r="CNF83" s="108"/>
      <c r="CNG83" s="107"/>
      <c r="CNH83" s="108"/>
      <c r="CNI83" s="107"/>
      <c r="CNJ83" s="108"/>
      <c r="CNK83" s="107"/>
      <c r="CNL83" s="108"/>
      <c r="CNM83" s="107"/>
      <c r="CNN83" s="108"/>
      <c r="CNO83" s="107"/>
      <c r="CNP83" s="108"/>
      <c r="CNQ83" s="107"/>
      <c r="CNR83" s="108"/>
      <c r="CNS83" s="107"/>
      <c r="CNT83" s="108"/>
      <c r="CNU83" s="107"/>
      <c r="CNV83" s="108"/>
      <c r="CNW83" s="107"/>
      <c r="CNX83" s="108"/>
      <c r="CNY83" s="107"/>
      <c r="CNZ83" s="108"/>
      <c r="COA83" s="107"/>
      <c r="COB83" s="108"/>
      <c r="COC83" s="107"/>
      <c r="COD83" s="108"/>
      <c r="COE83" s="107"/>
      <c r="COF83" s="108"/>
      <c r="COG83" s="107"/>
      <c r="COH83" s="108"/>
      <c r="COI83" s="107"/>
      <c r="COJ83" s="108"/>
      <c r="COK83" s="107"/>
      <c r="COL83" s="108"/>
      <c r="COM83" s="107"/>
      <c r="CON83" s="108"/>
      <c r="COO83" s="107"/>
      <c r="COP83" s="108"/>
      <c r="COQ83" s="107"/>
      <c r="COR83" s="108"/>
      <c r="COS83" s="107"/>
      <c r="COT83" s="108"/>
      <c r="COU83" s="107"/>
      <c r="COV83" s="108"/>
      <c r="COW83" s="107"/>
      <c r="COX83" s="108"/>
      <c r="COY83" s="107"/>
      <c r="COZ83" s="108"/>
      <c r="CPA83" s="107"/>
      <c r="CPB83" s="108"/>
      <c r="CPC83" s="107"/>
      <c r="CPD83" s="108"/>
      <c r="CPE83" s="107"/>
      <c r="CPF83" s="108"/>
      <c r="CPG83" s="107"/>
      <c r="CPH83" s="108"/>
      <c r="CPI83" s="107"/>
      <c r="CPJ83" s="108"/>
      <c r="CPK83" s="107"/>
      <c r="CPL83" s="108"/>
      <c r="CPM83" s="107"/>
      <c r="CPN83" s="108"/>
      <c r="CPO83" s="107"/>
      <c r="CPP83" s="108"/>
      <c r="CPQ83" s="107"/>
      <c r="CPR83" s="108"/>
      <c r="CPS83" s="107"/>
      <c r="CPT83" s="108"/>
      <c r="CPU83" s="107"/>
      <c r="CPV83" s="108"/>
      <c r="CPW83" s="107"/>
      <c r="CPX83" s="108"/>
      <c r="CPY83" s="107"/>
      <c r="CPZ83" s="108"/>
      <c r="CQA83" s="107"/>
      <c r="CQB83" s="108"/>
      <c r="CQC83" s="107"/>
      <c r="CQD83" s="108"/>
      <c r="CQE83" s="107"/>
      <c r="CQF83" s="108"/>
      <c r="CQG83" s="107"/>
      <c r="CQH83" s="108"/>
      <c r="CQI83" s="107"/>
      <c r="CQJ83" s="108"/>
      <c r="CQK83" s="107"/>
      <c r="CQL83" s="108"/>
      <c r="CQM83" s="107"/>
      <c r="CQN83" s="108"/>
      <c r="CQO83" s="107"/>
      <c r="CQP83" s="108"/>
      <c r="CQQ83" s="107"/>
      <c r="CQR83" s="108"/>
      <c r="CQS83" s="107"/>
      <c r="CQT83" s="108"/>
      <c r="CQU83" s="107"/>
      <c r="CQV83" s="108"/>
      <c r="CQW83" s="107"/>
      <c r="CQX83" s="108"/>
      <c r="CQY83" s="107"/>
      <c r="CQZ83" s="108"/>
      <c r="CRA83" s="107"/>
      <c r="CRB83" s="108"/>
      <c r="CRC83" s="107"/>
      <c r="CRD83" s="108"/>
      <c r="CRE83" s="107"/>
      <c r="CRF83" s="108"/>
      <c r="CRG83" s="107"/>
      <c r="CRH83" s="108"/>
      <c r="CRI83" s="107"/>
      <c r="CRJ83" s="108"/>
      <c r="CRK83" s="107"/>
      <c r="CRL83" s="108"/>
      <c r="CRM83" s="107"/>
      <c r="CRN83" s="108"/>
      <c r="CRO83" s="107"/>
      <c r="CRP83" s="108"/>
      <c r="CRQ83" s="107"/>
      <c r="CRR83" s="108"/>
      <c r="CRS83" s="107"/>
      <c r="CRT83" s="108"/>
      <c r="CRU83" s="107"/>
      <c r="CRV83" s="108"/>
      <c r="CRW83" s="107"/>
      <c r="CRX83" s="108"/>
      <c r="CRY83" s="107"/>
      <c r="CRZ83" s="108"/>
      <c r="CSA83" s="107"/>
      <c r="CSB83" s="108"/>
      <c r="CSC83" s="107"/>
      <c r="CSD83" s="108"/>
      <c r="CSE83" s="107"/>
      <c r="CSF83" s="108"/>
      <c r="CSG83" s="107"/>
      <c r="CSH83" s="108"/>
      <c r="CSI83" s="107"/>
      <c r="CSJ83" s="108"/>
      <c r="CSK83" s="107"/>
      <c r="CSL83" s="108"/>
      <c r="CSM83" s="107"/>
      <c r="CSN83" s="108"/>
      <c r="CSO83" s="107"/>
      <c r="CSP83" s="108"/>
      <c r="CSQ83" s="107"/>
      <c r="CSR83" s="108"/>
      <c r="CSS83" s="107"/>
      <c r="CST83" s="108"/>
      <c r="CSU83" s="107"/>
      <c r="CSV83" s="108"/>
      <c r="CSW83" s="107"/>
      <c r="CSX83" s="108"/>
      <c r="CSY83" s="107"/>
      <c r="CSZ83" s="108"/>
      <c r="CTA83" s="107"/>
      <c r="CTB83" s="108"/>
      <c r="CTC83" s="107"/>
      <c r="CTD83" s="108"/>
      <c r="CTE83" s="107"/>
      <c r="CTF83" s="108"/>
      <c r="CTG83" s="107"/>
      <c r="CTH83" s="108"/>
      <c r="CTI83" s="107"/>
      <c r="CTJ83" s="108"/>
      <c r="CTK83" s="107"/>
      <c r="CTL83" s="108"/>
      <c r="CTM83" s="107"/>
      <c r="CTN83" s="108"/>
      <c r="CTO83" s="107"/>
      <c r="CTP83" s="108"/>
      <c r="CTQ83" s="107"/>
      <c r="CTR83" s="108"/>
      <c r="CTS83" s="107"/>
      <c r="CTT83" s="108"/>
      <c r="CTU83" s="107"/>
      <c r="CTV83" s="108"/>
      <c r="CTW83" s="107"/>
      <c r="CTX83" s="108"/>
      <c r="CTY83" s="107"/>
      <c r="CTZ83" s="108"/>
      <c r="CUA83" s="107"/>
      <c r="CUB83" s="108"/>
      <c r="CUC83" s="107"/>
      <c r="CUD83" s="108"/>
      <c r="CUE83" s="107"/>
      <c r="CUF83" s="108"/>
      <c r="CUG83" s="107"/>
      <c r="CUH83" s="108"/>
      <c r="CUI83" s="107"/>
      <c r="CUJ83" s="108"/>
      <c r="CUK83" s="107"/>
      <c r="CUL83" s="108"/>
      <c r="CUM83" s="107"/>
      <c r="CUN83" s="108"/>
      <c r="CUO83" s="107"/>
      <c r="CUP83" s="108"/>
      <c r="CUQ83" s="107"/>
      <c r="CUR83" s="108"/>
      <c r="CUS83" s="107"/>
      <c r="CUT83" s="108"/>
      <c r="CUU83" s="107"/>
      <c r="CUV83" s="108"/>
      <c r="CUW83" s="107"/>
      <c r="CUX83" s="108"/>
      <c r="CUY83" s="107"/>
      <c r="CUZ83" s="108"/>
      <c r="CVA83" s="107"/>
      <c r="CVB83" s="108"/>
      <c r="CVC83" s="107"/>
      <c r="CVD83" s="108"/>
      <c r="CVE83" s="107"/>
      <c r="CVF83" s="108"/>
      <c r="CVG83" s="107"/>
      <c r="CVH83" s="108"/>
      <c r="CVI83" s="107"/>
      <c r="CVJ83" s="108"/>
      <c r="CVK83" s="107"/>
      <c r="CVL83" s="108"/>
      <c r="CVM83" s="107"/>
      <c r="CVN83" s="108"/>
      <c r="CVO83" s="107"/>
      <c r="CVP83" s="108"/>
      <c r="CVQ83" s="107"/>
      <c r="CVR83" s="108"/>
      <c r="CVS83" s="107"/>
      <c r="CVT83" s="108"/>
      <c r="CVU83" s="107"/>
      <c r="CVV83" s="108"/>
      <c r="CVW83" s="107"/>
      <c r="CVX83" s="108"/>
      <c r="CVY83" s="107"/>
      <c r="CVZ83" s="108"/>
      <c r="CWA83" s="107"/>
      <c r="CWB83" s="108"/>
      <c r="CWC83" s="107"/>
      <c r="CWD83" s="108"/>
      <c r="CWE83" s="107"/>
      <c r="CWF83" s="108"/>
      <c r="CWG83" s="107"/>
      <c r="CWH83" s="108"/>
      <c r="CWI83" s="107"/>
      <c r="CWJ83" s="108"/>
      <c r="CWK83" s="107"/>
      <c r="CWL83" s="108"/>
      <c r="CWM83" s="107"/>
      <c r="CWN83" s="108"/>
      <c r="CWO83" s="107"/>
      <c r="CWP83" s="108"/>
      <c r="CWQ83" s="107"/>
      <c r="CWR83" s="108"/>
      <c r="CWS83" s="107"/>
      <c r="CWT83" s="108"/>
      <c r="CWU83" s="107"/>
      <c r="CWV83" s="108"/>
      <c r="CWW83" s="107"/>
      <c r="CWX83" s="108"/>
      <c r="CWY83" s="107"/>
      <c r="CWZ83" s="108"/>
      <c r="CXA83" s="107"/>
      <c r="CXB83" s="108"/>
      <c r="CXC83" s="107"/>
      <c r="CXD83" s="108"/>
      <c r="CXE83" s="107"/>
      <c r="CXF83" s="108"/>
      <c r="CXG83" s="107"/>
      <c r="CXH83" s="108"/>
      <c r="CXI83" s="107"/>
      <c r="CXJ83" s="108"/>
      <c r="CXK83" s="107"/>
      <c r="CXL83" s="108"/>
      <c r="CXM83" s="107"/>
      <c r="CXN83" s="108"/>
      <c r="CXO83" s="107"/>
      <c r="CXP83" s="108"/>
      <c r="CXQ83" s="107"/>
      <c r="CXR83" s="108"/>
      <c r="CXS83" s="107"/>
      <c r="CXT83" s="108"/>
      <c r="CXU83" s="107"/>
      <c r="CXV83" s="108"/>
      <c r="CXW83" s="107"/>
      <c r="CXX83" s="108"/>
      <c r="CXY83" s="107"/>
      <c r="CXZ83" s="108"/>
      <c r="CYA83" s="107"/>
      <c r="CYB83" s="108"/>
      <c r="CYC83" s="107"/>
      <c r="CYD83" s="108"/>
      <c r="CYE83" s="107"/>
      <c r="CYF83" s="108"/>
      <c r="CYG83" s="107"/>
      <c r="CYH83" s="108"/>
      <c r="CYI83" s="107"/>
      <c r="CYJ83" s="108"/>
      <c r="CYK83" s="107"/>
      <c r="CYL83" s="108"/>
      <c r="CYM83" s="107"/>
      <c r="CYN83" s="108"/>
      <c r="CYO83" s="107"/>
      <c r="CYP83" s="108"/>
      <c r="CYQ83" s="107"/>
      <c r="CYR83" s="108"/>
      <c r="CYS83" s="107"/>
      <c r="CYT83" s="108"/>
      <c r="CYU83" s="107"/>
      <c r="CYV83" s="108"/>
      <c r="CYW83" s="107"/>
      <c r="CYX83" s="108"/>
      <c r="CYY83" s="107"/>
      <c r="CYZ83" s="108"/>
      <c r="CZA83" s="107"/>
      <c r="CZB83" s="108"/>
      <c r="CZC83" s="107"/>
      <c r="CZD83" s="108"/>
      <c r="CZE83" s="107"/>
      <c r="CZF83" s="108"/>
      <c r="CZG83" s="107"/>
      <c r="CZH83" s="108"/>
      <c r="CZI83" s="107"/>
      <c r="CZJ83" s="108"/>
      <c r="CZK83" s="107"/>
      <c r="CZL83" s="108"/>
      <c r="CZM83" s="107"/>
      <c r="CZN83" s="108"/>
      <c r="CZO83" s="107"/>
      <c r="CZP83" s="108"/>
      <c r="CZQ83" s="107"/>
      <c r="CZR83" s="108"/>
      <c r="CZS83" s="107"/>
      <c r="CZT83" s="108"/>
      <c r="CZU83" s="107"/>
      <c r="CZV83" s="108"/>
      <c r="CZW83" s="107"/>
      <c r="CZX83" s="108"/>
      <c r="CZY83" s="107"/>
      <c r="CZZ83" s="108"/>
      <c r="DAA83" s="107"/>
      <c r="DAB83" s="108"/>
      <c r="DAC83" s="107"/>
      <c r="DAD83" s="108"/>
      <c r="DAE83" s="107"/>
      <c r="DAF83" s="108"/>
      <c r="DAG83" s="107"/>
      <c r="DAH83" s="108"/>
      <c r="DAI83" s="107"/>
      <c r="DAJ83" s="108"/>
      <c r="DAK83" s="107"/>
      <c r="DAL83" s="108"/>
      <c r="DAM83" s="107"/>
      <c r="DAN83" s="108"/>
      <c r="DAO83" s="107"/>
      <c r="DAP83" s="108"/>
      <c r="DAQ83" s="107"/>
      <c r="DAR83" s="108"/>
      <c r="DAS83" s="107"/>
      <c r="DAT83" s="108"/>
      <c r="DAU83" s="107"/>
      <c r="DAV83" s="108"/>
      <c r="DAW83" s="107"/>
      <c r="DAX83" s="108"/>
      <c r="DAY83" s="107"/>
      <c r="DAZ83" s="108"/>
      <c r="DBA83" s="107"/>
      <c r="DBB83" s="108"/>
      <c r="DBC83" s="107"/>
      <c r="DBD83" s="108"/>
      <c r="DBE83" s="107"/>
      <c r="DBF83" s="108"/>
      <c r="DBG83" s="107"/>
      <c r="DBH83" s="108"/>
      <c r="DBI83" s="107"/>
      <c r="DBJ83" s="108"/>
      <c r="DBK83" s="107"/>
      <c r="DBL83" s="108"/>
      <c r="DBM83" s="107"/>
      <c r="DBN83" s="108"/>
      <c r="DBO83" s="107"/>
      <c r="DBP83" s="108"/>
      <c r="DBQ83" s="107"/>
      <c r="DBR83" s="108"/>
      <c r="DBS83" s="107"/>
      <c r="DBT83" s="108"/>
      <c r="DBU83" s="107"/>
      <c r="DBV83" s="108"/>
      <c r="DBW83" s="107"/>
      <c r="DBX83" s="108"/>
      <c r="DBY83" s="107"/>
      <c r="DBZ83" s="108"/>
      <c r="DCA83" s="107"/>
      <c r="DCB83" s="108"/>
      <c r="DCC83" s="107"/>
      <c r="DCD83" s="108"/>
      <c r="DCE83" s="107"/>
      <c r="DCF83" s="108"/>
      <c r="DCG83" s="107"/>
      <c r="DCH83" s="108"/>
      <c r="DCI83" s="107"/>
      <c r="DCJ83" s="108"/>
      <c r="DCK83" s="107"/>
      <c r="DCL83" s="108"/>
      <c r="DCM83" s="107"/>
      <c r="DCN83" s="108"/>
      <c r="DCO83" s="107"/>
      <c r="DCP83" s="108"/>
      <c r="DCQ83" s="107"/>
      <c r="DCR83" s="108"/>
      <c r="DCS83" s="107"/>
      <c r="DCT83" s="108"/>
      <c r="DCU83" s="107"/>
      <c r="DCV83" s="108"/>
      <c r="DCW83" s="107"/>
      <c r="DCX83" s="108"/>
      <c r="DCY83" s="107"/>
      <c r="DCZ83" s="108"/>
      <c r="DDA83" s="107"/>
      <c r="DDB83" s="108"/>
      <c r="DDC83" s="107"/>
      <c r="DDD83" s="108"/>
      <c r="DDE83" s="107"/>
      <c r="DDF83" s="108"/>
      <c r="DDG83" s="107"/>
      <c r="DDH83" s="108"/>
      <c r="DDI83" s="107"/>
      <c r="DDJ83" s="108"/>
      <c r="DDK83" s="107"/>
      <c r="DDL83" s="108"/>
      <c r="DDM83" s="107"/>
      <c r="DDN83" s="108"/>
      <c r="DDO83" s="107"/>
      <c r="DDP83" s="108"/>
      <c r="DDQ83" s="107"/>
      <c r="DDR83" s="108"/>
      <c r="DDS83" s="107"/>
      <c r="DDT83" s="108"/>
      <c r="DDU83" s="107"/>
      <c r="DDV83" s="108"/>
      <c r="DDW83" s="107"/>
      <c r="DDX83" s="108"/>
      <c r="DDY83" s="107"/>
      <c r="DDZ83" s="108"/>
      <c r="DEA83" s="107"/>
      <c r="DEB83" s="108"/>
      <c r="DEC83" s="107"/>
      <c r="DED83" s="108"/>
      <c r="DEE83" s="107"/>
      <c r="DEF83" s="108"/>
      <c r="DEG83" s="107"/>
      <c r="DEH83" s="108"/>
      <c r="DEI83" s="107"/>
      <c r="DEJ83" s="108"/>
      <c r="DEK83" s="107"/>
      <c r="DEL83" s="108"/>
      <c r="DEM83" s="107"/>
      <c r="DEN83" s="108"/>
      <c r="DEO83" s="107"/>
      <c r="DEP83" s="108"/>
      <c r="DEQ83" s="107"/>
      <c r="DER83" s="108"/>
      <c r="DES83" s="107"/>
      <c r="DET83" s="108"/>
      <c r="DEU83" s="107"/>
      <c r="DEV83" s="108"/>
      <c r="DEW83" s="107"/>
      <c r="DEX83" s="108"/>
      <c r="DEY83" s="107"/>
      <c r="DEZ83" s="108"/>
      <c r="DFA83" s="107"/>
      <c r="DFB83" s="108"/>
      <c r="DFC83" s="107"/>
      <c r="DFD83" s="108"/>
      <c r="DFE83" s="107"/>
      <c r="DFF83" s="108"/>
      <c r="DFG83" s="107"/>
      <c r="DFH83" s="108"/>
      <c r="DFI83" s="107"/>
      <c r="DFJ83" s="108"/>
      <c r="DFK83" s="107"/>
      <c r="DFL83" s="108"/>
      <c r="DFM83" s="107"/>
      <c r="DFN83" s="108"/>
      <c r="DFO83" s="107"/>
      <c r="DFP83" s="108"/>
      <c r="DFQ83" s="107"/>
      <c r="DFR83" s="108"/>
      <c r="DFS83" s="107"/>
      <c r="DFT83" s="108"/>
      <c r="DFU83" s="107"/>
      <c r="DFV83" s="108"/>
      <c r="DFW83" s="107"/>
      <c r="DFX83" s="108"/>
      <c r="DFY83" s="107"/>
      <c r="DFZ83" s="108"/>
      <c r="DGA83" s="107"/>
      <c r="DGB83" s="108"/>
      <c r="DGC83" s="107"/>
      <c r="DGD83" s="108"/>
      <c r="DGE83" s="107"/>
      <c r="DGF83" s="108"/>
      <c r="DGG83" s="107"/>
      <c r="DGH83" s="108"/>
      <c r="DGI83" s="107"/>
      <c r="DGJ83" s="108"/>
      <c r="DGK83" s="107"/>
      <c r="DGL83" s="108"/>
      <c r="DGM83" s="107"/>
      <c r="DGN83" s="108"/>
      <c r="DGO83" s="107"/>
      <c r="DGP83" s="108"/>
      <c r="DGQ83" s="107"/>
      <c r="DGR83" s="108"/>
      <c r="DGS83" s="107"/>
      <c r="DGT83" s="108"/>
      <c r="DGU83" s="107"/>
      <c r="DGV83" s="108"/>
      <c r="DGW83" s="107"/>
      <c r="DGX83" s="108"/>
      <c r="DGY83" s="107"/>
      <c r="DGZ83" s="108"/>
      <c r="DHA83" s="107"/>
      <c r="DHB83" s="108"/>
      <c r="DHC83" s="107"/>
      <c r="DHD83" s="108"/>
      <c r="DHE83" s="107"/>
      <c r="DHF83" s="108"/>
      <c r="DHG83" s="107"/>
      <c r="DHH83" s="108"/>
      <c r="DHI83" s="107"/>
      <c r="DHJ83" s="108"/>
      <c r="DHK83" s="107"/>
      <c r="DHL83" s="108"/>
      <c r="DHM83" s="107"/>
      <c r="DHN83" s="108"/>
      <c r="DHO83" s="107"/>
      <c r="DHP83" s="108"/>
      <c r="DHQ83" s="107"/>
      <c r="DHR83" s="108"/>
      <c r="DHS83" s="107"/>
      <c r="DHT83" s="108"/>
      <c r="DHU83" s="107"/>
      <c r="DHV83" s="108"/>
      <c r="DHW83" s="107"/>
      <c r="DHX83" s="108"/>
      <c r="DHY83" s="107"/>
      <c r="DHZ83" s="108"/>
      <c r="DIA83" s="107"/>
      <c r="DIB83" s="108"/>
      <c r="DIC83" s="107"/>
      <c r="DID83" s="108"/>
      <c r="DIE83" s="107"/>
      <c r="DIF83" s="108"/>
      <c r="DIG83" s="107"/>
      <c r="DIH83" s="108"/>
      <c r="DII83" s="107"/>
      <c r="DIJ83" s="108"/>
      <c r="DIK83" s="107"/>
      <c r="DIL83" s="108"/>
      <c r="DIM83" s="107"/>
      <c r="DIN83" s="108"/>
      <c r="DIO83" s="107"/>
      <c r="DIP83" s="108"/>
      <c r="DIQ83" s="107"/>
      <c r="DIR83" s="108"/>
      <c r="DIS83" s="107"/>
      <c r="DIT83" s="108"/>
      <c r="DIU83" s="107"/>
      <c r="DIV83" s="108"/>
      <c r="DIW83" s="107"/>
      <c r="DIX83" s="108"/>
      <c r="DIY83" s="107"/>
      <c r="DIZ83" s="108"/>
      <c r="DJA83" s="107"/>
      <c r="DJB83" s="108"/>
      <c r="DJC83" s="107"/>
      <c r="DJD83" s="108"/>
      <c r="DJE83" s="107"/>
      <c r="DJF83" s="108"/>
      <c r="DJG83" s="107"/>
      <c r="DJH83" s="108"/>
      <c r="DJI83" s="107"/>
      <c r="DJJ83" s="108"/>
      <c r="DJK83" s="107"/>
      <c r="DJL83" s="108"/>
      <c r="DJM83" s="107"/>
      <c r="DJN83" s="108"/>
      <c r="DJO83" s="107"/>
      <c r="DJP83" s="108"/>
      <c r="DJQ83" s="107"/>
      <c r="DJR83" s="108"/>
      <c r="DJS83" s="107"/>
      <c r="DJT83" s="108"/>
      <c r="DJU83" s="107"/>
      <c r="DJV83" s="108"/>
      <c r="DJW83" s="107"/>
      <c r="DJX83" s="108"/>
      <c r="DJY83" s="107"/>
      <c r="DJZ83" s="108"/>
      <c r="DKA83" s="107"/>
      <c r="DKB83" s="108"/>
      <c r="DKC83" s="107"/>
      <c r="DKD83" s="108"/>
      <c r="DKE83" s="107"/>
      <c r="DKF83" s="108"/>
      <c r="DKG83" s="107"/>
      <c r="DKH83" s="108"/>
      <c r="DKI83" s="107"/>
      <c r="DKJ83" s="108"/>
      <c r="DKK83" s="107"/>
      <c r="DKL83" s="108"/>
      <c r="DKM83" s="107"/>
      <c r="DKN83" s="108"/>
      <c r="DKO83" s="107"/>
      <c r="DKP83" s="108"/>
      <c r="DKQ83" s="107"/>
      <c r="DKR83" s="108"/>
      <c r="DKS83" s="107"/>
      <c r="DKT83" s="108"/>
      <c r="DKU83" s="107"/>
      <c r="DKV83" s="108"/>
      <c r="DKW83" s="107"/>
      <c r="DKX83" s="108"/>
      <c r="DKY83" s="107"/>
      <c r="DKZ83" s="108"/>
      <c r="DLA83" s="107"/>
      <c r="DLB83" s="108"/>
      <c r="DLC83" s="107"/>
      <c r="DLD83" s="108"/>
      <c r="DLE83" s="107"/>
      <c r="DLF83" s="108"/>
      <c r="DLG83" s="107"/>
      <c r="DLH83" s="108"/>
      <c r="DLI83" s="107"/>
      <c r="DLJ83" s="108"/>
      <c r="DLK83" s="107"/>
      <c r="DLL83" s="108"/>
      <c r="DLM83" s="107"/>
      <c r="DLN83" s="108"/>
      <c r="DLO83" s="107"/>
      <c r="DLP83" s="108"/>
      <c r="DLQ83" s="107"/>
      <c r="DLR83" s="108"/>
      <c r="DLS83" s="107"/>
      <c r="DLT83" s="108"/>
      <c r="DLU83" s="107"/>
      <c r="DLV83" s="108"/>
      <c r="DLW83" s="107"/>
      <c r="DLX83" s="108"/>
      <c r="DLY83" s="107"/>
      <c r="DLZ83" s="108"/>
      <c r="DMA83" s="107"/>
      <c r="DMB83" s="108"/>
      <c r="DMC83" s="107"/>
      <c r="DMD83" s="108"/>
      <c r="DME83" s="107"/>
      <c r="DMF83" s="108"/>
      <c r="DMG83" s="107"/>
      <c r="DMH83" s="108"/>
      <c r="DMI83" s="107"/>
      <c r="DMJ83" s="108"/>
      <c r="DMK83" s="107"/>
      <c r="DML83" s="108"/>
      <c r="DMM83" s="107"/>
      <c r="DMN83" s="108"/>
      <c r="DMO83" s="107"/>
      <c r="DMP83" s="108"/>
      <c r="DMQ83" s="107"/>
      <c r="DMR83" s="108"/>
      <c r="DMS83" s="107"/>
      <c r="DMT83" s="108"/>
      <c r="DMU83" s="107"/>
      <c r="DMV83" s="108"/>
      <c r="DMW83" s="107"/>
      <c r="DMX83" s="108"/>
      <c r="DMY83" s="107"/>
      <c r="DMZ83" s="108"/>
      <c r="DNA83" s="107"/>
      <c r="DNB83" s="108"/>
      <c r="DNC83" s="107"/>
      <c r="DND83" s="108"/>
      <c r="DNE83" s="107"/>
      <c r="DNF83" s="108"/>
      <c r="DNG83" s="107"/>
      <c r="DNH83" s="108"/>
      <c r="DNI83" s="107"/>
      <c r="DNJ83" s="108"/>
      <c r="DNK83" s="107"/>
      <c r="DNL83" s="108"/>
      <c r="DNM83" s="107"/>
      <c r="DNN83" s="108"/>
      <c r="DNO83" s="107"/>
      <c r="DNP83" s="108"/>
      <c r="DNQ83" s="107"/>
      <c r="DNR83" s="108"/>
      <c r="DNS83" s="107"/>
      <c r="DNT83" s="108"/>
      <c r="DNU83" s="107"/>
      <c r="DNV83" s="108"/>
      <c r="DNW83" s="107"/>
      <c r="DNX83" s="108"/>
      <c r="DNY83" s="107"/>
      <c r="DNZ83" s="108"/>
      <c r="DOA83" s="107"/>
      <c r="DOB83" s="108"/>
      <c r="DOC83" s="107"/>
      <c r="DOD83" s="108"/>
      <c r="DOE83" s="107"/>
      <c r="DOF83" s="108"/>
      <c r="DOG83" s="107"/>
      <c r="DOH83" s="108"/>
      <c r="DOI83" s="107"/>
      <c r="DOJ83" s="108"/>
      <c r="DOK83" s="107"/>
      <c r="DOL83" s="108"/>
      <c r="DOM83" s="107"/>
      <c r="DON83" s="108"/>
      <c r="DOO83" s="107"/>
      <c r="DOP83" s="108"/>
      <c r="DOQ83" s="107"/>
      <c r="DOR83" s="108"/>
      <c r="DOS83" s="107"/>
      <c r="DOT83" s="108"/>
      <c r="DOU83" s="107"/>
      <c r="DOV83" s="108"/>
      <c r="DOW83" s="107"/>
      <c r="DOX83" s="108"/>
      <c r="DOY83" s="107"/>
      <c r="DOZ83" s="108"/>
      <c r="DPA83" s="107"/>
      <c r="DPB83" s="108"/>
      <c r="DPC83" s="107"/>
      <c r="DPD83" s="108"/>
      <c r="DPE83" s="107"/>
      <c r="DPF83" s="108"/>
      <c r="DPG83" s="107"/>
      <c r="DPH83" s="108"/>
      <c r="DPI83" s="107"/>
      <c r="DPJ83" s="108"/>
      <c r="DPK83" s="107"/>
      <c r="DPL83" s="108"/>
      <c r="DPM83" s="107"/>
      <c r="DPN83" s="108"/>
      <c r="DPO83" s="107"/>
      <c r="DPP83" s="108"/>
      <c r="DPQ83" s="107"/>
      <c r="DPR83" s="108"/>
      <c r="DPS83" s="107"/>
      <c r="DPT83" s="108"/>
      <c r="DPU83" s="107"/>
      <c r="DPV83" s="108"/>
      <c r="DPW83" s="107"/>
      <c r="DPX83" s="108"/>
      <c r="DPY83" s="107"/>
      <c r="DPZ83" s="108"/>
      <c r="DQA83" s="107"/>
      <c r="DQB83" s="108"/>
      <c r="DQC83" s="107"/>
      <c r="DQD83" s="108"/>
      <c r="DQE83" s="107"/>
      <c r="DQF83" s="108"/>
      <c r="DQG83" s="107"/>
      <c r="DQH83" s="108"/>
      <c r="DQI83" s="107"/>
      <c r="DQJ83" s="108"/>
      <c r="DQK83" s="107"/>
      <c r="DQL83" s="108"/>
      <c r="DQM83" s="107"/>
      <c r="DQN83" s="108"/>
      <c r="DQO83" s="107"/>
      <c r="DQP83" s="108"/>
      <c r="DQQ83" s="107"/>
      <c r="DQR83" s="108"/>
      <c r="DQS83" s="107"/>
      <c r="DQT83" s="108"/>
      <c r="DQU83" s="107"/>
      <c r="DQV83" s="108"/>
      <c r="DQW83" s="107"/>
      <c r="DQX83" s="108"/>
      <c r="DQY83" s="107"/>
      <c r="DQZ83" s="108"/>
      <c r="DRA83" s="107"/>
      <c r="DRB83" s="108"/>
      <c r="DRC83" s="107"/>
      <c r="DRD83" s="108"/>
      <c r="DRE83" s="107"/>
      <c r="DRF83" s="108"/>
      <c r="DRG83" s="107"/>
      <c r="DRH83" s="108"/>
      <c r="DRI83" s="107"/>
      <c r="DRJ83" s="108"/>
      <c r="DRK83" s="107"/>
      <c r="DRL83" s="108"/>
      <c r="DRM83" s="107"/>
      <c r="DRN83" s="108"/>
      <c r="DRO83" s="107"/>
      <c r="DRP83" s="108"/>
      <c r="DRQ83" s="107"/>
      <c r="DRR83" s="108"/>
      <c r="DRS83" s="107"/>
      <c r="DRT83" s="108"/>
      <c r="DRU83" s="107"/>
      <c r="DRV83" s="108"/>
      <c r="DRW83" s="107"/>
      <c r="DRX83" s="108"/>
      <c r="DRY83" s="107"/>
      <c r="DRZ83" s="108"/>
      <c r="DSA83" s="107"/>
      <c r="DSB83" s="108"/>
      <c r="DSC83" s="107"/>
      <c r="DSD83" s="108"/>
      <c r="DSE83" s="107"/>
      <c r="DSF83" s="108"/>
      <c r="DSG83" s="107"/>
      <c r="DSH83" s="108"/>
      <c r="DSI83" s="107"/>
      <c r="DSJ83" s="108"/>
      <c r="DSK83" s="107"/>
      <c r="DSL83" s="108"/>
      <c r="DSM83" s="107"/>
      <c r="DSN83" s="108"/>
      <c r="DSO83" s="107"/>
      <c r="DSP83" s="108"/>
      <c r="DSQ83" s="107"/>
      <c r="DSR83" s="108"/>
      <c r="DSS83" s="107"/>
      <c r="DST83" s="108"/>
      <c r="DSU83" s="107"/>
      <c r="DSV83" s="108"/>
      <c r="DSW83" s="107"/>
      <c r="DSX83" s="108"/>
      <c r="DSY83" s="107"/>
      <c r="DSZ83" s="108"/>
      <c r="DTA83" s="107"/>
      <c r="DTB83" s="108"/>
      <c r="DTC83" s="107"/>
      <c r="DTD83" s="108"/>
      <c r="DTE83" s="107"/>
      <c r="DTF83" s="108"/>
      <c r="DTG83" s="107"/>
      <c r="DTH83" s="108"/>
      <c r="DTI83" s="107"/>
      <c r="DTJ83" s="108"/>
      <c r="DTK83" s="107"/>
      <c r="DTL83" s="108"/>
      <c r="DTM83" s="107"/>
      <c r="DTN83" s="108"/>
      <c r="DTO83" s="107"/>
      <c r="DTP83" s="108"/>
      <c r="DTQ83" s="107"/>
      <c r="DTR83" s="108"/>
      <c r="DTS83" s="107"/>
      <c r="DTT83" s="108"/>
      <c r="DTU83" s="107"/>
      <c r="DTV83" s="108"/>
      <c r="DTW83" s="107"/>
      <c r="DTX83" s="108"/>
      <c r="DTY83" s="107"/>
      <c r="DTZ83" s="108"/>
      <c r="DUA83" s="107"/>
      <c r="DUB83" s="108"/>
      <c r="DUC83" s="107"/>
      <c r="DUD83" s="108"/>
      <c r="DUE83" s="107"/>
      <c r="DUF83" s="108"/>
      <c r="DUG83" s="107"/>
      <c r="DUH83" s="108"/>
      <c r="DUI83" s="107"/>
      <c r="DUJ83" s="108"/>
      <c r="DUK83" s="107"/>
      <c r="DUL83" s="108"/>
      <c r="DUM83" s="107"/>
      <c r="DUN83" s="108"/>
      <c r="DUO83" s="107"/>
      <c r="DUP83" s="108"/>
      <c r="DUQ83" s="107"/>
      <c r="DUR83" s="108"/>
      <c r="DUS83" s="107"/>
      <c r="DUT83" s="108"/>
      <c r="DUU83" s="107"/>
      <c r="DUV83" s="108"/>
      <c r="DUW83" s="107"/>
      <c r="DUX83" s="108"/>
      <c r="DUY83" s="107"/>
      <c r="DUZ83" s="108"/>
      <c r="DVA83" s="107"/>
      <c r="DVB83" s="108"/>
      <c r="DVC83" s="107"/>
      <c r="DVD83" s="108"/>
      <c r="DVE83" s="107"/>
      <c r="DVF83" s="108"/>
      <c r="DVG83" s="107"/>
      <c r="DVH83" s="108"/>
      <c r="DVI83" s="107"/>
      <c r="DVJ83" s="108"/>
      <c r="DVK83" s="107"/>
      <c r="DVL83" s="108"/>
      <c r="DVM83" s="107"/>
      <c r="DVN83" s="108"/>
      <c r="DVO83" s="107"/>
      <c r="DVP83" s="108"/>
      <c r="DVQ83" s="107"/>
      <c r="DVR83" s="108"/>
      <c r="DVS83" s="107"/>
      <c r="DVT83" s="108"/>
      <c r="DVU83" s="107"/>
      <c r="DVV83" s="108"/>
      <c r="DVW83" s="107"/>
      <c r="DVX83" s="108"/>
      <c r="DVY83" s="107"/>
      <c r="DVZ83" s="108"/>
      <c r="DWA83" s="107"/>
      <c r="DWB83" s="108"/>
      <c r="DWC83" s="107"/>
      <c r="DWD83" s="108"/>
      <c r="DWE83" s="107"/>
      <c r="DWF83" s="108"/>
      <c r="DWG83" s="107"/>
      <c r="DWH83" s="108"/>
      <c r="DWI83" s="107"/>
      <c r="DWJ83" s="108"/>
      <c r="DWK83" s="107"/>
      <c r="DWL83" s="108"/>
      <c r="DWM83" s="107"/>
      <c r="DWN83" s="108"/>
      <c r="DWO83" s="107"/>
      <c r="DWP83" s="108"/>
      <c r="DWQ83" s="107"/>
      <c r="DWR83" s="108"/>
      <c r="DWS83" s="107"/>
      <c r="DWT83" s="108"/>
      <c r="DWU83" s="107"/>
      <c r="DWV83" s="108"/>
      <c r="DWW83" s="107"/>
      <c r="DWX83" s="108"/>
      <c r="DWY83" s="107"/>
      <c r="DWZ83" s="108"/>
      <c r="DXA83" s="107"/>
      <c r="DXB83" s="108"/>
      <c r="DXC83" s="107"/>
      <c r="DXD83" s="108"/>
      <c r="DXE83" s="107"/>
      <c r="DXF83" s="108"/>
      <c r="DXG83" s="107"/>
      <c r="DXH83" s="108"/>
      <c r="DXI83" s="107"/>
      <c r="DXJ83" s="108"/>
      <c r="DXK83" s="107"/>
      <c r="DXL83" s="108"/>
      <c r="DXM83" s="107"/>
      <c r="DXN83" s="108"/>
      <c r="DXO83" s="107"/>
      <c r="DXP83" s="108"/>
      <c r="DXQ83" s="107"/>
      <c r="DXR83" s="108"/>
      <c r="DXS83" s="107"/>
      <c r="DXT83" s="108"/>
      <c r="DXU83" s="107"/>
      <c r="DXV83" s="108"/>
      <c r="DXW83" s="107"/>
      <c r="DXX83" s="108"/>
      <c r="DXY83" s="107"/>
      <c r="DXZ83" s="108"/>
      <c r="DYA83" s="107"/>
      <c r="DYB83" s="108"/>
      <c r="DYC83" s="107"/>
      <c r="DYD83" s="108"/>
      <c r="DYE83" s="107"/>
      <c r="DYF83" s="108"/>
      <c r="DYG83" s="107"/>
      <c r="DYH83" s="108"/>
      <c r="DYI83" s="107"/>
      <c r="DYJ83" s="108"/>
      <c r="DYK83" s="107"/>
      <c r="DYL83" s="108"/>
      <c r="DYM83" s="107"/>
      <c r="DYN83" s="108"/>
      <c r="DYO83" s="107"/>
      <c r="DYP83" s="108"/>
      <c r="DYQ83" s="107"/>
      <c r="DYR83" s="108"/>
      <c r="DYS83" s="107"/>
      <c r="DYT83" s="108"/>
      <c r="DYU83" s="107"/>
      <c r="DYV83" s="108"/>
      <c r="DYW83" s="107"/>
      <c r="DYX83" s="108"/>
      <c r="DYY83" s="107"/>
      <c r="DYZ83" s="108"/>
      <c r="DZA83" s="107"/>
      <c r="DZB83" s="108"/>
      <c r="DZC83" s="107"/>
      <c r="DZD83" s="108"/>
      <c r="DZE83" s="107"/>
      <c r="DZF83" s="108"/>
      <c r="DZG83" s="107"/>
      <c r="DZH83" s="108"/>
      <c r="DZI83" s="107"/>
      <c r="DZJ83" s="108"/>
      <c r="DZK83" s="107"/>
      <c r="DZL83" s="108"/>
      <c r="DZM83" s="107"/>
      <c r="DZN83" s="108"/>
      <c r="DZO83" s="107"/>
      <c r="DZP83" s="108"/>
      <c r="DZQ83" s="107"/>
      <c r="DZR83" s="108"/>
      <c r="DZS83" s="107"/>
      <c r="DZT83" s="108"/>
      <c r="DZU83" s="107"/>
      <c r="DZV83" s="108"/>
      <c r="DZW83" s="107"/>
      <c r="DZX83" s="108"/>
      <c r="DZY83" s="107"/>
      <c r="DZZ83" s="108"/>
      <c r="EAA83" s="107"/>
      <c r="EAB83" s="108"/>
      <c r="EAC83" s="107"/>
      <c r="EAD83" s="108"/>
      <c r="EAE83" s="107"/>
      <c r="EAF83" s="108"/>
      <c r="EAG83" s="107"/>
      <c r="EAH83" s="108"/>
      <c r="EAI83" s="107"/>
      <c r="EAJ83" s="108"/>
      <c r="EAK83" s="107"/>
      <c r="EAL83" s="108"/>
      <c r="EAM83" s="107"/>
      <c r="EAN83" s="108"/>
      <c r="EAO83" s="107"/>
      <c r="EAP83" s="108"/>
      <c r="EAQ83" s="107"/>
      <c r="EAR83" s="108"/>
      <c r="EAS83" s="107"/>
      <c r="EAT83" s="108"/>
      <c r="EAU83" s="107"/>
      <c r="EAV83" s="108"/>
      <c r="EAW83" s="107"/>
      <c r="EAX83" s="108"/>
      <c r="EAY83" s="107"/>
      <c r="EAZ83" s="108"/>
      <c r="EBA83" s="107"/>
      <c r="EBB83" s="108"/>
      <c r="EBC83" s="107"/>
      <c r="EBD83" s="108"/>
      <c r="EBE83" s="107"/>
      <c r="EBF83" s="108"/>
      <c r="EBG83" s="107"/>
      <c r="EBH83" s="108"/>
      <c r="EBI83" s="107"/>
      <c r="EBJ83" s="108"/>
      <c r="EBK83" s="107"/>
      <c r="EBL83" s="108"/>
      <c r="EBM83" s="107"/>
      <c r="EBN83" s="108"/>
      <c r="EBO83" s="107"/>
      <c r="EBP83" s="108"/>
      <c r="EBQ83" s="107"/>
      <c r="EBR83" s="108"/>
      <c r="EBS83" s="107"/>
      <c r="EBT83" s="108"/>
      <c r="EBU83" s="107"/>
      <c r="EBV83" s="108"/>
      <c r="EBW83" s="107"/>
      <c r="EBX83" s="108"/>
      <c r="EBY83" s="107"/>
      <c r="EBZ83" s="108"/>
      <c r="ECA83" s="107"/>
      <c r="ECB83" s="108"/>
      <c r="ECC83" s="107"/>
      <c r="ECD83" s="108"/>
      <c r="ECE83" s="107"/>
      <c r="ECF83" s="108"/>
      <c r="ECG83" s="107"/>
      <c r="ECH83" s="108"/>
      <c r="ECI83" s="107"/>
      <c r="ECJ83" s="108"/>
      <c r="ECK83" s="107"/>
      <c r="ECL83" s="108"/>
      <c r="ECM83" s="107"/>
      <c r="ECN83" s="108"/>
      <c r="ECO83" s="107"/>
      <c r="ECP83" s="108"/>
      <c r="ECQ83" s="107"/>
      <c r="ECR83" s="108"/>
      <c r="ECS83" s="107"/>
      <c r="ECT83" s="108"/>
      <c r="ECU83" s="107"/>
      <c r="ECV83" s="108"/>
      <c r="ECW83" s="107"/>
      <c r="ECX83" s="108"/>
      <c r="ECY83" s="107"/>
      <c r="ECZ83" s="108"/>
      <c r="EDA83" s="107"/>
      <c r="EDB83" s="108"/>
      <c r="EDC83" s="107"/>
      <c r="EDD83" s="108"/>
      <c r="EDE83" s="107"/>
      <c r="EDF83" s="108"/>
      <c r="EDG83" s="107"/>
      <c r="EDH83" s="108"/>
      <c r="EDI83" s="107"/>
      <c r="EDJ83" s="108"/>
      <c r="EDK83" s="107"/>
      <c r="EDL83" s="108"/>
      <c r="EDM83" s="107"/>
      <c r="EDN83" s="108"/>
      <c r="EDO83" s="107"/>
      <c r="EDP83" s="108"/>
      <c r="EDQ83" s="107"/>
      <c r="EDR83" s="108"/>
      <c r="EDS83" s="107"/>
      <c r="EDT83" s="108"/>
      <c r="EDU83" s="107"/>
      <c r="EDV83" s="108"/>
      <c r="EDW83" s="107"/>
      <c r="EDX83" s="108"/>
      <c r="EDY83" s="107"/>
      <c r="EDZ83" s="108"/>
      <c r="EEA83" s="107"/>
      <c r="EEB83" s="108"/>
      <c r="EEC83" s="107"/>
      <c r="EED83" s="108"/>
      <c r="EEE83" s="107"/>
      <c r="EEF83" s="108"/>
      <c r="EEG83" s="107"/>
      <c r="EEH83" s="108"/>
      <c r="EEI83" s="107"/>
      <c r="EEJ83" s="108"/>
      <c r="EEK83" s="107"/>
      <c r="EEL83" s="108"/>
      <c r="EEM83" s="107"/>
      <c r="EEN83" s="108"/>
      <c r="EEO83" s="107"/>
      <c r="EEP83" s="108"/>
      <c r="EEQ83" s="107"/>
      <c r="EER83" s="108"/>
      <c r="EES83" s="107"/>
      <c r="EET83" s="108"/>
      <c r="EEU83" s="107"/>
      <c r="EEV83" s="108"/>
      <c r="EEW83" s="107"/>
      <c r="EEX83" s="108"/>
      <c r="EEY83" s="107"/>
      <c r="EEZ83" s="108"/>
      <c r="EFA83" s="107"/>
      <c r="EFB83" s="108"/>
      <c r="EFC83" s="107"/>
      <c r="EFD83" s="108"/>
      <c r="EFE83" s="107"/>
      <c r="EFF83" s="108"/>
      <c r="EFG83" s="107"/>
      <c r="EFH83" s="108"/>
      <c r="EFI83" s="107"/>
      <c r="EFJ83" s="108"/>
      <c r="EFK83" s="107"/>
      <c r="EFL83" s="108"/>
      <c r="EFM83" s="107"/>
      <c r="EFN83" s="108"/>
      <c r="EFO83" s="107"/>
      <c r="EFP83" s="108"/>
      <c r="EFQ83" s="107"/>
      <c r="EFR83" s="108"/>
      <c r="EFS83" s="107"/>
      <c r="EFT83" s="108"/>
      <c r="EFU83" s="107"/>
      <c r="EFV83" s="108"/>
      <c r="EFW83" s="107"/>
      <c r="EFX83" s="108"/>
      <c r="EFY83" s="107"/>
      <c r="EFZ83" s="108"/>
      <c r="EGA83" s="107"/>
      <c r="EGB83" s="108"/>
      <c r="EGC83" s="107"/>
      <c r="EGD83" s="108"/>
      <c r="EGE83" s="107"/>
      <c r="EGF83" s="108"/>
      <c r="EGG83" s="107"/>
      <c r="EGH83" s="108"/>
      <c r="EGI83" s="107"/>
      <c r="EGJ83" s="108"/>
      <c r="EGK83" s="107"/>
      <c r="EGL83" s="108"/>
      <c r="EGM83" s="107"/>
      <c r="EGN83" s="108"/>
      <c r="EGO83" s="107"/>
      <c r="EGP83" s="108"/>
      <c r="EGQ83" s="107"/>
      <c r="EGR83" s="108"/>
      <c r="EGS83" s="107"/>
      <c r="EGT83" s="108"/>
      <c r="EGU83" s="107"/>
      <c r="EGV83" s="108"/>
      <c r="EGW83" s="107"/>
      <c r="EGX83" s="108"/>
      <c r="EGY83" s="107"/>
      <c r="EGZ83" s="108"/>
      <c r="EHA83" s="107"/>
      <c r="EHB83" s="108"/>
      <c r="EHC83" s="107"/>
      <c r="EHD83" s="108"/>
      <c r="EHE83" s="107"/>
      <c r="EHF83" s="108"/>
      <c r="EHG83" s="107"/>
      <c r="EHH83" s="108"/>
      <c r="EHI83" s="107"/>
      <c r="EHJ83" s="108"/>
      <c r="EHK83" s="107"/>
      <c r="EHL83" s="108"/>
      <c r="EHM83" s="107"/>
      <c r="EHN83" s="108"/>
      <c r="EHO83" s="107"/>
      <c r="EHP83" s="108"/>
      <c r="EHQ83" s="107"/>
      <c r="EHR83" s="108"/>
      <c r="EHS83" s="107"/>
      <c r="EHT83" s="108"/>
      <c r="EHU83" s="107"/>
      <c r="EHV83" s="108"/>
      <c r="EHW83" s="107"/>
      <c r="EHX83" s="108"/>
      <c r="EHY83" s="107"/>
      <c r="EHZ83" s="108"/>
      <c r="EIA83" s="107"/>
      <c r="EIB83" s="108"/>
      <c r="EIC83" s="107"/>
      <c r="EID83" s="108"/>
      <c r="EIE83" s="107"/>
      <c r="EIF83" s="108"/>
      <c r="EIG83" s="107"/>
      <c r="EIH83" s="108"/>
      <c r="EII83" s="107"/>
      <c r="EIJ83" s="108"/>
      <c r="EIK83" s="107"/>
      <c r="EIL83" s="108"/>
      <c r="EIM83" s="107"/>
      <c r="EIN83" s="108"/>
      <c r="EIO83" s="107"/>
      <c r="EIP83" s="108"/>
      <c r="EIQ83" s="107"/>
      <c r="EIR83" s="108"/>
      <c r="EIS83" s="107"/>
      <c r="EIT83" s="108"/>
      <c r="EIU83" s="107"/>
      <c r="EIV83" s="108"/>
      <c r="EIW83" s="107"/>
      <c r="EIX83" s="108"/>
      <c r="EIY83" s="107"/>
      <c r="EIZ83" s="108"/>
      <c r="EJA83" s="107"/>
      <c r="EJB83" s="108"/>
      <c r="EJC83" s="107"/>
      <c r="EJD83" s="108"/>
      <c r="EJE83" s="107"/>
      <c r="EJF83" s="108"/>
      <c r="EJG83" s="107"/>
      <c r="EJH83" s="108"/>
      <c r="EJI83" s="107"/>
      <c r="EJJ83" s="108"/>
      <c r="EJK83" s="107"/>
      <c r="EJL83" s="108"/>
      <c r="EJM83" s="107"/>
      <c r="EJN83" s="108"/>
      <c r="EJO83" s="107"/>
      <c r="EJP83" s="108"/>
      <c r="EJQ83" s="107"/>
      <c r="EJR83" s="108"/>
      <c r="EJS83" s="107"/>
      <c r="EJT83" s="108"/>
      <c r="EJU83" s="107"/>
      <c r="EJV83" s="108"/>
      <c r="EJW83" s="107"/>
      <c r="EJX83" s="108"/>
      <c r="EJY83" s="107"/>
      <c r="EJZ83" s="108"/>
      <c r="EKA83" s="107"/>
      <c r="EKB83" s="108"/>
      <c r="EKC83" s="107"/>
      <c r="EKD83" s="108"/>
      <c r="EKE83" s="107"/>
      <c r="EKF83" s="108"/>
      <c r="EKG83" s="107"/>
      <c r="EKH83" s="108"/>
      <c r="EKI83" s="107"/>
      <c r="EKJ83" s="108"/>
      <c r="EKK83" s="107"/>
      <c r="EKL83" s="108"/>
      <c r="EKM83" s="107"/>
      <c r="EKN83" s="108"/>
      <c r="EKO83" s="107"/>
      <c r="EKP83" s="108"/>
      <c r="EKQ83" s="107"/>
      <c r="EKR83" s="108"/>
      <c r="EKS83" s="107"/>
      <c r="EKT83" s="108"/>
      <c r="EKU83" s="107"/>
      <c r="EKV83" s="108"/>
      <c r="EKW83" s="107"/>
      <c r="EKX83" s="108"/>
      <c r="EKY83" s="107"/>
      <c r="EKZ83" s="108"/>
      <c r="ELA83" s="107"/>
      <c r="ELB83" s="108"/>
      <c r="ELC83" s="107"/>
      <c r="ELD83" s="108"/>
      <c r="ELE83" s="107"/>
      <c r="ELF83" s="108"/>
      <c r="ELG83" s="107"/>
      <c r="ELH83" s="108"/>
      <c r="ELI83" s="107"/>
      <c r="ELJ83" s="108"/>
      <c r="ELK83" s="107"/>
      <c r="ELL83" s="108"/>
      <c r="ELM83" s="107"/>
      <c r="ELN83" s="108"/>
      <c r="ELO83" s="107"/>
      <c r="ELP83" s="108"/>
      <c r="ELQ83" s="107"/>
      <c r="ELR83" s="108"/>
      <c r="ELS83" s="107"/>
      <c r="ELT83" s="108"/>
      <c r="ELU83" s="107"/>
      <c r="ELV83" s="108"/>
      <c r="ELW83" s="107"/>
      <c r="ELX83" s="108"/>
      <c r="ELY83" s="107"/>
      <c r="ELZ83" s="108"/>
      <c r="EMA83" s="107"/>
      <c r="EMB83" s="108"/>
      <c r="EMC83" s="107"/>
      <c r="EMD83" s="108"/>
      <c r="EME83" s="107"/>
      <c r="EMF83" s="108"/>
      <c r="EMG83" s="107"/>
      <c r="EMH83" s="108"/>
      <c r="EMI83" s="107"/>
      <c r="EMJ83" s="108"/>
      <c r="EMK83" s="107"/>
      <c r="EML83" s="108"/>
      <c r="EMM83" s="107"/>
      <c r="EMN83" s="108"/>
      <c r="EMO83" s="107"/>
      <c r="EMP83" s="108"/>
      <c r="EMQ83" s="107"/>
      <c r="EMR83" s="108"/>
      <c r="EMS83" s="107"/>
      <c r="EMT83" s="108"/>
      <c r="EMU83" s="107"/>
      <c r="EMV83" s="108"/>
      <c r="EMW83" s="107"/>
      <c r="EMX83" s="108"/>
      <c r="EMY83" s="107"/>
      <c r="EMZ83" s="108"/>
      <c r="ENA83" s="107"/>
      <c r="ENB83" s="108"/>
      <c r="ENC83" s="107"/>
      <c r="END83" s="108"/>
      <c r="ENE83" s="107"/>
      <c r="ENF83" s="108"/>
      <c r="ENG83" s="107"/>
      <c r="ENH83" s="108"/>
      <c r="ENI83" s="107"/>
      <c r="ENJ83" s="108"/>
      <c r="ENK83" s="107"/>
      <c r="ENL83" s="108"/>
      <c r="ENM83" s="107"/>
      <c r="ENN83" s="108"/>
      <c r="ENO83" s="107"/>
      <c r="ENP83" s="108"/>
      <c r="ENQ83" s="107"/>
      <c r="ENR83" s="108"/>
      <c r="ENS83" s="107"/>
      <c r="ENT83" s="108"/>
      <c r="ENU83" s="107"/>
      <c r="ENV83" s="108"/>
      <c r="ENW83" s="107"/>
      <c r="ENX83" s="108"/>
      <c r="ENY83" s="107"/>
      <c r="ENZ83" s="108"/>
      <c r="EOA83" s="107"/>
      <c r="EOB83" s="108"/>
      <c r="EOC83" s="107"/>
      <c r="EOD83" s="108"/>
      <c r="EOE83" s="107"/>
      <c r="EOF83" s="108"/>
      <c r="EOG83" s="107"/>
      <c r="EOH83" s="108"/>
      <c r="EOI83" s="107"/>
      <c r="EOJ83" s="108"/>
      <c r="EOK83" s="107"/>
      <c r="EOL83" s="108"/>
      <c r="EOM83" s="107"/>
      <c r="EON83" s="108"/>
      <c r="EOO83" s="107"/>
      <c r="EOP83" s="108"/>
      <c r="EOQ83" s="107"/>
      <c r="EOR83" s="108"/>
      <c r="EOS83" s="107"/>
      <c r="EOT83" s="108"/>
      <c r="EOU83" s="107"/>
      <c r="EOV83" s="108"/>
      <c r="EOW83" s="107"/>
      <c r="EOX83" s="108"/>
      <c r="EOY83" s="107"/>
      <c r="EOZ83" s="108"/>
      <c r="EPA83" s="107"/>
      <c r="EPB83" s="108"/>
      <c r="EPC83" s="107"/>
      <c r="EPD83" s="108"/>
      <c r="EPE83" s="107"/>
      <c r="EPF83" s="108"/>
      <c r="EPG83" s="107"/>
      <c r="EPH83" s="108"/>
      <c r="EPI83" s="107"/>
      <c r="EPJ83" s="108"/>
      <c r="EPK83" s="107"/>
      <c r="EPL83" s="108"/>
      <c r="EPM83" s="107"/>
      <c r="EPN83" s="108"/>
      <c r="EPO83" s="107"/>
      <c r="EPP83" s="108"/>
      <c r="EPQ83" s="107"/>
      <c r="EPR83" s="108"/>
      <c r="EPS83" s="107"/>
      <c r="EPT83" s="108"/>
      <c r="EPU83" s="107"/>
      <c r="EPV83" s="108"/>
      <c r="EPW83" s="107"/>
      <c r="EPX83" s="108"/>
      <c r="EPY83" s="107"/>
      <c r="EPZ83" s="108"/>
      <c r="EQA83" s="107"/>
      <c r="EQB83" s="108"/>
      <c r="EQC83" s="107"/>
      <c r="EQD83" s="108"/>
      <c r="EQE83" s="107"/>
      <c r="EQF83" s="108"/>
      <c r="EQG83" s="107"/>
      <c r="EQH83" s="108"/>
      <c r="EQI83" s="107"/>
      <c r="EQJ83" s="108"/>
      <c r="EQK83" s="107"/>
      <c r="EQL83" s="108"/>
      <c r="EQM83" s="107"/>
      <c r="EQN83" s="108"/>
      <c r="EQO83" s="107"/>
      <c r="EQP83" s="108"/>
      <c r="EQQ83" s="107"/>
      <c r="EQR83" s="108"/>
      <c r="EQS83" s="107"/>
      <c r="EQT83" s="108"/>
      <c r="EQU83" s="107"/>
      <c r="EQV83" s="108"/>
      <c r="EQW83" s="107"/>
      <c r="EQX83" s="108"/>
      <c r="EQY83" s="107"/>
      <c r="EQZ83" s="108"/>
      <c r="ERA83" s="107"/>
      <c r="ERB83" s="108"/>
      <c r="ERC83" s="107"/>
      <c r="ERD83" s="108"/>
      <c r="ERE83" s="107"/>
      <c r="ERF83" s="108"/>
      <c r="ERG83" s="107"/>
      <c r="ERH83" s="108"/>
      <c r="ERI83" s="107"/>
      <c r="ERJ83" s="108"/>
      <c r="ERK83" s="107"/>
      <c r="ERL83" s="108"/>
      <c r="ERM83" s="107"/>
      <c r="ERN83" s="108"/>
      <c r="ERO83" s="107"/>
      <c r="ERP83" s="108"/>
      <c r="ERQ83" s="107"/>
      <c r="ERR83" s="108"/>
      <c r="ERS83" s="107"/>
      <c r="ERT83" s="108"/>
      <c r="ERU83" s="107"/>
      <c r="ERV83" s="108"/>
      <c r="ERW83" s="107"/>
      <c r="ERX83" s="108"/>
      <c r="ERY83" s="107"/>
      <c r="ERZ83" s="108"/>
      <c r="ESA83" s="107"/>
      <c r="ESB83" s="108"/>
      <c r="ESC83" s="107"/>
      <c r="ESD83" s="108"/>
      <c r="ESE83" s="107"/>
      <c r="ESF83" s="108"/>
      <c r="ESG83" s="107"/>
      <c r="ESH83" s="108"/>
      <c r="ESI83" s="107"/>
      <c r="ESJ83" s="108"/>
      <c r="ESK83" s="107"/>
      <c r="ESL83" s="108"/>
      <c r="ESM83" s="107"/>
      <c r="ESN83" s="108"/>
      <c r="ESO83" s="107"/>
      <c r="ESP83" s="108"/>
      <c r="ESQ83" s="107"/>
      <c r="ESR83" s="108"/>
      <c r="ESS83" s="107"/>
      <c r="EST83" s="108"/>
      <c r="ESU83" s="107"/>
      <c r="ESV83" s="108"/>
      <c r="ESW83" s="107"/>
      <c r="ESX83" s="108"/>
      <c r="ESY83" s="107"/>
      <c r="ESZ83" s="108"/>
      <c r="ETA83" s="107"/>
      <c r="ETB83" s="108"/>
      <c r="ETC83" s="107"/>
      <c r="ETD83" s="108"/>
      <c r="ETE83" s="107"/>
      <c r="ETF83" s="108"/>
      <c r="ETG83" s="107"/>
      <c r="ETH83" s="108"/>
      <c r="ETI83" s="107"/>
      <c r="ETJ83" s="108"/>
      <c r="ETK83" s="107"/>
      <c r="ETL83" s="108"/>
      <c r="ETM83" s="107"/>
      <c r="ETN83" s="108"/>
      <c r="ETO83" s="107"/>
      <c r="ETP83" s="108"/>
      <c r="ETQ83" s="107"/>
      <c r="ETR83" s="108"/>
      <c r="ETS83" s="107"/>
      <c r="ETT83" s="108"/>
      <c r="ETU83" s="107"/>
      <c r="ETV83" s="108"/>
      <c r="ETW83" s="107"/>
      <c r="ETX83" s="108"/>
      <c r="ETY83" s="107"/>
      <c r="ETZ83" s="108"/>
      <c r="EUA83" s="107"/>
      <c r="EUB83" s="108"/>
      <c r="EUC83" s="107"/>
      <c r="EUD83" s="108"/>
      <c r="EUE83" s="107"/>
      <c r="EUF83" s="108"/>
      <c r="EUG83" s="107"/>
      <c r="EUH83" s="108"/>
      <c r="EUI83" s="107"/>
      <c r="EUJ83" s="108"/>
      <c r="EUK83" s="107"/>
      <c r="EUL83" s="108"/>
      <c r="EUM83" s="107"/>
      <c r="EUN83" s="108"/>
      <c r="EUO83" s="107"/>
      <c r="EUP83" s="108"/>
      <c r="EUQ83" s="107"/>
      <c r="EUR83" s="108"/>
      <c r="EUS83" s="107"/>
      <c r="EUT83" s="108"/>
      <c r="EUU83" s="107"/>
      <c r="EUV83" s="108"/>
      <c r="EUW83" s="107"/>
      <c r="EUX83" s="108"/>
      <c r="EUY83" s="107"/>
      <c r="EUZ83" s="108"/>
      <c r="EVA83" s="107"/>
      <c r="EVB83" s="108"/>
      <c r="EVC83" s="107"/>
      <c r="EVD83" s="108"/>
      <c r="EVE83" s="107"/>
      <c r="EVF83" s="108"/>
      <c r="EVG83" s="107"/>
      <c r="EVH83" s="108"/>
      <c r="EVI83" s="107"/>
      <c r="EVJ83" s="108"/>
      <c r="EVK83" s="107"/>
      <c r="EVL83" s="108"/>
      <c r="EVM83" s="107"/>
      <c r="EVN83" s="108"/>
      <c r="EVO83" s="107"/>
      <c r="EVP83" s="108"/>
      <c r="EVQ83" s="107"/>
      <c r="EVR83" s="108"/>
      <c r="EVS83" s="107"/>
      <c r="EVT83" s="108"/>
      <c r="EVU83" s="107"/>
      <c r="EVV83" s="108"/>
      <c r="EVW83" s="107"/>
      <c r="EVX83" s="108"/>
      <c r="EVY83" s="107"/>
      <c r="EVZ83" s="108"/>
      <c r="EWA83" s="107"/>
      <c r="EWB83" s="108"/>
      <c r="EWC83" s="107"/>
      <c r="EWD83" s="108"/>
      <c r="EWE83" s="107"/>
      <c r="EWF83" s="108"/>
      <c r="EWG83" s="107"/>
      <c r="EWH83" s="108"/>
      <c r="EWI83" s="107"/>
      <c r="EWJ83" s="108"/>
      <c r="EWK83" s="107"/>
      <c r="EWL83" s="108"/>
      <c r="EWM83" s="107"/>
      <c r="EWN83" s="108"/>
      <c r="EWO83" s="107"/>
      <c r="EWP83" s="108"/>
      <c r="EWQ83" s="107"/>
      <c r="EWR83" s="108"/>
      <c r="EWS83" s="107"/>
      <c r="EWT83" s="108"/>
      <c r="EWU83" s="107"/>
      <c r="EWV83" s="108"/>
      <c r="EWW83" s="107"/>
      <c r="EWX83" s="108"/>
      <c r="EWY83" s="107"/>
      <c r="EWZ83" s="108"/>
      <c r="EXA83" s="107"/>
      <c r="EXB83" s="108"/>
      <c r="EXC83" s="107"/>
      <c r="EXD83" s="108"/>
      <c r="EXE83" s="107"/>
      <c r="EXF83" s="108"/>
      <c r="EXG83" s="107"/>
      <c r="EXH83" s="108"/>
      <c r="EXI83" s="107"/>
      <c r="EXJ83" s="108"/>
      <c r="EXK83" s="107"/>
      <c r="EXL83" s="108"/>
      <c r="EXM83" s="107"/>
      <c r="EXN83" s="108"/>
      <c r="EXO83" s="107"/>
      <c r="EXP83" s="108"/>
      <c r="EXQ83" s="107"/>
      <c r="EXR83" s="108"/>
      <c r="EXS83" s="107"/>
      <c r="EXT83" s="108"/>
      <c r="EXU83" s="107"/>
      <c r="EXV83" s="108"/>
      <c r="EXW83" s="107"/>
      <c r="EXX83" s="108"/>
      <c r="EXY83" s="107"/>
      <c r="EXZ83" s="108"/>
      <c r="EYA83" s="107"/>
      <c r="EYB83" s="108"/>
      <c r="EYC83" s="107"/>
      <c r="EYD83" s="108"/>
      <c r="EYE83" s="107"/>
      <c r="EYF83" s="108"/>
      <c r="EYG83" s="107"/>
      <c r="EYH83" s="108"/>
      <c r="EYI83" s="107"/>
      <c r="EYJ83" s="108"/>
      <c r="EYK83" s="107"/>
      <c r="EYL83" s="108"/>
      <c r="EYM83" s="107"/>
      <c r="EYN83" s="108"/>
      <c r="EYO83" s="107"/>
      <c r="EYP83" s="108"/>
      <c r="EYQ83" s="107"/>
      <c r="EYR83" s="108"/>
      <c r="EYS83" s="107"/>
      <c r="EYT83" s="108"/>
      <c r="EYU83" s="107"/>
      <c r="EYV83" s="108"/>
      <c r="EYW83" s="107"/>
      <c r="EYX83" s="108"/>
      <c r="EYY83" s="107"/>
      <c r="EYZ83" s="108"/>
      <c r="EZA83" s="107"/>
      <c r="EZB83" s="108"/>
      <c r="EZC83" s="107"/>
      <c r="EZD83" s="108"/>
      <c r="EZE83" s="107"/>
      <c r="EZF83" s="108"/>
      <c r="EZG83" s="107"/>
      <c r="EZH83" s="108"/>
      <c r="EZI83" s="107"/>
      <c r="EZJ83" s="108"/>
      <c r="EZK83" s="107"/>
      <c r="EZL83" s="108"/>
      <c r="EZM83" s="107"/>
      <c r="EZN83" s="108"/>
      <c r="EZO83" s="107"/>
      <c r="EZP83" s="108"/>
      <c r="EZQ83" s="107"/>
      <c r="EZR83" s="108"/>
      <c r="EZS83" s="107"/>
      <c r="EZT83" s="108"/>
      <c r="EZU83" s="107"/>
      <c r="EZV83" s="108"/>
      <c r="EZW83" s="107"/>
      <c r="EZX83" s="108"/>
      <c r="EZY83" s="107"/>
      <c r="EZZ83" s="108"/>
      <c r="FAA83" s="107"/>
      <c r="FAB83" s="108"/>
      <c r="FAC83" s="107"/>
      <c r="FAD83" s="108"/>
      <c r="FAE83" s="107"/>
      <c r="FAF83" s="108"/>
      <c r="FAG83" s="107"/>
      <c r="FAH83" s="108"/>
      <c r="FAI83" s="107"/>
      <c r="FAJ83" s="108"/>
      <c r="FAK83" s="107"/>
      <c r="FAL83" s="108"/>
      <c r="FAM83" s="107"/>
      <c r="FAN83" s="108"/>
      <c r="FAO83" s="107"/>
      <c r="FAP83" s="108"/>
      <c r="FAQ83" s="107"/>
      <c r="FAR83" s="108"/>
      <c r="FAS83" s="107"/>
      <c r="FAT83" s="108"/>
      <c r="FAU83" s="107"/>
      <c r="FAV83" s="108"/>
      <c r="FAW83" s="107"/>
      <c r="FAX83" s="108"/>
      <c r="FAY83" s="107"/>
      <c r="FAZ83" s="108"/>
      <c r="FBA83" s="107"/>
      <c r="FBB83" s="108"/>
      <c r="FBC83" s="107"/>
      <c r="FBD83" s="108"/>
      <c r="FBE83" s="107"/>
      <c r="FBF83" s="108"/>
      <c r="FBG83" s="107"/>
      <c r="FBH83" s="108"/>
      <c r="FBI83" s="107"/>
      <c r="FBJ83" s="108"/>
      <c r="FBK83" s="107"/>
      <c r="FBL83" s="108"/>
      <c r="FBM83" s="107"/>
      <c r="FBN83" s="108"/>
      <c r="FBO83" s="107"/>
      <c r="FBP83" s="108"/>
      <c r="FBQ83" s="107"/>
      <c r="FBR83" s="108"/>
      <c r="FBS83" s="107"/>
      <c r="FBT83" s="108"/>
      <c r="FBU83" s="107"/>
      <c r="FBV83" s="108"/>
      <c r="FBW83" s="107"/>
      <c r="FBX83" s="108"/>
      <c r="FBY83" s="107"/>
      <c r="FBZ83" s="108"/>
      <c r="FCA83" s="107"/>
      <c r="FCB83" s="108"/>
      <c r="FCC83" s="107"/>
      <c r="FCD83" s="108"/>
      <c r="FCE83" s="107"/>
      <c r="FCF83" s="108"/>
      <c r="FCG83" s="107"/>
      <c r="FCH83" s="108"/>
      <c r="FCI83" s="107"/>
      <c r="FCJ83" s="108"/>
      <c r="FCK83" s="107"/>
      <c r="FCL83" s="108"/>
      <c r="FCM83" s="107"/>
      <c r="FCN83" s="108"/>
      <c r="FCO83" s="107"/>
      <c r="FCP83" s="108"/>
      <c r="FCQ83" s="107"/>
      <c r="FCR83" s="108"/>
      <c r="FCS83" s="107"/>
      <c r="FCT83" s="108"/>
      <c r="FCU83" s="107"/>
      <c r="FCV83" s="108"/>
      <c r="FCW83" s="107"/>
      <c r="FCX83" s="108"/>
      <c r="FCY83" s="107"/>
      <c r="FCZ83" s="108"/>
      <c r="FDA83" s="107"/>
      <c r="FDB83" s="108"/>
      <c r="FDC83" s="107"/>
      <c r="FDD83" s="108"/>
      <c r="FDE83" s="107"/>
      <c r="FDF83" s="108"/>
      <c r="FDG83" s="107"/>
      <c r="FDH83" s="108"/>
      <c r="FDI83" s="107"/>
      <c r="FDJ83" s="108"/>
      <c r="FDK83" s="107"/>
      <c r="FDL83" s="108"/>
      <c r="FDM83" s="107"/>
      <c r="FDN83" s="108"/>
      <c r="FDO83" s="107"/>
      <c r="FDP83" s="108"/>
      <c r="FDQ83" s="107"/>
      <c r="FDR83" s="108"/>
      <c r="FDS83" s="107"/>
      <c r="FDT83" s="108"/>
      <c r="FDU83" s="107"/>
      <c r="FDV83" s="108"/>
      <c r="FDW83" s="107"/>
      <c r="FDX83" s="108"/>
      <c r="FDY83" s="107"/>
      <c r="FDZ83" s="108"/>
      <c r="FEA83" s="107"/>
      <c r="FEB83" s="108"/>
      <c r="FEC83" s="107"/>
      <c r="FED83" s="108"/>
      <c r="FEE83" s="107"/>
      <c r="FEF83" s="108"/>
      <c r="FEG83" s="107"/>
      <c r="FEH83" s="108"/>
      <c r="FEI83" s="107"/>
      <c r="FEJ83" s="108"/>
      <c r="FEK83" s="107"/>
      <c r="FEL83" s="108"/>
      <c r="FEM83" s="107"/>
      <c r="FEN83" s="108"/>
      <c r="FEO83" s="107"/>
      <c r="FEP83" s="108"/>
      <c r="FEQ83" s="107"/>
      <c r="FER83" s="108"/>
      <c r="FES83" s="107"/>
      <c r="FET83" s="108"/>
      <c r="FEU83" s="107"/>
      <c r="FEV83" s="108"/>
      <c r="FEW83" s="107"/>
      <c r="FEX83" s="108"/>
      <c r="FEY83" s="107"/>
      <c r="FEZ83" s="108"/>
      <c r="FFA83" s="107"/>
      <c r="FFB83" s="108"/>
      <c r="FFC83" s="107"/>
      <c r="FFD83" s="108"/>
      <c r="FFE83" s="107"/>
      <c r="FFF83" s="108"/>
      <c r="FFG83" s="107"/>
      <c r="FFH83" s="108"/>
      <c r="FFI83" s="107"/>
      <c r="FFJ83" s="108"/>
      <c r="FFK83" s="107"/>
      <c r="FFL83" s="108"/>
      <c r="FFM83" s="107"/>
      <c r="FFN83" s="108"/>
      <c r="FFO83" s="107"/>
      <c r="FFP83" s="108"/>
      <c r="FFQ83" s="107"/>
      <c r="FFR83" s="108"/>
      <c r="FFS83" s="107"/>
      <c r="FFT83" s="108"/>
      <c r="FFU83" s="107"/>
      <c r="FFV83" s="108"/>
      <c r="FFW83" s="107"/>
      <c r="FFX83" s="108"/>
      <c r="FFY83" s="107"/>
      <c r="FFZ83" s="108"/>
      <c r="FGA83" s="107"/>
      <c r="FGB83" s="108"/>
      <c r="FGC83" s="107"/>
      <c r="FGD83" s="108"/>
      <c r="FGE83" s="107"/>
      <c r="FGF83" s="108"/>
      <c r="FGG83" s="107"/>
      <c r="FGH83" s="108"/>
      <c r="FGI83" s="107"/>
      <c r="FGJ83" s="108"/>
      <c r="FGK83" s="107"/>
      <c r="FGL83" s="108"/>
      <c r="FGM83" s="107"/>
      <c r="FGN83" s="108"/>
      <c r="FGO83" s="107"/>
      <c r="FGP83" s="108"/>
      <c r="FGQ83" s="107"/>
      <c r="FGR83" s="108"/>
      <c r="FGS83" s="107"/>
      <c r="FGT83" s="108"/>
      <c r="FGU83" s="107"/>
      <c r="FGV83" s="108"/>
      <c r="FGW83" s="107"/>
      <c r="FGX83" s="108"/>
      <c r="FGY83" s="107"/>
      <c r="FGZ83" s="108"/>
      <c r="FHA83" s="107"/>
      <c r="FHB83" s="108"/>
      <c r="FHC83" s="107"/>
      <c r="FHD83" s="108"/>
      <c r="FHE83" s="107"/>
      <c r="FHF83" s="108"/>
      <c r="FHG83" s="107"/>
      <c r="FHH83" s="108"/>
      <c r="FHI83" s="107"/>
      <c r="FHJ83" s="108"/>
      <c r="FHK83" s="107"/>
      <c r="FHL83" s="108"/>
      <c r="FHM83" s="107"/>
      <c r="FHN83" s="108"/>
      <c r="FHO83" s="107"/>
      <c r="FHP83" s="108"/>
      <c r="FHQ83" s="107"/>
      <c r="FHR83" s="108"/>
      <c r="FHS83" s="107"/>
      <c r="FHT83" s="108"/>
      <c r="FHU83" s="107"/>
      <c r="FHV83" s="108"/>
      <c r="FHW83" s="107"/>
      <c r="FHX83" s="108"/>
      <c r="FHY83" s="107"/>
      <c r="FHZ83" s="108"/>
      <c r="FIA83" s="107"/>
      <c r="FIB83" s="108"/>
      <c r="FIC83" s="107"/>
      <c r="FID83" s="108"/>
      <c r="FIE83" s="107"/>
      <c r="FIF83" s="108"/>
      <c r="FIG83" s="107"/>
      <c r="FIH83" s="108"/>
      <c r="FII83" s="107"/>
      <c r="FIJ83" s="108"/>
      <c r="FIK83" s="107"/>
      <c r="FIL83" s="108"/>
      <c r="FIM83" s="107"/>
      <c r="FIN83" s="108"/>
      <c r="FIO83" s="107"/>
      <c r="FIP83" s="108"/>
      <c r="FIQ83" s="107"/>
      <c r="FIR83" s="108"/>
      <c r="FIS83" s="107"/>
      <c r="FIT83" s="108"/>
      <c r="FIU83" s="107"/>
      <c r="FIV83" s="108"/>
      <c r="FIW83" s="107"/>
      <c r="FIX83" s="108"/>
      <c r="FIY83" s="107"/>
      <c r="FIZ83" s="108"/>
      <c r="FJA83" s="107"/>
      <c r="FJB83" s="108"/>
      <c r="FJC83" s="107"/>
      <c r="FJD83" s="108"/>
      <c r="FJE83" s="107"/>
      <c r="FJF83" s="108"/>
      <c r="FJG83" s="107"/>
      <c r="FJH83" s="108"/>
      <c r="FJI83" s="107"/>
      <c r="FJJ83" s="108"/>
      <c r="FJK83" s="107"/>
      <c r="FJL83" s="108"/>
      <c r="FJM83" s="107"/>
      <c r="FJN83" s="108"/>
      <c r="FJO83" s="107"/>
      <c r="FJP83" s="108"/>
      <c r="FJQ83" s="107"/>
      <c r="FJR83" s="108"/>
      <c r="FJS83" s="107"/>
      <c r="FJT83" s="108"/>
      <c r="FJU83" s="107"/>
      <c r="FJV83" s="108"/>
      <c r="FJW83" s="107"/>
      <c r="FJX83" s="108"/>
      <c r="FJY83" s="107"/>
      <c r="FJZ83" s="108"/>
      <c r="FKA83" s="107"/>
      <c r="FKB83" s="108"/>
      <c r="FKC83" s="107"/>
      <c r="FKD83" s="108"/>
      <c r="FKE83" s="107"/>
      <c r="FKF83" s="108"/>
      <c r="FKG83" s="107"/>
      <c r="FKH83" s="108"/>
      <c r="FKI83" s="107"/>
      <c r="FKJ83" s="108"/>
      <c r="FKK83" s="107"/>
      <c r="FKL83" s="108"/>
      <c r="FKM83" s="107"/>
      <c r="FKN83" s="108"/>
      <c r="FKO83" s="107"/>
      <c r="FKP83" s="108"/>
      <c r="FKQ83" s="107"/>
      <c r="FKR83" s="108"/>
      <c r="FKS83" s="107"/>
      <c r="FKT83" s="108"/>
      <c r="FKU83" s="107"/>
      <c r="FKV83" s="108"/>
      <c r="FKW83" s="107"/>
      <c r="FKX83" s="108"/>
      <c r="FKY83" s="107"/>
      <c r="FKZ83" s="108"/>
      <c r="FLA83" s="107"/>
      <c r="FLB83" s="108"/>
      <c r="FLC83" s="107"/>
      <c r="FLD83" s="108"/>
      <c r="FLE83" s="107"/>
      <c r="FLF83" s="108"/>
      <c r="FLG83" s="107"/>
      <c r="FLH83" s="108"/>
      <c r="FLI83" s="107"/>
      <c r="FLJ83" s="108"/>
      <c r="FLK83" s="107"/>
      <c r="FLL83" s="108"/>
      <c r="FLM83" s="107"/>
      <c r="FLN83" s="108"/>
      <c r="FLO83" s="107"/>
      <c r="FLP83" s="108"/>
      <c r="FLQ83" s="107"/>
      <c r="FLR83" s="108"/>
      <c r="FLS83" s="107"/>
      <c r="FLT83" s="108"/>
      <c r="FLU83" s="107"/>
      <c r="FLV83" s="108"/>
      <c r="FLW83" s="107"/>
      <c r="FLX83" s="108"/>
      <c r="FLY83" s="107"/>
      <c r="FLZ83" s="108"/>
      <c r="FMA83" s="107"/>
      <c r="FMB83" s="108"/>
      <c r="FMC83" s="107"/>
      <c r="FMD83" s="108"/>
      <c r="FME83" s="107"/>
      <c r="FMF83" s="108"/>
      <c r="FMG83" s="107"/>
      <c r="FMH83" s="108"/>
      <c r="FMI83" s="107"/>
      <c r="FMJ83" s="108"/>
      <c r="FMK83" s="107"/>
      <c r="FML83" s="108"/>
      <c r="FMM83" s="107"/>
      <c r="FMN83" s="108"/>
      <c r="FMO83" s="107"/>
      <c r="FMP83" s="108"/>
      <c r="FMQ83" s="107"/>
      <c r="FMR83" s="108"/>
      <c r="FMS83" s="107"/>
      <c r="FMT83" s="108"/>
      <c r="FMU83" s="107"/>
      <c r="FMV83" s="108"/>
      <c r="FMW83" s="107"/>
      <c r="FMX83" s="108"/>
      <c r="FMY83" s="107"/>
      <c r="FMZ83" s="108"/>
      <c r="FNA83" s="107"/>
      <c r="FNB83" s="108"/>
      <c r="FNC83" s="107"/>
      <c r="FND83" s="108"/>
      <c r="FNE83" s="107"/>
      <c r="FNF83" s="108"/>
      <c r="FNG83" s="107"/>
      <c r="FNH83" s="108"/>
      <c r="FNI83" s="107"/>
      <c r="FNJ83" s="108"/>
      <c r="FNK83" s="107"/>
      <c r="FNL83" s="108"/>
      <c r="FNM83" s="107"/>
      <c r="FNN83" s="108"/>
      <c r="FNO83" s="107"/>
      <c r="FNP83" s="108"/>
      <c r="FNQ83" s="107"/>
      <c r="FNR83" s="108"/>
      <c r="FNS83" s="107"/>
      <c r="FNT83" s="108"/>
      <c r="FNU83" s="107"/>
      <c r="FNV83" s="108"/>
      <c r="FNW83" s="107"/>
      <c r="FNX83" s="108"/>
      <c r="FNY83" s="107"/>
      <c r="FNZ83" s="108"/>
      <c r="FOA83" s="107"/>
      <c r="FOB83" s="108"/>
      <c r="FOC83" s="107"/>
      <c r="FOD83" s="108"/>
      <c r="FOE83" s="107"/>
      <c r="FOF83" s="108"/>
      <c r="FOG83" s="107"/>
      <c r="FOH83" s="108"/>
      <c r="FOI83" s="107"/>
      <c r="FOJ83" s="108"/>
      <c r="FOK83" s="107"/>
      <c r="FOL83" s="108"/>
      <c r="FOM83" s="107"/>
      <c r="FON83" s="108"/>
      <c r="FOO83" s="107"/>
      <c r="FOP83" s="108"/>
      <c r="FOQ83" s="107"/>
      <c r="FOR83" s="108"/>
      <c r="FOS83" s="107"/>
      <c r="FOT83" s="108"/>
      <c r="FOU83" s="107"/>
      <c r="FOV83" s="108"/>
      <c r="FOW83" s="107"/>
      <c r="FOX83" s="108"/>
      <c r="FOY83" s="107"/>
      <c r="FOZ83" s="108"/>
      <c r="FPA83" s="107"/>
      <c r="FPB83" s="108"/>
      <c r="FPC83" s="107"/>
      <c r="FPD83" s="108"/>
      <c r="FPE83" s="107"/>
      <c r="FPF83" s="108"/>
      <c r="FPG83" s="107"/>
      <c r="FPH83" s="108"/>
      <c r="FPI83" s="107"/>
      <c r="FPJ83" s="108"/>
      <c r="FPK83" s="107"/>
      <c r="FPL83" s="108"/>
      <c r="FPM83" s="107"/>
      <c r="FPN83" s="108"/>
      <c r="FPO83" s="107"/>
      <c r="FPP83" s="108"/>
      <c r="FPQ83" s="107"/>
      <c r="FPR83" s="108"/>
      <c r="FPS83" s="107"/>
      <c r="FPT83" s="108"/>
      <c r="FPU83" s="107"/>
      <c r="FPV83" s="108"/>
      <c r="FPW83" s="107"/>
      <c r="FPX83" s="108"/>
      <c r="FPY83" s="107"/>
      <c r="FPZ83" s="108"/>
      <c r="FQA83" s="107"/>
      <c r="FQB83" s="108"/>
      <c r="FQC83" s="107"/>
      <c r="FQD83" s="108"/>
      <c r="FQE83" s="107"/>
      <c r="FQF83" s="108"/>
      <c r="FQG83" s="107"/>
      <c r="FQH83" s="108"/>
      <c r="FQI83" s="107"/>
      <c r="FQJ83" s="108"/>
      <c r="FQK83" s="107"/>
      <c r="FQL83" s="108"/>
      <c r="FQM83" s="107"/>
      <c r="FQN83" s="108"/>
      <c r="FQO83" s="107"/>
      <c r="FQP83" s="108"/>
      <c r="FQQ83" s="107"/>
      <c r="FQR83" s="108"/>
      <c r="FQS83" s="107"/>
      <c r="FQT83" s="108"/>
      <c r="FQU83" s="107"/>
      <c r="FQV83" s="108"/>
      <c r="FQW83" s="107"/>
      <c r="FQX83" s="108"/>
      <c r="FQY83" s="107"/>
      <c r="FQZ83" s="108"/>
      <c r="FRA83" s="107"/>
      <c r="FRB83" s="108"/>
      <c r="FRC83" s="107"/>
      <c r="FRD83" s="108"/>
      <c r="FRE83" s="107"/>
      <c r="FRF83" s="108"/>
      <c r="FRG83" s="107"/>
      <c r="FRH83" s="108"/>
      <c r="FRI83" s="107"/>
      <c r="FRJ83" s="108"/>
      <c r="FRK83" s="107"/>
      <c r="FRL83" s="108"/>
      <c r="FRM83" s="107"/>
      <c r="FRN83" s="108"/>
      <c r="FRO83" s="107"/>
      <c r="FRP83" s="108"/>
      <c r="FRQ83" s="107"/>
      <c r="FRR83" s="108"/>
      <c r="FRS83" s="107"/>
      <c r="FRT83" s="108"/>
      <c r="FRU83" s="107"/>
      <c r="FRV83" s="108"/>
      <c r="FRW83" s="107"/>
      <c r="FRX83" s="108"/>
      <c r="FRY83" s="107"/>
      <c r="FRZ83" s="108"/>
      <c r="FSA83" s="107"/>
      <c r="FSB83" s="108"/>
      <c r="FSC83" s="107"/>
      <c r="FSD83" s="108"/>
      <c r="FSE83" s="107"/>
      <c r="FSF83" s="108"/>
      <c r="FSG83" s="107"/>
      <c r="FSH83" s="108"/>
      <c r="FSI83" s="107"/>
      <c r="FSJ83" s="108"/>
      <c r="FSK83" s="107"/>
      <c r="FSL83" s="108"/>
      <c r="FSM83" s="107"/>
      <c r="FSN83" s="108"/>
      <c r="FSO83" s="107"/>
      <c r="FSP83" s="108"/>
      <c r="FSQ83" s="107"/>
      <c r="FSR83" s="108"/>
      <c r="FSS83" s="107"/>
      <c r="FST83" s="108"/>
      <c r="FSU83" s="107"/>
      <c r="FSV83" s="108"/>
      <c r="FSW83" s="107"/>
      <c r="FSX83" s="108"/>
      <c r="FSY83" s="107"/>
      <c r="FSZ83" s="108"/>
      <c r="FTA83" s="107"/>
      <c r="FTB83" s="108"/>
      <c r="FTC83" s="107"/>
      <c r="FTD83" s="108"/>
      <c r="FTE83" s="107"/>
      <c r="FTF83" s="108"/>
      <c r="FTG83" s="107"/>
      <c r="FTH83" s="108"/>
      <c r="FTI83" s="107"/>
      <c r="FTJ83" s="108"/>
      <c r="FTK83" s="107"/>
      <c r="FTL83" s="108"/>
      <c r="FTM83" s="107"/>
      <c r="FTN83" s="108"/>
      <c r="FTO83" s="107"/>
      <c r="FTP83" s="108"/>
      <c r="FTQ83" s="107"/>
      <c r="FTR83" s="108"/>
      <c r="FTS83" s="107"/>
      <c r="FTT83" s="108"/>
      <c r="FTU83" s="107"/>
      <c r="FTV83" s="108"/>
      <c r="FTW83" s="107"/>
      <c r="FTX83" s="108"/>
      <c r="FTY83" s="107"/>
      <c r="FTZ83" s="108"/>
      <c r="FUA83" s="107"/>
      <c r="FUB83" s="108"/>
      <c r="FUC83" s="107"/>
      <c r="FUD83" s="108"/>
      <c r="FUE83" s="107"/>
      <c r="FUF83" s="108"/>
      <c r="FUG83" s="107"/>
      <c r="FUH83" s="108"/>
      <c r="FUI83" s="107"/>
      <c r="FUJ83" s="108"/>
      <c r="FUK83" s="107"/>
      <c r="FUL83" s="108"/>
      <c r="FUM83" s="107"/>
      <c r="FUN83" s="108"/>
      <c r="FUO83" s="107"/>
      <c r="FUP83" s="108"/>
      <c r="FUQ83" s="107"/>
      <c r="FUR83" s="108"/>
      <c r="FUS83" s="107"/>
      <c r="FUT83" s="108"/>
      <c r="FUU83" s="107"/>
      <c r="FUV83" s="108"/>
      <c r="FUW83" s="107"/>
      <c r="FUX83" s="108"/>
      <c r="FUY83" s="107"/>
      <c r="FUZ83" s="108"/>
      <c r="FVA83" s="107"/>
      <c r="FVB83" s="108"/>
      <c r="FVC83" s="107"/>
      <c r="FVD83" s="108"/>
      <c r="FVE83" s="107"/>
      <c r="FVF83" s="108"/>
      <c r="FVG83" s="107"/>
      <c r="FVH83" s="108"/>
      <c r="FVI83" s="107"/>
      <c r="FVJ83" s="108"/>
      <c r="FVK83" s="107"/>
      <c r="FVL83" s="108"/>
      <c r="FVM83" s="107"/>
      <c r="FVN83" s="108"/>
      <c r="FVO83" s="107"/>
      <c r="FVP83" s="108"/>
      <c r="FVQ83" s="107"/>
      <c r="FVR83" s="108"/>
      <c r="FVS83" s="107"/>
      <c r="FVT83" s="108"/>
      <c r="FVU83" s="107"/>
      <c r="FVV83" s="108"/>
      <c r="FVW83" s="107"/>
      <c r="FVX83" s="108"/>
      <c r="FVY83" s="107"/>
      <c r="FVZ83" s="108"/>
      <c r="FWA83" s="107"/>
      <c r="FWB83" s="108"/>
      <c r="FWC83" s="107"/>
      <c r="FWD83" s="108"/>
      <c r="FWE83" s="107"/>
      <c r="FWF83" s="108"/>
      <c r="FWG83" s="107"/>
      <c r="FWH83" s="108"/>
      <c r="FWI83" s="107"/>
      <c r="FWJ83" s="108"/>
      <c r="FWK83" s="107"/>
      <c r="FWL83" s="108"/>
      <c r="FWM83" s="107"/>
      <c r="FWN83" s="108"/>
      <c r="FWO83" s="107"/>
      <c r="FWP83" s="108"/>
      <c r="FWQ83" s="107"/>
      <c r="FWR83" s="108"/>
      <c r="FWS83" s="107"/>
      <c r="FWT83" s="108"/>
      <c r="FWU83" s="107"/>
      <c r="FWV83" s="108"/>
      <c r="FWW83" s="107"/>
      <c r="FWX83" s="108"/>
      <c r="FWY83" s="107"/>
      <c r="FWZ83" s="108"/>
      <c r="FXA83" s="107"/>
      <c r="FXB83" s="108"/>
      <c r="FXC83" s="107"/>
      <c r="FXD83" s="108"/>
      <c r="FXE83" s="107"/>
      <c r="FXF83" s="108"/>
      <c r="FXG83" s="107"/>
      <c r="FXH83" s="108"/>
      <c r="FXI83" s="107"/>
      <c r="FXJ83" s="108"/>
      <c r="FXK83" s="107"/>
      <c r="FXL83" s="108"/>
      <c r="FXM83" s="107"/>
      <c r="FXN83" s="108"/>
      <c r="FXO83" s="107"/>
      <c r="FXP83" s="108"/>
      <c r="FXQ83" s="107"/>
      <c r="FXR83" s="108"/>
      <c r="FXS83" s="107"/>
      <c r="FXT83" s="108"/>
      <c r="FXU83" s="107"/>
      <c r="FXV83" s="108"/>
      <c r="FXW83" s="107"/>
      <c r="FXX83" s="108"/>
      <c r="FXY83" s="107"/>
      <c r="FXZ83" s="108"/>
      <c r="FYA83" s="107"/>
      <c r="FYB83" s="108"/>
      <c r="FYC83" s="107"/>
      <c r="FYD83" s="108"/>
      <c r="FYE83" s="107"/>
      <c r="FYF83" s="108"/>
      <c r="FYG83" s="107"/>
      <c r="FYH83" s="108"/>
      <c r="FYI83" s="107"/>
      <c r="FYJ83" s="108"/>
      <c r="FYK83" s="107"/>
      <c r="FYL83" s="108"/>
      <c r="FYM83" s="107"/>
      <c r="FYN83" s="108"/>
      <c r="FYO83" s="107"/>
      <c r="FYP83" s="108"/>
      <c r="FYQ83" s="107"/>
      <c r="FYR83" s="108"/>
      <c r="FYS83" s="107"/>
      <c r="FYT83" s="108"/>
      <c r="FYU83" s="107"/>
      <c r="FYV83" s="108"/>
      <c r="FYW83" s="107"/>
      <c r="FYX83" s="108"/>
      <c r="FYY83" s="107"/>
      <c r="FYZ83" s="108"/>
      <c r="FZA83" s="107"/>
      <c r="FZB83" s="108"/>
      <c r="FZC83" s="107"/>
      <c r="FZD83" s="108"/>
      <c r="FZE83" s="107"/>
      <c r="FZF83" s="108"/>
      <c r="FZG83" s="107"/>
      <c r="FZH83" s="108"/>
      <c r="FZI83" s="107"/>
      <c r="FZJ83" s="108"/>
      <c r="FZK83" s="107"/>
      <c r="FZL83" s="108"/>
      <c r="FZM83" s="107"/>
      <c r="FZN83" s="108"/>
      <c r="FZO83" s="107"/>
      <c r="FZP83" s="108"/>
      <c r="FZQ83" s="107"/>
      <c r="FZR83" s="108"/>
      <c r="FZS83" s="107"/>
      <c r="FZT83" s="108"/>
      <c r="FZU83" s="107"/>
      <c r="FZV83" s="108"/>
      <c r="FZW83" s="107"/>
      <c r="FZX83" s="108"/>
      <c r="FZY83" s="107"/>
      <c r="FZZ83" s="108"/>
      <c r="GAA83" s="107"/>
      <c r="GAB83" s="108"/>
      <c r="GAC83" s="107"/>
      <c r="GAD83" s="108"/>
      <c r="GAE83" s="107"/>
      <c r="GAF83" s="108"/>
      <c r="GAG83" s="107"/>
      <c r="GAH83" s="108"/>
      <c r="GAI83" s="107"/>
      <c r="GAJ83" s="108"/>
      <c r="GAK83" s="107"/>
      <c r="GAL83" s="108"/>
      <c r="GAM83" s="107"/>
      <c r="GAN83" s="108"/>
      <c r="GAO83" s="107"/>
      <c r="GAP83" s="108"/>
      <c r="GAQ83" s="107"/>
      <c r="GAR83" s="108"/>
      <c r="GAS83" s="107"/>
      <c r="GAT83" s="108"/>
      <c r="GAU83" s="107"/>
      <c r="GAV83" s="108"/>
      <c r="GAW83" s="107"/>
      <c r="GAX83" s="108"/>
      <c r="GAY83" s="107"/>
      <c r="GAZ83" s="108"/>
      <c r="GBA83" s="107"/>
      <c r="GBB83" s="108"/>
      <c r="GBC83" s="107"/>
      <c r="GBD83" s="108"/>
      <c r="GBE83" s="107"/>
      <c r="GBF83" s="108"/>
      <c r="GBG83" s="107"/>
      <c r="GBH83" s="108"/>
      <c r="GBI83" s="107"/>
      <c r="GBJ83" s="108"/>
      <c r="GBK83" s="107"/>
      <c r="GBL83" s="108"/>
      <c r="GBM83" s="107"/>
      <c r="GBN83" s="108"/>
      <c r="GBO83" s="107"/>
      <c r="GBP83" s="108"/>
      <c r="GBQ83" s="107"/>
      <c r="GBR83" s="108"/>
      <c r="GBS83" s="107"/>
      <c r="GBT83" s="108"/>
      <c r="GBU83" s="107"/>
      <c r="GBV83" s="108"/>
      <c r="GBW83" s="107"/>
      <c r="GBX83" s="108"/>
      <c r="GBY83" s="107"/>
      <c r="GBZ83" s="108"/>
      <c r="GCA83" s="107"/>
      <c r="GCB83" s="108"/>
      <c r="GCC83" s="107"/>
      <c r="GCD83" s="108"/>
      <c r="GCE83" s="107"/>
      <c r="GCF83" s="108"/>
      <c r="GCG83" s="107"/>
      <c r="GCH83" s="108"/>
      <c r="GCI83" s="107"/>
      <c r="GCJ83" s="108"/>
      <c r="GCK83" s="107"/>
      <c r="GCL83" s="108"/>
      <c r="GCM83" s="107"/>
      <c r="GCN83" s="108"/>
      <c r="GCO83" s="107"/>
      <c r="GCP83" s="108"/>
      <c r="GCQ83" s="107"/>
      <c r="GCR83" s="108"/>
      <c r="GCS83" s="107"/>
      <c r="GCT83" s="108"/>
      <c r="GCU83" s="107"/>
      <c r="GCV83" s="108"/>
      <c r="GCW83" s="107"/>
      <c r="GCX83" s="108"/>
      <c r="GCY83" s="107"/>
      <c r="GCZ83" s="108"/>
      <c r="GDA83" s="107"/>
      <c r="GDB83" s="108"/>
      <c r="GDC83" s="107"/>
      <c r="GDD83" s="108"/>
      <c r="GDE83" s="107"/>
      <c r="GDF83" s="108"/>
      <c r="GDG83" s="107"/>
      <c r="GDH83" s="108"/>
      <c r="GDI83" s="107"/>
      <c r="GDJ83" s="108"/>
      <c r="GDK83" s="107"/>
      <c r="GDL83" s="108"/>
      <c r="GDM83" s="107"/>
      <c r="GDN83" s="108"/>
      <c r="GDO83" s="107"/>
      <c r="GDP83" s="108"/>
      <c r="GDQ83" s="107"/>
      <c r="GDR83" s="108"/>
      <c r="GDS83" s="107"/>
      <c r="GDT83" s="108"/>
      <c r="GDU83" s="107"/>
      <c r="GDV83" s="108"/>
      <c r="GDW83" s="107"/>
      <c r="GDX83" s="108"/>
      <c r="GDY83" s="107"/>
      <c r="GDZ83" s="108"/>
      <c r="GEA83" s="107"/>
      <c r="GEB83" s="108"/>
      <c r="GEC83" s="107"/>
      <c r="GED83" s="108"/>
      <c r="GEE83" s="107"/>
      <c r="GEF83" s="108"/>
      <c r="GEG83" s="107"/>
      <c r="GEH83" s="108"/>
      <c r="GEI83" s="107"/>
      <c r="GEJ83" s="108"/>
      <c r="GEK83" s="107"/>
      <c r="GEL83" s="108"/>
      <c r="GEM83" s="107"/>
      <c r="GEN83" s="108"/>
      <c r="GEO83" s="107"/>
      <c r="GEP83" s="108"/>
      <c r="GEQ83" s="107"/>
      <c r="GER83" s="108"/>
      <c r="GES83" s="107"/>
      <c r="GET83" s="108"/>
      <c r="GEU83" s="107"/>
      <c r="GEV83" s="108"/>
      <c r="GEW83" s="107"/>
      <c r="GEX83" s="108"/>
      <c r="GEY83" s="107"/>
      <c r="GEZ83" s="108"/>
      <c r="GFA83" s="107"/>
      <c r="GFB83" s="108"/>
      <c r="GFC83" s="107"/>
      <c r="GFD83" s="108"/>
      <c r="GFE83" s="107"/>
      <c r="GFF83" s="108"/>
      <c r="GFG83" s="107"/>
      <c r="GFH83" s="108"/>
      <c r="GFI83" s="107"/>
      <c r="GFJ83" s="108"/>
      <c r="GFK83" s="107"/>
      <c r="GFL83" s="108"/>
      <c r="GFM83" s="107"/>
      <c r="GFN83" s="108"/>
      <c r="GFO83" s="107"/>
      <c r="GFP83" s="108"/>
      <c r="GFQ83" s="107"/>
      <c r="GFR83" s="108"/>
      <c r="GFS83" s="107"/>
      <c r="GFT83" s="108"/>
      <c r="GFU83" s="107"/>
      <c r="GFV83" s="108"/>
      <c r="GFW83" s="107"/>
      <c r="GFX83" s="108"/>
      <c r="GFY83" s="107"/>
      <c r="GFZ83" s="108"/>
      <c r="GGA83" s="107"/>
      <c r="GGB83" s="108"/>
      <c r="GGC83" s="107"/>
      <c r="GGD83" s="108"/>
      <c r="GGE83" s="107"/>
      <c r="GGF83" s="108"/>
      <c r="GGG83" s="107"/>
      <c r="GGH83" s="108"/>
      <c r="GGI83" s="107"/>
      <c r="GGJ83" s="108"/>
      <c r="GGK83" s="107"/>
      <c r="GGL83" s="108"/>
      <c r="GGM83" s="107"/>
      <c r="GGN83" s="108"/>
      <c r="GGO83" s="107"/>
      <c r="GGP83" s="108"/>
      <c r="GGQ83" s="107"/>
      <c r="GGR83" s="108"/>
      <c r="GGS83" s="107"/>
      <c r="GGT83" s="108"/>
      <c r="GGU83" s="107"/>
      <c r="GGV83" s="108"/>
      <c r="GGW83" s="107"/>
      <c r="GGX83" s="108"/>
      <c r="GGY83" s="107"/>
      <c r="GGZ83" s="108"/>
      <c r="GHA83" s="107"/>
      <c r="GHB83" s="108"/>
      <c r="GHC83" s="107"/>
      <c r="GHD83" s="108"/>
      <c r="GHE83" s="107"/>
      <c r="GHF83" s="108"/>
      <c r="GHG83" s="107"/>
      <c r="GHH83" s="108"/>
      <c r="GHI83" s="107"/>
      <c r="GHJ83" s="108"/>
      <c r="GHK83" s="107"/>
      <c r="GHL83" s="108"/>
      <c r="GHM83" s="107"/>
      <c r="GHN83" s="108"/>
      <c r="GHO83" s="107"/>
      <c r="GHP83" s="108"/>
      <c r="GHQ83" s="107"/>
      <c r="GHR83" s="108"/>
      <c r="GHS83" s="107"/>
      <c r="GHT83" s="108"/>
      <c r="GHU83" s="107"/>
      <c r="GHV83" s="108"/>
      <c r="GHW83" s="107"/>
      <c r="GHX83" s="108"/>
      <c r="GHY83" s="107"/>
      <c r="GHZ83" s="108"/>
      <c r="GIA83" s="107"/>
      <c r="GIB83" s="108"/>
      <c r="GIC83" s="107"/>
      <c r="GID83" s="108"/>
      <c r="GIE83" s="107"/>
      <c r="GIF83" s="108"/>
      <c r="GIG83" s="107"/>
      <c r="GIH83" s="108"/>
      <c r="GII83" s="107"/>
      <c r="GIJ83" s="108"/>
      <c r="GIK83" s="107"/>
      <c r="GIL83" s="108"/>
      <c r="GIM83" s="107"/>
      <c r="GIN83" s="108"/>
      <c r="GIO83" s="107"/>
      <c r="GIP83" s="108"/>
      <c r="GIQ83" s="107"/>
      <c r="GIR83" s="108"/>
      <c r="GIS83" s="107"/>
      <c r="GIT83" s="108"/>
      <c r="GIU83" s="107"/>
      <c r="GIV83" s="108"/>
      <c r="GIW83" s="107"/>
      <c r="GIX83" s="108"/>
      <c r="GIY83" s="107"/>
      <c r="GIZ83" s="108"/>
      <c r="GJA83" s="107"/>
      <c r="GJB83" s="108"/>
      <c r="GJC83" s="107"/>
      <c r="GJD83" s="108"/>
      <c r="GJE83" s="107"/>
      <c r="GJF83" s="108"/>
      <c r="GJG83" s="107"/>
      <c r="GJH83" s="108"/>
      <c r="GJI83" s="107"/>
      <c r="GJJ83" s="108"/>
      <c r="GJK83" s="107"/>
      <c r="GJL83" s="108"/>
      <c r="GJM83" s="107"/>
      <c r="GJN83" s="108"/>
      <c r="GJO83" s="107"/>
      <c r="GJP83" s="108"/>
      <c r="GJQ83" s="107"/>
      <c r="GJR83" s="108"/>
      <c r="GJS83" s="107"/>
      <c r="GJT83" s="108"/>
      <c r="GJU83" s="107"/>
      <c r="GJV83" s="108"/>
      <c r="GJW83" s="107"/>
      <c r="GJX83" s="108"/>
      <c r="GJY83" s="107"/>
      <c r="GJZ83" s="108"/>
      <c r="GKA83" s="107"/>
      <c r="GKB83" s="108"/>
      <c r="GKC83" s="107"/>
      <c r="GKD83" s="108"/>
      <c r="GKE83" s="107"/>
      <c r="GKF83" s="108"/>
      <c r="GKG83" s="107"/>
      <c r="GKH83" s="108"/>
      <c r="GKI83" s="107"/>
      <c r="GKJ83" s="108"/>
      <c r="GKK83" s="107"/>
      <c r="GKL83" s="108"/>
      <c r="GKM83" s="107"/>
      <c r="GKN83" s="108"/>
      <c r="GKO83" s="107"/>
      <c r="GKP83" s="108"/>
      <c r="GKQ83" s="107"/>
      <c r="GKR83" s="108"/>
      <c r="GKS83" s="107"/>
      <c r="GKT83" s="108"/>
      <c r="GKU83" s="107"/>
      <c r="GKV83" s="108"/>
      <c r="GKW83" s="107"/>
      <c r="GKX83" s="108"/>
      <c r="GKY83" s="107"/>
      <c r="GKZ83" s="108"/>
      <c r="GLA83" s="107"/>
      <c r="GLB83" s="108"/>
      <c r="GLC83" s="107"/>
      <c r="GLD83" s="108"/>
      <c r="GLE83" s="107"/>
      <c r="GLF83" s="108"/>
      <c r="GLG83" s="107"/>
      <c r="GLH83" s="108"/>
      <c r="GLI83" s="107"/>
      <c r="GLJ83" s="108"/>
      <c r="GLK83" s="107"/>
      <c r="GLL83" s="108"/>
      <c r="GLM83" s="107"/>
      <c r="GLN83" s="108"/>
      <c r="GLO83" s="107"/>
      <c r="GLP83" s="108"/>
      <c r="GLQ83" s="107"/>
      <c r="GLR83" s="108"/>
      <c r="GLS83" s="107"/>
      <c r="GLT83" s="108"/>
      <c r="GLU83" s="107"/>
      <c r="GLV83" s="108"/>
      <c r="GLW83" s="107"/>
      <c r="GLX83" s="108"/>
      <c r="GLY83" s="107"/>
      <c r="GLZ83" s="108"/>
      <c r="GMA83" s="107"/>
      <c r="GMB83" s="108"/>
      <c r="GMC83" s="107"/>
      <c r="GMD83" s="108"/>
      <c r="GME83" s="107"/>
      <c r="GMF83" s="108"/>
      <c r="GMG83" s="107"/>
      <c r="GMH83" s="108"/>
      <c r="GMI83" s="107"/>
      <c r="GMJ83" s="108"/>
      <c r="GMK83" s="107"/>
      <c r="GML83" s="108"/>
      <c r="GMM83" s="107"/>
      <c r="GMN83" s="108"/>
      <c r="GMO83" s="107"/>
      <c r="GMP83" s="108"/>
      <c r="GMQ83" s="107"/>
      <c r="GMR83" s="108"/>
      <c r="GMS83" s="107"/>
      <c r="GMT83" s="108"/>
      <c r="GMU83" s="107"/>
      <c r="GMV83" s="108"/>
      <c r="GMW83" s="107"/>
      <c r="GMX83" s="108"/>
      <c r="GMY83" s="107"/>
      <c r="GMZ83" s="108"/>
      <c r="GNA83" s="107"/>
      <c r="GNB83" s="108"/>
      <c r="GNC83" s="107"/>
      <c r="GND83" s="108"/>
      <c r="GNE83" s="107"/>
      <c r="GNF83" s="108"/>
      <c r="GNG83" s="107"/>
      <c r="GNH83" s="108"/>
      <c r="GNI83" s="107"/>
      <c r="GNJ83" s="108"/>
      <c r="GNK83" s="107"/>
      <c r="GNL83" s="108"/>
      <c r="GNM83" s="107"/>
      <c r="GNN83" s="108"/>
      <c r="GNO83" s="107"/>
      <c r="GNP83" s="108"/>
      <c r="GNQ83" s="107"/>
      <c r="GNR83" s="108"/>
      <c r="GNS83" s="107"/>
      <c r="GNT83" s="108"/>
      <c r="GNU83" s="107"/>
      <c r="GNV83" s="108"/>
      <c r="GNW83" s="107"/>
      <c r="GNX83" s="108"/>
      <c r="GNY83" s="107"/>
      <c r="GNZ83" s="108"/>
      <c r="GOA83" s="107"/>
      <c r="GOB83" s="108"/>
      <c r="GOC83" s="107"/>
      <c r="GOD83" s="108"/>
      <c r="GOE83" s="107"/>
      <c r="GOF83" s="108"/>
      <c r="GOG83" s="107"/>
      <c r="GOH83" s="108"/>
      <c r="GOI83" s="107"/>
      <c r="GOJ83" s="108"/>
      <c r="GOK83" s="107"/>
      <c r="GOL83" s="108"/>
      <c r="GOM83" s="107"/>
      <c r="GON83" s="108"/>
      <c r="GOO83" s="107"/>
      <c r="GOP83" s="108"/>
      <c r="GOQ83" s="107"/>
      <c r="GOR83" s="108"/>
      <c r="GOS83" s="107"/>
      <c r="GOT83" s="108"/>
      <c r="GOU83" s="107"/>
      <c r="GOV83" s="108"/>
      <c r="GOW83" s="107"/>
      <c r="GOX83" s="108"/>
      <c r="GOY83" s="107"/>
      <c r="GOZ83" s="108"/>
      <c r="GPA83" s="107"/>
      <c r="GPB83" s="108"/>
      <c r="GPC83" s="107"/>
      <c r="GPD83" s="108"/>
      <c r="GPE83" s="107"/>
      <c r="GPF83" s="108"/>
      <c r="GPG83" s="107"/>
      <c r="GPH83" s="108"/>
      <c r="GPI83" s="107"/>
      <c r="GPJ83" s="108"/>
      <c r="GPK83" s="107"/>
      <c r="GPL83" s="108"/>
      <c r="GPM83" s="107"/>
      <c r="GPN83" s="108"/>
      <c r="GPO83" s="107"/>
      <c r="GPP83" s="108"/>
      <c r="GPQ83" s="107"/>
      <c r="GPR83" s="108"/>
      <c r="GPS83" s="107"/>
      <c r="GPT83" s="108"/>
      <c r="GPU83" s="107"/>
      <c r="GPV83" s="108"/>
      <c r="GPW83" s="107"/>
      <c r="GPX83" s="108"/>
      <c r="GPY83" s="107"/>
      <c r="GPZ83" s="108"/>
      <c r="GQA83" s="107"/>
      <c r="GQB83" s="108"/>
      <c r="GQC83" s="107"/>
      <c r="GQD83" s="108"/>
      <c r="GQE83" s="107"/>
      <c r="GQF83" s="108"/>
      <c r="GQG83" s="107"/>
      <c r="GQH83" s="108"/>
      <c r="GQI83" s="107"/>
      <c r="GQJ83" s="108"/>
      <c r="GQK83" s="107"/>
      <c r="GQL83" s="108"/>
      <c r="GQM83" s="107"/>
      <c r="GQN83" s="108"/>
      <c r="GQO83" s="107"/>
      <c r="GQP83" s="108"/>
      <c r="GQQ83" s="107"/>
      <c r="GQR83" s="108"/>
      <c r="GQS83" s="107"/>
      <c r="GQT83" s="108"/>
      <c r="GQU83" s="107"/>
      <c r="GQV83" s="108"/>
      <c r="GQW83" s="107"/>
      <c r="GQX83" s="108"/>
      <c r="GQY83" s="107"/>
      <c r="GQZ83" s="108"/>
      <c r="GRA83" s="107"/>
      <c r="GRB83" s="108"/>
      <c r="GRC83" s="107"/>
      <c r="GRD83" s="108"/>
      <c r="GRE83" s="107"/>
      <c r="GRF83" s="108"/>
      <c r="GRG83" s="107"/>
      <c r="GRH83" s="108"/>
      <c r="GRI83" s="107"/>
      <c r="GRJ83" s="108"/>
      <c r="GRK83" s="107"/>
      <c r="GRL83" s="108"/>
      <c r="GRM83" s="107"/>
      <c r="GRN83" s="108"/>
      <c r="GRO83" s="107"/>
      <c r="GRP83" s="108"/>
      <c r="GRQ83" s="107"/>
      <c r="GRR83" s="108"/>
      <c r="GRS83" s="107"/>
      <c r="GRT83" s="108"/>
      <c r="GRU83" s="107"/>
      <c r="GRV83" s="108"/>
      <c r="GRW83" s="107"/>
      <c r="GRX83" s="108"/>
      <c r="GRY83" s="107"/>
      <c r="GRZ83" s="108"/>
      <c r="GSA83" s="107"/>
      <c r="GSB83" s="108"/>
      <c r="GSC83" s="107"/>
      <c r="GSD83" s="108"/>
      <c r="GSE83" s="107"/>
      <c r="GSF83" s="108"/>
      <c r="GSG83" s="107"/>
      <c r="GSH83" s="108"/>
      <c r="GSI83" s="107"/>
      <c r="GSJ83" s="108"/>
      <c r="GSK83" s="107"/>
      <c r="GSL83" s="108"/>
      <c r="GSM83" s="107"/>
      <c r="GSN83" s="108"/>
      <c r="GSO83" s="107"/>
      <c r="GSP83" s="108"/>
      <c r="GSQ83" s="107"/>
      <c r="GSR83" s="108"/>
      <c r="GSS83" s="107"/>
      <c r="GST83" s="108"/>
      <c r="GSU83" s="107"/>
      <c r="GSV83" s="108"/>
      <c r="GSW83" s="107"/>
      <c r="GSX83" s="108"/>
      <c r="GSY83" s="107"/>
      <c r="GSZ83" s="108"/>
      <c r="GTA83" s="107"/>
      <c r="GTB83" s="108"/>
      <c r="GTC83" s="107"/>
      <c r="GTD83" s="108"/>
      <c r="GTE83" s="107"/>
      <c r="GTF83" s="108"/>
      <c r="GTG83" s="107"/>
      <c r="GTH83" s="108"/>
      <c r="GTI83" s="107"/>
      <c r="GTJ83" s="108"/>
      <c r="GTK83" s="107"/>
      <c r="GTL83" s="108"/>
      <c r="GTM83" s="107"/>
      <c r="GTN83" s="108"/>
      <c r="GTO83" s="107"/>
      <c r="GTP83" s="108"/>
      <c r="GTQ83" s="107"/>
      <c r="GTR83" s="108"/>
      <c r="GTS83" s="107"/>
      <c r="GTT83" s="108"/>
      <c r="GTU83" s="107"/>
      <c r="GTV83" s="108"/>
      <c r="GTW83" s="107"/>
      <c r="GTX83" s="108"/>
      <c r="GTY83" s="107"/>
      <c r="GTZ83" s="108"/>
      <c r="GUA83" s="107"/>
      <c r="GUB83" s="108"/>
      <c r="GUC83" s="107"/>
      <c r="GUD83" s="108"/>
      <c r="GUE83" s="107"/>
      <c r="GUF83" s="108"/>
      <c r="GUG83" s="107"/>
      <c r="GUH83" s="108"/>
      <c r="GUI83" s="107"/>
      <c r="GUJ83" s="108"/>
      <c r="GUK83" s="107"/>
      <c r="GUL83" s="108"/>
      <c r="GUM83" s="107"/>
      <c r="GUN83" s="108"/>
      <c r="GUO83" s="107"/>
      <c r="GUP83" s="108"/>
      <c r="GUQ83" s="107"/>
      <c r="GUR83" s="108"/>
      <c r="GUS83" s="107"/>
      <c r="GUT83" s="108"/>
      <c r="GUU83" s="107"/>
      <c r="GUV83" s="108"/>
      <c r="GUW83" s="107"/>
      <c r="GUX83" s="108"/>
      <c r="GUY83" s="107"/>
      <c r="GUZ83" s="108"/>
      <c r="GVA83" s="107"/>
      <c r="GVB83" s="108"/>
      <c r="GVC83" s="107"/>
      <c r="GVD83" s="108"/>
      <c r="GVE83" s="107"/>
      <c r="GVF83" s="108"/>
      <c r="GVG83" s="107"/>
      <c r="GVH83" s="108"/>
      <c r="GVI83" s="107"/>
      <c r="GVJ83" s="108"/>
      <c r="GVK83" s="107"/>
      <c r="GVL83" s="108"/>
      <c r="GVM83" s="107"/>
      <c r="GVN83" s="108"/>
      <c r="GVO83" s="107"/>
      <c r="GVP83" s="108"/>
      <c r="GVQ83" s="107"/>
      <c r="GVR83" s="108"/>
      <c r="GVS83" s="107"/>
      <c r="GVT83" s="108"/>
      <c r="GVU83" s="107"/>
      <c r="GVV83" s="108"/>
      <c r="GVW83" s="107"/>
      <c r="GVX83" s="108"/>
      <c r="GVY83" s="107"/>
      <c r="GVZ83" s="108"/>
      <c r="GWA83" s="107"/>
      <c r="GWB83" s="108"/>
      <c r="GWC83" s="107"/>
      <c r="GWD83" s="108"/>
      <c r="GWE83" s="107"/>
      <c r="GWF83" s="108"/>
      <c r="GWG83" s="107"/>
      <c r="GWH83" s="108"/>
      <c r="GWI83" s="107"/>
      <c r="GWJ83" s="108"/>
      <c r="GWK83" s="107"/>
      <c r="GWL83" s="108"/>
      <c r="GWM83" s="107"/>
      <c r="GWN83" s="108"/>
      <c r="GWO83" s="107"/>
      <c r="GWP83" s="108"/>
      <c r="GWQ83" s="107"/>
      <c r="GWR83" s="108"/>
      <c r="GWS83" s="107"/>
      <c r="GWT83" s="108"/>
      <c r="GWU83" s="107"/>
      <c r="GWV83" s="108"/>
      <c r="GWW83" s="107"/>
      <c r="GWX83" s="108"/>
      <c r="GWY83" s="107"/>
      <c r="GWZ83" s="108"/>
      <c r="GXA83" s="107"/>
      <c r="GXB83" s="108"/>
      <c r="GXC83" s="107"/>
      <c r="GXD83" s="108"/>
      <c r="GXE83" s="107"/>
      <c r="GXF83" s="108"/>
      <c r="GXG83" s="107"/>
      <c r="GXH83" s="108"/>
      <c r="GXI83" s="107"/>
      <c r="GXJ83" s="108"/>
      <c r="GXK83" s="107"/>
      <c r="GXL83" s="108"/>
      <c r="GXM83" s="107"/>
      <c r="GXN83" s="108"/>
      <c r="GXO83" s="107"/>
      <c r="GXP83" s="108"/>
      <c r="GXQ83" s="107"/>
      <c r="GXR83" s="108"/>
      <c r="GXS83" s="107"/>
      <c r="GXT83" s="108"/>
      <c r="GXU83" s="107"/>
      <c r="GXV83" s="108"/>
      <c r="GXW83" s="107"/>
      <c r="GXX83" s="108"/>
      <c r="GXY83" s="107"/>
      <c r="GXZ83" s="108"/>
      <c r="GYA83" s="107"/>
      <c r="GYB83" s="108"/>
      <c r="GYC83" s="107"/>
      <c r="GYD83" s="108"/>
      <c r="GYE83" s="107"/>
      <c r="GYF83" s="108"/>
      <c r="GYG83" s="107"/>
      <c r="GYH83" s="108"/>
      <c r="GYI83" s="107"/>
      <c r="GYJ83" s="108"/>
      <c r="GYK83" s="107"/>
      <c r="GYL83" s="108"/>
      <c r="GYM83" s="107"/>
      <c r="GYN83" s="108"/>
      <c r="GYO83" s="107"/>
      <c r="GYP83" s="108"/>
      <c r="GYQ83" s="107"/>
      <c r="GYR83" s="108"/>
      <c r="GYS83" s="107"/>
      <c r="GYT83" s="108"/>
      <c r="GYU83" s="107"/>
      <c r="GYV83" s="108"/>
      <c r="GYW83" s="107"/>
      <c r="GYX83" s="108"/>
      <c r="GYY83" s="107"/>
      <c r="GYZ83" s="108"/>
      <c r="GZA83" s="107"/>
      <c r="GZB83" s="108"/>
      <c r="GZC83" s="107"/>
      <c r="GZD83" s="108"/>
      <c r="GZE83" s="107"/>
      <c r="GZF83" s="108"/>
      <c r="GZG83" s="107"/>
      <c r="GZH83" s="108"/>
      <c r="GZI83" s="107"/>
      <c r="GZJ83" s="108"/>
      <c r="GZK83" s="107"/>
      <c r="GZL83" s="108"/>
      <c r="GZM83" s="107"/>
      <c r="GZN83" s="108"/>
      <c r="GZO83" s="107"/>
      <c r="GZP83" s="108"/>
      <c r="GZQ83" s="107"/>
      <c r="GZR83" s="108"/>
      <c r="GZS83" s="107"/>
      <c r="GZT83" s="108"/>
      <c r="GZU83" s="107"/>
      <c r="GZV83" s="108"/>
      <c r="GZW83" s="107"/>
      <c r="GZX83" s="108"/>
      <c r="GZY83" s="107"/>
      <c r="GZZ83" s="108"/>
      <c r="HAA83" s="107"/>
      <c r="HAB83" s="108"/>
      <c r="HAC83" s="107"/>
      <c r="HAD83" s="108"/>
      <c r="HAE83" s="107"/>
      <c r="HAF83" s="108"/>
      <c r="HAG83" s="107"/>
      <c r="HAH83" s="108"/>
      <c r="HAI83" s="107"/>
      <c r="HAJ83" s="108"/>
      <c r="HAK83" s="107"/>
      <c r="HAL83" s="108"/>
      <c r="HAM83" s="107"/>
      <c r="HAN83" s="108"/>
      <c r="HAO83" s="107"/>
      <c r="HAP83" s="108"/>
      <c r="HAQ83" s="107"/>
      <c r="HAR83" s="108"/>
      <c r="HAS83" s="107"/>
      <c r="HAT83" s="108"/>
      <c r="HAU83" s="107"/>
      <c r="HAV83" s="108"/>
      <c r="HAW83" s="107"/>
      <c r="HAX83" s="108"/>
      <c r="HAY83" s="107"/>
      <c r="HAZ83" s="108"/>
      <c r="HBA83" s="107"/>
      <c r="HBB83" s="108"/>
      <c r="HBC83" s="107"/>
      <c r="HBD83" s="108"/>
      <c r="HBE83" s="107"/>
      <c r="HBF83" s="108"/>
      <c r="HBG83" s="107"/>
      <c r="HBH83" s="108"/>
      <c r="HBI83" s="107"/>
      <c r="HBJ83" s="108"/>
      <c r="HBK83" s="107"/>
      <c r="HBL83" s="108"/>
      <c r="HBM83" s="107"/>
      <c r="HBN83" s="108"/>
      <c r="HBO83" s="107"/>
      <c r="HBP83" s="108"/>
      <c r="HBQ83" s="107"/>
      <c r="HBR83" s="108"/>
      <c r="HBS83" s="107"/>
      <c r="HBT83" s="108"/>
      <c r="HBU83" s="107"/>
      <c r="HBV83" s="108"/>
      <c r="HBW83" s="107"/>
      <c r="HBX83" s="108"/>
      <c r="HBY83" s="107"/>
      <c r="HBZ83" s="108"/>
      <c r="HCA83" s="107"/>
      <c r="HCB83" s="108"/>
      <c r="HCC83" s="107"/>
      <c r="HCD83" s="108"/>
      <c r="HCE83" s="107"/>
      <c r="HCF83" s="108"/>
      <c r="HCG83" s="107"/>
      <c r="HCH83" s="108"/>
      <c r="HCI83" s="107"/>
      <c r="HCJ83" s="108"/>
      <c r="HCK83" s="107"/>
      <c r="HCL83" s="108"/>
      <c r="HCM83" s="107"/>
      <c r="HCN83" s="108"/>
      <c r="HCO83" s="107"/>
      <c r="HCP83" s="108"/>
      <c r="HCQ83" s="107"/>
      <c r="HCR83" s="108"/>
      <c r="HCS83" s="107"/>
      <c r="HCT83" s="108"/>
      <c r="HCU83" s="107"/>
      <c r="HCV83" s="108"/>
      <c r="HCW83" s="107"/>
      <c r="HCX83" s="108"/>
      <c r="HCY83" s="107"/>
      <c r="HCZ83" s="108"/>
      <c r="HDA83" s="107"/>
      <c r="HDB83" s="108"/>
      <c r="HDC83" s="107"/>
      <c r="HDD83" s="108"/>
      <c r="HDE83" s="107"/>
      <c r="HDF83" s="108"/>
      <c r="HDG83" s="107"/>
      <c r="HDH83" s="108"/>
      <c r="HDI83" s="107"/>
      <c r="HDJ83" s="108"/>
      <c r="HDK83" s="107"/>
      <c r="HDL83" s="108"/>
      <c r="HDM83" s="107"/>
      <c r="HDN83" s="108"/>
      <c r="HDO83" s="107"/>
      <c r="HDP83" s="108"/>
      <c r="HDQ83" s="107"/>
      <c r="HDR83" s="108"/>
      <c r="HDS83" s="107"/>
      <c r="HDT83" s="108"/>
      <c r="HDU83" s="107"/>
      <c r="HDV83" s="108"/>
      <c r="HDW83" s="107"/>
      <c r="HDX83" s="108"/>
      <c r="HDY83" s="107"/>
      <c r="HDZ83" s="108"/>
      <c r="HEA83" s="107"/>
      <c r="HEB83" s="108"/>
      <c r="HEC83" s="107"/>
      <c r="HED83" s="108"/>
      <c r="HEE83" s="107"/>
      <c r="HEF83" s="108"/>
      <c r="HEG83" s="107"/>
      <c r="HEH83" s="108"/>
      <c r="HEI83" s="107"/>
      <c r="HEJ83" s="108"/>
      <c r="HEK83" s="107"/>
      <c r="HEL83" s="108"/>
      <c r="HEM83" s="107"/>
      <c r="HEN83" s="108"/>
      <c r="HEO83" s="107"/>
      <c r="HEP83" s="108"/>
      <c r="HEQ83" s="107"/>
      <c r="HER83" s="108"/>
      <c r="HES83" s="107"/>
      <c r="HET83" s="108"/>
      <c r="HEU83" s="107"/>
      <c r="HEV83" s="108"/>
      <c r="HEW83" s="107"/>
      <c r="HEX83" s="108"/>
      <c r="HEY83" s="107"/>
      <c r="HEZ83" s="108"/>
      <c r="HFA83" s="107"/>
      <c r="HFB83" s="108"/>
      <c r="HFC83" s="107"/>
      <c r="HFD83" s="108"/>
      <c r="HFE83" s="107"/>
      <c r="HFF83" s="108"/>
      <c r="HFG83" s="107"/>
      <c r="HFH83" s="108"/>
      <c r="HFI83" s="107"/>
      <c r="HFJ83" s="108"/>
      <c r="HFK83" s="107"/>
      <c r="HFL83" s="108"/>
      <c r="HFM83" s="107"/>
      <c r="HFN83" s="108"/>
      <c r="HFO83" s="107"/>
      <c r="HFP83" s="108"/>
      <c r="HFQ83" s="107"/>
      <c r="HFR83" s="108"/>
      <c r="HFS83" s="107"/>
      <c r="HFT83" s="108"/>
      <c r="HFU83" s="107"/>
      <c r="HFV83" s="108"/>
      <c r="HFW83" s="107"/>
      <c r="HFX83" s="108"/>
      <c r="HFY83" s="107"/>
      <c r="HFZ83" s="108"/>
      <c r="HGA83" s="107"/>
      <c r="HGB83" s="108"/>
      <c r="HGC83" s="107"/>
      <c r="HGD83" s="108"/>
      <c r="HGE83" s="107"/>
      <c r="HGF83" s="108"/>
      <c r="HGG83" s="107"/>
      <c r="HGH83" s="108"/>
      <c r="HGI83" s="107"/>
      <c r="HGJ83" s="108"/>
      <c r="HGK83" s="107"/>
      <c r="HGL83" s="108"/>
      <c r="HGM83" s="107"/>
      <c r="HGN83" s="108"/>
      <c r="HGO83" s="107"/>
      <c r="HGP83" s="108"/>
      <c r="HGQ83" s="107"/>
      <c r="HGR83" s="108"/>
      <c r="HGS83" s="107"/>
      <c r="HGT83" s="108"/>
      <c r="HGU83" s="107"/>
      <c r="HGV83" s="108"/>
      <c r="HGW83" s="107"/>
      <c r="HGX83" s="108"/>
      <c r="HGY83" s="107"/>
      <c r="HGZ83" s="108"/>
      <c r="HHA83" s="107"/>
      <c r="HHB83" s="108"/>
      <c r="HHC83" s="107"/>
      <c r="HHD83" s="108"/>
      <c r="HHE83" s="107"/>
      <c r="HHF83" s="108"/>
      <c r="HHG83" s="107"/>
      <c r="HHH83" s="108"/>
      <c r="HHI83" s="107"/>
      <c r="HHJ83" s="108"/>
      <c r="HHK83" s="107"/>
      <c r="HHL83" s="108"/>
      <c r="HHM83" s="107"/>
      <c r="HHN83" s="108"/>
      <c r="HHO83" s="107"/>
      <c r="HHP83" s="108"/>
      <c r="HHQ83" s="107"/>
      <c r="HHR83" s="108"/>
      <c r="HHS83" s="107"/>
      <c r="HHT83" s="108"/>
      <c r="HHU83" s="107"/>
      <c r="HHV83" s="108"/>
      <c r="HHW83" s="107"/>
      <c r="HHX83" s="108"/>
      <c r="HHY83" s="107"/>
      <c r="HHZ83" s="108"/>
      <c r="HIA83" s="107"/>
      <c r="HIB83" s="108"/>
      <c r="HIC83" s="107"/>
      <c r="HID83" s="108"/>
      <c r="HIE83" s="107"/>
      <c r="HIF83" s="108"/>
      <c r="HIG83" s="107"/>
      <c r="HIH83" s="108"/>
      <c r="HII83" s="107"/>
      <c r="HIJ83" s="108"/>
      <c r="HIK83" s="107"/>
      <c r="HIL83" s="108"/>
      <c r="HIM83" s="107"/>
      <c r="HIN83" s="108"/>
      <c r="HIO83" s="107"/>
      <c r="HIP83" s="108"/>
      <c r="HIQ83" s="107"/>
      <c r="HIR83" s="108"/>
      <c r="HIS83" s="107"/>
      <c r="HIT83" s="108"/>
      <c r="HIU83" s="107"/>
      <c r="HIV83" s="108"/>
      <c r="HIW83" s="107"/>
      <c r="HIX83" s="108"/>
      <c r="HIY83" s="107"/>
      <c r="HIZ83" s="108"/>
      <c r="HJA83" s="107"/>
      <c r="HJB83" s="108"/>
      <c r="HJC83" s="107"/>
      <c r="HJD83" s="108"/>
      <c r="HJE83" s="107"/>
      <c r="HJF83" s="108"/>
      <c r="HJG83" s="107"/>
      <c r="HJH83" s="108"/>
      <c r="HJI83" s="107"/>
      <c r="HJJ83" s="108"/>
      <c r="HJK83" s="107"/>
      <c r="HJL83" s="108"/>
      <c r="HJM83" s="107"/>
      <c r="HJN83" s="108"/>
      <c r="HJO83" s="107"/>
      <c r="HJP83" s="108"/>
      <c r="HJQ83" s="107"/>
      <c r="HJR83" s="108"/>
      <c r="HJS83" s="107"/>
      <c r="HJT83" s="108"/>
      <c r="HJU83" s="107"/>
      <c r="HJV83" s="108"/>
      <c r="HJW83" s="107"/>
      <c r="HJX83" s="108"/>
      <c r="HJY83" s="107"/>
      <c r="HJZ83" s="108"/>
      <c r="HKA83" s="107"/>
      <c r="HKB83" s="108"/>
      <c r="HKC83" s="107"/>
      <c r="HKD83" s="108"/>
      <c r="HKE83" s="107"/>
      <c r="HKF83" s="108"/>
      <c r="HKG83" s="107"/>
      <c r="HKH83" s="108"/>
      <c r="HKI83" s="107"/>
      <c r="HKJ83" s="108"/>
      <c r="HKK83" s="107"/>
      <c r="HKL83" s="108"/>
      <c r="HKM83" s="107"/>
      <c r="HKN83" s="108"/>
      <c r="HKO83" s="107"/>
      <c r="HKP83" s="108"/>
      <c r="HKQ83" s="107"/>
      <c r="HKR83" s="108"/>
      <c r="HKS83" s="107"/>
      <c r="HKT83" s="108"/>
      <c r="HKU83" s="107"/>
      <c r="HKV83" s="108"/>
      <c r="HKW83" s="107"/>
      <c r="HKX83" s="108"/>
      <c r="HKY83" s="107"/>
      <c r="HKZ83" s="108"/>
      <c r="HLA83" s="107"/>
      <c r="HLB83" s="108"/>
      <c r="HLC83" s="107"/>
      <c r="HLD83" s="108"/>
      <c r="HLE83" s="107"/>
      <c r="HLF83" s="108"/>
      <c r="HLG83" s="107"/>
      <c r="HLH83" s="108"/>
      <c r="HLI83" s="107"/>
      <c r="HLJ83" s="108"/>
      <c r="HLK83" s="107"/>
      <c r="HLL83" s="108"/>
      <c r="HLM83" s="107"/>
      <c r="HLN83" s="108"/>
      <c r="HLO83" s="107"/>
      <c r="HLP83" s="108"/>
      <c r="HLQ83" s="107"/>
      <c r="HLR83" s="108"/>
      <c r="HLS83" s="107"/>
      <c r="HLT83" s="108"/>
      <c r="HLU83" s="107"/>
      <c r="HLV83" s="108"/>
      <c r="HLW83" s="107"/>
      <c r="HLX83" s="108"/>
      <c r="HLY83" s="107"/>
      <c r="HLZ83" s="108"/>
      <c r="HMA83" s="107"/>
      <c r="HMB83" s="108"/>
      <c r="HMC83" s="107"/>
      <c r="HMD83" s="108"/>
      <c r="HME83" s="107"/>
      <c r="HMF83" s="108"/>
      <c r="HMG83" s="107"/>
      <c r="HMH83" s="108"/>
      <c r="HMI83" s="107"/>
      <c r="HMJ83" s="108"/>
      <c r="HMK83" s="107"/>
      <c r="HML83" s="108"/>
      <c r="HMM83" s="107"/>
      <c r="HMN83" s="108"/>
      <c r="HMO83" s="107"/>
      <c r="HMP83" s="108"/>
      <c r="HMQ83" s="107"/>
      <c r="HMR83" s="108"/>
      <c r="HMS83" s="107"/>
      <c r="HMT83" s="108"/>
      <c r="HMU83" s="107"/>
      <c r="HMV83" s="108"/>
      <c r="HMW83" s="107"/>
      <c r="HMX83" s="108"/>
      <c r="HMY83" s="107"/>
      <c r="HMZ83" s="108"/>
      <c r="HNA83" s="107"/>
      <c r="HNB83" s="108"/>
      <c r="HNC83" s="107"/>
      <c r="HND83" s="108"/>
      <c r="HNE83" s="107"/>
      <c r="HNF83" s="108"/>
      <c r="HNG83" s="107"/>
      <c r="HNH83" s="108"/>
      <c r="HNI83" s="107"/>
      <c r="HNJ83" s="108"/>
      <c r="HNK83" s="107"/>
      <c r="HNL83" s="108"/>
      <c r="HNM83" s="107"/>
      <c r="HNN83" s="108"/>
      <c r="HNO83" s="107"/>
      <c r="HNP83" s="108"/>
      <c r="HNQ83" s="107"/>
      <c r="HNR83" s="108"/>
      <c r="HNS83" s="107"/>
      <c r="HNT83" s="108"/>
      <c r="HNU83" s="107"/>
      <c r="HNV83" s="108"/>
      <c r="HNW83" s="107"/>
      <c r="HNX83" s="108"/>
      <c r="HNY83" s="107"/>
      <c r="HNZ83" s="108"/>
      <c r="HOA83" s="107"/>
      <c r="HOB83" s="108"/>
      <c r="HOC83" s="107"/>
      <c r="HOD83" s="108"/>
      <c r="HOE83" s="107"/>
      <c r="HOF83" s="108"/>
      <c r="HOG83" s="107"/>
      <c r="HOH83" s="108"/>
      <c r="HOI83" s="107"/>
      <c r="HOJ83" s="108"/>
      <c r="HOK83" s="107"/>
      <c r="HOL83" s="108"/>
      <c r="HOM83" s="107"/>
      <c r="HON83" s="108"/>
      <c r="HOO83" s="107"/>
      <c r="HOP83" s="108"/>
      <c r="HOQ83" s="107"/>
      <c r="HOR83" s="108"/>
      <c r="HOS83" s="107"/>
      <c r="HOT83" s="108"/>
      <c r="HOU83" s="107"/>
      <c r="HOV83" s="108"/>
      <c r="HOW83" s="107"/>
      <c r="HOX83" s="108"/>
      <c r="HOY83" s="107"/>
      <c r="HOZ83" s="108"/>
      <c r="HPA83" s="107"/>
      <c r="HPB83" s="108"/>
      <c r="HPC83" s="107"/>
      <c r="HPD83" s="108"/>
      <c r="HPE83" s="107"/>
      <c r="HPF83" s="108"/>
      <c r="HPG83" s="107"/>
      <c r="HPH83" s="108"/>
      <c r="HPI83" s="107"/>
      <c r="HPJ83" s="108"/>
      <c r="HPK83" s="107"/>
      <c r="HPL83" s="108"/>
      <c r="HPM83" s="107"/>
      <c r="HPN83" s="108"/>
      <c r="HPO83" s="107"/>
      <c r="HPP83" s="108"/>
      <c r="HPQ83" s="107"/>
      <c r="HPR83" s="108"/>
      <c r="HPS83" s="107"/>
      <c r="HPT83" s="108"/>
      <c r="HPU83" s="107"/>
      <c r="HPV83" s="108"/>
      <c r="HPW83" s="107"/>
      <c r="HPX83" s="108"/>
      <c r="HPY83" s="107"/>
      <c r="HPZ83" s="108"/>
      <c r="HQA83" s="107"/>
      <c r="HQB83" s="108"/>
      <c r="HQC83" s="107"/>
      <c r="HQD83" s="108"/>
      <c r="HQE83" s="107"/>
      <c r="HQF83" s="108"/>
      <c r="HQG83" s="107"/>
      <c r="HQH83" s="108"/>
      <c r="HQI83" s="107"/>
      <c r="HQJ83" s="108"/>
      <c r="HQK83" s="107"/>
      <c r="HQL83" s="108"/>
      <c r="HQM83" s="107"/>
      <c r="HQN83" s="108"/>
      <c r="HQO83" s="107"/>
      <c r="HQP83" s="108"/>
      <c r="HQQ83" s="107"/>
      <c r="HQR83" s="108"/>
      <c r="HQS83" s="107"/>
      <c r="HQT83" s="108"/>
      <c r="HQU83" s="107"/>
      <c r="HQV83" s="108"/>
      <c r="HQW83" s="107"/>
      <c r="HQX83" s="108"/>
      <c r="HQY83" s="107"/>
      <c r="HQZ83" s="108"/>
      <c r="HRA83" s="107"/>
      <c r="HRB83" s="108"/>
      <c r="HRC83" s="107"/>
      <c r="HRD83" s="108"/>
      <c r="HRE83" s="107"/>
      <c r="HRF83" s="108"/>
      <c r="HRG83" s="107"/>
      <c r="HRH83" s="108"/>
      <c r="HRI83" s="107"/>
      <c r="HRJ83" s="108"/>
      <c r="HRK83" s="107"/>
      <c r="HRL83" s="108"/>
      <c r="HRM83" s="107"/>
      <c r="HRN83" s="108"/>
      <c r="HRO83" s="107"/>
      <c r="HRP83" s="108"/>
      <c r="HRQ83" s="107"/>
      <c r="HRR83" s="108"/>
      <c r="HRS83" s="107"/>
      <c r="HRT83" s="108"/>
      <c r="HRU83" s="107"/>
      <c r="HRV83" s="108"/>
      <c r="HRW83" s="107"/>
      <c r="HRX83" s="108"/>
      <c r="HRY83" s="107"/>
      <c r="HRZ83" s="108"/>
      <c r="HSA83" s="107"/>
      <c r="HSB83" s="108"/>
      <c r="HSC83" s="107"/>
      <c r="HSD83" s="108"/>
      <c r="HSE83" s="107"/>
      <c r="HSF83" s="108"/>
      <c r="HSG83" s="107"/>
      <c r="HSH83" s="108"/>
      <c r="HSI83" s="107"/>
      <c r="HSJ83" s="108"/>
      <c r="HSK83" s="107"/>
      <c r="HSL83" s="108"/>
      <c r="HSM83" s="107"/>
      <c r="HSN83" s="108"/>
      <c r="HSO83" s="107"/>
      <c r="HSP83" s="108"/>
      <c r="HSQ83" s="107"/>
      <c r="HSR83" s="108"/>
      <c r="HSS83" s="107"/>
      <c r="HST83" s="108"/>
      <c r="HSU83" s="107"/>
      <c r="HSV83" s="108"/>
      <c r="HSW83" s="107"/>
      <c r="HSX83" s="108"/>
      <c r="HSY83" s="107"/>
      <c r="HSZ83" s="108"/>
      <c r="HTA83" s="107"/>
      <c r="HTB83" s="108"/>
      <c r="HTC83" s="107"/>
      <c r="HTD83" s="108"/>
      <c r="HTE83" s="107"/>
      <c r="HTF83" s="108"/>
      <c r="HTG83" s="107"/>
      <c r="HTH83" s="108"/>
      <c r="HTI83" s="107"/>
      <c r="HTJ83" s="108"/>
      <c r="HTK83" s="107"/>
      <c r="HTL83" s="108"/>
      <c r="HTM83" s="107"/>
      <c r="HTN83" s="108"/>
      <c r="HTO83" s="107"/>
      <c r="HTP83" s="108"/>
      <c r="HTQ83" s="107"/>
      <c r="HTR83" s="108"/>
      <c r="HTS83" s="107"/>
      <c r="HTT83" s="108"/>
      <c r="HTU83" s="107"/>
      <c r="HTV83" s="108"/>
      <c r="HTW83" s="107"/>
      <c r="HTX83" s="108"/>
      <c r="HTY83" s="107"/>
      <c r="HTZ83" s="108"/>
      <c r="HUA83" s="107"/>
      <c r="HUB83" s="108"/>
      <c r="HUC83" s="107"/>
      <c r="HUD83" s="108"/>
      <c r="HUE83" s="107"/>
      <c r="HUF83" s="108"/>
      <c r="HUG83" s="107"/>
      <c r="HUH83" s="108"/>
      <c r="HUI83" s="107"/>
      <c r="HUJ83" s="108"/>
      <c r="HUK83" s="107"/>
      <c r="HUL83" s="108"/>
      <c r="HUM83" s="107"/>
      <c r="HUN83" s="108"/>
      <c r="HUO83" s="107"/>
      <c r="HUP83" s="108"/>
      <c r="HUQ83" s="107"/>
      <c r="HUR83" s="108"/>
      <c r="HUS83" s="107"/>
      <c r="HUT83" s="108"/>
      <c r="HUU83" s="107"/>
      <c r="HUV83" s="108"/>
      <c r="HUW83" s="107"/>
      <c r="HUX83" s="108"/>
      <c r="HUY83" s="107"/>
      <c r="HUZ83" s="108"/>
      <c r="HVA83" s="107"/>
      <c r="HVB83" s="108"/>
      <c r="HVC83" s="107"/>
      <c r="HVD83" s="108"/>
      <c r="HVE83" s="107"/>
      <c r="HVF83" s="108"/>
      <c r="HVG83" s="107"/>
      <c r="HVH83" s="108"/>
      <c r="HVI83" s="107"/>
      <c r="HVJ83" s="108"/>
      <c r="HVK83" s="107"/>
      <c r="HVL83" s="108"/>
      <c r="HVM83" s="107"/>
      <c r="HVN83" s="108"/>
      <c r="HVO83" s="107"/>
      <c r="HVP83" s="108"/>
      <c r="HVQ83" s="107"/>
      <c r="HVR83" s="108"/>
      <c r="HVS83" s="107"/>
      <c r="HVT83" s="108"/>
      <c r="HVU83" s="107"/>
      <c r="HVV83" s="108"/>
      <c r="HVW83" s="107"/>
      <c r="HVX83" s="108"/>
      <c r="HVY83" s="107"/>
      <c r="HVZ83" s="108"/>
      <c r="HWA83" s="107"/>
      <c r="HWB83" s="108"/>
      <c r="HWC83" s="107"/>
      <c r="HWD83" s="108"/>
      <c r="HWE83" s="107"/>
      <c r="HWF83" s="108"/>
      <c r="HWG83" s="107"/>
      <c r="HWH83" s="108"/>
      <c r="HWI83" s="107"/>
      <c r="HWJ83" s="108"/>
      <c r="HWK83" s="107"/>
      <c r="HWL83" s="108"/>
      <c r="HWM83" s="107"/>
      <c r="HWN83" s="108"/>
      <c r="HWO83" s="107"/>
      <c r="HWP83" s="108"/>
      <c r="HWQ83" s="107"/>
      <c r="HWR83" s="108"/>
      <c r="HWS83" s="107"/>
      <c r="HWT83" s="108"/>
      <c r="HWU83" s="107"/>
      <c r="HWV83" s="108"/>
      <c r="HWW83" s="107"/>
      <c r="HWX83" s="108"/>
      <c r="HWY83" s="107"/>
      <c r="HWZ83" s="108"/>
      <c r="HXA83" s="107"/>
      <c r="HXB83" s="108"/>
      <c r="HXC83" s="107"/>
      <c r="HXD83" s="108"/>
      <c r="HXE83" s="107"/>
      <c r="HXF83" s="108"/>
      <c r="HXG83" s="107"/>
      <c r="HXH83" s="108"/>
      <c r="HXI83" s="107"/>
      <c r="HXJ83" s="108"/>
      <c r="HXK83" s="107"/>
      <c r="HXL83" s="108"/>
      <c r="HXM83" s="107"/>
      <c r="HXN83" s="108"/>
      <c r="HXO83" s="107"/>
      <c r="HXP83" s="108"/>
      <c r="HXQ83" s="107"/>
      <c r="HXR83" s="108"/>
      <c r="HXS83" s="107"/>
      <c r="HXT83" s="108"/>
      <c r="HXU83" s="107"/>
      <c r="HXV83" s="108"/>
      <c r="HXW83" s="107"/>
      <c r="HXX83" s="108"/>
      <c r="HXY83" s="107"/>
      <c r="HXZ83" s="108"/>
      <c r="HYA83" s="107"/>
      <c r="HYB83" s="108"/>
      <c r="HYC83" s="107"/>
      <c r="HYD83" s="108"/>
      <c r="HYE83" s="107"/>
      <c r="HYF83" s="108"/>
      <c r="HYG83" s="107"/>
      <c r="HYH83" s="108"/>
      <c r="HYI83" s="107"/>
      <c r="HYJ83" s="108"/>
      <c r="HYK83" s="107"/>
      <c r="HYL83" s="108"/>
      <c r="HYM83" s="107"/>
      <c r="HYN83" s="108"/>
      <c r="HYO83" s="107"/>
      <c r="HYP83" s="108"/>
      <c r="HYQ83" s="107"/>
      <c r="HYR83" s="108"/>
      <c r="HYS83" s="107"/>
      <c r="HYT83" s="108"/>
      <c r="HYU83" s="107"/>
      <c r="HYV83" s="108"/>
      <c r="HYW83" s="107"/>
      <c r="HYX83" s="108"/>
      <c r="HYY83" s="107"/>
      <c r="HYZ83" s="108"/>
      <c r="HZA83" s="107"/>
      <c r="HZB83" s="108"/>
      <c r="HZC83" s="107"/>
      <c r="HZD83" s="108"/>
      <c r="HZE83" s="107"/>
      <c r="HZF83" s="108"/>
      <c r="HZG83" s="107"/>
      <c r="HZH83" s="108"/>
      <c r="HZI83" s="107"/>
      <c r="HZJ83" s="108"/>
      <c r="HZK83" s="107"/>
      <c r="HZL83" s="108"/>
      <c r="HZM83" s="107"/>
      <c r="HZN83" s="108"/>
      <c r="HZO83" s="107"/>
      <c r="HZP83" s="108"/>
      <c r="HZQ83" s="107"/>
      <c r="HZR83" s="108"/>
      <c r="HZS83" s="107"/>
      <c r="HZT83" s="108"/>
      <c r="HZU83" s="107"/>
      <c r="HZV83" s="108"/>
      <c r="HZW83" s="107"/>
      <c r="HZX83" s="108"/>
      <c r="HZY83" s="107"/>
      <c r="HZZ83" s="108"/>
      <c r="IAA83" s="107"/>
      <c r="IAB83" s="108"/>
      <c r="IAC83" s="107"/>
      <c r="IAD83" s="108"/>
      <c r="IAE83" s="107"/>
      <c r="IAF83" s="108"/>
      <c r="IAG83" s="107"/>
      <c r="IAH83" s="108"/>
      <c r="IAI83" s="107"/>
      <c r="IAJ83" s="108"/>
      <c r="IAK83" s="107"/>
      <c r="IAL83" s="108"/>
      <c r="IAM83" s="107"/>
      <c r="IAN83" s="108"/>
      <c r="IAO83" s="107"/>
      <c r="IAP83" s="108"/>
      <c r="IAQ83" s="107"/>
      <c r="IAR83" s="108"/>
      <c r="IAS83" s="107"/>
      <c r="IAT83" s="108"/>
      <c r="IAU83" s="107"/>
      <c r="IAV83" s="108"/>
      <c r="IAW83" s="107"/>
      <c r="IAX83" s="108"/>
      <c r="IAY83" s="107"/>
      <c r="IAZ83" s="108"/>
      <c r="IBA83" s="107"/>
      <c r="IBB83" s="108"/>
      <c r="IBC83" s="107"/>
      <c r="IBD83" s="108"/>
      <c r="IBE83" s="107"/>
      <c r="IBF83" s="108"/>
      <c r="IBG83" s="107"/>
      <c r="IBH83" s="108"/>
      <c r="IBI83" s="107"/>
      <c r="IBJ83" s="108"/>
      <c r="IBK83" s="107"/>
      <c r="IBL83" s="108"/>
      <c r="IBM83" s="107"/>
      <c r="IBN83" s="108"/>
      <c r="IBO83" s="107"/>
      <c r="IBP83" s="108"/>
      <c r="IBQ83" s="107"/>
      <c r="IBR83" s="108"/>
      <c r="IBS83" s="107"/>
      <c r="IBT83" s="108"/>
      <c r="IBU83" s="107"/>
      <c r="IBV83" s="108"/>
      <c r="IBW83" s="107"/>
      <c r="IBX83" s="108"/>
      <c r="IBY83" s="107"/>
      <c r="IBZ83" s="108"/>
      <c r="ICA83" s="107"/>
      <c r="ICB83" s="108"/>
      <c r="ICC83" s="107"/>
      <c r="ICD83" s="108"/>
      <c r="ICE83" s="107"/>
      <c r="ICF83" s="108"/>
      <c r="ICG83" s="107"/>
      <c r="ICH83" s="108"/>
      <c r="ICI83" s="107"/>
      <c r="ICJ83" s="108"/>
      <c r="ICK83" s="107"/>
      <c r="ICL83" s="108"/>
      <c r="ICM83" s="107"/>
      <c r="ICN83" s="108"/>
      <c r="ICO83" s="107"/>
      <c r="ICP83" s="108"/>
      <c r="ICQ83" s="107"/>
      <c r="ICR83" s="108"/>
      <c r="ICS83" s="107"/>
      <c r="ICT83" s="108"/>
      <c r="ICU83" s="107"/>
      <c r="ICV83" s="108"/>
      <c r="ICW83" s="107"/>
      <c r="ICX83" s="108"/>
      <c r="ICY83" s="107"/>
      <c r="ICZ83" s="108"/>
      <c r="IDA83" s="107"/>
      <c r="IDB83" s="108"/>
      <c r="IDC83" s="107"/>
      <c r="IDD83" s="108"/>
      <c r="IDE83" s="107"/>
      <c r="IDF83" s="108"/>
      <c r="IDG83" s="107"/>
      <c r="IDH83" s="108"/>
      <c r="IDI83" s="107"/>
      <c r="IDJ83" s="108"/>
      <c r="IDK83" s="107"/>
      <c r="IDL83" s="108"/>
      <c r="IDM83" s="107"/>
      <c r="IDN83" s="108"/>
      <c r="IDO83" s="107"/>
      <c r="IDP83" s="108"/>
      <c r="IDQ83" s="107"/>
      <c r="IDR83" s="108"/>
      <c r="IDS83" s="107"/>
      <c r="IDT83" s="108"/>
      <c r="IDU83" s="107"/>
      <c r="IDV83" s="108"/>
      <c r="IDW83" s="107"/>
      <c r="IDX83" s="108"/>
      <c r="IDY83" s="107"/>
      <c r="IDZ83" s="108"/>
      <c r="IEA83" s="107"/>
      <c r="IEB83" s="108"/>
      <c r="IEC83" s="107"/>
      <c r="IED83" s="108"/>
      <c r="IEE83" s="107"/>
      <c r="IEF83" s="108"/>
      <c r="IEG83" s="107"/>
      <c r="IEH83" s="108"/>
      <c r="IEI83" s="107"/>
      <c r="IEJ83" s="108"/>
      <c r="IEK83" s="107"/>
      <c r="IEL83" s="108"/>
      <c r="IEM83" s="107"/>
      <c r="IEN83" s="108"/>
      <c r="IEO83" s="107"/>
      <c r="IEP83" s="108"/>
      <c r="IEQ83" s="107"/>
      <c r="IER83" s="108"/>
      <c r="IES83" s="107"/>
      <c r="IET83" s="108"/>
      <c r="IEU83" s="107"/>
      <c r="IEV83" s="108"/>
      <c r="IEW83" s="107"/>
      <c r="IEX83" s="108"/>
      <c r="IEY83" s="107"/>
      <c r="IEZ83" s="108"/>
      <c r="IFA83" s="107"/>
      <c r="IFB83" s="108"/>
      <c r="IFC83" s="107"/>
      <c r="IFD83" s="108"/>
      <c r="IFE83" s="107"/>
      <c r="IFF83" s="108"/>
      <c r="IFG83" s="107"/>
      <c r="IFH83" s="108"/>
      <c r="IFI83" s="107"/>
      <c r="IFJ83" s="108"/>
      <c r="IFK83" s="107"/>
      <c r="IFL83" s="108"/>
      <c r="IFM83" s="107"/>
      <c r="IFN83" s="108"/>
      <c r="IFO83" s="107"/>
      <c r="IFP83" s="108"/>
      <c r="IFQ83" s="107"/>
      <c r="IFR83" s="108"/>
      <c r="IFS83" s="107"/>
      <c r="IFT83" s="108"/>
      <c r="IFU83" s="107"/>
      <c r="IFV83" s="108"/>
      <c r="IFW83" s="107"/>
      <c r="IFX83" s="108"/>
      <c r="IFY83" s="107"/>
      <c r="IFZ83" s="108"/>
      <c r="IGA83" s="107"/>
      <c r="IGB83" s="108"/>
      <c r="IGC83" s="107"/>
      <c r="IGD83" s="108"/>
      <c r="IGE83" s="107"/>
      <c r="IGF83" s="108"/>
      <c r="IGG83" s="107"/>
      <c r="IGH83" s="108"/>
      <c r="IGI83" s="107"/>
      <c r="IGJ83" s="108"/>
      <c r="IGK83" s="107"/>
      <c r="IGL83" s="108"/>
      <c r="IGM83" s="107"/>
      <c r="IGN83" s="108"/>
      <c r="IGO83" s="107"/>
      <c r="IGP83" s="108"/>
      <c r="IGQ83" s="107"/>
      <c r="IGR83" s="108"/>
      <c r="IGS83" s="107"/>
      <c r="IGT83" s="108"/>
      <c r="IGU83" s="107"/>
      <c r="IGV83" s="108"/>
      <c r="IGW83" s="107"/>
      <c r="IGX83" s="108"/>
      <c r="IGY83" s="107"/>
      <c r="IGZ83" s="108"/>
      <c r="IHA83" s="107"/>
      <c r="IHB83" s="108"/>
      <c r="IHC83" s="107"/>
      <c r="IHD83" s="108"/>
      <c r="IHE83" s="107"/>
      <c r="IHF83" s="108"/>
      <c r="IHG83" s="107"/>
      <c r="IHH83" s="108"/>
      <c r="IHI83" s="107"/>
      <c r="IHJ83" s="108"/>
      <c r="IHK83" s="107"/>
      <c r="IHL83" s="108"/>
      <c r="IHM83" s="107"/>
      <c r="IHN83" s="108"/>
      <c r="IHO83" s="107"/>
      <c r="IHP83" s="108"/>
      <c r="IHQ83" s="107"/>
      <c r="IHR83" s="108"/>
      <c r="IHS83" s="107"/>
      <c r="IHT83" s="108"/>
      <c r="IHU83" s="107"/>
      <c r="IHV83" s="108"/>
      <c r="IHW83" s="107"/>
      <c r="IHX83" s="108"/>
      <c r="IHY83" s="107"/>
      <c r="IHZ83" s="108"/>
      <c r="IIA83" s="107"/>
      <c r="IIB83" s="108"/>
      <c r="IIC83" s="107"/>
      <c r="IID83" s="108"/>
      <c r="IIE83" s="107"/>
      <c r="IIF83" s="108"/>
      <c r="IIG83" s="107"/>
      <c r="IIH83" s="108"/>
      <c r="III83" s="107"/>
      <c r="IIJ83" s="108"/>
      <c r="IIK83" s="107"/>
      <c r="IIL83" s="108"/>
      <c r="IIM83" s="107"/>
      <c r="IIN83" s="108"/>
      <c r="IIO83" s="107"/>
      <c r="IIP83" s="108"/>
      <c r="IIQ83" s="107"/>
      <c r="IIR83" s="108"/>
      <c r="IIS83" s="107"/>
      <c r="IIT83" s="108"/>
      <c r="IIU83" s="107"/>
      <c r="IIV83" s="108"/>
      <c r="IIW83" s="107"/>
      <c r="IIX83" s="108"/>
      <c r="IIY83" s="107"/>
      <c r="IIZ83" s="108"/>
      <c r="IJA83" s="107"/>
      <c r="IJB83" s="108"/>
      <c r="IJC83" s="107"/>
      <c r="IJD83" s="108"/>
      <c r="IJE83" s="107"/>
      <c r="IJF83" s="108"/>
      <c r="IJG83" s="107"/>
      <c r="IJH83" s="108"/>
      <c r="IJI83" s="107"/>
      <c r="IJJ83" s="108"/>
      <c r="IJK83" s="107"/>
      <c r="IJL83" s="108"/>
      <c r="IJM83" s="107"/>
      <c r="IJN83" s="108"/>
      <c r="IJO83" s="107"/>
      <c r="IJP83" s="108"/>
      <c r="IJQ83" s="107"/>
      <c r="IJR83" s="108"/>
      <c r="IJS83" s="107"/>
      <c r="IJT83" s="108"/>
      <c r="IJU83" s="107"/>
      <c r="IJV83" s="108"/>
      <c r="IJW83" s="107"/>
      <c r="IJX83" s="108"/>
      <c r="IJY83" s="107"/>
      <c r="IJZ83" s="108"/>
      <c r="IKA83" s="107"/>
      <c r="IKB83" s="108"/>
      <c r="IKC83" s="107"/>
      <c r="IKD83" s="108"/>
      <c r="IKE83" s="107"/>
      <c r="IKF83" s="108"/>
      <c r="IKG83" s="107"/>
      <c r="IKH83" s="108"/>
      <c r="IKI83" s="107"/>
      <c r="IKJ83" s="108"/>
      <c r="IKK83" s="107"/>
      <c r="IKL83" s="108"/>
      <c r="IKM83" s="107"/>
      <c r="IKN83" s="108"/>
      <c r="IKO83" s="107"/>
      <c r="IKP83" s="108"/>
      <c r="IKQ83" s="107"/>
      <c r="IKR83" s="108"/>
      <c r="IKS83" s="107"/>
      <c r="IKT83" s="108"/>
      <c r="IKU83" s="107"/>
      <c r="IKV83" s="108"/>
      <c r="IKW83" s="107"/>
      <c r="IKX83" s="108"/>
      <c r="IKY83" s="107"/>
      <c r="IKZ83" s="108"/>
      <c r="ILA83" s="107"/>
      <c r="ILB83" s="108"/>
      <c r="ILC83" s="107"/>
      <c r="ILD83" s="108"/>
      <c r="ILE83" s="107"/>
      <c r="ILF83" s="108"/>
      <c r="ILG83" s="107"/>
      <c r="ILH83" s="108"/>
      <c r="ILI83" s="107"/>
      <c r="ILJ83" s="108"/>
      <c r="ILK83" s="107"/>
      <c r="ILL83" s="108"/>
      <c r="ILM83" s="107"/>
      <c r="ILN83" s="108"/>
      <c r="ILO83" s="107"/>
      <c r="ILP83" s="108"/>
      <c r="ILQ83" s="107"/>
      <c r="ILR83" s="108"/>
      <c r="ILS83" s="107"/>
      <c r="ILT83" s="108"/>
      <c r="ILU83" s="107"/>
      <c r="ILV83" s="108"/>
      <c r="ILW83" s="107"/>
      <c r="ILX83" s="108"/>
      <c r="ILY83" s="107"/>
      <c r="ILZ83" s="108"/>
      <c r="IMA83" s="107"/>
      <c r="IMB83" s="108"/>
      <c r="IMC83" s="107"/>
      <c r="IMD83" s="108"/>
      <c r="IME83" s="107"/>
      <c r="IMF83" s="108"/>
      <c r="IMG83" s="107"/>
      <c r="IMH83" s="108"/>
      <c r="IMI83" s="107"/>
      <c r="IMJ83" s="108"/>
      <c r="IMK83" s="107"/>
      <c r="IML83" s="108"/>
      <c r="IMM83" s="107"/>
      <c r="IMN83" s="108"/>
      <c r="IMO83" s="107"/>
      <c r="IMP83" s="108"/>
      <c r="IMQ83" s="107"/>
      <c r="IMR83" s="108"/>
      <c r="IMS83" s="107"/>
      <c r="IMT83" s="108"/>
      <c r="IMU83" s="107"/>
      <c r="IMV83" s="108"/>
      <c r="IMW83" s="107"/>
      <c r="IMX83" s="108"/>
      <c r="IMY83" s="107"/>
      <c r="IMZ83" s="108"/>
      <c r="INA83" s="107"/>
      <c r="INB83" s="108"/>
      <c r="INC83" s="107"/>
      <c r="IND83" s="108"/>
      <c r="INE83" s="107"/>
      <c r="INF83" s="108"/>
      <c r="ING83" s="107"/>
      <c r="INH83" s="108"/>
      <c r="INI83" s="107"/>
      <c r="INJ83" s="108"/>
      <c r="INK83" s="107"/>
      <c r="INL83" s="108"/>
      <c r="INM83" s="107"/>
      <c r="INN83" s="108"/>
      <c r="INO83" s="107"/>
      <c r="INP83" s="108"/>
      <c r="INQ83" s="107"/>
      <c r="INR83" s="108"/>
      <c r="INS83" s="107"/>
      <c r="INT83" s="108"/>
      <c r="INU83" s="107"/>
      <c r="INV83" s="108"/>
      <c r="INW83" s="107"/>
      <c r="INX83" s="108"/>
      <c r="INY83" s="107"/>
      <c r="INZ83" s="108"/>
      <c r="IOA83" s="107"/>
      <c r="IOB83" s="108"/>
      <c r="IOC83" s="107"/>
      <c r="IOD83" s="108"/>
      <c r="IOE83" s="107"/>
      <c r="IOF83" s="108"/>
      <c r="IOG83" s="107"/>
      <c r="IOH83" s="108"/>
      <c r="IOI83" s="107"/>
      <c r="IOJ83" s="108"/>
      <c r="IOK83" s="107"/>
      <c r="IOL83" s="108"/>
      <c r="IOM83" s="107"/>
      <c r="ION83" s="108"/>
      <c r="IOO83" s="107"/>
      <c r="IOP83" s="108"/>
      <c r="IOQ83" s="107"/>
      <c r="IOR83" s="108"/>
      <c r="IOS83" s="107"/>
      <c r="IOT83" s="108"/>
      <c r="IOU83" s="107"/>
      <c r="IOV83" s="108"/>
      <c r="IOW83" s="107"/>
      <c r="IOX83" s="108"/>
      <c r="IOY83" s="107"/>
      <c r="IOZ83" s="108"/>
      <c r="IPA83" s="107"/>
      <c r="IPB83" s="108"/>
      <c r="IPC83" s="107"/>
      <c r="IPD83" s="108"/>
      <c r="IPE83" s="107"/>
      <c r="IPF83" s="108"/>
      <c r="IPG83" s="107"/>
      <c r="IPH83" s="108"/>
      <c r="IPI83" s="107"/>
      <c r="IPJ83" s="108"/>
      <c r="IPK83" s="107"/>
      <c r="IPL83" s="108"/>
      <c r="IPM83" s="107"/>
      <c r="IPN83" s="108"/>
      <c r="IPO83" s="107"/>
      <c r="IPP83" s="108"/>
      <c r="IPQ83" s="107"/>
      <c r="IPR83" s="108"/>
      <c r="IPS83" s="107"/>
      <c r="IPT83" s="108"/>
      <c r="IPU83" s="107"/>
      <c r="IPV83" s="108"/>
      <c r="IPW83" s="107"/>
      <c r="IPX83" s="108"/>
      <c r="IPY83" s="107"/>
      <c r="IPZ83" s="108"/>
      <c r="IQA83" s="107"/>
      <c r="IQB83" s="108"/>
      <c r="IQC83" s="107"/>
      <c r="IQD83" s="108"/>
      <c r="IQE83" s="107"/>
      <c r="IQF83" s="108"/>
      <c r="IQG83" s="107"/>
      <c r="IQH83" s="108"/>
      <c r="IQI83" s="107"/>
      <c r="IQJ83" s="108"/>
      <c r="IQK83" s="107"/>
      <c r="IQL83" s="108"/>
      <c r="IQM83" s="107"/>
      <c r="IQN83" s="108"/>
      <c r="IQO83" s="107"/>
      <c r="IQP83" s="108"/>
      <c r="IQQ83" s="107"/>
      <c r="IQR83" s="108"/>
      <c r="IQS83" s="107"/>
      <c r="IQT83" s="108"/>
      <c r="IQU83" s="107"/>
      <c r="IQV83" s="108"/>
      <c r="IQW83" s="107"/>
      <c r="IQX83" s="108"/>
      <c r="IQY83" s="107"/>
      <c r="IQZ83" s="108"/>
      <c r="IRA83" s="107"/>
      <c r="IRB83" s="108"/>
      <c r="IRC83" s="107"/>
      <c r="IRD83" s="108"/>
      <c r="IRE83" s="107"/>
      <c r="IRF83" s="108"/>
      <c r="IRG83" s="107"/>
      <c r="IRH83" s="108"/>
      <c r="IRI83" s="107"/>
      <c r="IRJ83" s="108"/>
      <c r="IRK83" s="107"/>
      <c r="IRL83" s="108"/>
      <c r="IRM83" s="107"/>
      <c r="IRN83" s="108"/>
      <c r="IRO83" s="107"/>
      <c r="IRP83" s="108"/>
      <c r="IRQ83" s="107"/>
      <c r="IRR83" s="108"/>
      <c r="IRS83" s="107"/>
      <c r="IRT83" s="108"/>
      <c r="IRU83" s="107"/>
      <c r="IRV83" s="108"/>
      <c r="IRW83" s="107"/>
      <c r="IRX83" s="108"/>
      <c r="IRY83" s="107"/>
      <c r="IRZ83" s="108"/>
      <c r="ISA83" s="107"/>
      <c r="ISB83" s="108"/>
      <c r="ISC83" s="107"/>
      <c r="ISD83" s="108"/>
      <c r="ISE83" s="107"/>
      <c r="ISF83" s="108"/>
      <c r="ISG83" s="107"/>
      <c r="ISH83" s="108"/>
      <c r="ISI83" s="107"/>
      <c r="ISJ83" s="108"/>
      <c r="ISK83" s="107"/>
      <c r="ISL83" s="108"/>
      <c r="ISM83" s="107"/>
      <c r="ISN83" s="108"/>
      <c r="ISO83" s="107"/>
      <c r="ISP83" s="108"/>
      <c r="ISQ83" s="107"/>
      <c r="ISR83" s="108"/>
      <c r="ISS83" s="107"/>
      <c r="IST83" s="108"/>
      <c r="ISU83" s="107"/>
      <c r="ISV83" s="108"/>
      <c r="ISW83" s="107"/>
      <c r="ISX83" s="108"/>
      <c r="ISY83" s="107"/>
      <c r="ISZ83" s="108"/>
      <c r="ITA83" s="107"/>
      <c r="ITB83" s="108"/>
      <c r="ITC83" s="107"/>
      <c r="ITD83" s="108"/>
      <c r="ITE83" s="107"/>
      <c r="ITF83" s="108"/>
      <c r="ITG83" s="107"/>
      <c r="ITH83" s="108"/>
      <c r="ITI83" s="107"/>
      <c r="ITJ83" s="108"/>
      <c r="ITK83" s="107"/>
      <c r="ITL83" s="108"/>
      <c r="ITM83" s="107"/>
      <c r="ITN83" s="108"/>
      <c r="ITO83" s="107"/>
      <c r="ITP83" s="108"/>
      <c r="ITQ83" s="107"/>
      <c r="ITR83" s="108"/>
      <c r="ITS83" s="107"/>
      <c r="ITT83" s="108"/>
      <c r="ITU83" s="107"/>
      <c r="ITV83" s="108"/>
      <c r="ITW83" s="107"/>
      <c r="ITX83" s="108"/>
      <c r="ITY83" s="107"/>
      <c r="ITZ83" s="108"/>
      <c r="IUA83" s="107"/>
      <c r="IUB83" s="108"/>
      <c r="IUC83" s="107"/>
      <c r="IUD83" s="108"/>
      <c r="IUE83" s="107"/>
      <c r="IUF83" s="108"/>
      <c r="IUG83" s="107"/>
      <c r="IUH83" s="108"/>
      <c r="IUI83" s="107"/>
      <c r="IUJ83" s="108"/>
      <c r="IUK83" s="107"/>
      <c r="IUL83" s="108"/>
      <c r="IUM83" s="107"/>
      <c r="IUN83" s="108"/>
      <c r="IUO83" s="107"/>
      <c r="IUP83" s="108"/>
      <c r="IUQ83" s="107"/>
      <c r="IUR83" s="108"/>
      <c r="IUS83" s="107"/>
      <c r="IUT83" s="108"/>
      <c r="IUU83" s="107"/>
      <c r="IUV83" s="108"/>
      <c r="IUW83" s="107"/>
      <c r="IUX83" s="108"/>
      <c r="IUY83" s="107"/>
      <c r="IUZ83" s="108"/>
      <c r="IVA83" s="107"/>
      <c r="IVB83" s="108"/>
      <c r="IVC83" s="107"/>
      <c r="IVD83" s="108"/>
      <c r="IVE83" s="107"/>
      <c r="IVF83" s="108"/>
      <c r="IVG83" s="107"/>
      <c r="IVH83" s="108"/>
      <c r="IVI83" s="107"/>
      <c r="IVJ83" s="108"/>
      <c r="IVK83" s="107"/>
      <c r="IVL83" s="108"/>
      <c r="IVM83" s="107"/>
      <c r="IVN83" s="108"/>
      <c r="IVO83" s="107"/>
      <c r="IVP83" s="108"/>
      <c r="IVQ83" s="107"/>
      <c r="IVR83" s="108"/>
      <c r="IVS83" s="107"/>
      <c r="IVT83" s="108"/>
      <c r="IVU83" s="107"/>
      <c r="IVV83" s="108"/>
      <c r="IVW83" s="107"/>
      <c r="IVX83" s="108"/>
      <c r="IVY83" s="107"/>
      <c r="IVZ83" s="108"/>
      <c r="IWA83" s="107"/>
      <c r="IWB83" s="108"/>
      <c r="IWC83" s="107"/>
      <c r="IWD83" s="108"/>
      <c r="IWE83" s="107"/>
      <c r="IWF83" s="108"/>
      <c r="IWG83" s="107"/>
      <c r="IWH83" s="108"/>
      <c r="IWI83" s="107"/>
      <c r="IWJ83" s="108"/>
      <c r="IWK83" s="107"/>
      <c r="IWL83" s="108"/>
      <c r="IWM83" s="107"/>
      <c r="IWN83" s="108"/>
      <c r="IWO83" s="107"/>
      <c r="IWP83" s="108"/>
      <c r="IWQ83" s="107"/>
      <c r="IWR83" s="108"/>
      <c r="IWS83" s="107"/>
      <c r="IWT83" s="108"/>
      <c r="IWU83" s="107"/>
      <c r="IWV83" s="108"/>
      <c r="IWW83" s="107"/>
      <c r="IWX83" s="108"/>
      <c r="IWY83" s="107"/>
      <c r="IWZ83" s="108"/>
      <c r="IXA83" s="107"/>
      <c r="IXB83" s="108"/>
      <c r="IXC83" s="107"/>
      <c r="IXD83" s="108"/>
      <c r="IXE83" s="107"/>
      <c r="IXF83" s="108"/>
      <c r="IXG83" s="107"/>
      <c r="IXH83" s="108"/>
      <c r="IXI83" s="107"/>
      <c r="IXJ83" s="108"/>
      <c r="IXK83" s="107"/>
      <c r="IXL83" s="108"/>
      <c r="IXM83" s="107"/>
      <c r="IXN83" s="108"/>
      <c r="IXO83" s="107"/>
      <c r="IXP83" s="108"/>
      <c r="IXQ83" s="107"/>
      <c r="IXR83" s="108"/>
      <c r="IXS83" s="107"/>
      <c r="IXT83" s="108"/>
      <c r="IXU83" s="107"/>
      <c r="IXV83" s="108"/>
      <c r="IXW83" s="107"/>
      <c r="IXX83" s="108"/>
      <c r="IXY83" s="107"/>
      <c r="IXZ83" s="108"/>
      <c r="IYA83" s="107"/>
      <c r="IYB83" s="108"/>
      <c r="IYC83" s="107"/>
      <c r="IYD83" s="108"/>
      <c r="IYE83" s="107"/>
      <c r="IYF83" s="108"/>
      <c r="IYG83" s="107"/>
      <c r="IYH83" s="108"/>
      <c r="IYI83" s="107"/>
      <c r="IYJ83" s="108"/>
      <c r="IYK83" s="107"/>
      <c r="IYL83" s="108"/>
      <c r="IYM83" s="107"/>
      <c r="IYN83" s="108"/>
      <c r="IYO83" s="107"/>
      <c r="IYP83" s="108"/>
      <c r="IYQ83" s="107"/>
      <c r="IYR83" s="108"/>
      <c r="IYS83" s="107"/>
      <c r="IYT83" s="108"/>
      <c r="IYU83" s="107"/>
      <c r="IYV83" s="108"/>
      <c r="IYW83" s="107"/>
      <c r="IYX83" s="108"/>
      <c r="IYY83" s="107"/>
      <c r="IYZ83" s="108"/>
      <c r="IZA83" s="107"/>
      <c r="IZB83" s="108"/>
      <c r="IZC83" s="107"/>
      <c r="IZD83" s="108"/>
      <c r="IZE83" s="107"/>
      <c r="IZF83" s="108"/>
      <c r="IZG83" s="107"/>
      <c r="IZH83" s="108"/>
      <c r="IZI83" s="107"/>
      <c r="IZJ83" s="108"/>
      <c r="IZK83" s="107"/>
      <c r="IZL83" s="108"/>
      <c r="IZM83" s="107"/>
      <c r="IZN83" s="108"/>
      <c r="IZO83" s="107"/>
      <c r="IZP83" s="108"/>
      <c r="IZQ83" s="107"/>
      <c r="IZR83" s="108"/>
      <c r="IZS83" s="107"/>
      <c r="IZT83" s="108"/>
      <c r="IZU83" s="107"/>
      <c r="IZV83" s="108"/>
      <c r="IZW83" s="107"/>
      <c r="IZX83" s="108"/>
      <c r="IZY83" s="107"/>
      <c r="IZZ83" s="108"/>
      <c r="JAA83" s="107"/>
      <c r="JAB83" s="108"/>
      <c r="JAC83" s="107"/>
      <c r="JAD83" s="108"/>
      <c r="JAE83" s="107"/>
      <c r="JAF83" s="108"/>
      <c r="JAG83" s="107"/>
      <c r="JAH83" s="108"/>
      <c r="JAI83" s="107"/>
      <c r="JAJ83" s="108"/>
      <c r="JAK83" s="107"/>
      <c r="JAL83" s="108"/>
      <c r="JAM83" s="107"/>
      <c r="JAN83" s="108"/>
      <c r="JAO83" s="107"/>
      <c r="JAP83" s="108"/>
      <c r="JAQ83" s="107"/>
      <c r="JAR83" s="108"/>
      <c r="JAS83" s="107"/>
      <c r="JAT83" s="108"/>
      <c r="JAU83" s="107"/>
      <c r="JAV83" s="108"/>
      <c r="JAW83" s="107"/>
      <c r="JAX83" s="108"/>
      <c r="JAY83" s="107"/>
      <c r="JAZ83" s="108"/>
      <c r="JBA83" s="107"/>
      <c r="JBB83" s="108"/>
      <c r="JBC83" s="107"/>
      <c r="JBD83" s="108"/>
      <c r="JBE83" s="107"/>
      <c r="JBF83" s="108"/>
      <c r="JBG83" s="107"/>
      <c r="JBH83" s="108"/>
      <c r="JBI83" s="107"/>
      <c r="JBJ83" s="108"/>
      <c r="JBK83" s="107"/>
      <c r="JBL83" s="108"/>
      <c r="JBM83" s="107"/>
      <c r="JBN83" s="108"/>
      <c r="JBO83" s="107"/>
      <c r="JBP83" s="108"/>
      <c r="JBQ83" s="107"/>
      <c r="JBR83" s="108"/>
      <c r="JBS83" s="107"/>
      <c r="JBT83" s="108"/>
      <c r="JBU83" s="107"/>
      <c r="JBV83" s="108"/>
      <c r="JBW83" s="107"/>
      <c r="JBX83" s="108"/>
      <c r="JBY83" s="107"/>
      <c r="JBZ83" s="108"/>
      <c r="JCA83" s="107"/>
      <c r="JCB83" s="108"/>
      <c r="JCC83" s="107"/>
      <c r="JCD83" s="108"/>
      <c r="JCE83" s="107"/>
      <c r="JCF83" s="108"/>
      <c r="JCG83" s="107"/>
      <c r="JCH83" s="108"/>
      <c r="JCI83" s="107"/>
      <c r="JCJ83" s="108"/>
      <c r="JCK83" s="107"/>
      <c r="JCL83" s="108"/>
      <c r="JCM83" s="107"/>
      <c r="JCN83" s="108"/>
      <c r="JCO83" s="107"/>
      <c r="JCP83" s="108"/>
      <c r="JCQ83" s="107"/>
      <c r="JCR83" s="108"/>
      <c r="JCS83" s="107"/>
      <c r="JCT83" s="108"/>
      <c r="JCU83" s="107"/>
      <c r="JCV83" s="108"/>
      <c r="JCW83" s="107"/>
      <c r="JCX83" s="108"/>
      <c r="JCY83" s="107"/>
      <c r="JCZ83" s="108"/>
      <c r="JDA83" s="107"/>
      <c r="JDB83" s="108"/>
      <c r="JDC83" s="107"/>
      <c r="JDD83" s="108"/>
      <c r="JDE83" s="107"/>
      <c r="JDF83" s="108"/>
      <c r="JDG83" s="107"/>
      <c r="JDH83" s="108"/>
      <c r="JDI83" s="107"/>
      <c r="JDJ83" s="108"/>
      <c r="JDK83" s="107"/>
      <c r="JDL83" s="108"/>
      <c r="JDM83" s="107"/>
      <c r="JDN83" s="108"/>
      <c r="JDO83" s="107"/>
      <c r="JDP83" s="108"/>
      <c r="JDQ83" s="107"/>
      <c r="JDR83" s="108"/>
      <c r="JDS83" s="107"/>
      <c r="JDT83" s="108"/>
      <c r="JDU83" s="107"/>
      <c r="JDV83" s="108"/>
      <c r="JDW83" s="107"/>
      <c r="JDX83" s="108"/>
      <c r="JDY83" s="107"/>
      <c r="JDZ83" s="108"/>
      <c r="JEA83" s="107"/>
      <c r="JEB83" s="108"/>
      <c r="JEC83" s="107"/>
      <c r="JED83" s="108"/>
      <c r="JEE83" s="107"/>
      <c r="JEF83" s="108"/>
      <c r="JEG83" s="107"/>
      <c r="JEH83" s="108"/>
      <c r="JEI83" s="107"/>
      <c r="JEJ83" s="108"/>
      <c r="JEK83" s="107"/>
      <c r="JEL83" s="108"/>
      <c r="JEM83" s="107"/>
      <c r="JEN83" s="108"/>
      <c r="JEO83" s="107"/>
      <c r="JEP83" s="108"/>
      <c r="JEQ83" s="107"/>
      <c r="JER83" s="108"/>
      <c r="JES83" s="107"/>
      <c r="JET83" s="108"/>
      <c r="JEU83" s="107"/>
      <c r="JEV83" s="108"/>
      <c r="JEW83" s="107"/>
      <c r="JEX83" s="108"/>
      <c r="JEY83" s="107"/>
      <c r="JEZ83" s="108"/>
      <c r="JFA83" s="107"/>
      <c r="JFB83" s="108"/>
      <c r="JFC83" s="107"/>
      <c r="JFD83" s="108"/>
      <c r="JFE83" s="107"/>
      <c r="JFF83" s="108"/>
      <c r="JFG83" s="107"/>
      <c r="JFH83" s="108"/>
      <c r="JFI83" s="107"/>
      <c r="JFJ83" s="108"/>
      <c r="JFK83" s="107"/>
      <c r="JFL83" s="108"/>
      <c r="JFM83" s="107"/>
      <c r="JFN83" s="108"/>
      <c r="JFO83" s="107"/>
      <c r="JFP83" s="108"/>
      <c r="JFQ83" s="107"/>
      <c r="JFR83" s="108"/>
      <c r="JFS83" s="107"/>
      <c r="JFT83" s="108"/>
      <c r="JFU83" s="107"/>
      <c r="JFV83" s="108"/>
      <c r="JFW83" s="107"/>
      <c r="JFX83" s="108"/>
      <c r="JFY83" s="107"/>
      <c r="JFZ83" s="108"/>
      <c r="JGA83" s="107"/>
      <c r="JGB83" s="108"/>
      <c r="JGC83" s="107"/>
      <c r="JGD83" s="108"/>
      <c r="JGE83" s="107"/>
      <c r="JGF83" s="108"/>
      <c r="JGG83" s="107"/>
      <c r="JGH83" s="108"/>
      <c r="JGI83" s="107"/>
      <c r="JGJ83" s="108"/>
      <c r="JGK83" s="107"/>
      <c r="JGL83" s="108"/>
      <c r="JGM83" s="107"/>
      <c r="JGN83" s="108"/>
      <c r="JGO83" s="107"/>
      <c r="JGP83" s="108"/>
      <c r="JGQ83" s="107"/>
      <c r="JGR83" s="108"/>
      <c r="JGS83" s="107"/>
      <c r="JGT83" s="108"/>
      <c r="JGU83" s="107"/>
      <c r="JGV83" s="108"/>
      <c r="JGW83" s="107"/>
      <c r="JGX83" s="108"/>
      <c r="JGY83" s="107"/>
      <c r="JGZ83" s="108"/>
      <c r="JHA83" s="107"/>
      <c r="JHB83" s="108"/>
      <c r="JHC83" s="107"/>
      <c r="JHD83" s="108"/>
      <c r="JHE83" s="107"/>
      <c r="JHF83" s="108"/>
      <c r="JHG83" s="107"/>
      <c r="JHH83" s="108"/>
      <c r="JHI83" s="107"/>
      <c r="JHJ83" s="108"/>
      <c r="JHK83" s="107"/>
      <c r="JHL83" s="108"/>
      <c r="JHM83" s="107"/>
      <c r="JHN83" s="108"/>
      <c r="JHO83" s="107"/>
      <c r="JHP83" s="108"/>
      <c r="JHQ83" s="107"/>
      <c r="JHR83" s="108"/>
      <c r="JHS83" s="107"/>
      <c r="JHT83" s="108"/>
      <c r="JHU83" s="107"/>
      <c r="JHV83" s="108"/>
      <c r="JHW83" s="107"/>
      <c r="JHX83" s="108"/>
      <c r="JHY83" s="107"/>
      <c r="JHZ83" s="108"/>
      <c r="JIA83" s="107"/>
      <c r="JIB83" s="108"/>
      <c r="JIC83" s="107"/>
      <c r="JID83" s="108"/>
      <c r="JIE83" s="107"/>
      <c r="JIF83" s="108"/>
      <c r="JIG83" s="107"/>
      <c r="JIH83" s="108"/>
      <c r="JII83" s="107"/>
      <c r="JIJ83" s="108"/>
      <c r="JIK83" s="107"/>
      <c r="JIL83" s="108"/>
      <c r="JIM83" s="107"/>
      <c r="JIN83" s="108"/>
      <c r="JIO83" s="107"/>
      <c r="JIP83" s="108"/>
      <c r="JIQ83" s="107"/>
      <c r="JIR83" s="108"/>
      <c r="JIS83" s="107"/>
      <c r="JIT83" s="108"/>
      <c r="JIU83" s="107"/>
      <c r="JIV83" s="108"/>
      <c r="JIW83" s="107"/>
      <c r="JIX83" s="108"/>
      <c r="JIY83" s="107"/>
      <c r="JIZ83" s="108"/>
      <c r="JJA83" s="107"/>
      <c r="JJB83" s="108"/>
      <c r="JJC83" s="107"/>
      <c r="JJD83" s="108"/>
      <c r="JJE83" s="107"/>
      <c r="JJF83" s="108"/>
      <c r="JJG83" s="107"/>
      <c r="JJH83" s="108"/>
      <c r="JJI83" s="107"/>
      <c r="JJJ83" s="108"/>
      <c r="JJK83" s="107"/>
      <c r="JJL83" s="108"/>
      <c r="JJM83" s="107"/>
      <c r="JJN83" s="108"/>
      <c r="JJO83" s="107"/>
      <c r="JJP83" s="108"/>
      <c r="JJQ83" s="107"/>
      <c r="JJR83" s="108"/>
      <c r="JJS83" s="107"/>
      <c r="JJT83" s="108"/>
      <c r="JJU83" s="107"/>
      <c r="JJV83" s="108"/>
      <c r="JJW83" s="107"/>
      <c r="JJX83" s="108"/>
      <c r="JJY83" s="107"/>
      <c r="JJZ83" s="108"/>
      <c r="JKA83" s="107"/>
      <c r="JKB83" s="108"/>
      <c r="JKC83" s="107"/>
      <c r="JKD83" s="108"/>
      <c r="JKE83" s="107"/>
      <c r="JKF83" s="108"/>
      <c r="JKG83" s="107"/>
      <c r="JKH83" s="108"/>
      <c r="JKI83" s="107"/>
      <c r="JKJ83" s="108"/>
      <c r="JKK83" s="107"/>
      <c r="JKL83" s="108"/>
      <c r="JKM83" s="107"/>
      <c r="JKN83" s="108"/>
      <c r="JKO83" s="107"/>
      <c r="JKP83" s="108"/>
      <c r="JKQ83" s="107"/>
      <c r="JKR83" s="108"/>
      <c r="JKS83" s="107"/>
      <c r="JKT83" s="108"/>
      <c r="JKU83" s="107"/>
      <c r="JKV83" s="108"/>
      <c r="JKW83" s="107"/>
      <c r="JKX83" s="108"/>
      <c r="JKY83" s="107"/>
      <c r="JKZ83" s="108"/>
      <c r="JLA83" s="107"/>
      <c r="JLB83" s="108"/>
      <c r="JLC83" s="107"/>
      <c r="JLD83" s="108"/>
      <c r="JLE83" s="107"/>
      <c r="JLF83" s="108"/>
      <c r="JLG83" s="107"/>
      <c r="JLH83" s="108"/>
      <c r="JLI83" s="107"/>
      <c r="JLJ83" s="108"/>
      <c r="JLK83" s="107"/>
      <c r="JLL83" s="108"/>
      <c r="JLM83" s="107"/>
      <c r="JLN83" s="108"/>
      <c r="JLO83" s="107"/>
      <c r="JLP83" s="108"/>
      <c r="JLQ83" s="107"/>
      <c r="JLR83" s="108"/>
      <c r="JLS83" s="107"/>
      <c r="JLT83" s="108"/>
      <c r="JLU83" s="107"/>
      <c r="JLV83" s="108"/>
      <c r="JLW83" s="107"/>
      <c r="JLX83" s="108"/>
      <c r="JLY83" s="107"/>
      <c r="JLZ83" s="108"/>
      <c r="JMA83" s="107"/>
      <c r="JMB83" s="108"/>
      <c r="JMC83" s="107"/>
      <c r="JMD83" s="108"/>
      <c r="JME83" s="107"/>
      <c r="JMF83" s="108"/>
      <c r="JMG83" s="107"/>
      <c r="JMH83" s="108"/>
      <c r="JMI83" s="107"/>
      <c r="JMJ83" s="108"/>
      <c r="JMK83" s="107"/>
      <c r="JML83" s="108"/>
      <c r="JMM83" s="107"/>
      <c r="JMN83" s="108"/>
      <c r="JMO83" s="107"/>
      <c r="JMP83" s="108"/>
      <c r="JMQ83" s="107"/>
      <c r="JMR83" s="108"/>
      <c r="JMS83" s="107"/>
      <c r="JMT83" s="108"/>
      <c r="JMU83" s="107"/>
      <c r="JMV83" s="108"/>
      <c r="JMW83" s="107"/>
      <c r="JMX83" s="108"/>
      <c r="JMY83" s="107"/>
      <c r="JMZ83" s="108"/>
      <c r="JNA83" s="107"/>
      <c r="JNB83" s="108"/>
      <c r="JNC83" s="107"/>
      <c r="JND83" s="108"/>
      <c r="JNE83" s="107"/>
      <c r="JNF83" s="108"/>
      <c r="JNG83" s="107"/>
      <c r="JNH83" s="108"/>
      <c r="JNI83" s="107"/>
      <c r="JNJ83" s="108"/>
      <c r="JNK83" s="107"/>
      <c r="JNL83" s="108"/>
      <c r="JNM83" s="107"/>
      <c r="JNN83" s="108"/>
      <c r="JNO83" s="107"/>
      <c r="JNP83" s="108"/>
      <c r="JNQ83" s="107"/>
      <c r="JNR83" s="108"/>
      <c r="JNS83" s="107"/>
      <c r="JNT83" s="108"/>
      <c r="JNU83" s="107"/>
      <c r="JNV83" s="108"/>
      <c r="JNW83" s="107"/>
      <c r="JNX83" s="108"/>
      <c r="JNY83" s="107"/>
      <c r="JNZ83" s="108"/>
      <c r="JOA83" s="107"/>
      <c r="JOB83" s="108"/>
      <c r="JOC83" s="107"/>
      <c r="JOD83" s="108"/>
      <c r="JOE83" s="107"/>
      <c r="JOF83" s="108"/>
      <c r="JOG83" s="107"/>
      <c r="JOH83" s="108"/>
      <c r="JOI83" s="107"/>
      <c r="JOJ83" s="108"/>
      <c r="JOK83" s="107"/>
      <c r="JOL83" s="108"/>
      <c r="JOM83" s="107"/>
      <c r="JON83" s="108"/>
      <c r="JOO83" s="107"/>
      <c r="JOP83" s="108"/>
      <c r="JOQ83" s="107"/>
      <c r="JOR83" s="108"/>
      <c r="JOS83" s="107"/>
      <c r="JOT83" s="108"/>
      <c r="JOU83" s="107"/>
      <c r="JOV83" s="108"/>
      <c r="JOW83" s="107"/>
      <c r="JOX83" s="108"/>
      <c r="JOY83" s="107"/>
      <c r="JOZ83" s="108"/>
      <c r="JPA83" s="107"/>
      <c r="JPB83" s="108"/>
      <c r="JPC83" s="107"/>
      <c r="JPD83" s="108"/>
      <c r="JPE83" s="107"/>
      <c r="JPF83" s="108"/>
      <c r="JPG83" s="107"/>
      <c r="JPH83" s="108"/>
      <c r="JPI83" s="107"/>
      <c r="JPJ83" s="108"/>
      <c r="JPK83" s="107"/>
      <c r="JPL83" s="108"/>
      <c r="JPM83" s="107"/>
      <c r="JPN83" s="108"/>
      <c r="JPO83" s="107"/>
      <c r="JPP83" s="108"/>
      <c r="JPQ83" s="107"/>
      <c r="JPR83" s="108"/>
      <c r="JPS83" s="107"/>
      <c r="JPT83" s="108"/>
      <c r="JPU83" s="107"/>
      <c r="JPV83" s="108"/>
      <c r="JPW83" s="107"/>
      <c r="JPX83" s="108"/>
      <c r="JPY83" s="107"/>
      <c r="JPZ83" s="108"/>
      <c r="JQA83" s="107"/>
      <c r="JQB83" s="108"/>
      <c r="JQC83" s="107"/>
      <c r="JQD83" s="108"/>
      <c r="JQE83" s="107"/>
      <c r="JQF83" s="108"/>
      <c r="JQG83" s="107"/>
      <c r="JQH83" s="108"/>
      <c r="JQI83" s="107"/>
      <c r="JQJ83" s="108"/>
      <c r="JQK83" s="107"/>
      <c r="JQL83" s="108"/>
      <c r="JQM83" s="107"/>
      <c r="JQN83" s="108"/>
      <c r="JQO83" s="107"/>
      <c r="JQP83" s="108"/>
      <c r="JQQ83" s="107"/>
      <c r="JQR83" s="108"/>
      <c r="JQS83" s="107"/>
      <c r="JQT83" s="108"/>
      <c r="JQU83" s="107"/>
      <c r="JQV83" s="108"/>
      <c r="JQW83" s="107"/>
      <c r="JQX83" s="108"/>
      <c r="JQY83" s="107"/>
      <c r="JQZ83" s="108"/>
      <c r="JRA83" s="107"/>
      <c r="JRB83" s="108"/>
      <c r="JRC83" s="107"/>
      <c r="JRD83" s="108"/>
      <c r="JRE83" s="107"/>
      <c r="JRF83" s="108"/>
      <c r="JRG83" s="107"/>
      <c r="JRH83" s="108"/>
      <c r="JRI83" s="107"/>
      <c r="JRJ83" s="108"/>
      <c r="JRK83" s="107"/>
      <c r="JRL83" s="108"/>
      <c r="JRM83" s="107"/>
      <c r="JRN83" s="108"/>
      <c r="JRO83" s="107"/>
      <c r="JRP83" s="108"/>
      <c r="JRQ83" s="107"/>
      <c r="JRR83" s="108"/>
      <c r="JRS83" s="107"/>
      <c r="JRT83" s="108"/>
      <c r="JRU83" s="107"/>
      <c r="JRV83" s="108"/>
      <c r="JRW83" s="107"/>
      <c r="JRX83" s="108"/>
      <c r="JRY83" s="107"/>
      <c r="JRZ83" s="108"/>
      <c r="JSA83" s="107"/>
      <c r="JSB83" s="108"/>
      <c r="JSC83" s="107"/>
      <c r="JSD83" s="108"/>
      <c r="JSE83" s="107"/>
      <c r="JSF83" s="108"/>
      <c r="JSG83" s="107"/>
      <c r="JSH83" s="108"/>
      <c r="JSI83" s="107"/>
      <c r="JSJ83" s="108"/>
      <c r="JSK83" s="107"/>
      <c r="JSL83" s="108"/>
      <c r="JSM83" s="107"/>
      <c r="JSN83" s="108"/>
      <c r="JSO83" s="107"/>
      <c r="JSP83" s="108"/>
      <c r="JSQ83" s="107"/>
      <c r="JSR83" s="108"/>
      <c r="JSS83" s="107"/>
      <c r="JST83" s="108"/>
      <c r="JSU83" s="107"/>
      <c r="JSV83" s="108"/>
      <c r="JSW83" s="107"/>
      <c r="JSX83" s="108"/>
      <c r="JSY83" s="107"/>
      <c r="JSZ83" s="108"/>
      <c r="JTA83" s="107"/>
      <c r="JTB83" s="108"/>
      <c r="JTC83" s="107"/>
      <c r="JTD83" s="108"/>
      <c r="JTE83" s="107"/>
      <c r="JTF83" s="108"/>
      <c r="JTG83" s="107"/>
      <c r="JTH83" s="108"/>
      <c r="JTI83" s="107"/>
      <c r="JTJ83" s="108"/>
      <c r="JTK83" s="107"/>
      <c r="JTL83" s="108"/>
      <c r="JTM83" s="107"/>
      <c r="JTN83" s="108"/>
      <c r="JTO83" s="107"/>
      <c r="JTP83" s="108"/>
      <c r="JTQ83" s="107"/>
      <c r="JTR83" s="108"/>
      <c r="JTS83" s="107"/>
      <c r="JTT83" s="108"/>
      <c r="JTU83" s="107"/>
      <c r="JTV83" s="108"/>
      <c r="JTW83" s="107"/>
      <c r="JTX83" s="108"/>
      <c r="JTY83" s="107"/>
      <c r="JTZ83" s="108"/>
      <c r="JUA83" s="107"/>
      <c r="JUB83" s="108"/>
      <c r="JUC83" s="107"/>
      <c r="JUD83" s="108"/>
      <c r="JUE83" s="107"/>
      <c r="JUF83" s="108"/>
      <c r="JUG83" s="107"/>
      <c r="JUH83" s="108"/>
      <c r="JUI83" s="107"/>
      <c r="JUJ83" s="108"/>
      <c r="JUK83" s="107"/>
      <c r="JUL83" s="108"/>
      <c r="JUM83" s="107"/>
      <c r="JUN83" s="108"/>
      <c r="JUO83" s="107"/>
      <c r="JUP83" s="108"/>
      <c r="JUQ83" s="107"/>
      <c r="JUR83" s="108"/>
      <c r="JUS83" s="107"/>
      <c r="JUT83" s="108"/>
      <c r="JUU83" s="107"/>
      <c r="JUV83" s="108"/>
      <c r="JUW83" s="107"/>
      <c r="JUX83" s="108"/>
      <c r="JUY83" s="107"/>
      <c r="JUZ83" s="108"/>
      <c r="JVA83" s="107"/>
      <c r="JVB83" s="108"/>
      <c r="JVC83" s="107"/>
      <c r="JVD83" s="108"/>
      <c r="JVE83" s="107"/>
      <c r="JVF83" s="108"/>
      <c r="JVG83" s="107"/>
      <c r="JVH83" s="108"/>
      <c r="JVI83" s="107"/>
      <c r="JVJ83" s="108"/>
      <c r="JVK83" s="107"/>
      <c r="JVL83" s="108"/>
      <c r="JVM83" s="107"/>
      <c r="JVN83" s="108"/>
      <c r="JVO83" s="107"/>
      <c r="JVP83" s="108"/>
      <c r="JVQ83" s="107"/>
      <c r="JVR83" s="108"/>
      <c r="JVS83" s="107"/>
      <c r="JVT83" s="108"/>
      <c r="JVU83" s="107"/>
      <c r="JVV83" s="108"/>
      <c r="JVW83" s="107"/>
      <c r="JVX83" s="108"/>
      <c r="JVY83" s="107"/>
      <c r="JVZ83" s="108"/>
      <c r="JWA83" s="107"/>
      <c r="JWB83" s="108"/>
      <c r="JWC83" s="107"/>
      <c r="JWD83" s="108"/>
      <c r="JWE83" s="107"/>
      <c r="JWF83" s="108"/>
      <c r="JWG83" s="107"/>
      <c r="JWH83" s="108"/>
      <c r="JWI83" s="107"/>
      <c r="JWJ83" s="108"/>
      <c r="JWK83" s="107"/>
      <c r="JWL83" s="108"/>
      <c r="JWM83" s="107"/>
      <c r="JWN83" s="108"/>
      <c r="JWO83" s="107"/>
      <c r="JWP83" s="108"/>
      <c r="JWQ83" s="107"/>
      <c r="JWR83" s="108"/>
      <c r="JWS83" s="107"/>
      <c r="JWT83" s="108"/>
      <c r="JWU83" s="107"/>
      <c r="JWV83" s="108"/>
      <c r="JWW83" s="107"/>
      <c r="JWX83" s="108"/>
      <c r="JWY83" s="107"/>
      <c r="JWZ83" s="108"/>
      <c r="JXA83" s="107"/>
      <c r="JXB83" s="108"/>
      <c r="JXC83" s="107"/>
      <c r="JXD83" s="108"/>
      <c r="JXE83" s="107"/>
      <c r="JXF83" s="108"/>
      <c r="JXG83" s="107"/>
      <c r="JXH83" s="108"/>
      <c r="JXI83" s="107"/>
      <c r="JXJ83" s="108"/>
      <c r="JXK83" s="107"/>
      <c r="JXL83" s="108"/>
      <c r="JXM83" s="107"/>
      <c r="JXN83" s="108"/>
      <c r="JXO83" s="107"/>
      <c r="JXP83" s="108"/>
      <c r="JXQ83" s="107"/>
      <c r="JXR83" s="108"/>
      <c r="JXS83" s="107"/>
      <c r="JXT83" s="108"/>
      <c r="JXU83" s="107"/>
      <c r="JXV83" s="108"/>
      <c r="JXW83" s="107"/>
      <c r="JXX83" s="108"/>
      <c r="JXY83" s="107"/>
      <c r="JXZ83" s="108"/>
      <c r="JYA83" s="107"/>
      <c r="JYB83" s="108"/>
      <c r="JYC83" s="107"/>
      <c r="JYD83" s="108"/>
      <c r="JYE83" s="107"/>
      <c r="JYF83" s="108"/>
      <c r="JYG83" s="107"/>
      <c r="JYH83" s="108"/>
      <c r="JYI83" s="107"/>
      <c r="JYJ83" s="108"/>
      <c r="JYK83" s="107"/>
      <c r="JYL83" s="108"/>
      <c r="JYM83" s="107"/>
      <c r="JYN83" s="108"/>
      <c r="JYO83" s="107"/>
      <c r="JYP83" s="108"/>
      <c r="JYQ83" s="107"/>
      <c r="JYR83" s="108"/>
      <c r="JYS83" s="107"/>
      <c r="JYT83" s="108"/>
      <c r="JYU83" s="107"/>
      <c r="JYV83" s="108"/>
      <c r="JYW83" s="107"/>
      <c r="JYX83" s="108"/>
      <c r="JYY83" s="107"/>
      <c r="JYZ83" s="108"/>
      <c r="JZA83" s="107"/>
      <c r="JZB83" s="108"/>
      <c r="JZC83" s="107"/>
      <c r="JZD83" s="108"/>
      <c r="JZE83" s="107"/>
      <c r="JZF83" s="108"/>
      <c r="JZG83" s="107"/>
      <c r="JZH83" s="108"/>
      <c r="JZI83" s="107"/>
      <c r="JZJ83" s="108"/>
      <c r="JZK83" s="107"/>
      <c r="JZL83" s="108"/>
      <c r="JZM83" s="107"/>
      <c r="JZN83" s="108"/>
      <c r="JZO83" s="107"/>
      <c r="JZP83" s="108"/>
      <c r="JZQ83" s="107"/>
      <c r="JZR83" s="108"/>
      <c r="JZS83" s="107"/>
      <c r="JZT83" s="108"/>
      <c r="JZU83" s="107"/>
      <c r="JZV83" s="108"/>
      <c r="JZW83" s="107"/>
      <c r="JZX83" s="108"/>
      <c r="JZY83" s="107"/>
      <c r="JZZ83" s="108"/>
      <c r="KAA83" s="107"/>
      <c r="KAB83" s="108"/>
      <c r="KAC83" s="107"/>
      <c r="KAD83" s="108"/>
      <c r="KAE83" s="107"/>
      <c r="KAF83" s="108"/>
      <c r="KAG83" s="107"/>
      <c r="KAH83" s="108"/>
      <c r="KAI83" s="107"/>
      <c r="KAJ83" s="108"/>
      <c r="KAK83" s="107"/>
      <c r="KAL83" s="108"/>
      <c r="KAM83" s="107"/>
      <c r="KAN83" s="108"/>
      <c r="KAO83" s="107"/>
      <c r="KAP83" s="108"/>
      <c r="KAQ83" s="107"/>
      <c r="KAR83" s="108"/>
      <c r="KAS83" s="107"/>
      <c r="KAT83" s="108"/>
      <c r="KAU83" s="107"/>
      <c r="KAV83" s="108"/>
      <c r="KAW83" s="107"/>
      <c r="KAX83" s="108"/>
      <c r="KAY83" s="107"/>
      <c r="KAZ83" s="108"/>
      <c r="KBA83" s="107"/>
      <c r="KBB83" s="108"/>
      <c r="KBC83" s="107"/>
      <c r="KBD83" s="108"/>
      <c r="KBE83" s="107"/>
      <c r="KBF83" s="108"/>
      <c r="KBG83" s="107"/>
      <c r="KBH83" s="108"/>
      <c r="KBI83" s="107"/>
      <c r="KBJ83" s="108"/>
      <c r="KBK83" s="107"/>
      <c r="KBL83" s="108"/>
      <c r="KBM83" s="107"/>
      <c r="KBN83" s="108"/>
      <c r="KBO83" s="107"/>
      <c r="KBP83" s="108"/>
      <c r="KBQ83" s="107"/>
      <c r="KBR83" s="108"/>
      <c r="KBS83" s="107"/>
      <c r="KBT83" s="108"/>
      <c r="KBU83" s="107"/>
      <c r="KBV83" s="108"/>
      <c r="KBW83" s="107"/>
      <c r="KBX83" s="108"/>
      <c r="KBY83" s="107"/>
      <c r="KBZ83" s="108"/>
      <c r="KCA83" s="107"/>
      <c r="KCB83" s="108"/>
      <c r="KCC83" s="107"/>
      <c r="KCD83" s="108"/>
      <c r="KCE83" s="107"/>
      <c r="KCF83" s="108"/>
      <c r="KCG83" s="107"/>
      <c r="KCH83" s="108"/>
      <c r="KCI83" s="107"/>
      <c r="KCJ83" s="108"/>
      <c r="KCK83" s="107"/>
      <c r="KCL83" s="108"/>
      <c r="KCM83" s="107"/>
      <c r="KCN83" s="108"/>
      <c r="KCO83" s="107"/>
      <c r="KCP83" s="108"/>
      <c r="KCQ83" s="107"/>
      <c r="KCR83" s="108"/>
      <c r="KCS83" s="107"/>
      <c r="KCT83" s="108"/>
      <c r="KCU83" s="107"/>
      <c r="KCV83" s="108"/>
      <c r="KCW83" s="107"/>
      <c r="KCX83" s="108"/>
      <c r="KCY83" s="107"/>
      <c r="KCZ83" s="108"/>
      <c r="KDA83" s="107"/>
      <c r="KDB83" s="108"/>
      <c r="KDC83" s="107"/>
      <c r="KDD83" s="108"/>
      <c r="KDE83" s="107"/>
      <c r="KDF83" s="108"/>
      <c r="KDG83" s="107"/>
      <c r="KDH83" s="108"/>
      <c r="KDI83" s="107"/>
      <c r="KDJ83" s="108"/>
      <c r="KDK83" s="107"/>
      <c r="KDL83" s="108"/>
      <c r="KDM83" s="107"/>
      <c r="KDN83" s="108"/>
      <c r="KDO83" s="107"/>
      <c r="KDP83" s="108"/>
      <c r="KDQ83" s="107"/>
      <c r="KDR83" s="108"/>
      <c r="KDS83" s="107"/>
      <c r="KDT83" s="108"/>
      <c r="KDU83" s="107"/>
      <c r="KDV83" s="108"/>
      <c r="KDW83" s="107"/>
      <c r="KDX83" s="108"/>
      <c r="KDY83" s="107"/>
      <c r="KDZ83" s="108"/>
      <c r="KEA83" s="107"/>
      <c r="KEB83" s="108"/>
      <c r="KEC83" s="107"/>
      <c r="KED83" s="108"/>
      <c r="KEE83" s="107"/>
      <c r="KEF83" s="108"/>
      <c r="KEG83" s="107"/>
      <c r="KEH83" s="108"/>
      <c r="KEI83" s="107"/>
      <c r="KEJ83" s="108"/>
      <c r="KEK83" s="107"/>
      <c r="KEL83" s="108"/>
      <c r="KEM83" s="107"/>
      <c r="KEN83" s="108"/>
      <c r="KEO83" s="107"/>
      <c r="KEP83" s="108"/>
      <c r="KEQ83" s="107"/>
      <c r="KER83" s="108"/>
      <c r="KES83" s="107"/>
      <c r="KET83" s="108"/>
      <c r="KEU83" s="107"/>
      <c r="KEV83" s="108"/>
      <c r="KEW83" s="107"/>
      <c r="KEX83" s="108"/>
      <c r="KEY83" s="107"/>
      <c r="KEZ83" s="108"/>
      <c r="KFA83" s="107"/>
      <c r="KFB83" s="108"/>
      <c r="KFC83" s="107"/>
      <c r="KFD83" s="108"/>
      <c r="KFE83" s="107"/>
      <c r="KFF83" s="108"/>
      <c r="KFG83" s="107"/>
      <c r="KFH83" s="108"/>
      <c r="KFI83" s="107"/>
      <c r="KFJ83" s="108"/>
      <c r="KFK83" s="107"/>
      <c r="KFL83" s="108"/>
      <c r="KFM83" s="107"/>
      <c r="KFN83" s="108"/>
      <c r="KFO83" s="107"/>
      <c r="KFP83" s="108"/>
      <c r="KFQ83" s="107"/>
      <c r="KFR83" s="108"/>
      <c r="KFS83" s="107"/>
      <c r="KFT83" s="108"/>
      <c r="KFU83" s="107"/>
      <c r="KFV83" s="108"/>
      <c r="KFW83" s="107"/>
      <c r="KFX83" s="108"/>
      <c r="KFY83" s="107"/>
      <c r="KFZ83" s="108"/>
      <c r="KGA83" s="107"/>
      <c r="KGB83" s="108"/>
      <c r="KGC83" s="107"/>
      <c r="KGD83" s="108"/>
      <c r="KGE83" s="107"/>
      <c r="KGF83" s="108"/>
      <c r="KGG83" s="107"/>
      <c r="KGH83" s="108"/>
      <c r="KGI83" s="107"/>
      <c r="KGJ83" s="108"/>
      <c r="KGK83" s="107"/>
      <c r="KGL83" s="108"/>
      <c r="KGM83" s="107"/>
      <c r="KGN83" s="108"/>
      <c r="KGO83" s="107"/>
      <c r="KGP83" s="108"/>
      <c r="KGQ83" s="107"/>
      <c r="KGR83" s="108"/>
      <c r="KGS83" s="107"/>
      <c r="KGT83" s="108"/>
      <c r="KGU83" s="107"/>
      <c r="KGV83" s="108"/>
      <c r="KGW83" s="107"/>
      <c r="KGX83" s="108"/>
      <c r="KGY83" s="107"/>
      <c r="KGZ83" s="108"/>
      <c r="KHA83" s="107"/>
      <c r="KHB83" s="108"/>
      <c r="KHC83" s="107"/>
      <c r="KHD83" s="108"/>
      <c r="KHE83" s="107"/>
      <c r="KHF83" s="108"/>
      <c r="KHG83" s="107"/>
      <c r="KHH83" s="108"/>
      <c r="KHI83" s="107"/>
      <c r="KHJ83" s="108"/>
      <c r="KHK83" s="107"/>
      <c r="KHL83" s="108"/>
      <c r="KHM83" s="107"/>
      <c r="KHN83" s="108"/>
      <c r="KHO83" s="107"/>
      <c r="KHP83" s="108"/>
      <c r="KHQ83" s="107"/>
      <c r="KHR83" s="108"/>
      <c r="KHS83" s="107"/>
      <c r="KHT83" s="108"/>
      <c r="KHU83" s="107"/>
      <c r="KHV83" s="108"/>
      <c r="KHW83" s="107"/>
      <c r="KHX83" s="108"/>
      <c r="KHY83" s="107"/>
      <c r="KHZ83" s="108"/>
      <c r="KIA83" s="107"/>
      <c r="KIB83" s="108"/>
      <c r="KIC83" s="107"/>
      <c r="KID83" s="108"/>
      <c r="KIE83" s="107"/>
      <c r="KIF83" s="108"/>
      <c r="KIG83" s="107"/>
      <c r="KIH83" s="108"/>
      <c r="KII83" s="107"/>
      <c r="KIJ83" s="108"/>
      <c r="KIK83" s="107"/>
      <c r="KIL83" s="108"/>
      <c r="KIM83" s="107"/>
      <c r="KIN83" s="108"/>
      <c r="KIO83" s="107"/>
      <c r="KIP83" s="108"/>
      <c r="KIQ83" s="107"/>
      <c r="KIR83" s="108"/>
      <c r="KIS83" s="107"/>
      <c r="KIT83" s="108"/>
      <c r="KIU83" s="107"/>
      <c r="KIV83" s="108"/>
      <c r="KIW83" s="107"/>
      <c r="KIX83" s="108"/>
      <c r="KIY83" s="107"/>
      <c r="KIZ83" s="108"/>
      <c r="KJA83" s="107"/>
      <c r="KJB83" s="108"/>
      <c r="KJC83" s="107"/>
      <c r="KJD83" s="108"/>
      <c r="KJE83" s="107"/>
      <c r="KJF83" s="108"/>
      <c r="KJG83" s="107"/>
      <c r="KJH83" s="108"/>
      <c r="KJI83" s="107"/>
      <c r="KJJ83" s="108"/>
      <c r="KJK83" s="107"/>
      <c r="KJL83" s="108"/>
      <c r="KJM83" s="107"/>
      <c r="KJN83" s="108"/>
      <c r="KJO83" s="107"/>
      <c r="KJP83" s="108"/>
      <c r="KJQ83" s="107"/>
      <c r="KJR83" s="108"/>
      <c r="KJS83" s="107"/>
      <c r="KJT83" s="108"/>
      <c r="KJU83" s="107"/>
      <c r="KJV83" s="108"/>
      <c r="KJW83" s="107"/>
      <c r="KJX83" s="108"/>
      <c r="KJY83" s="107"/>
      <c r="KJZ83" s="108"/>
      <c r="KKA83" s="107"/>
      <c r="KKB83" s="108"/>
      <c r="KKC83" s="107"/>
      <c r="KKD83" s="108"/>
      <c r="KKE83" s="107"/>
      <c r="KKF83" s="108"/>
      <c r="KKG83" s="107"/>
      <c r="KKH83" s="108"/>
      <c r="KKI83" s="107"/>
      <c r="KKJ83" s="108"/>
      <c r="KKK83" s="107"/>
      <c r="KKL83" s="108"/>
      <c r="KKM83" s="107"/>
      <c r="KKN83" s="108"/>
      <c r="KKO83" s="107"/>
      <c r="KKP83" s="108"/>
      <c r="KKQ83" s="107"/>
      <c r="KKR83" s="108"/>
      <c r="KKS83" s="107"/>
      <c r="KKT83" s="108"/>
      <c r="KKU83" s="107"/>
      <c r="KKV83" s="108"/>
      <c r="KKW83" s="107"/>
      <c r="KKX83" s="108"/>
      <c r="KKY83" s="107"/>
      <c r="KKZ83" s="108"/>
      <c r="KLA83" s="107"/>
      <c r="KLB83" s="108"/>
      <c r="KLC83" s="107"/>
      <c r="KLD83" s="108"/>
      <c r="KLE83" s="107"/>
      <c r="KLF83" s="108"/>
      <c r="KLG83" s="107"/>
      <c r="KLH83" s="108"/>
      <c r="KLI83" s="107"/>
      <c r="KLJ83" s="108"/>
      <c r="KLK83" s="107"/>
      <c r="KLL83" s="108"/>
      <c r="KLM83" s="107"/>
      <c r="KLN83" s="108"/>
      <c r="KLO83" s="107"/>
      <c r="KLP83" s="108"/>
      <c r="KLQ83" s="107"/>
      <c r="KLR83" s="108"/>
      <c r="KLS83" s="107"/>
      <c r="KLT83" s="108"/>
      <c r="KLU83" s="107"/>
      <c r="KLV83" s="108"/>
      <c r="KLW83" s="107"/>
      <c r="KLX83" s="108"/>
      <c r="KLY83" s="107"/>
      <c r="KLZ83" s="108"/>
      <c r="KMA83" s="107"/>
      <c r="KMB83" s="108"/>
      <c r="KMC83" s="107"/>
      <c r="KMD83" s="108"/>
      <c r="KME83" s="107"/>
      <c r="KMF83" s="108"/>
      <c r="KMG83" s="107"/>
      <c r="KMH83" s="108"/>
      <c r="KMI83" s="107"/>
      <c r="KMJ83" s="108"/>
      <c r="KMK83" s="107"/>
      <c r="KML83" s="108"/>
      <c r="KMM83" s="107"/>
      <c r="KMN83" s="108"/>
      <c r="KMO83" s="107"/>
      <c r="KMP83" s="108"/>
      <c r="KMQ83" s="107"/>
      <c r="KMR83" s="108"/>
      <c r="KMS83" s="107"/>
      <c r="KMT83" s="108"/>
      <c r="KMU83" s="107"/>
      <c r="KMV83" s="108"/>
      <c r="KMW83" s="107"/>
      <c r="KMX83" s="108"/>
      <c r="KMY83" s="107"/>
      <c r="KMZ83" s="108"/>
      <c r="KNA83" s="107"/>
      <c r="KNB83" s="108"/>
      <c r="KNC83" s="107"/>
      <c r="KND83" s="108"/>
      <c r="KNE83" s="107"/>
      <c r="KNF83" s="108"/>
      <c r="KNG83" s="107"/>
      <c r="KNH83" s="108"/>
      <c r="KNI83" s="107"/>
      <c r="KNJ83" s="108"/>
      <c r="KNK83" s="107"/>
      <c r="KNL83" s="108"/>
      <c r="KNM83" s="107"/>
      <c r="KNN83" s="108"/>
      <c r="KNO83" s="107"/>
      <c r="KNP83" s="108"/>
      <c r="KNQ83" s="107"/>
      <c r="KNR83" s="108"/>
      <c r="KNS83" s="107"/>
      <c r="KNT83" s="108"/>
      <c r="KNU83" s="107"/>
      <c r="KNV83" s="108"/>
      <c r="KNW83" s="107"/>
      <c r="KNX83" s="108"/>
      <c r="KNY83" s="107"/>
      <c r="KNZ83" s="108"/>
      <c r="KOA83" s="107"/>
      <c r="KOB83" s="108"/>
      <c r="KOC83" s="107"/>
      <c r="KOD83" s="108"/>
      <c r="KOE83" s="107"/>
      <c r="KOF83" s="108"/>
      <c r="KOG83" s="107"/>
      <c r="KOH83" s="108"/>
      <c r="KOI83" s="107"/>
      <c r="KOJ83" s="108"/>
      <c r="KOK83" s="107"/>
      <c r="KOL83" s="108"/>
      <c r="KOM83" s="107"/>
      <c r="KON83" s="108"/>
      <c r="KOO83" s="107"/>
      <c r="KOP83" s="108"/>
      <c r="KOQ83" s="107"/>
      <c r="KOR83" s="108"/>
      <c r="KOS83" s="107"/>
      <c r="KOT83" s="108"/>
      <c r="KOU83" s="107"/>
      <c r="KOV83" s="108"/>
      <c r="KOW83" s="107"/>
      <c r="KOX83" s="108"/>
      <c r="KOY83" s="107"/>
      <c r="KOZ83" s="108"/>
      <c r="KPA83" s="107"/>
      <c r="KPB83" s="108"/>
      <c r="KPC83" s="107"/>
      <c r="KPD83" s="108"/>
      <c r="KPE83" s="107"/>
      <c r="KPF83" s="108"/>
      <c r="KPG83" s="107"/>
      <c r="KPH83" s="108"/>
      <c r="KPI83" s="107"/>
      <c r="KPJ83" s="108"/>
      <c r="KPK83" s="107"/>
      <c r="KPL83" s="108"/>
      <c r="KPM83" s="107"/>
      <c r="KPN83" s="108"/>
      <c r="KPO83" s="107"/>
      <c r="KPP83" s="108"/>
      <c r="KPQ83" s="107"/>
      <c r="KPR83" s="108"/>
      <c r="KPS83" s="107"/>
      <c r="KPT83" s="108"/>
      <c r="KPU83" s="107"/>
      <c r="KPV83" s="108"/>
      <c r="KPW83" s="107"/>
      <c r="KPX83" s="108"/>
      <c r="KPY83" s="107"/>
      <c r="KPZ83" s="108"/>
      <c r="KQA83" s="107"/>
      <c r="KQB83" s="108"/>
      <c r="KQC83" s="107"/>
      <c r="KQD83" s="108"/>
      <c r="KQE83" s="107"/>
      <c r="KQF83" s="108"/>
      <c r="KQG83" s="107"/>
      <c r="KQH83" s="108"/>
      <c r="KQI83" s="107"/>
      <c r="KQJ83" s="108"/>
      <c r="KQK83" s="107"/>
      <c r="KQL83" s="108"/>
      <c r="KQM83" s="107"/>
      <c r="KQN83" s="108"/>
      <c r="KQO83" s="107"/>
      <c r="KQP83" s="108"/>
      <c r="KQQ83" s="107"/>
      <c r="KQR83" s="108"/>
      <c r="KQS83" s="107"/>
      <c r="KQT83" s="108"/>
      <c r="KQU83" s="107"/>
      <c r="KQV83" s="108"/>
      <c r="KQW83" s="107"/>
      <c r="KQX83" s="108"/>
      <c r="KQY83" s="107"/>
      <c r="KQZ83" s="108"/>
      <c r="KRA83" s="107"/>
      <c r="KRB83" s="108"/>
      <c r="KRC83" s="107"/>
      <c r="KRD83" s="108"/>
      <c r="KRE83" s="107"/>
      <c r="KRF83" s="108"/>
      <c r="KRG83" s="107"/>
      <c r="KRH83" s="108"/>
      <c r="KRI83" s="107"/>
      <c r="KRJ83" s="108"/>
      <c r="KRK83" s="107"/>
      <c r="KRL83" s="108"/>
      <c r="KRM83" s="107"/>
      <c r="KRN83" s="108"/>
      <c r="KRO83" s="107"/>
      <c r="KRP83" s="108"/>
      <c r="KRQ83" s="107"/>
      <c r="KRR83" s="108"/>
      <c r="KRS83" s="107"/>
      <c r="KRT83" s="108"/>
      <c r="KRU83" s="107"/>
      <c r="KRV83" s="108"/>
      <c r="KRW83" s="107"/>
      <c r="KRX83" s="108"/>
      <c r="KRY83" s="107"/>
      <c r="KRZ83" s="108"/>
      <c r="KSA83" s="107"/>
      <c r="KSB83" s="108"/>
      <c r="KSC83" s="107"/>
      <c r="KSD83" s="108"/>
      <c r="KSE83" s="107"/>
      <c r="KSF83" s="108"/>
      <c r="KSG83" s="107"/>
      <c r="KSH83" s="108"/>
      <c r="KSI83" s="107"/>
      <c r="KSJ83" s="108"/>
      <c r="KSK83" s="107"/>
      <c r="KSL83" s="108"/>
      <c r="KSM83" s="107"/>
      <c r="KSN83" s="108"/>
      <c r="KSO83" s="107"/>
      <c r="KSP83" s="108"/>
      <c r="KSQ83" s="107"/>
      <c r="KSR83" s="108"/>
      <c r="KSS83" s="107"/>
      <c r="KST83" s="108"/>
      <c r="KSU83" s="107"/>
      <c r="KSV83" s="108"/>
      <c r="KSW83" s="107"/>
      <c r="KSX83" s="108"/>
      <c r="KSY83" s="107"/>
      <c r="KSZ83" s="108"/>
      <c r="KTA83" s="107"/>
      <c r="KTB83" s="108"/>
      <c r="KTC83" s="107"/>
      <c r="KTD83" s="108"/>
      <c r="KTE83" s="107"/>
      <c r="KTF83" s="108"/>
      <c r="KTG83" s="107"/>
      <c r="KTH83" s="108"/>
      <c r="KTI83" s="107"/>
      <c r="KTJ83" s="108"/>
      <c r="KTK83" s="107"/>
      <c r="KTL83" s="108"/>
      <c r="KTM83" s="107"/>
      <c r="KTN83" s="108"/>
      <c r="KTO83" s="107"/>
      <c r="KTP83" s="108"/>
      <c r="KTQ83" s="107"/>
      <c r="KTR83" s="108"/>
      <c r="KTS83" s="107"/>
      <c r="KTT83" s="108"/>
      <c r="KTU83" s="107"/>
      <c r="KTV83" s="108"/>
      <c r="KTW83" s="107"/>
      <c r="KTX83" s="108"/>
      <c r="KTY83" s="107"/>
      <c r="KTZ83" s="108"/>
      <c r="KUA83" s="107"/>
      <c r="KUB83" s="108"/>
      <c r="KUC83" s="107"/>
      <c r="KUD83" s="108"/>
      <c r="KUE83" s="107"/>
      <c r="KUF83" s="108"/>
      <c r="KUG83" s="107"/>
      <c r="KUH83" s="108"/>
      <c r="KUI83" s="107"/>
      <c r="KUJ83" s="108"/>
      <c r="KUK83" s="107"/>
      <c r="KUL83" s="108"/>
      <c r="KUM83" s="107"/>
      <c r="KUN83" s="108"/>
      <c r="KUO83" s="107"/>
      <c r="KUP83" s="108"/>
      <c r="KUQ83" s="107"/>
      <c r="KUR83" s="108"/>
      <c r="KUS83" s="107"/>
      <c r="KUT83" s="108"/>
      <c r="KUU83" s="107"/>
      <c r="KUV83" s="108"/>
      <c r="KUW83" s="107"/>
      <c r="KUX83" s="108"/>
      <c r="KUY83" s="107"/>
      <c r="KUZ83" s="108"/>
      <c r="KVA83" s="107"/>
      <c r="KVB83" s="108"/>
      <c r="KVC83" s="107"/>
      <c r="KVD83" s="108"/>
      <c r="KVE83" s="107"/>
      <c r="KVF83" s="108"/>
      <c r="KVG83" s="107"/>
      <c r="KVH83" s="108"/>
      <c r="KVI83" s="107"/>
      <c r="KVJ83" s="108"/>
      <c r="KVK83" s="107"/>
      <c r="KVL83" s="108"/>
      <c r="KVM83" s="107"/>
      <c r="KVN83" s="108"/>
      <c r="KVO83" s="107"/>
      <c r="KVP83" s="108"/>
      <c r="KVQ83" s="107"/>
      <c r="KVR83" s="108"/>
      <c r="KVS83" s="107"/>
      <c r="KVT83" s="108"/>
      <c r="KVU83" s="107"/>
      <c r="KVV83" s="108"/>
      <c r="KVW83" s="107"/>
      <c r="KVX83" s="108"/>
      <c r="KVY83" s="107"/>
      <c r="KVZ83" s="108"/>
      <c r="KWA83" s="107"/>
      <c r="KWB83" s="108"/>
      <c r="KWC83" s="107"/>
      <c r="KWD83" s="108"/>
      <c r="KWE83" s="107"/>
      <c r="KWF83" s="108"/>
      <c r="KWG83" s="107"/>
      <c r="KWH83" s="108"/>
      <c r="KWI83" s="107"/>
      <c r="KWJ83" s="108"/>
      <c r="KWK83" s="107"/>
      <c r="KWL83" s="108"/>
      <c r="KWM83" s="107"/>
      <c r="KWN83" s="108"/>
      <c r="KWO83" s="107"/>
      <c r="KWP83" s="108"/>
      <c r="KWQ83" s="107"/>
      <c r="KWR83" s="108"/>
      <c r="KWS83" s="107"/>
      <c r="KWT83" s="108"/>
      <c r="KWU83" s="107"/>
      <c r="KWV83" s="108"/>
      <c r="KWW83" s="107"/>
      <c r="KWX83" s="108"/>
      <c r="KWY83" s="107"/>
      <c r="KWZ83" s="108"/>
      <c r="KXA83" s="107"/>
      <c r="KXB83" s="108"/>
      <c r="KXC83" s="107"/>
      <c r="KXD83" s="108"/>
      <c r="KXE83" s="107"/>
      <c r="KXF83" s="108"/>
      <c r="KXG83" s="107"/>
      <c r="KXH83" s="108"/>
      <c r="KXI83" s="107"/>
      <c r="KXJ83" s="108"/>
      <c r="KXK83" s="107"/>
      <c r="KXL83" s="108"/>
      <c r="KXM83" s="107"/>
      <c r="KXN83" s="108"/>
      <c r="KXO83" s="107"/>
      <c r="KXP83" s="108"/>
      <c r="KXQ83" s="107"/>
      <c r="KXR83" s="108"/>
      <c r="KXS83" s="107"/>
      <c r="KXT83" s="108"/>
      <c r="KXU83" s="107"/>
      <c r="KXV83" s="108"/>
      <c r="KXW83" s="107"/>
      <c r="KXX83" s="108"/>
      <c r="KXY83" s="107"/>
      <c r="KXZ83" s="108"/>
      <c r="KYA83" s="107"/>
      <c r="KYB83" s="108"/>
      <c r="KYC83" s="107"/>
      <c r="KYD83" s="108"/>
      <c r="KYE83" s="107"/>
      <c r="KYF83" s="108"/>
      <c r="KYG83" s="107"/>
      <c r="KYH83" s="108"/>
      <c r="KYI83" s="107"/>
      <c r="KYJ83" s="108"/>
      <c r="KYK83" s="107"/>
      <c r="KYL83" s="108"/>
      <c r="KYM83" s="107"/>
      <c r="KYN83" s="108"/>
      <c r="KYO83" s="107"/>
      <c r="KYP83" s="108"/>
      <c r="KYQ83" s="107"/>
      <c r="KYR83" s="108"/>
      <c r="KYS83" s="107"/>
      <c r="KYT83" s="108"/>
      <c r="KYU83" s="107"/>
      <c r="KYV83" s="108"/>
      <c r="KYW83" s="107"/>
      <c r="KYX83" s="108"/>
      <c r="KYY83" s="107"/>
      <c r="KYZ83" s="108"/>
      <c r="KZA83" s="107"/>
      <c r="KZB83" s="108"/>
      <c r="KZC83" s="107"/>
      <c r="KZD83" s="108"/>
      <c r="KZE83" s="107"/>
      <c r="KZF83" s="108"/>
      <c r="KZG83" s="107"/>
      <c r="KZH83" s="108"/>
      <c r="KZI83" s="107"/>
      <c r="KZJ83" s="108"/>
      <c r="KZK83" s="107"/>
      <c r="KZL83" s="108"/>
      <c r="KZM83" s="107"/>
      <c r="KZN83" s="108"/>
      <c r="KZO83" s="107"/>
      <c r="KZP83" s="108"/>
      <c r="KZQ83" s="107"/>
      <c r="KZR83" s="108"/>
      <c r="KZS83" s="107"/>
      <c r="KZT83" s="108"/>
      <c r="KZU83" s="107"/>
      <c r="KZV83" s="108"/>
      <c r="KZW83" s="107"/>
      <c r="KZX83" s="108"/>
      <c r="KZY83" s="107"/>
      <c r="KZZ83" s="108"/>
      <c r="LAA83" s="107"/>
      <c r="LAB83" s="108"/>
      <c r="LAC83" s="107"/>
      <c r="LAD83" s="108"/>
      <c r="LAE83" s="107"/>
      <c r="LAF83" s="108"/>
      <c r="LAG83" s="107"/>
      <c r="LAH83" s="108"/>
      <c r="LAI83" s="107"/>
      <c r="LAJ83" s="108"/>
      <c r="LAK83" s="107"/>
      <c r="LAL83" s="108"/>
      <c r="LAM83" s="107"/>
      <c r="LAN83" s="108"/>
      <c r="LAO83" s="107"/>
      <c r="LAP83" s="108"/>
      <c r="LAQ83" s="107"/>
      <c r="LAR83" s="108"/>
      <c r="LAS83" s="107"/>
      <c r="LAT83" s="108"/>
      <c r="LAU83" s="107"/>
      <c r="LAV83" s="108"/>
      <c r="LAW83" s="107"/>
      <c r="LAX83" s="108"/>
      <c r="LAY83" s="107"/>
      <c r="LAZ83" s="108"/>
      <c r="LBA83" s="107"/>
      <c r="LBB83" s="108"/>
      <c r="LBC83" s="107"/>
      <c r="LBD83" s="108"/>
      <c r="LBE83" s="107"/>
      <c r="LBF83" s="108"/>
      <c r="LBG83" s="107"/>
      <c r="LBH83" s="108"/>
      <c r="LBI83" s="107"/>
      <c r="LBJ83" s="108"/>
      <c r="LBK83" s="107"/>
      <c r="LBL83" s="108"/>
      <c r="LBM83" s="107"/>
      <c r="LBN83" s="108"/>
      <c r="LBO83" s="107"/>
      <c r="LBP83" s="108"/>
      <c r="LBQ83" s="107"/>
      <c r="LBR83" s="108"/>
      <c r="LBS83" s="107"/>
      <c r="LBT83" s="108"/>
      <c r="LBU83" s="107"/>
      <c r="LBV83" s="108"/>
      <c r="LBW83" s="107"/>
      <c r="LBX83" s="108"/>
      <c r="LBY83" s="107"/>
      <c r="LBZ83" s="108"/>
      <c r="LCA83" s="107"/>
      <c r="LCB83" s="108"/>
      <c r="LCC83" s="107"/>
      <c r="LCD83" s="108"/>
      <c r="LCE83" s="107"/>
      <c r="LCF83" s="108"/>
      <c r="LCG83" s="107"/>
      <c r="LCH83" s="108"/>
      <c r="LCI83" s="107"/>
      <c r="LCJ83" s="108"/>
      <c r="LCK83" s="107"/>
      <c r="LCL83" s="108"/>
      <c r="LCM83" s="107"/>
      <c r="LCN83" s="108"/>
      <c r="LCO83" s="107"/>
      <c r="LCP83" s="108"/>
      <c r="LCQ83" s="107"/>
      <c r="LCR83" s="108"/>
      <c r="LCS83" s="107"/>
      <c r="LCT83" s="108"/>
      <c r="LCU83" s="107"/>
      <c r="LCV83" s="108"/>
      <c r="LCW83" s="107"/>
      <c r="LCX83" s="108"/>
      <c r="LCY83" s="107"/>
      <c r="LCZ83" s="108"/>
      <c r="LDA83" s="107"/>
      <c r="LDB83" s="108"/>
      <c r="LDC83" s="107"/>
      <c r="LDD83" s="108"/>
      <c r="LDE83" s="107"/>
      <c r="LDF83" s="108"/>
      <c r="LDG83" s="107"/>
      <c r="LDH83" s="108"/>
      <c r="LDI83" s="107"/>
      <c r="LDJ83" s="108"/>
      <c r="LDK83" s="107"/>
      <c r="LDL83" s="108"/>
      <c r="LDM83" s="107"/>
      <c r="LDN83" s="108"/>
      <c r="LDO83" s="107"/>
      <c r="LDP83" s="108"/>
      <c r="LDQ83" s="107"/>
      <c r="LDR83" s="108"/>
      <c r="LDS83" s="107"/>
      <c r="LDT83" s="108"/>
      <c r="LDU83" s="107"/>
      <c r="LDV83" s="108"/>
      <c r="LDW83" s="107"/>
      <c r="LDX83" s="108"/>
      <c r="LDY83" s="107"/>
      <c r="LDZ83" s="108"/>
      <c r="LEA83" s="107"/>
      <c r="LEB83" s="108"/>
      <c r="LEC83" s="107"/>
      <c r="LED83" s="108"/>
      <c r="LEE83" s="107"/>
      <c r="LEF83" s="108"/>
      <c r="LEG83" s="107"/>
      <c r="LEH83" s="108"/>
      <c r="LEI83" s="107"/>
      <c r="LEJ83" s="108"/>
      <c r="LEK83" s="107"/>
      <c r="LEL83" s="108"/>
      <c r="LEM83" s="107"/>
      <c r="LEN83" s="108"/>
      <c r="LEO83" s="107"/>
      <c r="LEP83" s="108"/>
      <c r="LEQ83" s="107"/>
      <c r="LER83" s="108"/>
      <c r="LES83" s="107"/>
      <c r="LET83" s="108"/>
      <c r="LEU83" s="107"/>
      <c r="LEV83" s="108"/>
      <c r="LEW83" s="107"/>
      <c r="LEX83" s="108"/>
      <c r="LEY83" s="107"/>
      <c r="LEZ83" s="108"/>
      <c r="LFA83" s="107"/>
      <c r="LFB83" s="108"/>
      <c r="LFC83" s="107"/>
      <c r="LFD83" s="108"/>
      <c r="LFE83" s="107"/>
      <c r="LFF83" s="108"/>
      <c r="LFG83" s="107"/>
      <c r="LFH83" s="108"/>
      <c r="LFI83" s="107"/>
      <c r="LFJ83" s="108"/>
      <c r="LFK83" s="107"/>
      <c r="LFL83" s="108"/>
      <c r="LFM83" s="107"/>
      <c r="LFN83" s="108"/>
      <c r="LFO83" s="107"/>
      <c r="LFP83" s="108"/>
      <c r="LFQ83" s="107"/>
      <c r="LFR83" s="108"/>
      <c r="LFS83" s="107"/>
      <c r="LFT83" s="108"/>
      <c r="LFU83" s="107"/>
      <c r="LFV83" s="108"/>
      <c r="LFW83" s="107"/>
      <c r="LFX83" s="108"/>
      <c r="LFY83" s="107"/>
      <c r="LFZ83" s="108"/>
      <c r="LGA83" s="107"/>
      <c r="LGB83" s="108"/>
      <c r="LGC83" s="107"/>
      <c r="LGD83" s="108"/>
      <c r="LGE83" s="107"/>
      <c r="LGF83" s="108"/>
      <c r="LGG83" s="107"/>
      <c r="LGH83" s="108"/>
      <c r="LGI83" s="107"/>
      <c r="LGJ83" s="108"/>
      <c r="LGK83" s="107"/>
      <c r="LGL83" s="108"/>
      <c r="LGM83" s="107"/>
      <c r="LGN83" s="108"/>
      <c r="LGO83" s="107"/>
      <c r="LGP83" s="108"/>
      <c r="LGQ83" s="107"/>
      <c r="LGR83" s="108"/>
      <c r="LGS83" s="107"/>
      <c r="LGT83" s="108"/>
      <c r="LGU83" s="107"/>
      <c r="LGV83" s="108"/>
      <c r="LGW83" s="107"/>
      <c r="LGX83" s="108"/>
      <c r="LGY83" s="107"/>
      <c r="LGZ83" s="108"/>
      <c r="LHA83" s="107"/>
      <c r="LHB83" s="108"/>
      <c r="LHC83" s="107"/>
      <c r="LHD83" s="108"/>
      <c r="LHE83" s="107"/>
      <c r="LHF83" s="108"/>
      <c r="LHG83" s="107"/>
      <c r="LHH83" s="108"/>
      <c r="LHI83" s="107"/>
      <c r="LHJ83" s="108"/>
      <c r="LHK83" s="107"/>
      <c r="LHL83" s="108"/>
      <c r="LHM83" s="107"/>
      <c r="LHN83" s="108"/>
      <c r="LHO83" s="107"/>
      <c r="LHP83" s="108"/>
      <c r="LHQ83" s="107"/>
      <c r="LHR83" s="108"/>
      <c r="LHS83" s="107"/>
      <c r="LHT83" s="108"/>
      <c r="LHU83" s="107"/>
      <c r="LHV83" s="108"/>
      <c r="LHW83" s="107"/>
      <c r="LHX83" s="108"/>
      <c r="LHY83" s="107"/>
      <c r="LHZ83" s="108"/>
      <c r="LIA83" s="107"/>
      <c r="LIB83" s="108"/>
      <c r="LIC83" s="107"/>
      <c r="LID83" s="108"/>
      <c r="LIE83" s="107"/>
      <c r="LIF83" s="108"/>
      <c r="LIG83" s="107"/>
      <c r="LIH83" s="108"/>
      <c r="LII83" s="107"/>
      <c r="LIJ83" s="108"/>
      <c r="LIK83" s="107"/>
      <c r="LIL83" s="108"/>
      <c r="LIM83" s="107"/>
      <c r="LIN83" s="108"/>
      <c r="LIO83" s="107"/>
      <c r="LIP83" s="108"/>
      <c r="LIQ83" s="107"/>
      <c r="LIR83" s="108"/>
      <c r="LIS83" s="107"/>
      <c r="LIT83" s="108"/>
      <c r="LIU83" s="107"/>
      <c r="LIV83" s="108"/>
      <c r="LIW83" s="107"/>
      <c r="LIX83" s="108"/>
      <c r="LIY83" s="107"/>
      <c r="LIZ83" s="108"/>
      <c r="LJA83" s="107"/>
      <c r="LJB83" s="108"/>
      <c r="LJC83" s="107"/>
      <c r="LJD83" s="108"/>
      <c r="LJE83" s="107"/>
      <c r="LJF83" s="108"/>
      <c r="LJG83" s="107"/>
      <c r="LJH83" s="108"/>
      <c r="LJI83" s="107"/>
      <c r="LJJ83" s="108"/>
      <c r="LJK83" s="107"/>
      <c r="LJL83" s="108"/>
      <c r="LJM83" s="107"/>
      <c r="LJN83" s="108"/>
      <c r="LJO83" s="107"/>
      <c r="LJP83" s="108"/>
      <c r="LJQ83" s="107"/>
      <c r="LJR83" s="108"/>
      <c r="LJS83" s="107"/>
      <c r="LJT83" s="108"/>
      <c r="LJU83" s="107"/>
      <c r="LJV83" s="108"/>
      <c r="LJW83" s="107"/>
      <c r="LJX83" s="108"/>
      <c r="LJY83" s="107"/>
      <c r="LJZ83" s="108"/>
      <c r="LKA83" s="107"/>
      <c r="LKB83" s="108"/>
      <c r="LKC83" s="107"/>
      <c r="LKD83" s="108"/>
      <c r="LKE83" s="107"/>
      <c r="LKF83" s="108"/>
      <c r="LKG83" s="107"/>
      <c r="LKH83" s="108"/>
      <c r="LKI83" s="107"/>
      <c r="LKJ83" s="108"/>
      <c r="LKK83" s="107"/>
      <c r="LKL83" s="108"/>
      <c r="LKM83" s="107"/>
      <c r="LKN83" s="108"/>
      <c r="LKO83" s="107"/>
      <c r="LKP83" s="108"/>
      <c r="LKQ83" s="107"/>
      <c r="LKR83" s="108"/>
      <c r="LKS83" s="107"/>
      <c r="LKT83" s="108"/>
      <c r="LKU83" s="107"/>
      <c r="LKV83" s="108"/>
      <c r="LKW83" s="107"/>
      <c r="LKX83" s="108"/>
      <c r="LKY83" s="107"/>
      <c r="LKZ83" s="108"/>
      <c r="LLA83" s="107"/>
      <c r="LLB83" s="108"/>
      <c r="LLC83" s="107"/>
      <c r="LLD83" s="108"/>
      <c r="LLE83" s="107"/>
      <c r="LLF83" s="108"/>
      <c r="LLG83" s="107"/>
      <c r="LLH83" s="108"/>
      <c r="LLI83" s="107"/>
      <c r="LLJ83" s="108"/>
      <c r="LLK83" s="107"/>
      <c r="LLL83" s="108"/>
      <c r="LLM83" s="107"/>
      <c r="LLN83" s="108"/>
      <c r="LLO83" s="107"/>
      <c r="LLP83" s="108"/>
      <c r="LLQ83" s="107"/>
      <c r="LLR83" s="108"/>
      <c r="LLS83" s="107"/>
      <c r="LLT83" s="108"/>
      <c r="LLU83" s="107"/>
      <c r="LLV83" s="108"/>
      <c r="LLW83" s="107"/>
      <c r="LLX83" s="108"/>
      <c r="LLY83" s="107"/>
      <c r="LLZ83" s="108"/>
      <c r="LMA83" s="107"/>
      <c r="LMB83" s="108"/>
      <c r="LMC83" s="107"/>
      <c r="LMD83" s="108"/>
      <c r="LME83" s="107"/>
      <c r="LMF83" s="108"/>
      <c r="LMG83" s="107"/>
      <c r="LMH83" s="108"/>
      <c r="LMI83" s="107"/>
      <c r="LMJ83" s="108"/>
      <c r="LMK83" s="107"/>
      <c r="LML83" s="108"/>
      <c r="LMM83" s="107"/>
      <c r="LMN83" s="108"/>
      <c r="LMO83" s="107"/>
      <c r="LMP83" s="108"/>
      <c r="LMQ83" s="107"/>
      <c r="LMR83" s="108"/>
      <c r="LMS83" s="107"/>
      <c r="LMT83" s="108"/>
      <c r="LMU83" s="107"/>
      <c r="LMV83" s="108"/>
      <c r="LMW83" s="107"/>
      <c r="LMX83" s="108"/>
      <c r="LMY83" s="107"/>
      <c r="LMZ83" s="108"/>
      <c r="LNA83" s="107"/>
      <c r="LNB83" s="108"/>
      <c r="LNC83" s="107"/>
      <c r="LND83" s="108"/>
      <c r="LNE83" s="107"/>
      <c r="LNF83" s="108"/>
      <c r="LNG83" s="107"/>
      <c r="LNH83" s="108"/>
      <c r="LNI83" s="107"/>
      <c r="LNJ83" s="108"/>
      <c r="LNK83" s="107"/>
      <c r="LNL83" s="108"/>
      <c r="LNM83" s="107"/>
      <c r="LNN83" s="108"/>
      <c r="LNO83" s="107"/>
      <c r="LNP83" s="108"/>
      <c r="LNQ83" s="107"/>
      <c r="LNR83" s="108"/>
      <c r="LNS83" s="107"/>
      <c r="LNT83" s="108"/>
      <c r="LNU83" s="107"/>
      <c r="LNV83" s="108"/>
      <c r="LNW83" s="107"/>
      <c r="LNX83" s="108"/>
      <c r="LNY83" s="107"/>
      <c r="LNZ83" s="108"/>
      <c r="LOA83" s="107"/>
      <c r="LOB83" s="108"/>
      <c r="LOC83" s="107"/>
      <c r="LOD83" s="108"/>
      <c r="LOE83" s="107"/>
      <c r="LOF83" s="108"/>
      <c r="LOG83" s="107"/>
      <c r="LOH83" s="108"/>
      <c r="LOI83" s="107"/>
      <c r="LOJ83" s="108"/>
      <c r="LOK83" s="107"/>
      <c r="LOL83" s="108"/>
      <c r="LOM83" s="107"/>
      <c r="LON83" s="108"/>
      <c r="LOO83" s="107"/>
      <c r="LOP83" s="108"/>
      <c r="LOQ83" s="107"/>
      <c r="LOR83" s="108"/>
      <c r="LOS83" s="107"/>
      <c r="LOT83" s="108"/>
      <c r="LOU83" s="107"/>
      <c r="LOV83" s="108"/>
      <c r="LOW83" s="107"/>
      <c r="LOX83" s="108"/>
      <c r="LOY83" s="107"/>
      <c r="LOZ83" s="108"/>
      <c r="LPA83" s="107"/>
      <c r="LPB83" s="108"/>
      <c r="LPC83" s="107"/>
      <c r="LPD83" s="108"/>
      <c r="LPE83" s="107"/>
      <c r="LPF83" s="108"/>
      <c r="LPG83" s="107"/>
      <c r="LPH83" s="108"/>
      <c r="LPI83" s="107"/>
      <c r="LPJ83" s="108"/>
      <c r="LPK83" s="107"/>
      <c r="LPL83" s="108"/>
      <c r="LPM83" s="107"/>
      <c r="LPN83" s="108"/>
      <c r="LPO83" s="107"/>
      <c r="LPP83" s="108"/>
      <c r="LPQ83" s="107"/>
      <c r="LPR83" s="108"/>
      <c r="LPS83" s="107"/>
      <c r="LPT83" s="108"/>
      <c r="LPU83" s="107"/>
      <c r="LPV83" s="108"/>
      <c r="LPW83" s="107"/>
      <c r="LPX83" s="108"/>
      <c r="LPY83" s="107"/>
      <c r="LPZ83" s="108"/>
      <c r="LQA83" s="107"/>
      <c r="LQB83" s="108"/>
      <c r="LQC83" s="107"/>
      <c r="LQD83" s="108"/>
      <c r="LQE83" s="107"/>
      <c r="LQF83" s="108"/>
      <c r="LQG83" s="107"/>
      <c r="LQH83" s="108"/>
      <c r="LQI83" s="107"/>
      <c r="LQJ83" s="108"/>
      <c r="LQK83" s="107"/>
      <c r="LQL83" s="108"/>
      <c r="LQM83" s="107"/>
      <c r="LQN83" s="108"/>
      <c r="LQO83" s="107"/>
      <c r="LQP83" s="108"/>
      <c r="LQQ83" s="107"/>
      <c r="LQR83" s="108"/>
      <c r="LQS83" s="107"/>
      <c r="LQT83" s="108"/>
      <c r="LQU83" s="107"/>
      <c r="LQV83" s="108"/>
      <c r="LQW83" s="107"/>
      <c r="LQX83" s="108"/>
      <c r="LQY83" s="107"/>
      <c r="LQZ83" s="108"/>
      <c r="LRA83" s="107"/>
      <c r="LRB83" s="108"/>
      <c r="LRC83" s="107"/>
      <c r="LRD83" s="108"/>
      <c r="LRE83" s="107"/>
      <c r="LRF83" s="108"/>
      <c r="LRG83" s="107"/>
      <c r="LRH83" s="108"/>
      <c r="LRI83" s="107"/>
      <c r="LRJ83" s="108"/>
      <c r="LRK83" s="107"/>
      <c r="LRL83" s="108"/>
      <c r="LRM83" s="107"/>
      <c r="LRN83" s="108"/>
      <c r="LRO83" s="107"/>
      <c r="LRP83" s="108"/>
      <c r="LRQ83" s="107"/>
      <c r="LRR83" s="108"/>
      <c r="LRS83" s="107"/>
      <c r="LRT83" s="108"/>
      <c r="LRU83" s="107"/>
      <c r="LRV83" s="108"/>
      <c r="LRW83" s="107"/>
      <c r="LRX83" s="108"/>
      <c r="LRY83" s="107"/>
      <c r="LRZ83" s="108"/>
      <c r="LSA83" s="107"/>
      <c r="LSB83" s="108"/>
      <c r="LSC83" s="107"/>
      <c r="LSD83" s="108"/>
      <c r="LSE83" s="107"/>
      <c r="LSF83" s="108"/>
      <c r="LSG83" s="107"/>
      <c r="LSH83" s="108"/>
      <c r="LSI83" s="107"/>
      <c r="LSJ83" s="108"/>
      <c r="LSK83" s="107"/>
      <c r="LSL83" s="108"/>
      <c r="LSM83" s="107"/>
      <c r="LSN83" s="108"/>
      <c r="LSO83" s="107"/>
      <c r="LSP83" s="108"/>
      <c r="LSQ83" s="107"/>
      <c r="LSR83" s="108"/>
      <c r="LSS83" s="107"/>
      <c r="LST83" s="108"/>
      <c r="LSU83" s="107"/>
      <c r="LSV83" s="108"/>
      <c r="LSW83" s="107"/>
      <c r="LSX83" s="108"/>
      <c r="LSY83" s="107"/>
      <c r="LSZ83" s="108"/>
      <c r="LTA83" s="107"/>
      <c r="LTB83" s="108"/>
      <c r="LTC83" s="107"/>
      <c r="LTD83" s="108"/>
      <c r="LTE83" s="107"/>
      <c r="LTF83" s="108"/>
      <c r="LTG83" s="107"/>
      <c r="LTH83" s="108"/>
      <c r="LTI83" s="107"/>
      <c r="LTJ83" s="108"/>
      <c r="LTK83" s="107"/>
      <c r="LTL83" s="108"/>
      <c r="LTM83" s="107"/>
      <c r="LTN83" s="108"/>
      <c r="LTO83" s="107"/>
      <c r="LTP83" s="108"/>
      <c r="LTQ83" s="107"/>
      <c r="LTR83" s="108"/>
      <c r="LTS83" s="107"/>
      <c r="LTT83" s="108"/>
      <c r="LTU83" s="107"/>
      <c r="LTV83" s="108"/>
      <c r="LTW83" s="107"/>
      <c r="LTX83" s="108"/>
      <c r="LTY83" s="107"/>
      <c r="LTZ83" s="108"/>
      <c r="LUA83" s="107"/>
      <c r="LUB83" s="108"/>
      <c r="LUC83" s="107"/>
      <c r="LUD83" s="108"/>
      <c r="LUE83" s="107"/>
      <c r="LUF83" s="108"/>
      <c r="LUG83" s="107"/>
      <c r="LUH83" s="108"/>
      <c r="LUI83" s="107"/>
      <c r="LUJ83" s="108"/>
      <c r="LUK83" s="107"/>
      <c r="LUL83" s="108"/>
      <c r="LUM83" s="107"/>
      <c r="LUN83" s="108"/>
      <c r="LUO83" s="107"/>
      <c r="LUP83" s="108"/>
      <c r="LUQ83" s="107"/>
      <c r="LUR83" s="108"/>
      <c r="LUS83" s="107"/>
      <c r="LUT83" s="108"/>
      <c r="LUU83" s="107"/>
      <c r="LUV83" s="108"/>
      <c r="LUW83" s="107"/>
      <c r="LUX83" s="108"/>
      <c r="LUY83" s="107"/>
      <c r="LUZ83" s="108"/>
      <c r="LVA83" s="107"/>
      <c r="LVB83" s="108"/>
      <c r="LVC83" s="107"/>
      <c r="LVD83" s="108"/>
      <c r="LVE83" s="107"/>
      <c r="LVF83" s="108"/>
      <c r="LVG83" s="107"/>
      <c r="LVH83" s="108"/>
      <c r="LVI83" s="107"/>
      <c r="LVJ83" s="108"/>
      <c r="LVK83" s="107"/>
      <c r="LVL83" s="108"/>
      <c r="LVM83" s="107"/>
      <c r="LVN83" s="108"/>
      <c r="LVO83" s="107"/>
      <c r="LVP83" s="108"/>
      <c r="LVQ83" s="107"/>
      <c r="LVR83" s="108"/>
      <c r="LVS83" s="107"/>
      <c r="LVT83" s="108"/>
      <c r="LVU83" s="107"/>
      <c r="LVV83" s="108"/>
      <c r="LVW83" s="107"/>
      <c r="LVX83" s="108"/>
      <c r="LVY83" s="107"/>
      <c r="LVZ83" s="108"/>
      <c r="LWA83" s="107"/>
      <c r="LWB83" s="108"/>
      <c r="LWC83" s="107"/>
      <c r="LWD83" s="108"/>
      <c r="LWE83" s="107"/>
      <c r="LWF83" s="108"/>
      <c r="LWG83" s="107"/>
      <c r="LWH83" s="108"/>
      <c r="LWI83" s="107"/>
      <c r="LWJ83" s="108"/>
      <c r="LWK83" s="107"/>
      <c r="LWL83" s="108"/>
      <c r="LWM83" s="107"/>
      <c r="LWN83" s="108"/>
      <c r="LWO83" s="107"/>
      <c r="LWP83" s="108"/>
      <c r="LWQ83" s="107"/>
      <c r="LWR83" s="108"/>
      <c r="LWS83" s="107"/>
      <c r="LWT83" s="108"/>
      <c r="LWU83" s="107"/>
      <c r="LWV83" s="108"/>
      <c r="LWW83" s="107"/>
      <c r="LWX83" s="108"/>
      <c r="LWY83" s="107"/>
      <c r="LWZ83" s="108"/>
      <c r="LXA83" s="107"/>
      <c r="LXB83" s="108"/>
      <c r="LXC83" s="107"/>
      <c r="LXD83" s="108"/>
      <c r="LXE83" s="107"/>
      <c r="LXF83" s="108"/>
      <c r="LXG83" s="107"/>
      <c r="LXH83" s="108"/>
      <c r="LXI83" s="107"/>
      <c r="LXJ83" s="108"/>
      <c r="LXK83" s="107"/>
      <c r="LXL83" s="108"/>
      <c r="LXM83" s="107"/>
      <c r="LXN83" s="108"/>
      <c r="LXO83" s="107"/>
      <c r="LXP83" s="108"/>
      <c r="LXQ83" s="107"/>
      <c r="LXR83" s="108"/>
      <c r="LXS83" s="107"/>
      <c r="LXT83" s="108"/>
      <c r="LXU83" s="107"/>
      <c r="LXV83" s="108"/>
      <c r="LXW83" s="107"/>
      <c r="LXX83" s="108"/>
      <c r="LXY83" s="107"/>
      <c r="LXZ83" s="108"/>
      <c r="LYA83" s="107"/>
      <c r="LYB83" s="108"/>
      <c r="LYC83" s="107"/>
      <c r="LYD83" s="108"/>
      <c r="LYE83" s="107"/>
      <c r="LYF83" s="108"/>
      <c r="LYG83" s="107"/>
      <c r="LYH83" s="108"/>
      <c r="LYI83" s="107"/>
      <c r="LYJ83" s="108"/>
      <c r="LYK83" s="107"/>
      <c r="LYL83" s="108"/>
      <c r="LYM83" s="107"/>
      <c r="LYN83" s="108"/>
      <c r="LYO83" s="107"/>
      <c r="LYP83" s="108"/>
      <c r="LYQ83" s="107"/>
      <c r="LYR83" s="108"/>
      <c r="LYS83" s="107"/>
      <c r="LYT83" s="108"/>
      <c r="LYU83" s="107"/>
      <c r="LYV83" s="108"/>
      <c r="LYW83" s="107"/>
      <c r="LYX83" s="108"/>
      <c r="LYY83" s="107"/>
      <c r="LYZ83" s="108"/>
      <c r="LZA83" s="107"/>
      <c r="LZB83" s="108"/>
      <c r="LZC83" s="107"/>
      <c r="LZD83" s="108"/>
      <c r="LZE83" s="107"/>
      <c r="LZF83" s="108"/>
      <c r="LZG83" s="107"/>
      <c r="LZH83" s="108"/>
      <c r="LZI83" s="107"/>
      <c r="LZJ83" s="108"/>
      <c r="LZK83" s="107"/>
      <c r="LZL83" s="108"/>
      <c r="LZM83" s="107"/>
      <c r="LZN83" s="108"/>
      <c r="LZO83" s="107"/>
      <c r="LZP83" s="108"/>
      <c r="LZQ83" s="107"/>
      <c r="LZR83" s="108"/>
      <c r="LZS83" s="107"/>
      <c r="LZT83" s="108"/>
      <c r="LZU83" s="107"/>
      <c r="LZV83" s="108"/>
      <c r="LZW83" s="107"/>
      <c r="LZX83" s="108"/>
      <c r="LZY83" s="107"/>
      <c r="LZZ83" s="108"/>
      <c r="MAA83" s="107"/>
      <c r="MAB83" s="108"/>
      <c r="MAC83" s="107"/>
      <c r="MAD83" s="108"/>
      <c r="MAE83" s="107"/>
      <c r="MAF83" s="108"/>
      <c r="MAG83" s="107"/>
      <c r="MAH83" s="108"/>
      <c r="MAI83" s="107"/>
      <c r="MAJ83" s="108"/>
      <c r="MAK83" s="107"/>
      <c r="MAL83" s="108"/>
      <c r="MAM83" s="107"/>
      <c r="MAN83" s="108"/>
      <c r="MAO83" s="107"/>
      <c r="MAP83" s="108"/>
      <c r="MAQ83" s="107"/>
      <c r="MAR83" s="108"/>
      <c r="MAS83" s="107"/>
      <c r="MAT83" s="108"/>
      <c r="MAU83" s="107"/>
      <c r="MAV83" s="108"/>
      <c r="MAW83" s="107"/>
      <c r="MAX83" s="108"/>
      <c r="MAY83" s="107"/>
      <c r="MAZ83" s="108"/>
      <c r="MBA83" s="107"/>
      <c r="MBB83" s="108"/>
      <c r="MBC83" s="107"/>
      <c r="MBD83" s="108"/>
      <c r="MBE83" s="107"/>
      <c r="MBF83" s="108"/>
      <c r="MBG83" s="107"/>
      <c r="MBH83" s="108"/>
      <c r="MBI83" s="107"/>
      <c r="MBJ83" s="108"/>
      <c r="MBK83" s="107"/>
      <c r="MBL83" s="108"/>
      <c r="MBM83" s="107"/>
      <c r="MBN83" s="108"/>
      <c r="MBO83" s="107"/>
      <c r="MBP83" s="108"/>
      <c r="MBQ83" s="107"/>
      <c r="MBR83" s="108"/>
      <c r="MBS83" s="107"/>
      <c r="MBT83" s="108"/>
      <c r="MBU83" s="107"/>
      <c r="MBV83" s="108"/>
      <c r="MBW83" s="107"/>
      <c r="MBX83" s="108"/>
      <c r="MBY83" s="107"/>
      <c r="MBZ83" s="108"/>
      <c r="MCA83" s="107"/>
      <c r="MCB83" s="108"/>
      <c r="MCC83" s="107"/>
      <c r="MCD83" s="108"/>
      <c r="MCE83" s="107"/>
      <c r="MCF83" s="108"/>
      <c r="MCG83" s="107"/>
      <c r="MCH83" s="108"/>
      <c r="MCI83" s="107"/>
      <c r="MCJ83" s="108"/>
      <c r="MCK83" s="107"/>
      <c r="MCL83" s="108"/>
      <c r="MCM83" s="107"/>
      <c r="MCN83" s="108"/>
      <c r="MCO83" s="107"/>
      <c r="MCP83" s="108"/>
      <c r="MCQ83" s="107"/>
      <c r="MCR83" s="108"/>
      <c r="MCS83" s="107"/>
      <c r="MCT83" s="108"/>
      <c r="MCU83" s="107"/>
      <c r="MCV83" s="108"/>
      <c r="MCW83" s="107"/>
      <c r="MCX83" s="108"/>
      <c r="MCY83" s="107"/>
      <c r="MCZ83" s="108"/>
      <c r="MDA83" s="107"/>
      <c r="MDB83" s="108"/>
      <c r="MDC83" s="107"/>
      <c r="MDD83" s="108"/>
      <c r="MDE83" s="107"/>
      <c r="MDF83" s="108"/>
      <c r="MDG83" s="107"/>
      <c r="MDH83" s="108"/>
      <c r="MDI83" s="107"/>
      <c r="MDJ83" s="108"/>
      <c r="MDK83" s="107"/>
      <c r="MDL83" s="108"/>
      <c r="MDM83" s="107"/>
      <c r="MDN83" s="108"/>
      <c r="MDO83" s="107"/>
      <c r="MDP83" s="108"/>
      <c r="MDQ83" s="107"/>
      <c r="MDR83" s="108"/>
      <c r="MDS83" s="107"/>
      <c r="MDT83" s="108"/>
      <c r="MDU83" s="107"/>
      <c r="MDV83" s="108"/>
      <c r="MDW83" s="107"/>
      <c r="MDX83" s="108"/>
      <c r="MDY83" s="107"/>
      <c r="MDZ83" s="108"/>
      <c r="MEA83" s="107"/>
      <c r="MEB83" s="108"/>
      <c r="MEC83" s="107"/>
      <c r="MED83" s="108"/>
      <c r="MEE83" s="107"/>
      <c r="MEF83" s="108"/>
      <c r="MEG83" s="107"/>
      <c r="MEH83" s="108"/>
      <c r="MEI83" s="107"/>
      <c r="MEJ83" s="108"/>
      <c r="MEK83" s="107"/>
      <c r="MEL83" s="108"/>
      <c r="MEM83" s="107"/>
      <c r="MEN83" s="108"/>
      <c r="MEO83" s="107"/>
      <c r="MEP83" s="108"/>
      <c r="MEQ83" s="107"/>
      <c r="MER83" s="108"/>
      <c r="MES83" s="107"/>
      <c r="MET83" s="108"/>
      <c r="MEU83" s="107"/>
      <c r="MEV83" s="108"/>
      <c r="MEW83" s="107"/>
      <c r="MEX83" s="108"/>
      <c r="MEY83" s="107"/>
      <c r="MEZ83" s="108"/>
      <c r="MFA83" s="107"/>
      <c r="MFB83" s="108"/>
      <c r="MFC83" s="107"/>
      <c r="MFD83" s="108"/>
      <c r="MFE83" s="107"/>
      <c r="MFF83" s="108"/>
      <c r="MFG83" s="107"/>
      <c r="MFH83" s="108"/>
      <c r="MFI83" s="107"/>
      <c r="MFJ83" s="108"/>
      <c r="MFK83" s="107"/>
      <c r="MFL83" s="108"/>
      <c r="MFM83" s="107"/>
      <c r="MFN83" s="108"/>
      <c r="MFO83" s="107"/>
      <c r="MFP83" s="108"/>
      <c r="MFQ83" s="107"/>
      <c r="MFR83" s="108"/>
      <c r="MFS83" s="107"/>
      <c r="MFT83" s="108"/>
      <c r="MFU83" s="107"/>
      <c r="MFV83" s="108"/>
      <c r="MFW83" s="107"/>
      <c r="MFX83" s="108"/>
      <c r="MFY83" s="107"/>
      <c r="MFZ83" s="108"/>
      <c r="MGA83" s="107"/>
      <c r="MGB83" s="108"/>
      <c r="MGC83" s="107"/>
      <c r="MGD83" s="108"/>
      <c r="MGE83" s="107"/>
      <c r="MGF83" s="108"/>
      <c r="MGG83" s="107"/>
      <c r="MGH83" s="108"/>
      <c r="MGI83" s="107"/>
      <c r="MGJ83" s="108"/>
      <c r="MGK83" s="107"/>
      <c r="MGL83" s="108"/>
      <c r="MGM83" s="107"/>
      <c r="MGN83" s="108"/>
      <c r="MGO83" s="107"/>
      <c r="MGP83" s="108"/>
      <c r="MGQ83" s="107"/>
      <c r="MGR83" s="108"/>
      <c r="MGS83" s="107"/>
      <c r="MGT83" s="108"/>
      <c r="MGU83" s="107"/>
      <c r="MGV83" s="108"/>
      <c r="MGW83" s="107"/>
      <c r="MGX83" s="108"/>
      <c r="MGY83" s="107"/>
      <c r="MGZ83" s="108"/>
      <c r="MHA83" s="107"/>
      <c r="MHB83" s="108"/>
      <c r="MHC83" s="107"/>
      <c r="MHD83" s="108"/>
      <c r="MHE83" s="107"/>
      <c r="MHF83" s="108"/>
      <c r="MHG83" s="107"/>
      <c r="MHH83" s="108"/>
      <c r="MHI83" s="107"/>
      <c r="MHJ83" s="108"/>
      <c r="MHK83" s="107"/>
      <c r="MHL83" s="108"/>
      <c r="MHM83" s="107"/>
      <c r="MHN83" s="108"/>
      <c r="MHO83" s="107"/>
      <c r="MHP83" s="108"/>
      <c r="MHQ83" s="107"/>
      <c r="MHR83" s="108"/>
      <c r="MHS83" s="107"/>
      <c r="MHT83" s="108"/>
      <c r="MHU83" s="107"/>
      <c r="MHV83" s="108"/>
      <c r="MHW83" s="107"/>
      <c r="MHX83" s="108"/>
      <c r="MHY83" s="107"/>
      <c r="MHZ83" s="108"/>
      <c r="MIA83" s="107"/>
      <c r="MIB83" s="108"/>
      <c r="MIC83" s="107"/>
      <c r="MID83" s="108"/>
      <c r="MIE83" s="107"/>
      <c r="MIF83" s="108"/>
      <c r="MIG83" s="107"/>
      <c r="MIH83" s="108"/>
      <c r="MII83" s="107"/>
      <c r="MIJ83" s="108"/>
      <c r="MIK83" s="107"/>
      <c r="MIL83" s="108"/>
      <c r="MIM83" s="107"/>
      <c r="MIN83" s="108"/>
      <c r="MIO83" s="107"/>
      <c r="MIP83" s="108"/>
      <c r="MIQ83" s="107"/>
      <c r="MIR83" s="108"/>
      <c r="MIS83" s="107"/>
      <c r="MIT83" s="108"/>
      <c r="MIU83" s="107"/>
      <c r="MIV83" s="108"/>
      <c r="MIW83" s="107"/>
      <c r="MIX83" s="108"/>
      <c r="MIY83" s="107"/>
      <c r="MIZ83" s="108"/>
      <c r="MJA83" s="107"/>
      <c r="MJB83" s="108"/>
      <c r="MJC83" s="107"/>
      <c r="MJD83" s="108"/>
      <c r="MJE83" s="107"/>
      <c r="MJF83" s="108"/>
      <c r="MJG83" s="107"/>
      <c r="MJH83" s="108"/>
      <c r="MJI83" s="107"/>
      <c r="MJJ83" s="108"/>
      <c r="MJK83" s="107"/>
      <c r="MJL83" s="108"/>
      <c r="MJM83" s="107"/>
      <c r="MJN83" s="108"/>
      <c r="MJO83" s="107"/>
      <c r="MJP83" s="108"/>
      <c r="MJQ83" s="107"/>
      <c r="MJR83" s="108"/>
      <c r="MJS83" s="107"/>
      <c r="MJT83" s="108"/>
      <c r="MJU83" s="107"/>
      <c r="MJV83" s="108"/>
      <c r="MJW83" s="107"/>
      <c r="MJX83" s="108"/>
      <c r="MJY83" s="107"/>
      <c r="MJZ83" s="108"/>
      <c r="MKA83" s="107"/>
      <c r="MKB83" s="108"/>
      <c r="MKC83" s="107"/>
      <c r="MKD83" s="108"/>
      <c r="MKE83" s="107"/>
      <c r="MKF83" s="108"/>
      <c r="MKG83" s="107"/>
      <c r="MKH83" s="108"/>
      <c r="MKI83" s="107"/>
      <c r="MKJ83" s="108"/>
      <c r="MKK83" s="107"/>
      <c r="MKL83" s="108"/>
      <c r="MKM83" s="107"/>
      <c r="MKN83" s="108"/>
      <c r="MKO83" s="107"/>
      <c r="MKP83" s="108"/>
      <c r="MKQ83" s="107"/>
      <c r="MKR83" s="108"/>
      <c r="MKS83" s="107"/>
      <c r="MKT83" s="108"/>
      <c r="MKU83" s="107"/>
      <c r="MKV83" s="108"/>
      <c r="MKW83" s="107"/>
      <c r="MKX83" s="108"/>
      <c r="MKY83" s="107"/>
      <c r="MKZ83" s="108"/>
      <c r="MLA83" s="107"/>
      <c r="MLB83" s="108"/>
      <c r="MLC83" s="107"/>
      <c r="MLD83" s="108"/>
      <c r="MLE83" s="107"/>
      <c r="MLF83" s="108"/>
      <c r="MLG83" s="107"/>
      <c r="MLH83" s="108"/>
      <c r="MLI83" s="107"/>
      <c r="MLJ83" s="108"/>
      <c r="MLK83" s="107"/>
      <c r="MLL83" s="108"/>
      <c r="MLM83" s="107"/>
      <c r="MLN83" s="108"/>
      <c r="MLO83" s="107"/>
      <c r="MLP83" s="108"/>
      <c r="MLQ83" s="107"/>
      <c r="MLR83" s="108"/>
      <c r="MLS83" s="107"/>
      <c r="MLT83" s="108"/>
      <c r="MLU83" s="107"/>
      <c r="MLV83" s="108"/>
      <c r="MLW83" s="107"/>
      <c r="MLX83" s="108"/>
      <c r="MLY83" s="107"/>
      <c r="MLZ83" s="108"/>
      <c r="MMA83" s="107"/>
      <c r="MMB83" s="108"/>
      <c r="MMC83" s="107"/>
      <c r="MMD83" s="108"/>
      <c r="MME83" s="107"/>
      <c r="MMF83" s="108"/>
      <c r="MMG83" s="107"/>
      <c r="MMH83" s="108"/>
      <c r="MMI83" s="107"/>
      <c r="MMJ83" s="108"/>
      <c r="MMK83" s="107"/>
      <c r="MML83" s="108"/>
      <c r="MMM83" s="107"/>
      <c r="MMN83" s="108"/>
      <c r="MMO83" s="107"/>
      <c r="MMP83" s="108"/>
      <c r="MMQ83" s="107"/>
      <c r="MMR83" s="108"/>
      <c r="MMS83" s="107"/>
      <c r="MMT83" s="108"/>
      <c r="MMU83" s="107"/>
      <c r="MMV83" s="108"/>
      <c r="MMW83" s="107"/>
      <c r="MMX83" s="108"/>
      <c r="MMY83" s="107"/>
      <c r="MMZ83" s="108"/>
      <c r="MNA83" s="107"/>
      <c r="MNB83" s="108"/>
      <c r="MNC83" s="107"/>
      <c r="MND83" s="108"/>
      <c r="MNE83" s="107"/>
      <c r="MNF83" s="108"/>
      <c r="MNG83" s="107"/>
      <c r="MNH83" s="108"/>
      <c r="MNI83" s="107"/>
      <c r="MNJ83" s="108"/>
      <c r="MNK83" s="107"/>
      <c r="MNL83" s="108"/>
      <c r="MNM83" s="107"/>
      <c r="MNN83" s="108"/>
      <c r="MNO83" s="107"/>
      <c r="MNP83" s="108"/>
      <c r="MNQ83" s="107"/>
      <c r="MNR83" s="108"/>
      <c r="MNS83" s="107"/>
      <c r="MNT83" s="108"/>
      <c r="MNU83" s="107"/>
      <c r="MNV83" s="108"/>
      <c r="MNW83" s="107"/>
      <c r="MNX83" s="108"/>
      <c r="MNY83" s="107"/>
      <c r="MNZ83" s="108"/>
      <c r="MOA83" s="107"/>
      <c r="MOB83" s="108"/>
      <c r="MOC83" s="107"/>
      <c r="MOD83" s="108"/>
      <c r="MOE83" s="107"/>
      <c r="MOF83" s="108"/>
      <c r="MOG83" s="107"/>
      <c r="MOH83" s="108"/>
      <c r="MOI83" s="107"/>
      <c r="MOJ83" s="108"/>
      <c r="MOK83" s="107"/>
      <c r="MOL83" s="108"/>
      <c r="MOM83" s="107"/>
      <c r="MON83" s="108"/>
      <c r="MOO83" s="107"/>
      <c r="MOP83" s="108"/>
      <c r="MOQ83" s="107"/>
      <c r="MOR83" s="108"/>
      <c r="MOS83" s="107"/>
      <c r="MOT83" s="108"/>
      <c r="MOU83" s="107"/>
      <c r="MOV83" s="108"/>
      <c r="MOW83" s="107"/>
      <c r="MOX83" s="108"/>
      <c r="MOY83" s="107"/>
      <c r="MOZ83" s="108"/>
      <c r="MPA83" s="107"/>
      <c r="MPB83" s="108"/>
      <c r="MPC83" s="107"/>
      <c r="MPD83" s="108"/>
      <c r="MPE83" s="107"/>
      <c r="MPF83" s="108"/>
      <c r="MPG83" s="107"/>
      <c r="MPH83" s="108"/>
      <c r="MPI83" s="107"/>
      <c r="MPJ83" s="108"/>
      <c r="MPK83" s="107"/>
      <c r="MPL83" s="108"/>
      <c r="MPM83" s="107"/>
      <c r="MPN83" s="108"/>
      <c r="MPO83" s="107"/>
      <c r="MPP83" s="108"/>
      <c r="MPQ83" s="107"/>
      <c r="MPR83" s="108"/>
      <c r="MPS83" s="107"/>
      <c r="MPT83" s="108"/>
      <c r="MPU83" s="107"/>
      <c r="MPV83" s="108"/>
      <c r="MPW83" s="107"/>
      <c r="MPX83" s="108"/>
      <c r="MPY83" s="107"/>
      <c r="MPZ83" s="108"/>
      <c r="MQA83" s="107"/>
      <c r="MQB83" s="108"/>
      <c r="MQC83" s="107"/>
      <c r="MQD83" s="108"/>
      <c r="MQE83" s="107"/>
      <c r="MQF83" s="108"/>
      <c r="MQG83" s="107"/>
      <c r="MQH83" s="108"/>
      <c r="MQI83" s="107"/>
      <c r="MQJ83" s="108"/>
      <c r="MQK83" s="107"/>
      <c r="MQL83" s="108"/>
      <c r="MQM83" s="107"/>
      <c r="MQN83" s="108"/>
      <c r="MQO83" s="107"/>
      <c r="MQP83" s="108"/>
      <c r="MQQ83" s="107"/>
      <c r="MQR83" s="108"/>
      <c r="MQS83" s="107"/>
      <c r="MQT83" s="108"/>
      <c r="MQU83" s="107"/>
      <c r="MQV83" s="108"/>
      <c r="MQW83" s="107"/>
      <c r="MQX83" s="108"/>
      <c r="MQY83" s="107"/>
      <c r="MQZ83" s="108"/>
      <c r="MRA83" s="107"/>
      <c r="MRB83" s="108"/>
      <c r="MRC83" s="107"/>
      <c r="MRD83" s="108"/>
      <c r="MRE83" s="107"/>
      <c r="MRF83" s="108"/>
      <c r="MRG83" s="107"/>
      <c r="MRH83" s="108"/>
      <c r="MRI83" s="107"/>
      <c r="MRJ83" s="108"/>
      <c r="MRK83" s="107"/>
      <c r="MRL83" s="108"/>
      <c r="MRM83" s="107"/>
      <c r="MRN83" s="108"/>
      <c r="MRO83" s="107"/>
      <c r="MRP83" s="108"/>
      <c r="MRQ83" s="107"/>
      <c r="MRR83" s="108"/>
      <c r="MRS83" s="107"/>
      <c r="MRT83" s="108"/>
      <c r="MRU83" s="107"/>
      <c r="MRV83" s="108"/>
      <c r="MRW83" s="107"/>
      <c r="MRX83" s="108"/>
      <c r="MRY83" s="107"/>
      <c r="MRZ83" s="108"/>
      <c r="MSA83" s="107"/>
      <c r="MSB83" s="108"/>
      <c r="MSC83" s="107"/>
      <c r="MSD83" s="108"/>
      <c r="MSE83" s="107"/>
      <c r="MSF83" s="108"/>
      <c r="MSG83" s="107"/>
      <c r="MSH83" s="108"/>
      <c r="MSI83" s="107"/>
      <c r="MSJ83" s="108"/>
      <c r="MSK83" s="107"/>
      <c r="MSL83" s="108"/>
      <c r="MSM83" s="107"/>
      <c r="MSN83" s="108"/>
      <c r="MSO83" s="107"/>
      <c r="MSP83" s="108"/>
      <c r="MSQ83" s="107"/>
      <c r="MSR83" s="108"/>
      <c r="MSS83" s="107"/>
      <c r="MST83" s="108"/>
      <c r="MSU83" s="107"/>
      <c r="MSV83" s="108"/>
      <c r="MSW83" s="107"/>
      <c r="MSX83" s="108"/>
      <c r="MSY83" s="107"/>
      <c r="MSZ83" s="108"/>
      <c r="MTA83" s="107"/>
      <c r="MTB83" s="108"/>
      <c r="MTC83" s="107"/>
      <c r="MTD83" s="108"/>
      <c r="MTE83" s="107"/>
      <c r="MTF83" s="108"/>
      <c r="MTG83" s="107"/>
      <c r="MTH83" s="108"/>
      <c r="MTI83" s="107"/>
      <c r="MTJ83" s="108"/>
      <c r="MTK83" s="107"/>
      <c r="MTL83" s="108"/>
      <c r="MTM83" s="107"/>
      <c r="MTN83" s="108"/>
      <c r="MTO83" s="107"/>
      <c r="MTP83" s="108"/>
      <c r="MTQ83" s="107"/>
      <c r="MTR83" s="108"/>
      <c r="MTS83" s="107"/>
      <c r="MTT83" s="108"/>
      <c r="MTU83" s="107"/>
      <c r="MTV83" s="108"/>
      <c r="MTW83" s="107"/>
      <c r="MTX83" s="108"/>
      <c r="MTY83" s="107"/>
      <c r="MTZ83" s="108"/>
      <c r="MUA83" s="107"/>
      <c r="MUB83" s="108"/>
      <c r="MUC83" s="107"/>
      <c r="MUD83" s="108"/>
      <c r="MUE83" s="107"/>
      <c r="MUF83" s="108"/>
      <c r="MUG83" s="107"/>
      <c r="MUH83" s="108"/>
      <c r="MUI83" s="107"/>
      <c r="MUJ83" s="108"/>
      <c r="MUK83" s="107"/>
      <c r="MUL83" s="108"/>
      <c r="MUM83" s="107"/>
      <c r="MUN83" s="108"/>
      <c r="MUO83" s="107"/>
      <c r="MUP83" s="108"/>
      <c r="MUQ83" s="107"/>
      <c r="MUR83" s="108"/>
      <c r="MUS83" s="107"/>
      <c r="MUT83" s="108"/>
      <c r="MUU83" s="107"/>
      <c r="MUV83" s="108"/>
      <c r="MUW83" s="107"/>
      <c r="MUX83" s="108"/>
      <c r="MUY83" s="107"/>
      <c r="MUZ83" s="108"/>
      <c r="MVA83" s="107"/>
      <c r="MVB83" s="108"/>
      <c r="MVC83" s="107"/>
      <c r="MVD83" s="108"/>
      <c r="MVE83" s="107"/>
      <c r="MVF83" s="108"/>
      <c r="MVG83" s="107"/>
      <c r="MVH83" s="108"/>
      <c r="MVI83" s="107"/>
      <c r="MVJ83" s="108"/>
      <c r="MVK83" s="107"/>
      <c r="MVL83" s="108"/>
      <c r="MVM83" s="107"/>
      <c r="MVN83" s="108"/>
      <c r="MVO83" s="107"/>
      <c r="MVP83" s="108"/>
      <c r="MVQ83" s="107"/>
      <c r="MVR83" s="108"/>
      <c r="MVS83" s="107"/>
      <c r="MVT83" s="108"/>
      <c r="MVU83" s="107"/>
      <c r="MVV83" s="108"/>
      <c r="MVW83" s="107"/>
      <c r="MVX83" s="108"/>
      <c r="MVY83" s="107"/>
      <c r="MVZ83" s="108"/>
      <c r="MWA83" s="107"/>
      <c r="MWB83" s="108"/>
      <c r="MWC83" s="107"/>
      <c r="MWD83" s="108"/>
      <c r="MWE83" s="107"/>
      <c r="MWF83" s="108"/>
      <c r="MWG83" s="107"/>
      <c r="MWH83" s="108"/>
      <c r="MWI83" s="107"/>
      <c r="MWJ83" s="108"/>
      <c r="MWK83" s="107"/>
      <c r="MWL83" s="108"/>
      <c r="MWM83" s="107"/>
      <c r="MWN83" s="108"/>
      <c r="MWO83" s="107"/>
      <c r="MWP83" s="108"/>
      <c r="MWQ83" s="107"/>
      <c r="MWR83" s="108"/>
      <c r="MWS83" s="107"/>
      <c r="MWT83" s="108"/>
      <c r="MWU83" s="107"/>
      <c r="MWV83" s="108"/>
      <c r="MWW83" s="107"/>
      <c r="MWX83" s="108"/>
      <c r="MWY83" s="107"/>
      <c r="MWZ83" s="108"/>
      <c r="MXA83" s="107"/>
      <c r="MXB83" s="108"/>
      <c r="MXC83" s="107"/>
      <c r="MXD83" s="108"/>
      <c r="MXE83" s="107"/>
      <c r="MXF83" s="108"/>
      <c r="MXG83" s="107"/>
      <c r="MXH83" s="108"/>
      <c r="MXI83" s="107"/>
      <c r="MXJ83" s="108"/>
      <c r="MXK83" s="107"/>
      <c r="MXL83" s="108"/>
      <c r="MXM83" s="107"/>
      <c r="MXN83" s="108"/>
      <c r="MXO83" s="107"/>
      <c r="MXP83" s="108"/>
      <c r="MXQ83" s="107"/>
      <c r="MXR83" s="108"/>
      <c r="MXS83" s="107"/>
      <c r="MXT83" s="108"/>
      <c r="MXU83" s="107"/>
      <c r="MXV83" s="108"/>
      <c r="MXW83" s="107"/>
      <c r="MXX83" s="108"/>
      <c r="MXY83" s="107"/>
      <c r="MXZ83" s="108"/>
      <c r="MYA83" s="107"/>
      <c r="MYB83" s="108"/>
      <c r="MYC83" s="107"/>
      <c r="MYD83" s="108"/>
      <c r="MYE83" s="107"/>
      <c r="MYF83" s="108"/>
      <c r="MYG83" s="107"/>
      <c r="MYH83" s="108"/>
      <c r="MYI83" s="107"/>
      <c r="MYJ83" s="108"/>
      <c r="MYK83" s="107"/>
      <c r="MYL83" s="108"/>
      <c r="MYM83" s="107"/>
      <c r="MYN83" s="108"/>
      <c r="MYO83" s="107"/>
      <c r="MYP83" s="108"/>
      <c r="MYQ83" s="107"/>
      <c r="MYR83" s="108"/>
      <c r="MYS83" s="107"/>
      <c r="MYT83" s="108"/>
      <c r="MYU83" s="107"/>
      <c r="MYV83" s="108"/>
      <c r="MYW83" s="107"/>
      <c r="MYX83" s="108"/>
      <c r="MYY83" s="107"/>
      <c r="MYZ83" s="108"/>
      <c r="MZA83" s="107"/>
      <c r="MZB83" s="108"/>
      <c r="MZC83" s="107"/>
      <c r="MZD83" s="108"/>
      <c r="MZE83" s="107"/>
      <c r="MZF83" s="108"/>
      <c r="MZG83" s="107"/>
      <c r="MZH83" s="108"/>
      <c r="MZI83" s="107"/>
      <c r="MZJ83" s="108"/>
      <c r="MZK83" s="107"/>
      <c r="MZL83" s="108"/>
      <c r="MZM83" s="107"/>
      <c r="MZN83" s="108"/>
      <c r="MZO83" s="107"/>
      <c r="MZP83" s="108"/>
      <c r="MZQ83" s="107"/>
      <c r="MZR83" s="108"/>
      <c r="MZS83" s="107"/>
      <c r="MZT83" s="108"/>
      <c r="MZU83" s="107"/>
      <c r="MZV83" s="108"/>
      <c r="MZW83" s="107"/>
      <c r="MZX83" s="108"/>
      <c r="MZY83" s="107"/>
      <c r="MZZ83" s="108"/>
      <c r="NAA83" s="107"/>
      <c r="NAB83" s="108"/>
      <c r="NAC83" s="107"/>
      <c r="NAD83" s="108"/>
      <c r="NAE83" s="107"/>
      <c r="NAF83" s="108"/>
      <c r="NAG83" s="107"/>
      <c r="NAH83" s="108"/>
      <c r="NAI83" s="107"/>
      <c r="NAJ83" s="108"/>
      <c r="NAK83" s="107"/>
      <c r="NAL83" s="108"/>
      <c r="NAM83" s="107"/>
      <c r="NAN83" s="108"/>
      <c r="NAO83" s="107"/>
      <c r="NAP83" s="108"/>
      <c r="NAQ83" s="107"/>
      <c r="NAR83" s="108"/>
      <c r="NAS83" s="107"/>
      <c r="NAT83" s="108"/>
      <c r="NAU83" s="107"/>
      <c r="NAV83" s="108"/>
      <c r="NAW83" s="107"/>
      <c r="NAX83" s="108"/>
      <c r="NAY83" s="107"/>
      <c r="NAZ83" s="108"/>
      <c r="NBA83" s="107"/>
      <c r="NBB83" s="108"/>
      <c r="NBC83" s="107"/>
      <c r="NBD83" s="108"/>
      <c r="NBE83" s="107"/>
      <c r="NBF83" s="108"/>
      <c r="NBG83" s="107"/>
      <c r="NBH83" s="108"/>
      <c r="NBI83" s="107"/>
      <c r="NBJ83" s="108"/>
      <c r="NBK83" s="107"/>
      <c r="NBL83" s="108"/>
      <c r="NBM83" s="107"/>
      <c r="NBN83" s="108"/>
      <c r="NBO83" s="107"/>
      <c r="NBP83" s="108"/>
      <c r="NBQ83" s="107"/>
      <c r="NBR83" s="108"/>
      <c r="NBS83" s="107"/>
      <c r="NBT83" s="108"/>
      <c r="NBU83" s="107"/>
      <c r="NBV83" s="108"/>
      <c r="NBW83" s="107"/>
      <c r="NBX83" s="108"/>
      <c r="NBY83" s="107"/>
      <c r="NBZ83" s="108"/>
      <c r="NCA83" s="107"/>
      <c r="NCB83" s="108"/>
      <c r="NCC83" s="107"/>
      <c r="NCD83" s="108"/>
      <c r="NCE83" s="107"/>
      <c r="NCF83" s="108"/>
      <c r="NCG83" s="107"/>
      <c r="NCH83" s="108"/>
      <c r="NCI83" s="107"/>
      <c r="NCJ83" s="108"/>
      <c r="NCK83" s="107"/>
      <c r="NCL83" s="108"/>
      <c r="NCM83" s="107"/>
      <c r="NCN83" s="108"/>
      <c r="NCO83" s="107"/>
      <c r="NCP83" s="108"/>
      <c r="NCQ83" s="107"/>
      <c r="NCR83" s="108"/>
      <c r="NCS83" s="107"/>
      <c r="NCT83" s="108"/>
      <c r="NCU83" s="107"/>
      <c r="NCV83" s="108"/>
      <c r="NCW83" s="107"/>
      <c r="NCX83" s="108"/>
      <c r="NCY83" s="107"/>
      <c r="NCZ83" s="108"/>
      <c r="NDA83" s="107"/>
      <c r="NDB83" s="108"/>
      <c r="NDC83" s="107"/>
      <c r="NDD83" s="108"/>
      <c r="NDE83" s="107"/>
      <c r="NDF83" s="108"/>
      <c r="NDG83" s="107"/>
      <c r="NDH83" s="108"/>
      <c r="NDI83" s="107"/>
      <c r="NDJ83" s="108"/>
      <c r="NDK83" s="107"/>
      <c r="NDL83" s="108"/>
      <c r="NDM83" s="107"/>
      <c r="NDN83" s="108"/>
      <c r="NDO83" s="107"/>
      <c r="NDP83" s="108"/>
      <c r="NDQ83" s="107"/>
      <c r="NDR83" s="108"/>
      <c r="NDS83" s="107"/>
      <c r="NDT83" s="108"/>
      <c r="NDU83" s="107"/>
      <c r="NDV83" s="108"/>
      <c r="NDW83" s="107"/>
      <c r="NDX83" s="108"/>
      <c r="NDY83" s="107"/>
      <c r="NDZ83" s="108"/>
      <c r="NEA83" s="107"/>
      <c r="NEB83" s="108"/>
      <c r="NEC83" s="107"/>
      <c r="NED83" s="108"/>
      <c r="NEE83" s="107"/>
      <c r="NEF83" s="108"/>
      <c r="NEG83" s="107"/>
      <c r="NEH83" s="108"/>
      <c r="NEI83" s="107"/>
      <c r="NEJ83" s="108"/>
      <c r="NEK83" s="107"/>
      <c r="NEL83" s="108"/>
      <c r="NEM83" s="107"/>
      <c r="NEN83" s="108"/>
      <c r="NEO83" s="107"/>
      <c r="NEP83" s="108"/>
      <c r="NEQ83" s="107"/>
      <c r="NER83" s="108"/>
      <c r="NES83" s="107"/>
      <c r="NET83" s="108"/>
      <c r="NEU83" s="107"/>
      <c r="NEV83" s="108"/>
      <c r="NEW83" s="107"/>
      <c r="NEX83" s="108"/>
      <c r="NEY83" s="107"/>
      <c r="NEZ83" s="108"/>
      <c r="NFA83" s="107"/>
      <c r="NFB83" s="108"/>
      <c r="NFC83" s="107"/>
      <c r="NFD83" s="108"/>
      <c r="NFE83" s="107"/>
      <c r="NFF83" s="108"/>
      <c r="NFG83" s="107"/>
      <c r="NFH83" s="108"/>
      <c r="NFI83" s="107"/>
      <c r="NFJ83" s="108"/>
      <c r="NFK83" s="107"/>
      <c r="NFL83" s="108"/>
      <c r="NFM83" s="107"/>
      <c r="NFN83" s="108"/>
      <c r="NFO83" s="107"/>
      <c r="NFP83" s="108"/>
      <c r="NFQ83" s="107"/>
      <c r="NFR83" s="108"/>
      <c r="NFS83" s="107"/>
      <c r="NFT83" s="108"/>
      <c r="NFU83" s="107"/>
      <c r="NFV83" s="108"/>
      <c r="NFW83" s="107"/>
      <c r="NFX83" s="108"/>
      <c r="NFY83" s="107"/>
      <c r="NFZ83" s="108"/>
      <c r="NGA83" s="107"/>
      <c r="NGB83" s="108"/>
      <c r="NGC83" s="107"/>
      <c r="NGD83" s="108"/>
      <c r="NGE83" s="107"/>
      <c r="NGF83" s="108"/>
      <c r="NGG83" s="107"/>
      <c r="NGH83" s="108"/>
      <c r="NGI83" s="107"/>
      <c r="NGJ83" s="108"/>
      <c r="NGK83" s="107"/>
      <c r="NGL83" s="108"/>
      <c r="NGM83" s="107"/>
      <c r="NGN83" s="108"/>
      <c r="NGO83" s="107"/>
      <c r="NGP83" s="108"/>
      <c r="NGQ83" s="107"/>
      <c r="NGR83" s="108"/>
      <c r="NGS83" s="107"/>
      <c r="NGT83" s="108"/>
      <c r="NGU83" s="107"/>
      <c r="NGV83" s="108"/>
      <c r="NGW83" s="107"/>
      <c r="NGX83" s="108"/>
      <c r="NGY83" s="107"/>
      <c r="NGZ83" s="108"/>
      <c r="NHA83" s="107"/>
      <c r="NHB83" s="108"/>
      <c r="NHC83" s="107"/>
      <c r="NHD83" s="108"/>
      <c r="NHE83" s="107"/>
      <c r="NHF83" s="108"/>
      <c r="NHG83" s="107"/>
      <c r="NHH83" s="108"/>
      <c r="NHI83" s="107"/>
      <c r="NHJ83" s="108"/>
      <c r="NHK83" s="107"/>
      <c r="NHL83" s="108"/>
      <c r="NHM83" s="107"/>
      <c r="NHN83" s="108"/>
      <c r="NHO83" s="107"/>
      <c r="NHP83" s="108"/>
      <c r="NHQ83" s="107"/>
      <c r="NHR83" s="108"/>
      <c r="NHS83" s="107"/>
      <c r="NHT83" s="108"/>
      <c r="NHU83" s="107"/>
      <c r="NHV83" s="108"/>
      <c r="NHW83" s="107"/>
      <c r="NHX83" s="108"/>
      <c r="NHY83" s="107"/>
      <c r="NHZ83" s="108"/>
      <c r="NIA83" s="107"/>
      <c r="NIB83" s="108"/>
      <c r="NIC83" s="107"/>
      <c r="NID83" s="108"/>
      <c r="NIE83" s="107"/>
      <c r="NIF83" s="108"/>
      <c r="NIG83" s="107"/>
      <c r="NIH83" s="108"/>
      <c r="NII83" s="107"/>
      <c r="NIJ83" s="108"/>
      <c r="NIK83" s="107"/>
      <c r="NIL83" s="108"/>
      <c r="NIM83" s="107"/>
      <c r="NIN83" s="108"/>
      <c r="NIO83" s="107"/>
      <c r="NIP83" s="108"/>
      <c r="NIQ83" s="107"/>
      <c r="NIR83" s="108"/>
      <c r="NIS83" s="107"/>
      <c r="NIT83" s="108"/>
      <c r="NIU83" s="107"/>
      <c r="NIV83" s="108"/>
      <c r="NIW83" s="107"/>
      <c r="NIX83" s="108"/>
      <c r="NIY83" s="107"/>
      <c r="NIZ83" s="108"/>
      <c r="NJA83" s="107"/>
      <c r="NJB83" s="108"/>
      <c r="NJC83" s="107"/>
      <c r="NJD83" s="108"/>
      <c r="NJE83" s="107"/>
      <c r="NJF83" s="108"/>
      <c r="NJG83" s="107"/>
      <c r="NJH83" s="108"/>
      <c r="NJI83" s="107"/>
      <c r="NJJ83" s="108"/>
      <c r="NJK83" s="107"/>
      <c r="NJL83" s="108"/>
      <c r="NJM83" s="107"/>
      <c r="NJN83" s="108"/>
      <c r="NJO83" s="107"/>
      <c r="NJP83" s="108"/>
      <c r="NJQ83" s="107"/>
      <c r="NJR83" s="108"/>
      <c r="NJS83" s="107"/>
      <c r="NJT83" s="108"/>
      <c r="NJU83" s="107"/>
      <c r="NJV83" s="108"/>
      <c r="NJW83" s="107"/>
      <c r="NJX83" s="108"/>
      <c r="NJY83" s="107"/>
      <c r="NJZ83" s="108"/>
      <c r="NKA83" s="107"/>
      <c r="NKB83" s="108"/>
      <c r="NKC83" s="107"/>
      <c r="NKD83" s="108"/>
      <c r="NKE83" s="107"/>
      <c r="NKF83" s="108"/>
      <c r="NKG83" s="107"/>
      <c r="NKH83" s="108"/>
      <c r="NKI83" s="107"/>
      <c r="NKJ83" s="108"/>
      <c r="NKK83" s="107"/>
      <c r="NKL83" s="108"/>
      <c r="NKM83" s="107"/>
      <c r="NKN83" s="108"/>
      <c r="NKO83" s="107"/>
      <c r="NKP83" s="108"/>
      <c r="NKQ83" s="107"/>
      <c r="NKR83" s="108"/>
      <c r="NKS83" s="107"/>
      <c r="NKT83" s="108"/>
      <c r="NKU83" s="107"/>
      <c r="NKV83" s="108"/>
      <c r="NKW83" s="107"/>
      <c r="NKX83" s="108"/>
      <c r="NKY83" s="107"/>
      <c r="NKZ83" s="108"/>
      <c r="NLA83" s="107"/>
      <c r="NLB83" s="108"/>
      <c r="NLC83" s="107"/>
      <c r="NLD83" s="108"/>
      <c r="NLE83" s="107"/>
      <c r="NLF83" s="108"/>
      <c r="NLG83" s="107"/>
      <c r="NLH83" s="108"/>
      <c r="NLI83" s="107"/>
      <c r="NLJ83" s="108"/>
      <c r="NLK83" s="107"/>
      <c r="NLL83" s="108"/>
      <c r="NLM83" s="107"/>
      <c r="NLN83" s="108"/>
      <c r="NLO83" s="107"/>
      <c r="NLP83" s="108"/>
      <c r="NLQ83" s="107"/>
      <c r="NLR83" s="108"/>
      <c r="NLS83" s="107"/>
      <c r="NLT83" s="108"/>
      <c r="NLU83" s="107"/>
      <c r="NLV83" s="108"/>
      <c r="NLW83" s="107"/>
      <c r="NLX83" s="108"/>
      <c r="NLY83" s="107"/>
      <c r="NLZ83" s="108"/>
      <c r="NMA83" s="107"/>
      <c r="NMB83" s="108"/>
      <c r="NMC83" s="107"/>
      <c r="NMD83" s="108"/>
      <c r="NME83" s="107"/>
      <c r="NMF83" s="108"/>
      <c r="NMG83" s="107"/>
      <c r="NMH83" s="108"/>
      <c r="NMI83" s="107"/>
      <c r="NMJ83" s="108"/>
      <c r="NMK83" s="107"/>
      <c r="NML83" s="108"/>
      <c r="NMM83" s="107"/>
      <c r="NMN83" s="108"/>
      <c r="NMO83" s="107"/>
      <c r="NMP83" s="108"/>
      <c r="NMQ83" s="107"/>
      <c r="NMR83" s="108"/>
      <c r="NMS83" s="107"/>
      <c r="NMT83" s="108"/>
      <c r="NMU83" s="107"/>
      <c r="NMV83" s="108"/>
      <c r="NMW83" s="107"/>
      <c r="NMX83" s="108"/>
      <c r="NMY83" s="107"/>
      <c r="NMZ83" s="108"/>
      <c r="NNA83" s="107"/>
      <c r="NNB83" s="108"/>
      <c r="NNC83" s="107"/>
      <c r="NND83" s="108"/>
      <c r="NNE83" s="107"/>
      <c r="NNF83" s="108"/>
      <c r="NNG83" s="107"/>
      <c r="NNH83" s="108"/>
      <c r="NNI83" s="107"/>
      <c r="NNJ83" s="108"/>
      <c r="NNK83" s="107"/>
      <c r="NNL83" s="108"/>
      <c r="NNM83" s="107"/>
      <c r="NNN83" s="108"/>
      <c r="NNO83" s="107"/>
      <c r="NNP83" s="108"/>
      <c r="NNQ83" s="107"/>
      <c r="NNR83" s="108"/>
      <c r="NNS83" s="107"/>
      <c r="NNT83" s="108"/>
      <c r="NNU83" s="107"/>
      <c r="NNV83" s="108"/>
      <c r="NNW83" s="107"/>
      <c r="NNX83" s="108"/>
      <c r="NNY83" s="107"/>
      <c r="NNZ83" s="108"/>
      <c r="NOA83" s="107"/>
      <c r="NOB83" s="108"/>
      <c r="NOC83" s="107"/>
      <c r="NOD83" s="108"/>
      <c r="NOE83" s="107"/>
      <c r="NOF83" s="108"/>
      <c r="NOG83" s="107"/>
      <c r="NOH83" s="108"/>
      <c r="NOI83" s="107"/>
      <c r="NOJ83" s="108"/>
      <c r="NOK83" s="107"/>
      <c r="NOL83" s="108"/>
      <c r="NOM83" s="107"/>
      <c r="NON83" s="108"/>
      <c r="NOO83" s="107"/>
      <c r="NOP83" s="108"/>
      <c r="NOQ83" s="107"/>
      <c r="NOR83" s="108"/>
      <c r="NOS83" s="107"/>
      <c r="NOT83" s="108"/>
      <c r="NOU83" s="107"/>
      <c r="NOV83" s="108"/>
      <c r="NOW83" s="107"/>
      <c r="NOX83" s="108"/>
      <c r="NOY83" s="107"/>
      <c r="NOZ83" s="108"/>
      <c r="NPA83" s="107"/>
      <c r="NPB83" s="108"/>
      <c r="NPC83" s="107"/>
      <c r="NPD83" s="108"/>
      <c r="NPE83" s="107"/>
      <c r="NPF83" s="108"/>
      <c r="NPG83" s="107"/>
      <c r="NPH83" s="108"/>
      <c r="NPI83" s="107"/>
      <c r="NPJ83" s="108"/>
      <c r="NPK83" s="107"/>
      <c r="NPL83" s="108"/>
      <c r="NPM83" s="107"/>
      <c r="NPN83" s="108"/>
      <c r="NPO83" s="107"/>
      <c r="NPP83" s="108"/>
      <c r="NPQ83" s="107"/>
      <c r="NPR83" s="108"/>
      <c r="NPS83" s="107"/>
      <c r="NPT83" s="108"/>
      <c r="NPU83" s="107"/>
      <c r="NPV83" s="108"/>
      <c r="NPW83" s="107"/>
      <c r="NPX83" s="108"/>
      <c r="NPY83" s="107"/>
      <c r="NPZ83" s="108"/>
      <c r="NQA83" s="107"/>
      <c r="NQB83" s="108"/>
      <c r="NQC83" s="107"/>
      <c r="NQD83" s="108"/>
      <c r="NQE83" s="107"/>
      <c r="NQF83" s="108"/>
      <c r="NQG83" s="107"/>
      <c r="NQH83" s="108"/>
      <c r="NQI83" s="107"/>
      <c r="NQJ83" s="108"/>
      <c r="NQK83" s="107"/>
      <c r="NQL83" s="108"/>
      <c r="NQM83" s="107"/>
      <c r="NQN83" s="108"/>
      <c r="NQO83" s="107"/>
      <c r="NQP83" s="108"/>
      <c r="NQQ83" s="107"/>
      <c r="NQR83" s="108"/>
      <c r="NQS83" s="107"/>
      <c r="NQT83" s="108"/>
      <c r="NQU83" s="107"/>
      <c r="NQV83" s="108"/>
      <c r="NQW83" s="107"/>
      <c r="NQX83" s="108"/>
      <c r="NQY83" s="107"/>
      <c r="NQZ83" s="108"/>
      <c r="NRA83" s="107"/>
      <c r="NRB83" s="108"/>
      <c r="NRC83" s="107"/>
      <c r="NRD83" s="108"/>
      <c r="NRE83" s="107"/>
      <c r="NRF83" s="108"/>
      <c r="NRG83" s="107"/>
      <c r="NRH83" s="108"/>
      <c r="NRI83" s="107"/>
      <c r="NRJ83" s="108"/>
      <c r="NRK83" s="107"/>
      <c r="NRL83" s="108"/>
      <c r="NRM83" s="107"/>
      <c r="NRN83" s="108"/>
      <c r="NRO83" s="107"/>
      <c r="NRP83" s="108"/>
      <c r="NRQ83" s="107"/>
      <c r="NRR83" s="108"/>
      <c r="NRS83" s="107"/>
      <c r="NRT83" s="108"/>
      <c r="NRU83" s="107"/>
      <c r="NRV83" s="108"/>
      <c r="NRW83" s="107"/>
      <c r="NRX83" s="108"/>
      <c r="NRY83" s="107"/>
      <c r="NRZ83" s="108"/>
      <c r="NSA83" s="107"/>
      <c r="NSB83" s="108"/>
      <c r="NSC83" s="107"/>
      <c r="NSD83" s="108"/>
      <c r="NSE83" s="107"/>
      <c r="NSF83" s="108"/>
      <c r="NSG83" s="107"/>
      <c r="NSH83" s="108"/>
      <c r="NSI83" s="107"/>
      <c r="NSJ83" s="108"/>
      <c r="NSK83" s="107"/>
      <c r="NSL83" s="108"/>
      <c r="NSM83" s="107"/>
      <c r="NSN83" s="108"/>
      <c r="NSO83" s="107"/>
      <c r="NSP83" s="108"/>
      <c r="NSQ83" s="107"/>
      <c r="NSR83" s="108"/>
      <c r="NSS83" s="107"/>
      <c r="NST83" s="108"/>
      <c r="NSU83" s="107"/>
      <c r="NSV83" s="108"/>
      <c r="NSW83" s="107"/>
      <c r="NSX83" s="108"/>
      <c r="NSY83" s="107"/>
      <c r="NSZ83" s="108"/>
      <c r="NTA83" s="107"/>
      <c r="NTB83" s="108"/>
      <c r="NTC83" s="107"/>
      <c r="NTD83" s="108"/>
      <c r="NTE83" s="107"/>
      <c r="NTF83" s="108"/>
      <c r="NTG83" s="107"/>
      <c r="NTH83" s="108"/>
      <c r="NTI83" s="107"/>
      <c r="NTJ83" s="108"/>
      <c r="NTK83" s="107"/>
      <c r="NTL83" s="108"/>
      <c r="NTM83" s="107"/>
      <c r="NTN83" s="108"/>
      <c r="NTO83" s="107"/>
      <c r="NTP83" s="108"/>
      <c r="NTQ83" s="107"/>
      <c r="NTR83" s="108"/>
      <c r="NTS83" s="107"/>
      <c r="NTT83" s="108"/>
      <c r="NTU83" s="107"/>
      <c r="NTV83" s="108"/>
      <c r="NTW83" s="107"/>
      <c r="NTX83" s="108"/>
      <c r="NTY83" s="107"/>
      <c r="NTZ83" s="108"/>
      <c r="NUA83" s="107"/>
      <c r="NUB83" s="108"/>
      <c r="NUC83" s="107"/>
      <c r="NUD83" s="108"/>
      <c r="NUE83" s="107"/>
      <c r="NUF83" s="108"/>
      <c r="NUG83" s="107"/>
      <c r="NUH83" s="108"/>
      <c r="NUI83" s="107"/>
      <c r="NUJ83" s="108"/>
      <c r="NUK83" s="107"/>
      <c r="NUL83" s="108"/>
      <c r="NUM83" s="107"/>
      <c r="NUN83" s="108"/>
      <c r="NUO83" s="107"/>
      <c r="NUP83" s="108"/>
      <c r="NUQ83" s="107"/>
      <c r="NUR83" s="108"/>
      <c r="NUS83" s="107"/>
      <c r="NUT83" s="108"/>
      <c r="NUU83" s="107"/>
      <c r="NUV83" s="108"/>
      <c r="NUW83" s="107"/>
      <c r="NUX83" s="108"/>
      <c r="NUY83" s="107"/>
      <c r="NUZ83" s="108"/>
      <c r="NVA83" s="107"/>
      <c r="NVB83" s="108"/>
      <c r="NVC83" s="107"/>
      <c r="NVD83" s="108"/>
      <c r="NVE83" s="107"/>
      <c r="NVF83" s="108"/>
      <c r="NVG83" s="107"/>
      <c r="NVH83" s="108"/>
      <c r="NVI83" s="107"/>
      <c r="NVJ83" s="108"/>
      <c r="NVK83" s="107"/>
      <c r="NVL83" s="108"/>
      <c r="NVM83" s="107"/>
      <c r="NVN83" s="108"/>
      <c r="NVO83" s="107"/>
      <c r="NVP83" s="108"/>
      <c r="NVQ83" s="107"/>
      <c r="NVR83" s="108"/>
      <c r="NVS83" s="107"/>
      <c r="NVT83" s="108"/>
      <c r="NVU83" s="107"/>
      <c r="NVV83" s="108"/>
      <c r="NVW83" s="107"/>
      <c r="NVX83" s="108"/>
      <c r="NVY83" s="107"/>
      <c r="NVZ83" s="108"/>
      <c r="NWA83" s="107"/>
      <c r="NWB83" s="108"/>
      <c r="NWC83" s="107"/>
      <c r="NWD83" s="108"/>
      <c r="NWE83" s="107"/>
      <c r="NWF83" s="108"/>
      <c r="NWG83" s="107"/>
      <c r="NWH83" s="108"/>
      <c r="NWI83" s="107"/>
      <c r="NWJ83" s="108"/>
      <c r="NWK83" s="107"/>
      <c r="NWL83" s="108"/>
      <c r="NWM83" s="107"/>
      <c r="NWN83" s="108"/>
      <c r="NWO83" s="107"/>
      <c r="NWP83" s="108"/>
      <c r="NWQ83" s="107"/>
      <c r="NWR83" s="108"/>
      <c r="NWS83" s="107"/>
      <c r="NWT83" s="108"/>
      <c r="NWU83" s="107"/>
      <c r="NWV83" s="108"/>
      <c r="NWW83" s="107"/>
      <c r="NWX83" s="108"/>
      <c r="NWY83" s="107"/>
      <c r="NWZ83" s="108"/>
      <c r="NXA83" s="107"/>
      <c r="NXB83" s="108"/>
      <c r="NXC83" s="107"/>
      <c r="NXD83" s="108"/>
      <c r="NXE83" s="107"/>
      <c r="NXF83" s="108"/>
      <c r="NXG83" s="107"/>
      <c r="NXH83" s="108"/>
      <c r="NXI83" s="107"/>
      <c r="NXJ83" s="108"/>
      <c r="NXK83" s="107"/>
      <c r="NXL83" s="108"/>
      <c r="NXM83" s="107"/>
      <c r="NXN83" s="108"/>
      <c r="NXO83" s="107"/>
      <c r="NXP83" s="108"/>
      <c r="NXQ83" s="107"/>
      <c r="NXR83" s="108"/>
      <c r="NXS83" s="107"/>
      <c r="NXT83" s="108"/>
      <c r="NXU83" s="107"/>
      <c r="NXV83" s="108"/>
      <c r="NXW83" s="107"/>
      <c r="NXX83" s="108"/>
      <c r="NXY83" s="107"/>
      <c r="NXZ83" s="108"/>
      <c r="NYA83" s="107"/>
      <c r="NYB83" s="108"/>
      <c r="NYC83" s="107"/>
      <c r="NYD83" s="108"/>
      <c r="NYE83" s="107"/>
      <c r="NYF83" s="108"/>
      <c r="NYG83" s="107"/>
      <c r="NYH83" s="108"/>
      <c r="NYI83" s="107"/>
      <c r="NYJ83" s="108"/>
      <c r="NYK83" s="107"/>
      <c r="NYL83" s="108"/>
      <c r="NYM83" s="107"/>
      <c r="NYN83" s="108"/>
      <c r="NYO83" s="107"/>
      <c r="NYP83" s="108"/>
      <c r="NYQ83" s="107"/>
      <c r="NYR83" s="108"/>
      <c r="NYS83" s="107"/>
      <c r="NYT83" s="108"/>
      <c r="NYU83" s="107"/>
      <c r="NYV83" s="108"/>
      <c r="NYW83" s="107"/>
      <c r="NYX83" s="108"/>
      <c r="NYY83" s="107"/>
      <c r="NYZ83" s="108"/>
      <c r="NZA83" s="107"/>
      <c r="NZB83" s="108"/>
      <c r="NZC83" s="107"/>
      <c r="NZD83" s="108"/>
      <c r="NZE83" s="107"/>
      <c r="NZF83" s="108"/>
      <c r="NZG83" s="107"/>
      <c r="NZH83" s="108"/>
      <c r="NZI83" s="107"/>
      <c r="NZJ83" s="108"/>
      <c r="NZK83" s="107"/>
      <c r="NZL83" s="108"/>
      <c r="NZM83" s="107"/>
      <c r="NZN83" s="108"/>
      <c r="NZO83" s="107"/>
      <c r="NZP83" s="108"/>
      <c r="NZQ83" s="107"/>
      <c r="NZR83" s="108"/>
      <c r="NZS83" s="107"/>
      <c r="NZT83" s="108"/>
      <c r="NZU83" s="107"/>
      <c r="NZV83" s="108"/>
      <c r="NZW83" s="107"/>
      <c r="NZX83" s="108"/>
      <c r="NZY83" s="107"/>
      <c r="NZZ83" s="108"/>
      <c r="OAA83" s="107"/>
      <c r="OAB83" s="108"/>
      <c r="OAC83" s="107"/>
      <c r="OAD83" s="108"/>
      <c r="OAE83" s="107"/>
      <c r="OAF83" s="108"/>
      <c r="OAG83" s="107"/>
      <c r="OAH83" s="108"/>
      <c r="OAI83" s="107"/>
      <c r="OAJ83" s="108"/>
      <c r="OAK83" s="107"/>
      <c r="OAL83" s="108"/>
      <c r="OAM83" s="107"/>
      <c r="OAN83" s="108"/>
      <c r="OAO83" s="107"/>
      <c r="OAP83" s="108"/>
      <c r="OAQ83" s="107"/>
      <c r="OAR83" s="108"/>
      <c r="OAS83" s="107"/>
      <c r="OAT83" s="108"/>
      <c r="OAU83" s="107"/>
      <c r="OAV83" s="108"/>
      <c r="OAW83" s="107"/>
      <c r="OAX83" s="108"/>
      <c r="OAY83" s="107"/>
      <c r="OAZ83" s="108"/>
      <c r="OBA83" s="107"/>
      <c r="OBB83" s="108"/>
      <c r="OBC83" s="107"/>
      <c r="OBD83" s="108"/>
      <c r="OBE83" s="107"/>
      <c r="OBF83" s="108"/>
      <c r="OBG83" s="107"/>
      <c r="OBH83" s="108"/>
      <c r="OBI83" s="107"/>
      <c r="OBJ83" s="108"/>
      <c r="OBK83" s="107"/>
      <c r="OBL83" s="108"/>
      <c r="OBM83" s="107"/>
      <c r="OBN83" s="108"/>
      <c r="OBO83" s="107"/>
      <c r="OBP83" s="108"/>
      <c r="OBQ83" s="107"/>
      <c r="OBR83" s="108"/>
      <c r="OBS83" s="107"/>
      <c r="OBT83" s="108"/>
      <c r="OBU83" s="107"/>
      <c r="OBV83" s="108"/>
      <c r="OBW83" s="107"/>
      <c r="OBX83" s="108"/>
      <c r="OBY83" s="107"/>
      <c r="OBZ83" s="108"/>
      <c r="OCA83" s="107"/>
      <c r="OCB83" s="108"/>
      <c r="OCC83" s="107"/>
      <c r="OCD83" s="108"/>
      <c r="OCE83" s="107"/>
      <c r="OCF83" s="108"/>
      <c r="OCG83" s="107"/>
      <c r="OCH83" s="108"/>
      <c r="OCI83" s="107"/>
      <c r="OCJ83" s="108"/>
      <c r="OCK83" s="107"/>
      <c r="OCL83" s="108"/>
      <c r="OCM83" s="107"/>
      <c r="OCN83" s="108"/>
      <c r="OCO83" s="107"/>
      <c r="OCP83" s="108"/>
      <c r="OCQ83" s="107"/>
      <c r="OCR83" s="108"/>
      <c r="OCS83" s="107"/>
      <c r="OCT83" s="108"/>
      <c r="OCU83" s="107"/>
      <c r="OCV83" s="108"/>
      <c r="OCW83" s="107"/>
      <c r="OCX83" s="108"/>
      <c r="OCY83" s="107"/>
      <c r="OCZ83" s="108"/>
      <c r="ODA83" s="107"/>
      <c r="ODB83" s="108"/>
      <c r="ODC83" s="107"/>
      <c r="ODD83" s="108"/>
      <c r="ODE83" s="107"/>
      <c r="ODF83" s="108"/>
      <c r="ODG83" s="107"/>
      <c r="ODH83" s="108"/>
      <c r="ODI83" s="107"/>
      <c r="ODJ83" s="108"/>
      <c r="ODK83" s="107"/>
      <c r="ODL83" s="108"/>
      <c r="ODM83" s="107"/>
      <c r="ODN83" s="108"/>
      <c r="ODO83" s="107"/>
      <c r="ODP83" s="108"/>
      <c r="ODQ83" s="107"/>
      <c r="ODR83" s="108"/>
      <c r="ODS83" s="107"/>
      <c r="ODT83" s="108"/>
      <c r="ODU83" s="107"/>
      <c r="ODV83" s="108"/>
      <c r="ODW83" s="107"/>
      <c r="ODX83" s="108"/>
      <c r="ODY83" s="107"/>
      <c r="ODZ83" s="108"/>
      <c r="OEA83" s="107"/>
      <c r="OEB83" s="108"/>
      <c r="OEC83" s="107"/>
      <c r="OED83" s="108"/>
      <c r="OEE83" s="107"/>
      <c r="OEF83" s="108"/>
      <c r="OEG83" s="107"/>
      <c r="OEH83" s="108"/>
      <c r="OEI83" s="107"/>
      <c r="OEJ83" s="108"/>
      <c r="OEK83" s="107"/>
      <c r="OEL83" s="108"/>
      <c r="OEM83" s="107"/>
      <c r="OEN83" s="108"/>
      <c r="OEO83" s="107"/>
      <c r="OEP83" s="108"/>
      <c r="OEQ83" s="107"/>
      <c r="OER83" s="108"/>
      <c r="OES83" s="107"/>
      <c r="OET83" s="108"/>
      <c r="OEU83" s="107"/>
      <c r="OEV83" s="108"/>
      <c r="OEW83" s="107"/>
      <c r="OEX83" s="108"/>
      <c r="OEY83" s="107"/>
      <c r="OEZ83" s="108"/>
      <c r="OFA83" s="107"/>
      <c r="OFB83" s="108"/>
      <c r="OFC83" s="107"/>
      <c r="OFD83" s="108"/>
      <c r="OFE83" s="107"/>
      <c r="OFF83" s="108"/>
      <c r="OFG83" s="107"/>
      <c r="OFH83" s="108"/>
      <c r="OFI83" s="107"/>
      <c r="OFJ83" s="108"/>
      <c r="OFK83" s="107"/>
      <c r="OFL83" s="108"/>
      <c r="OFM83" s="107"/>
      <c r="OFN83" s="108"/>
      <c r="OFO83" s="107"/>
      <c r="OFP83" s="108"/>
      <c r="OFQ83" s="107"/>
      <c r="OFR83" s="108"/>
      <c r="OFS83" s="107"/>
      <c r="OFT83" s="108"/>
      <c r="OFU83" s="107"/>
      <c r="OFV83" s="108"/>
      <c r="OFW83" s="107"/>
      <c r="OFX83" s="108"/>
      <c r="OFY83" s="107"/>
      <c r="OFZ83" s="108"/>
      <c r="OGA83" s="107"/>
      <c r="OGB83" s="108"/>
      <c r="OGC83" s="107"/>
      <c r="OGD83" s="108"/>
      <c r="OGE83" s="107"/>
      <c r="OGF83" s="108"/>
      <c r="OGG83" s="107"/>
      <c r="OGH83" s="108"/>
      <c r="OGI83" s="107"/>
      <c r="OGJ83" s="108"/>
      <c r="OGK83" s="107"/>
      <c r="OGL83" s="108"/>
      <c r="OGM83" s="107"/>
      <c r="OGN83" s="108"/>
      <c r="OGO83" s="107"/>
      <c r="OGP83" s="108"/>
      <c r="OGQ83" s="107"/>
      <c r="OGR83" s="108"/>
      <c r="OGS83" s="107"/>
      <c r="OGT83" s="108"/>
      <c r="OGU83" s="107"/>
      <c r="OGV83" s="108"/>
      <c r="OGW83" s="107"/>
      <c r="OGX83" s="108"/>
      <c r="OGY83" s="107"/>
      <c r="OGZ83" s="108"/>
      <c r="OHA83" s="107"/>
      <c r="OHB83" s="108"/>
      <c r="OHC83" s="107"/>
      <c r="OHD83" s="108"/>
      <c r="OHE83" s="107"/>
      <c r="OHF83" s="108"/>
      <c r="OHG83" s="107"/>
      <c r="OHH83" s="108"/>
      <c r="OHI83" s="107"/>
      <c r="OHJ83" s="108"/>
      <c r="OHK83" s="107"/>
      <c r="OHL83" s="108"/>
      <c r="OHM83" s="107"/>
      <c r="OHN83" s="108"/>
      <c r="OHO83" s="107"/>
      <c r="OHP83" s="108"/>
      <c r="OHQ83" s="107"/>
      <c r="OHR83" s="108"/>
      <c r="OHS83" s="107"/>
      <c r="OHT83" s="108"/>
      <c r="OHU83" s="107"/>
      <c r="OHV83" s="108"/>
      <c r="OHW83" s="107"/>
      <c r="OHX83" s="108"/>
      <c r="OHY83" s="107"/>
      <c r="OHZ83" s="108"/>
      <c r="OIA83" s="107"/>
      <c r="OIB83" s="108"/>
      <c r="OIC83" s="107"/>
      <c r="OID83" s="108"/>
      <c r="OIE83" s="107"/>
      <c r="OIF83" s="108"/>
      <c r="OIG83" s="107"/>
      <c r="OIH83" s="108"/>
      <c r="OII83" s="107"/>
      <c r="OIJ83" s="108"/>
      <c r="OIK83" s="107"/>
      <c r="OIL83" s="108"/>
      <c r="OIM83" s="107"/>
      <c r="OIN83" s="108"/>
      <c r="OIO83" s="107"/>
      <c r="OIP83" s="108"/>
      <c r="OIQ83" s="107"/>
      <c r="OIR83" s="108"/>
      <c r="OIS83" s="107"/>
      <c r="OIT83" s="108"/>
      <c r="OIU83" s="107"/>
      <c r="OIV83" s="108"/>
      <c r="OIW83" s="107"/>
      <c r="OIX83" s="108"/>
      <c r="OIY83" s="107"/>
      <c r="OIZ83" s="108"/>
      <c r="OJA83" s="107"/>
      <c r="OJB83" s="108"/>
      <c r="OJC83" s="107"/>
      <c r="OJD83" s="108"/>
      <c r="OJE83" s="107"/>
      <c r="OJF83" s="108"/>
      <c r="OJG83" s="107"/>
      <c r="OJH83" s="108"/>
      <c r="OJI83" s="107"/>
      <c r="OJJ83" s="108"/>
      <c r="OJK83" s="107"/>
      <c r="OJL83" s="108"/>
      <c r="OJM83" s="107"/>
      <c r="OJN83" s="108"/>
      <c r="OJO83" s="107"/>
      <c r="OJP83" s="108"/>
      <c r="OJQ83" s="107"/>
      <c r="OJR83" s="108"/>
      <c r="OJS83" s="107"/>
      <c r="OJT83" s="108"/>
      <c r="OJU83" s="107"/>
      <c r="OJV83" s="108"/>
      <c r="OJW83" s="107"/>
      <c r="OJX83" s="108"/>
      <c r="OJY83" s="107"/>
      <c r="OJZ83" s="108"/>
      <c r="OKA83" s="107"/>
      <c r="OKB83" s="108"/>
      <c r="OKC83" s="107"/>
      <c r="OKD83" s="108"/>
      <c r="OKE83" s="107"/>
      <c r="OKF83" s="108"/>
      <c r="OKG83" s="107"/>
      <c r="OKH83" s="108"/>
      <c r="OKI83" s="107"/>
      <c r="OKJ83" s="108"/>
      <c r="OKK83" s="107"/>
      <c r="OKL83" s="108"/>
      <c r="OKM83" s="107"/>
      <c r="OKN83" s="108"/>
      <c r="OKO83" s="107"/>
      <c r="OKP83" s="108"/>
      <c r="OKQ83" s="107"/>
      <c r="OKR83" s="108"/>
      <c r="OKS83" s="107"/>
      <c r="OKT83" s="108"/>
      <c r="OKU83" s="107"/>
      <c r="OKV83" s="108"/>
      <c r="OKW83" s="107"/>
      <c r="OKX83" s="108"/>
      <c r="OKY83" s="107"/>
      <c r="OKZ83" s="108"/>
      <c r="OLA83" s="107"/>
      <c r="OLB83" s="108"/>
      <c r="OLC83" s="107"/>
      <c r="OLD83" s="108"/>
      <c r="OLE83" s="107"/>
      <c r="OLF83" s="108"/>
      <c r="OLG83" s="107"/>
      <c r="OLH83" s="108"/>
      <c r="OLI83" s="107"/>
      <c r="OLJ83" s="108"/>
      <c r="OLK83" s="107"/>
      <c r="OLL83" s="108"/>
      <c r="OLM83" s="107"/>
      <c r="OLN83" s="108"/>
      <c r="OLO83" s="107"/>
      <c r="OLP83" s="108"/>
      <c r="OLQ83" s="107"/>
      <c r="OLR83" s="108"/>
      <c r="OLS83" s="107"/>
      <c r="OLT83" s="108"/>
      <c r="OLU83" s="107"/>
      <c r="OLV83" s="108"/>
      <c r="OLW83" s="107"/>
      <c r="OLX83" s="108"/>
      <c r="OLY83" s="107"/>
      <c r="OLZ83" s="108"/>
      <c r="OMA83" s="107"/>
      <c r="OMB83" s="108"/>
      <c r="OMC83" s="107"/>
      <c r="OMD83" s="108"/>
      <c r="OME83" s="107"/>
      <c r="OMF83" s="108"/>
      <c r="OMG83" s="107"/>
      <c r="OMH83" s="108"/>
      <c r="OMI83" s="107"/>
      <c r="OMJ83" s="108"/>
      <c r="OMK83" s="107"/>
      <c r="OML83" s="108"/>
      <c r="OMM83" s="107"/>
      <c r="OMN83" s="108"/>
      <c r="OMO83" s="107"/>
      <c r="OMP83" s="108"/>
      <c r="OMQ83" s="107"/>
      <c r="OMR83" s="108"/>
      <c r="OMS83" s="107"/>
      <c r="OMT83" s="108"/>
      <c r="OMU83" s="107"/>
      <c r="OMV83" s="108"/>
      <c r="OMW83" s="107"/>
      <c r="OMX83" s="108"/>
      <c r="OMY83" s="107"/>
      <c r="OMZ83" s="108"/>
      <c r="ONA83" s="107"/>
      <c r="ONB83" s="108"/>
      <c r="ONC83" s="107"/>
      <c r="OND83" s="108"/>
      <c r="ONE83" s="107"/>
      <c r="ONF83" s="108"/>
      <c r="ONG83" s="107"/>
      <c r="ONH83" s="108"/>
      <c r="ONI83" s="107"/>
      <c r="ONJ83" s="108"/>
      <c r="ONK83" s="107"/>
      <c r="ONL83" s="108"/>
      <c r="ONM83" s="107"/>
      <c r="ONN83" s="108"/>
      <c r="ONO83" s="107"/>
      <c r="ONP83" s="108"/>
      <c r="ONQ83" s="107"/>
      <c r="ONR83" s="108"/>
      <c r="ONS83" s="107"/>
      <c r="ONT83" s="108"/>
      <c r="ONU83" s="107"/>
      <c r="ONV83" s="108"/>
      <c r="ONW83" s="107"/>
      <c r="ONX83" s="108"/>
      <c r="ONY83" s="107"/>
      <c r="ONZ83" s="108"/>
      <c r="OOA83" s="107"/>
      <c r="OOB83" s="108"/>
      <c r="OOC83" s="107"/>
      <c r="OOD83" s="108"/>
      <c r="OOE83" s="107"/>
      <c r="OOF83" s="108"/>
      <c r="OOG83" s="107"/>
      <c r="OOH83" s="108"/>
      <c r="OOI83" s="107"/>
      <c r="OOJ83" s="108"/>
      <c r="OOK83" s="107"/>
      <c r="OOL83" s="108"/>
      <c r="OOM83" s="107"/>
      <c r="OON83" s="108"/>
      <c r="OOO83" s="107"/>
      <c r="OOP83" s="108"/>
      <c r="OOQ83" s="107"/>
      <c r="OOR83" s="108"/>
      <c r="OOS83" s="107"/>
      <c r="OOT83" s="108"/>
      <c r="OOU83" s="107"/>
      <c r="OOV83" s="108"/>
      <c r="OOW83" s="107"/>
      <c r="OOX83" s="108"/>
      <c r="OOY83" s="107"/>
      <c r="OOZ83" s="108"/>
      <c r="OPA83" s="107"/>
      <c r="OPB83" s="108"/>
      <c r="OPC83" s="107"/>
      <c r="OPD83" s="108"/>
      <c r="OPE83" s="107"/>
      <c r="OPF83" s="108"/>
      <c r="OPG83" s="107"/>
      <c r="OPH83" s="108"/>
      <c r="OPI83" s="107"/>
      <c r="OPJ83" s="108"/>
      <c r="OPK83" s="107"/>
      <c r="OPL83" s="108"/>
      <c r="OPM83" s="107"/>
      <c r="OPN83" s="108"/>
      <c r="OPO83" s="107"/>
      <c r="OPP83" s="108"/>
      <c r="OPQ83" s="107"/>
      <c r="OPR83" s="108"/>
      <c r="OPS83" s="107"/>
      <c r="OPT83" s="108"/>
      <c r="OPU83" s="107"/>
      <c r="OPV83" s="108"/>
      <c r="OPW83" s="107"/>
      <c r="OPX83" s="108"/>
      <c r="OPY83" s="107"/>
      <c r="OPZ83" s="108"/>
      <c r="OQA83" s="107"/>
      <c r="OQB83" s="108"/>
      <c r="OQC83" s="107"/>
      <c r="OQD83" s="108"/>
      <c r="OQE83" s="107"/>
      <c r="OQF83" s="108"/>
      <c r="OQG83" s="107"/>
      <c r="OQH83" s="108"/>
      <c r="OQI83" s="107"/>
      <c r="OQJ83" s="108"/>
      <c r="OQK83" s="107"/>
      <c r="OQL83" s="108"/>
      <c r="OQM83" s="107"/>
      <c r="OQN83" s="108"/>
      <c r="OQO83" s="107"/>
      <c r="OQP83" s="108"/>
      <c r="OQQ83" s="107"/>
      <c r="OQR83" s="108"/>
      <c r="OQS83" s="107"/>
      <c r="OQT83" s="108"/>
      <c r="OQU83" s="107"/>
      <c r="OQV83" s="108"/>
      <c r="OQW83" s="107"/>
      <c r="OQX83" s="108"/>
      <c r="OQY83" s="107"/>
      <c r="OQZ83" s="108"/>
      <c r="ORA83" s="107"/>
      <c r="ORB83" s="108"/>
      <c r="ORC83" s="107"/>
      <c r="ORD83" s="108"/>
      <c r="ORE83" s="107"/>
      <c r="ORF83" s="108"/>
      <c r="ORG83" s="107"/>
      <c r="ORH83" s="108"/>
      <c r="ORI83" s="107"/>
      <c r="ORJ83" s="108"/>
      <c r="ORK83" s="107"/>
      <c r="ORL83" s="108"/>
      <c r="ORM83" s="107"/>
      <c r="ORN83" s="108"/>
      <c r="ORO83" s="107"/>
      <c r="ORP83" s="108"/>
      <c r="ORQ83" s="107"/>
      <c r="ORR83" s="108"/>
      <c r="ORS83" s="107"/>
      <c r="ORT83" s="108"/>
      <c r="ORU83" s="107"/>
      <c r="ORV83" s="108"/>
      <c r="ORW83" s="107"/>
      <c r="ORX83" s="108"/>
      <c r="ORY83" s="107"/>
      <c r="ORZ83" s="108"/>
      <c r="OSA83" s="107"/>
      <c r="OSB83" s="108"/>
      <c r="OSC83" s="107"/>
      <c r="OSD83" s="108"/>
      <c r="OSE83" s="107"/>
      <c r="OSF83" s="108"/>
      <c r="OSG83" s="107"/>
      <c r="OSH83" s="108"/>
      <c r="OSI83" s="107"/>
      <c r="OSJ83" s="108"/>
      <c r="OSK83" s="107"/>
      <c r="OSL83" s="108"/>
      <c r="OSM83" s="107"/>
      <c r="OSN83" s="108"/>
      <c r="OSO83" s="107"/>
      <c r="OSP83" s="108"/>
      <c r="OSQ83" s="107"/>
      <c r="OSR83" s="108"/>
      <c r="OSS83" s="107"/>
      <c r="OST83" s="108"/>
      <c r="OSU83" s="107"/>
      <c r="OSV83" s="108"/>
      <c r="OSW83" s="107"/>
      <c r="OSX83" s="108"/>
      <c r="OSY83" s="107"/>
      <c r="OSZ83" s="108"/>
      <c r="OTA83" s="107"/>
      <c r="OTB83" s="108"/>
      <c r="OTC83" s="107"/>
      <c r="OTD83" s="108"/>
      <c r="OTE83" s="107"/>
      <c r="OTF83" s="108"/>
      <c r="OTG83" s="107"/>
      <c r="OTH83" s="108"/>
      <c r="OTI83" s="107"/>
      <c r="OTJ83" s="108"/>
      <c r="OTK83" s="107"/>
      <c r="OTL83" s="108"/>
      <c r="OTM83" s="107"/>
      <c r="OTN83" s="108"/>
      <c r="OTO83" s="107"/>
      <c r="OTP83" s="108"/>
      <c r="OTQ83" s="107"/>
      <c r="OTR83" s="108"/>
      <c r="OTS83" s="107"/>
      <c r="OTT83" s="108"/>
      <c r="OTU83" s="107"/>
      <c r="OTV83" s="108"/>
      <c r="OTW83" s="107"/>
      <c r="OTX83" s="108"/>
      <c r="OTY83" s="107"/>
      <c r="OTZ83" s="108"/>
      <c r="OUA83" s="107"/>
      <c r="OUB83" s="108"/>
      <c r="OUC83" s="107"/>
      <c r="OUD83" s="108"/>
      <c r="OUE83" s="107"/>
      <c r="OUF83" s="108"/>
      <c r="OUG83" s="107"/>
      <c r="OUH83" s="108"/>
      <c r="OUI83" s="107"/>
      <c r="OUJ83" s="108"/>
      <c r="OUK83" s="107"/>
      <c r="OUL83" s="108"/>
      <c r="OUM83" s="107"/>
      <c r="OUN83" s="108"/>
      <c r="OUO83" s="107"/>
      <c r="OUP83" s="108"/>
      <c r="OUQ83" s="107"/>
      <c r="OUR83" s="108"/>
      <c r="OUS83" s="107"/>
      <c r="OUT83" s="108"/>
      <c r="OUU83" s="107"/>
      <c r="OUV83" s="108"/>
      <c r="OUW83" s="107"/>
      <c r="OUX83" s="108"/>
      <c r="OUY83" s="107"/>
      <c r="OUZ83" s="108"/>
      <c r="OVA83" s="107"/>
      <c r="OVB83" s="108"/>
      <c r="OVC83" s="107"/>
      <c r="OVD83" s="108"/>
      <c r="OVE83" s="107"/>
      <c r="OVF83" s="108"/>
      <c r="OVG83" s="107"/>
      <c r="OVH83" s="108"/>
      <c r="OVI83" s="107"/>
      <c r="OVJ83" s="108"/>
      <c r="OVK83" s="107"/>
      <c r="OVL83" s="108"/>
      <c r="OVM83" s="107"/>
      <c r="OVN83" s="108"/>
      <c r="OVO83" s="107"/>
      <c r="OVP83" s="108"/>
      <c r="OVQ83" s="107"/>
      <c r="OVR83" s="108"/>
      <c r="OVS83" s="107"/>
      <c r="OVT83" s="108"/>
      <c r="OVU83" s="107"/>
      <c r="OVV83" s="108"/>
      <c r="OVW83" s="107"/>
      <c r="OVX83" s="108"/>
      <c r="OVY83" s="107"/>
      <c r="OVZ83" s="108"/>
      <c r="OWA83" s="107"/>
      <c r="OWB83" s="108"/>
      <c r="OWC83" s="107"/>
      <c r="OWD83" s="108"/>
      <c r="OWE83" s="107"/>
      <c r="OWF83" s="108"/>
      <c r="OWG83" s="107"/>
      <c r="OWH83" s="108"/>
      <c r="OWI83" s="107"/>
      <c r="OWJ83" s="108"/>
      <c r="OWK83" s="107"/>
      <c r="OWL83" s="108"/>
      <c r="OWM83" s="107"/>
      <c r="OWN83" s="108"/>
      <c r="OWO83" s="107"/>
      <c r="OWP83" s="108"/>
      <c r="OWQ83" s="107"/>
      <c r="OWR83" s="108"/>
      <c r="OWS83" s="107"/>
      <c r="OWT83" s="108"/>
      <c r="OWU83" s="107"/>
      <c r="OWV83" s="108"/>
      <c r="OWW83" s="107"/>
      <c r="OWX83" s="108"/>
      <c r="OWY83" s="107"/>
      <c r="OWZ83" s="108"/>
      <c r="OXA83" s="107"/>
      <c r="OXB83" s="108"/>
      <c r="OXC83" s="107"/>
      <c r="OXD83" s="108"/>
      <c r="OXE83" s="107"/>
      <c r="OXF83" s="108"/>
      <c r="OXG83" s="107"/>
      <c r="OXH83" s="108"/>
      <c r="OXI83" s="107"/>
      <c r="OXJ83" s="108"/>
      <c r="OXK83" s="107"/>
      <c r="OXL83" s="108"/>
      <c r="OXM83" s="107"/>
      <c r="OXN83" s="108"/>
      <c r="OXO83" s="107"/>
      <c r="OXP83" s="108"/>
      <c r="OXQ83" s="107"/>
      <c r="OXR83" s="108"/>
      <c r="OXS83" s="107"/>
      <c r="OXT83" s="108"/>
      <c r="OXU83" s="107"/>
      <c r="OXV83" s="108"/>
      <c r="OXW83" s="107"/>
      <c r="OXX83" s="108"/>
      <c r="OXY83" s="107"/>
      <c r="OXZ83" s="108"/>
      <c r="OYA83" s="107"/>
      <c r="OYB83" s="108"/>
      <c r="OYC83" s="107"/>
      <c r="OYD83" s="108"/>
      <c r="OYE83" s="107"/>
      <c r="OYF83" s="108"/>
      <c r="OYG83" s="107"/>
      <c r="OYH83" s="108"/>
      <c r="OYI83" s="107"/>
      <c r="OYJ83" s="108"/>
      <c r="OYK83" s="107"/>
      <c r="OYL83" s="108"/>
      <c r="OYM83" s="107"/>
      <c r="OYN83" s="108"/>
      <c r="OYO83" s="107"/>
      <c r="OYP83" s="108"/>
      <c r="OYQ83" s="107"/>
      <c r="OYR83" s="108"/>
      <c r="OYS83" s="107"/>
      <c r="OYT83" s="108"/>
      <c r="OYU83" s="107"/>
      <c r="OYV83" s="108"/>
      <c r="OYW83" s="107"/>
      <c r="OYX83" s="108"/>
      <c r="OYY83" s="107"/>
      <c r="OYZ83" s="108"/>
      <c r="OZA83" s="107"/>
      <c r="OZB83" s="108"/>
      <c r="OZC83" s="107"/>
      <c r="OZD83" s="108"/>
      <c r="OZE83" s="107"/>
      <c r="OZF83" s="108"/>
      <c r="OZG83" s="107"/>
      <c r="OZH83" s="108"/>
      <c r="OZI83" s="107"/>
      <c r="OZJ83" s="108"/>
      <c r="OZK83" s="107"/>
      <c r="OZL83" s="108"/>
      <c r="OZM83" s="107"/>
      <c r="OZN83" s="108"/>
      <c r="OZO83" s="107"/>
      <c r="OZP83" s="108"/>
      <c r="OZQ83" s="107"/>
      <c r="OZR83" s="108"/>
      <c r="OZS83" s="107"/>
      <c r="OZT83" s="108"/>
      <c r="OZU83" s="107"/>
      <c r="OZV83" s="108"/>
      <c r="OZW83" s="107"/>
      <c r="OZX83" s="108"/>
      <c r="OZY83" s="107"/>
      <c r="OZZ83" s="108"/>
      <c r="PAA83" s="107"/>
      <c r="PAB83" s="108"/>
      <c r="PAC83" s="107"/>
      <c r="PAD83" s="108"/>
      <c r="PAE83" s="107"/>
      <c r="PAF83" s="108"/>
      <c r="PAG83" s="107"/>
      <c r="PAH83" s="108"/>
      <c r="PAI83" s="107"/>
      <c r="PAJ83" s="108"/>
      <c r="PAK83" s="107"/>
      <c r="PAL83" s="108"/>
      <c r="PAM83" s="107"/>
      <c r="PAN83" s="108"/>
      <c r="PAO83" s="107"/>
      <c r="PAP83" s="108"/>
      <c r="PAQ83" s="107"/>
      <c r="PAR83" s="108"/>
      <c r="PAS83" s="107"/>
      <c r="PAT83" s="108"/>
      <c r="PAU83" s="107"/>
      <c r="PAV83" s="108"/>
      <c r="PAW83" s="107"/>
      <c r="PAX83" s="108"/>
      <c r="PAY83" s="107"/>
      <c r="PAZ83" s="108"/>
      <c r="PBA83" s="107"/>
      <c r="PBB83" s="108"/>
      <c r="PBC83" s="107"/>
      <c r="PBD83" s="108"/>
      <c r="PBE83" s="107"/>
      <c r="PBF83" s="108"/>
      <c r="PBG83" s="107"/>
      <c r="PBH83" s="108"/>
      <c r="PBI83" s="107"/>
      <c r="PBJ83" s="108"/>
      <c r="PBK83" s="107"/>
      <c r="PBL83" s="108"/>
      <c r="PBM83" s="107"/>
      <c r="PBN83" s="108"/>
      <c r="PBO83" s="107"/>
      <c r="PBP83" s="108"/>
      <c r="PBQ83" s="107"/>
      <c r="PBR83" s="108"/>
      <c r="PBS83" s="107"/>
      <c r="PBT83" s="108"/>
      <c r="PBU83" s="107"/>
      <c r="PBV83" s="108"/>
      <c r="PBW83" s="107"/>
      <c r="PBX83" s="108"/>
      <c r="PBY83" s="107"/>
      <c r="PBZ83" s="108"/>
      <c r="PCA83" s="107"/>
      <c r="PCB83" s="108"/>
      <c r="PCC83" s="107"/>
      <c r="PCD83" s="108"/>
      <c r="PCE83" s="107"/>
      <c r="PCF83" s="108"/>
      <c r="PCG83" s="107"/>
      <c r="PCH83" s="108"/>
      <c r="PCI83" s="107"/>
      <c r="PCJ83" s="108"/>
      <c r="PCK83" s="107"/>
      <c r="PCL83" s="108"/>
      <c r="PCM83" s="107"/>
      <c r="PCN83" s="108"/>
      <c r="PCO83" s="107"/>
      <c r="PCP83" s="108"/>
      <c r="PCQ83" s="107"/>
      <c r="PCR83" s="108"/>
      <c r="PCS83" s="107"/>
      <c r="PCT83" s="108"/>
      <c r="PCU83" s="107"/>
      <c r="PCV83" s="108"/>
      <c r="PCW83" s="107"/>
      <c r="PCX83" s="108"/>
      <c r="PCY83" s="107"/>
      <c r="PCZ83" s="108"/>
      <c r="PDA83" s="107"/>
      <c r="PDB83" s="108"/>
      <c r="PDC83" s="107"/>
      <c r="PDD83" s="108"/>
      <c r="PDE83" s="107"/>
      <c r="PDF83" s="108"/>
      <c r="PDG83" s="107"/>
      <c r="PDH83" s="108"/>
      <c r="PDI83" s="107"/>
      <c r="PDJ83" s="108"/>
      <c r="PDK83" s="107"/>
      <c r="PDL83" s="108"/>
      <c r="PDM83" s="107"/>
      <c r="PDN83" s="108"/>
      <c r="PDO83" s="107"/>
      <c r="PDP83" s="108"/>
      <c r="PDQ83" s="107"/>
      <c r="PDR83" s="108"/>
      <c r="PDS83" s="107"/>
      <c r="PDT83" s="108"/>
      <c r="PDU83" s="107"/>
      <c r="PDV83" s="108"/>
      <c r="PDW83" s="107"/>
      <c r="PDX83" s="108"/>
      <c r="PDY83" s="107"/>
      <c r="PDZ83" s="108"/>
      <c r="PEA83" s="107"/>
      <c r="PEB83" s="108"/>
      <c r="PEC83" s="107"/>
      <c r="PED83" s="108"/>
      <c r="PEE83" s="107"/>
      <c r="PEF83" s="108"/>
      <c r="PEG83" s="107"/>
      <c r="PEH83" s="108"/>
      <c r="PEI83" s="107"/>
      <c r="PEJ83" s="108"/>
      <c r="PEK83" s="107"/>
      <c r="PEL83" s="108"/>
      <c r="PEM83" s="107"/>
      <c r="PEN83" s="108"/>
      <c r="PEO83" s="107"/>
      <c r="PEP83" s="108"/>
      <c r="PEQ83" s="107"/>
      <c r="PER83" s="108"/>
      <c r="PES83" s="107"/>
      <c r="PET83" s="108"/>
      <c r="PEU83" s="107"/>
      <c r="PEV83" s="108"/>
      <c r="PEW83" s="107"/>
      <c r="PEX83" s="108"/>
      <c r="PEY83" s="107"/>
      <c r="PEZ83" s="108"/>
      <c r="PFA83" s="107"/>
      <c r="PFB83" s="108"/>
      <c r="PFC83" s="107"/>
      <c r="PFD83" s="108"/>
      <c r="PFE83" s="107"/>
      <c r="PFF83" s="108"/>
      <c r="PFG83" s="107"/>
      <c r="PFH83" s="108"/>
      <c r="PFI83" s="107"/>
      <c r="PFJ83" s="108"/>
      <c r="PFK83" s="107"/>
      <c r="PFL83" s="108"/>
      <c r="PFM83" s="107"/>
      <c r="PFN83" s="108"/>
      <c r="PFO83" s="107"/>
      <c r="PFP83" s="108"/>
      <c r="PFQ83" s="107"/>
      <c r="PFR83" s="108"/>
      <c r="PFS83" s="107"/>
      <c r="PFT83" s="108"/>
      <c r="PFU83" s="107"/>
      <c r="PFV83" s="108"/>
      <c r="PFW83" s="107"/>
      <c r="PFX83" s="108"/>
      <c r="PFY83" s="107"/>
      <c r="PFZ83" s="108"/>
      <c r="PGA83" s="107"/>
      <c r="PGB83" s="108"/>
      <c r="PGC83" s="107"/>
      <c r="PGD83" s="108"/>
      <c r="PGE83" s="107"/>
      <c r="PGF83" s="108"/>
      <c r="PGG83" s="107"/>
      <c r="PGH83" s="108"/>
      <c r="PGI83" s="107"/>
      <c r="PGJ83" s="108"/>
      <c r="PGK83" s="107"/>
      <c r="PGL83" s="108"/>
      <c r="PGM83" s="107"/>
      <c r="PGN83" s="108"/>
      <c r="PGO83" s="107"/>
      <c r="PGP83" s="108"/>
      <c r="PGQ83" s="107"/>
      <c r="PGR83" s="108"/>
      <c r="PGS83" s="107"/>
      <c r="PGT83" s="108"/>
      <c r="PGU83" s="107"/>
      <c r="PGV83" s="108"/>
      <c r="PGW83" s="107"/>
      <c r="PGX83" s="108"/>
      <c r="PGY83" s="107"/>
      <c r="PGZ83" s="108"/>
      <c r="PHA83" s="107"/>
      <c r="PHB83" s="108"/>
      <c r="PHC83" s="107"/>
      <c r="PHD83" s="108"/>
      <c r="PHE83" s="107"/>
      <c r="PHF83" s="108"/>
      <c r="PHG83" s="107"/>
      <c r="PHH83" s="108"/>
      <c r="PHI83" s="107"/>
      <c r="PHJ83" s="108"/>
      <c r="PHK83" s="107"/>
      <c r="PHL83" s="108"/>
      <c r="PHM83" s="107"/>
      <c r="PHN83" s="108"/>
      <c r="PHO83" s="107"/>
      <c r="PHP83" s="108"/>
      <c r="PHQ83" s="107"/>
      <c r="PHR83" s="108"/>
      <c r="PHS83" s="107"/>
      <c r="PHT83" s="108"/>
      <c r="PHU83" s="107"/>
      <c r="PHV83" s="108"/>
      <c r="PHW83" s="107"/>
      <c r="PHX83" s="108"/>
      <c r="PHY83" s="107"/>
      <c r="PHZ83" s="108"/>
      <c r="PIA83" s="107"/>
      <c r="PIB83" s="108"/>
      <c r="PIC83" s="107"/>
      <c r="PID83" s="108"/>
      <c r="PIE83" s="107"/>
      <c r="PIF83" s="108"/>
      <c r="PIG83" s="107"/>
      <c r="PIH83" s="108"/>
      <c r="PII83" s="107"/>
      <c r="PIJ83" s="108"/>
      <c r="PIK83" s="107"/>
      <c r="PIL83" s="108"/>
      <c r="PIM83" s="107"/>
      <c r="PIN83" s="108"/>
      <c r="PIO83" s="107"/>
      <c r="PIP83" s="108"/>
      <c r="PIQ83" s="107"/>
      <c r="PIR83" s="108"/>
      <c r="PIS83" s="107"/>
      <c r="PIT83" s="108"/>
      <c r="PIU83" s="107"/>
      <c r="PIV83" s="108"/>
      <c r="PIW83" s="107"/>
      <c r="PIX83" s="108"/>
      <c r="PIY83" s="107"/>
      <c r="PIZ83" s="108"/>
      <c r="PJA83" s="107"/>
      <c r="PJB83" s="108"/>
      <c r="PJC83" s="107"/>
      <c r="PJD83" s="108"/>
      <c r="PJE83" s="107"/>
      <c r="PJF83" s="108"/>
      <c r="PJG83" s="107"/>
      <c r="PJH83" s="108"/>
      <c r="PJI83" s="107"/>
      <c r="PJJ83" s="108"/>
      <c r="PJK83" s="107"/>
      <c r="PJL83" s="108"/>
      <c r="PJM83" s="107"/>
      <c r="PJN83" s="108"/>
      <c r="PJO83" s="107"/>
      <c r="PJP83" s="108"/>
      <c r="PJQ83" s="107"/>
      <c r="PJR83" s="108"/>
      <c r="PJS83" s="107"/>
      <c r="PJT83" s="108"/>
      <c r="PJU83" s="107"/>
      <c r="PJV83" s="108"/>
      <c r="PJW83" s="107"/>
      <c r="PJX83" s="108"/>
      <c r="PJY83" s="107"/>
      <c r="PJZ83" s="108"/>
      <c r="PKA83" s="107"/>
      <c r="PKB83" s="108"/>
      <c r="PKC83" s="107"/>
      <c r="PKD83" s="108"/>
      <c r="PKE83" s="107"/>
      <c r="PKF83" s="108"/>
      <c r="PKG83" s="107"/>
      <c r="PKH83" s="108"/>
      <c r="PKI83" s="107"/>
      <c r="PKJ83" s="108"/>
      <c r="PKK83" s="107"/>
      <c r="PKL83" s="108"/>
      <c r="PKM83" s="107"/>
      <c r="PKN83" s="108"/>
      <c r="PKO83" s="107"/>
      <c r="PKP83" s="108"/>
      <c r="PKQ83" s="107"/>
      <c r="PKR83" s="108"/>
      <c r="PKS83" s="107"/>
      <c r="PKT83" s="108"/>
      <c r="PKU83" s="107"/>
      <c r="PKV83" s="108"/>
      <c r="PKW83" s="107"/>
      <c r="PKX83" s="108"/>
      <c r="PKY83" s="107"/>
      <c r="PKZ83" s="108"/>
      <c r="PLA83" s="107"/>
      <c r="PLB83" s="108"/>
      <c r="PLC83" s="107"/>
      <c r="PLD83" s="108"/>
      <c r="PLE83" s="107"/>
      <c r="PLF83" s="108"/>
      <c r="PLG83" s="107"/>
      <c r="PLH83" s="108"/>
      <c r="PLI83" s="107"/>
      <c r="PLJ83" s="108"/>
      <c r="PLK83" s="107"/>
      <c r="PLL83" s="108"/>
      <c r="PLM83" s="107"/>
      <c r="PLN83" s="108"/>
      <c r="PLO83" s="107"/>
      <c r="PLP83" s="108"/>
      <c r="PLQ83" s="107"/>
      <c r="PLR83" s="108"/>
      <c r="PLS83" s="107"/>
      <c r="PLT83" s="108"/>
      <c r="PLU83" s="107"/>
      <c r="PLV83" s="108"/>
      <c r="PLW83" s="107"/>
      <c r="PLX83" s="108"/>
      <c r="PLY83" s="107"/>
      <c r="PLZ83" s="108"/>
      <c r="PMA83" s="107"/>
      <c r="PMB83" s="108"/>
      <c r="PMC83" s="107"/>
      <c r="PMD83" s="108"/>
      <c r="PME83" s="107"/>
      <c r="PMF83" s="108"/>
      <c r="PMG83" s="107"/>
      <c r="PMH83" s="108"/>
      <c r="PMI83" s="107"/>
      <c r="PMJ83" s="108"/>
      <c r="PMK83" s="107"/>
      <c r="PML83" s="108"/>
      <c r="PMM83" s="107"/>
      <c r="PMN83" s="108"/>
      <c r="PMO83" s="107"/>
      <c r="PMP83" s="108"/>
      <c r="PMQ83" s="107"/>
      <c r="PMR83" s="108"/>
      <c r="PMS83" s="107"/>
      <c r="PMT83" s="108"/>
      <c r="PMU83" s="107"/>
      <c r="PMV83" s="108"/>
      <c r="PMW83" s="107"/>
      <c r="PMX83" s="108"/>
      <c r="PMY83" s="107"/>
      <c r="PMZ83" s="108"/>
      <c r="PNA83" s="107"/>
      <c r="PNB83" s="108"/>
      <c r="PNC83" s="107"/>
      <c r="PND83" s="108"/>
      <c r="PNE83" s="107"/>
      <c r="PNF83" s="108"/>
      <c r="PNG83" s="107"/>
      <c r="PNH83" s="108"/>
      <c r="PNI83" s="107"/>
      <c r="PNJ83" s="108"/>
      <c r="PNK83" s="107"/>
      <c r="PNL83" s="108"/>
      <c r="PNM83" s="107"/>
      <c r="PNN83" s="108"/>
      <c r="PNO83" s="107"/>
      <c r="PNP83" s="108"/>
      <c r="PNQ83" s="107"/>
      <c r="PNR83" s="108"/>
      <c r="PNS83" s="107"/>
      <c r="PNT83" s="108"/>
      <c r="PNU83" s="107"/>
      <c r="PNV83" s="108"/>
      <c r="PNW83" s="107"/>
      <c r="PNX83" s="108"/>
      <c r="PNY83" s="107"/>
      <c r="PNZ83" s="108"/>
      <c r="POA83" s="107"/>
      <c r="POB83" s="108"/>
      <c r="POC83" s="107"/>
      <c r="POD83" s="108"/>
      <c r="POE83" s="107"/>
      <c r="POF83" s="108"/>
      <c r="POG83" s="107"/>
      <c r="POH83" s="108"/>
      <c r="POI83" s="107"/>
      <c r="POJ83" s="108"/>
      <c r="POK83" s="107"/>
      <c r="POL83" s="108"/>
      <c r="POM83" s="107"/>
      <c r="PON83" s="108"/>
      <c r="POO83" s="107"/>
      <c r="POP83" s="108"/>
      <c r="POQ83" s="107"/>
      <c r="POR83" s="108"/>
      <c r="POS83" s="107"/>
      <c r="POT83" s="108"/>
      <c r="POU83" s="107"/>
      <c r="POV83" s="108"/>
      <c r="POW83" s="107"/>
      <c r="POX83" s="108"/>
      <c r="POY83" s="107"/>
      <c r="POZ83" s="108"/>
      <c r="PPA83" s="107"/>
      <c r="PPB83" s="108"/>
      <c r="PPC83" s="107"/>
      <c r="PPD83" s="108"/>
      <c r="PPE83" s="107"/>
      <c r="PPF83" s="108"/>
      <c r="PPG83" s="107"/>
      <c r="PPH83" s="108"/>
      <c r="PPI83" s="107"/>
      <c r="PPJ83" s="108"/>
      <c r="PPK83" s="107"/>
      <c r="PPL83" s="108"/>
      <c r="PPM83" s="107"/>
      <c r="PPN83" s="108"/>
      <c r="PPO83" s="107"/>
      <c r="PPP83" s="108"/>
      <c r="PPQ83" s="107"/>
      <c r="PPR83" s="108"/>
      <c r="PPS83" s="107"/>
      <c r="PPT83" s="108"/>
      <c r="PPU83" s="107"/>
      <c r="PPV83" s="108"/>
      <c r="PPW83" s="107"/>
      <c r="PPX83" s="108"/>
      <c r="PPY83" s="107"/>
      <c r="PPZ83" s="108"/>
      <c r="PQA83" s="107"/>
      <c r="PQB83" s="108"/>
      <c r="PQC83" s="107"/>
      <c r="PQD83" s="108"/>
      <c r="PQE83" s="107"/>
      <c r="PQF83" s="108"/>
      <c r="PQG83" s="107"/>
      <c r="PQH83" s="108"/>
      <c r="PQI83" s="107"/>
      <c r="PQJ83" s="108"/>
      <c r="PQK83" s="107"/>
      <c r="PQL83" s="108"/>
      <c r="PQM83" s="107"/>
      <c r="PQN83" s="108"/>
      <c r="PQO83" s="107"/>
      <c r="PQP83" s="108"/>
      <c r="PQQ83" s="107"/>
      <c r="PQR83" s="108"/>
      <c r="PQS83" s="107"/>
      <c r="PQT83" s="108"/>
      <c r="PQU83" s="107"/>
      <c r="PQV83" s="108"/>
      <c r="PQW83" s="107"/>
      <c r="PQX83" s="108"/>
      <c r="PQY83" s="107"/>
      <c r="PQZ83" s="108"/>
      <c r="PRA83" s="107"/>
      <c r="PRB83" s="108"/>
      <c r="PRC83" s="107"/>
      <c r="PRD83" s="108"/>
      <c r="PRE83" s="107"/>
      <c r="PRF83" s="108"/>
      <c r="PRG83" s="107"/>
      <c r="PRH83" s="108"/>
      <c r="PRI83" s="107"/>
      <c r="PRJ83" s="108"/>
      <c r="PRK83" s="107"/>
      <c r="PRL83" s="108"/>
      <c r="PRM83" s="107"/>
      <c r="PRN83" s="108"/>
      <c r="PRO83" s="107"/>
      <c r="PRP83" s="108"/>
      <c r="PRQ83" s="107"/>
      <c r="PRR83" s="108"/>
      <c r="PRS83" s="107"/>
      <c r="PRT83" s="108"/>
      <c r="PRU83" s="107"/>
      <c r="PRV83" s="108"/>
      <c r="PRW83" s="107"/>
      <c r="PRX83" s="108"/>
      <c r="PRY83" s="107"/>
      <c r="PRZ83" s="108"/>
      <c r="PSA83" s="107"/>
      <c r="PSB83" s="108"/>
      <c r="PSC83" s="107"/>
      <c r="PSD83" s="108"/>
      <c r="PSE83" s="107"/>
      <c r="PSF83" s="108"/>
      <c r="PSG83" s="107"/>
      <c r="PSH83" s="108"/>
      <c r="PSI83" s="107"/>
      <c r="PSJ83" s="108"/>
      <c r="PSK83" s="107"/>
      <c r="PSL83" s="108"/>
      <c r="PSM83" s="107"/>
      <c r="PSN83" s="108"/>
      <c r="PSO83" s="107"/>
      <c r="PSP83" s="108"/>
      <c r="PSQ83" s="107"/>
      <c r="PSR83" s="108"/>
      <c r="PSS83" s="107"/>
      <c r="PST83" s="108"/>
      <c r="PSU83" s="107"/>
      <c r="PSV83" s="108"/>
      <c r="PSW83" s="107"/>
      <c r="PSX83" s="108"/>
      <c r="PSY83" s="107"/>
      <c r="PSZ83" s="108"/>
      <c r="PTA83" s="107"/>
      <c r="PTB83" s="108"/>
      <c r="PTC83" s="107"/>
      <c r="PTD83" s="108"/>
      <c r="PTE83" s="107"/>
      <c r="PTF83" s="108"/>
      <c r="PTG83" s="107"/>
      <c r="PTH83" s="108"/>
      <c r="PTI83" s="107"/>
      <c r="PTJ83" s="108"/>
      <c r="PTK83" s="107"/>
      <c r="PTL83" s="108"/>
      <c r="PTM83" s="107"/>
      <c r="PTN83" s="108"/>
      <c r="PTO83" s="107"/>
      <c r="PTP83" s="108"/>
      <c r="PTQ83" s="107"/>
      <c r="PTR83" s="108"/>
      <c r="PTS83" s="107"/>
      <c r="PTT83" s="108"/>
      <c r="PTU83" s="107"/>
      <c r="PTV83" s="108"/>
      <c r="PTW83" s="107"/>
      <c r="PTX83" s="108"/>
      <c r="PTY83" s="107"/>
      <c r="PTZ83" s="108"/>
      <c r="PUA83" s="107"/>
      <c r="PUB83" s="108"/>
      <c r="PUC83" s="107"/>
      <c r="PUD83" s="108"/>
      <c r="PUE83" s="107"/>
      <c r="PUF83" s="108"/>
      <c r="PUG83" s="107"/>
      <c r="PUH83" s="108"/>
      <c r="PUI83" s="107"/>
      <c r="PUJ83" s="108"/>
      <c r="PUK83" s="107"/>
      <c r="PUL83" s="108"/>
      <c r="PUM83" s="107"/>
      <c r="PUN83" s="108"/>
      <c r="PUO83" s="107"/>
      <c r="PUP83" s="108"/>
      <c r="PUQ83" s="107"/>
      <c r="PUR83" s="108"/>
      <c r="PUS83" s="107"/>
      <c r="PUT83" s="108"/>
      <c r="PUU83" s="107"/>
      <c r="PUV83" s="108"/>
      <c r="PUW83" s="107"/>
      <c r="PUX83" s="108"/>
      <c r="PUY83" s="107"/>
      <c r="PUZ83" s="108"/>
      <c r="PVA83" s="107"/>
      <c r="PVB83" s="108"/>
      <c r="PVC83" s="107"/>
      <c r="PVD83" s="108"/>
      <c r="PVE83" s="107"/>
      <c r="PVF83" s="108"/>
      <c r="PVG83" s="107"/>
      <c r="PVH83" s="108"/>
      <c r="PVI83" s="107"/>
      <c r="PVJ83" s="108"/>
      <c r="PVK83" s="107"/>
      <c r="PVL83" s="108"/>
      <c r="PVM83" s="107"/>
      <c r="PVN83" s="108"/>
      <c r="PVO83" s="107"/>
      <c r="PVP83" s="108"/>
      <c r="PVQ83" s="107"/>
      <c r="PVR83" s="108"/>
      <c r="PVS83" s="107"/>
      <c r="PVT83" s="108"/>
      <c r="PVU83" s="107"/>
      <c r="PVV83" s="108"/>
      <c r="PVW83" s="107"/>
      <c r="PVX83" s="108"/>
      <c r="PVY83" s="107"/>
      <c r="PVZ83" s="108"/>
      <c r="PWA83" s="107"/>
      <c r="PWB83" s="108"/>
      <c r="PWC83" s="107"/>
      <c r="PWD83" s="108"/>
      <c r="PWE83" s="107"/>
      <c r="PWF83" s="108"/>
      <c r="PWG83" s="107"/>
      <c r="PWH83" s="108"/>
      <c r="PWI83" s="107"/>
      <c r="PWJ83" s="108"/>
      <c r="PWK83" s="107"/>
      <c r="PWL83" s="108"/>
      <c r="PWM83" s="107"/>
      <c r="PWN83" s="108"/>
      <c r="PWO83" s="107"/>
      <c r="PWP83" s="108"/>
      <c r="PWQ83" s="107"/>
      <c r="PWR83" s="108"/>
      <c r="PWS83" s="107"/>
      <c r="PWT83" s="108"/>
      <c r="PWU83" s="107"/>
      <c r="PWV83" s="108"/>
      <c r="PWW83" s="107"/>
      <c r="PWX83" s="108"/>
      <c r="PWY83" s="107"/>
      <c r="PWZ83" s="108"/>
      <c r="PXA83" s="107"/>
      <c r="PXB83" s="108"/>
      <c r="PXC83" s="107"/>
      <c r="PXD83" s="108"/>
      <c r="PXE83" s="107"/>
      <c r="PXF83" s="108"/>
      <c r="PXG83" s="107"/>
      <c r="PXH83" s="108"/>
      <c r="PXI83" s="107"/>
      <c r="PXJ83" s="108"/>
      <c r="PXK83" s="107"/>
      <c r="PXL83" s="108"/>
      <c r="PXM83" s="107"/>
      <c r="PXN83" s="108"/>
      <c r="PXO83" s="107"/>
      <c r="PXP83" s="108"/>
      <c r="PXQ83" s="107"/>
      <c r="PXR83" s="108"/>
      <c r="PXS83" s="107"/>
      <c r="PXT83" s="108"/>
      <c r="PXU83" s="107"/>
      <c r="PXV83" s="108"/>
      <c r="PXW83" s="107"/>
      <c r="PXX83" s="108"/>
      <c r="PXY83" s="107"/>
      <c r="PXZ83" s="108"/>
      <c r="PYA83" s="107"/>
      <c r="PYB83" s="108"/>
      <c r="PYC83" s="107"/>
      <c r="PYD83" s="108"/>
      <c r="PYE83" s="107"/>
      <c r="PYF83" s="108"/>
      <c r="PYG83" s="107"/>
      <c r="PYH83" s="108"/>
      <c r="PYI83" s="107"/>
      <c r="PYJ83" s="108"/>
      <c r="PYK83" s="107"/>
      <c r="PYL83" s="108"/>
      <c r="PYM83" s="107"/>
      <c r="PYN83" s="108"/>
      <c r="PYO83" s="107"/>
      <c r="PYP83" s="108"/>
      <c r="PYQ83" s="107"/>
      <c r="PYR83" s="108"/>
      <c r="PYS83" s="107"/>
      <c r="PYT83" s="108"/>
      <c r="PYU83" s="107"/>
      <c r="PYV83" s="108"/>
      <c r="PYW83" s="107"/>
      <c r="PYX83" s="108"/>
      <c r="PYY83" s="107"/>
      <c r="PYZ83" s="108"/>
      <c r="PZA83" s="107"/>
      <c r="PZB83" s="108"/>
      <c r="PZC83" s="107"/>
      <c r="PZD83" s="108"/>
      <c r="PZE83" s="107"/>
      <c r="PZF83" s="108"/>
      <c r="PZG83" s="107"/>
      <c r="PZH83" s="108"/>
      <c r="PZI83" s="107"/>
      <c r="PZJ83" s="108"/>
      <c r="PZK83" s="107"/>
      <c r="PZL83" s="108"/>
      <c r="PZM83" s="107"/>
      <c r="PZN83" s="108"/>
      <c r="PZO83" s="107"/>
      <c r="PZP83" s="108"/>
      <c r="PZQ83" s="107"/>
      <c r="PZR83" s="108"/>
      <c r="PZS83" s="107"/>
      <c r="PZT83" s="108"/>
      <c r="PZU83" s="107"/>
      <c r="PZV83" s="108"/>
      <c r="PZW83" s="107"/>
      <c r="PZX83" s="108"/>
      <c r="PZY83" s="107"/>
      <c r="PZZ83" s="108"/>
      <c r="QAA83" s="107"/>
      <c r="QAB83" s="108"/>
      <c r="QAC83" s="107"/>
      <c r="QAD83" s="108"/>
      <c r="QAE83" s="107"/>
      <c r="QAF83" s="108"/>
      <c r="QAG83" s="107"/>
      <c r="QAH83" s="108"/>
      <c r="QAI83" s="107"/>
      <c r="QAJ83" s="108"/>
      <c r="QAK83" s="107"/>
      <c r="QAL83" s="108"/>
      <c r="QAM83" s="107"/>
      <c r="QAN83" s="108"/>
      <c r="QAO83" s="107"/>
      <c r="QAP83" s="108"/>
      <c r="QAQ83" s="107"/>
      <c r="QAR83" s="108"/>
      <c r="QAS83" s="107"/>
      <c r="QAT83" s="108"/>
      <c r="QAU83" s="107"/>
      <c r="QAV83" s="108"/>
      <c r="QAW83" s="107"/>
      <c r="QAX83" s="108"/>
      <c r="QAY83" s="107"/>
      <c r="QAZ83" s="108"/>
      <c r="QBA83" s="107"/>
      <c r="QBB83" s="108"/>
      <c r="QBC83" s="107"/>
      <c r="QBD83" s="108"/>
      <c r="QBE83" s="107"/>
      <c r="QBF83" s="108"/>
      <c r="QBG83" s="107"/>
      <c r="QBH83" s="108"/>
      <c r="QBI83" s="107"/>
      <c r="QBJ83" s="108"/>
      <c r="QBK83" s="107"/>
      <c r="QBL83" s="108"/>
      <c r="QBM83" s="107"/>
      <c r="QBN83" s="108"/>
      <c r="QBO83" s="107"/>
      <c r="QBP83" s="108"/>
      <c r="QBQ83" s="107"/>
      <c r="QBR83" s="108"/>
      <c r="QBS83" s="107"/>
      <c r="QBT83" s="108"/>
      <c r="QBU83" s="107"/>
      <c r="QBV83" s="108"/>
      <c r="QBW83" s="107"/>
      <c r="QBX83" s="108"/>
      <c r="QBY83" s="107"/>
      <c r="QBZ83" s="108"/>
      <c r="QCA83" s="107"/>
      <c r="QCB83" s="108"/>
      <c r="QCC83" s="107"/>
      <c r="QCD83" s="108"/>
      <c r="QCE83" s="107"/>
      <c r="QCF83" s="108"/>
      <c r="QCG83" s="107"/>
      <c r="QCH83" s="108"/>
      <c r="QCI83" s="107"/>
      <c r="QCJ83" s="108"/>
      <c r="QCK83" s="107"/>
      <c r="QCL83" s="108"/>
      <c r="QCM83" s="107"/>
      <c r="QCN83" s="108"/>
      <c r="QCO83" s="107"/>
      <c r="QCP83" s="108"/>
      <c r="QCQ83" s="107"/>
      <c r="QCR83" s="108"/>
      <c r="QCS83" s="107"/>
      <c r="QCT83" s="108"/>
      <c r="QCU83" s="107"/>
      <c r="QCV83" s="108"/>
      <c r="QCW83" s="107"/>
      <c r="QCX83" s="108"/>
      <c r="QCY83" s="107"/>
      <c r="QCZ83" s="108"/>
      <c r="QDA83" s="107"/>
      <c r="QDB83" s="108"/>
      <c r="QDC83" s="107"/>
      <c r="QDD83" s="108"/>
      <c r="QDE83" s="107"/>
      <c r="QDF83" s="108"/>
      <c r="QDG83" s="107"/>
      <c r="QDH83" s="108"/>
      <c r="QDI83" s="107"/>
      <c r="QDJ83" s="108"/>
      <c r="QDK83" s="107"/>
      <c r="QDL83" s="108"/>
      <c r="QDM83" s="107"/>
      <c r="QDN83" s="108"/>
      <c r="QDO83" s="107"/>
      <c r="QDP83" s="108"/>
      <c r="QDQ83" s="107"/>
      <c r="QDR83" s="108"/>
      <c r="QDS83" s="107"/>
      <c r="QDT83" s="108"/>
      <c r="QDU83" s="107"/>
      <c r="QDV83" s="108"/>
      <c r="QDW83" s="107"/>
      <c r="QDX83" s="108"/>
      <c r="QDY83" s="107"/>
      <c r="QDZ83" s="108"/>
      <c r="QEA83" s="107"/>
      <c r="QEB83" s="108"/>
      <c r="QEC83" s="107"/>
      <c r="QED83" s="108"/>
      <c r="QEE83" s="107"/>
      <c r="QEF83" s="108"/>
      <c r="QEG83" s="107"/>
      <c r="QEH83" s="108"/>
      <c r="QEI83" s="107"/>
      <c r="QEJ83" s="108"/>
      <c r="QEK83" s="107"/>
      <c r="QEL83" s="108"/>
      <c r="QEM83" s="107"/>
      <c r="QEN83" s="108"/>
      <c r="QEO83" s="107"/>
      <c r="QEP83" s="108"/>
      <c r="QEQ83" s="107"/>
      <c r="QER83" s="108"/>
      <c r="QES83" s="107"/>
      <c r="QET83" s="108"/>
      <c r="QEU83" s="107"/>
      <c r="QEV83" s="108"/>
      <c r="QEW83" s="107"/>
      <c r="QEX83" s="108"/>
      <c r="QEY83" s="107"/>
      <c r="QEZ83" s="108"/>
      <c r="QFA83" s="107"/>
      <c r="QFB83" s="108"/>
      <c r="QFC83" s="107"/>
      <c r="QFD83" s="108"/>
      <c r="QFE83" s="107"/>
      <c r="QFF83" s="108"/>
      <c r="QFG83" s="107"/>
      <c r="QFH83" s="108"/>
      <c r="QFI83" s="107"/>
      <c r="QFJ83" s="108"/>
      <c r="QFK83" s="107"/>
      <c r="QFL83" s="108"/>
      <c r="QFM83" s="107"/>
      <c r="QFN83" s="108"/>
      <c r="QFO83" s="107"/>
      <c r="QFP83" s="108"/>
      <c r="QFQ83" s="107"/>
      <c r="QFR83" s="108"/>
      <c r="QFS83" s="107"/>
      <c r="QFT83" s="108"/>
      <c r="QFU83" s="107"/>
      <c r="QFV83" s="108"/>
      <c r="QFW83" s="107"/>
      <c r="QFX83" s="108"/>
      <c r="QFY83" s="107"/>
      <c r="QFZ83" s="108"/>
      <c r="QGA83" s="107"/>
      <c r="QGB83" s="108"/>
      <c r="QGC83" s="107"/>
      <c r="QGD83" s="108"/>
      <c r="QGE83" s="107"/>
      <c r="QGF83" s="108"/>
      <c r="QGG83" s="107"/>
      <c r="QGH83" s="108"/>
      <c r="QGI83" s="107"/>
      <c r="QGJ83" s="108"/>
      <c r="QGK83" s="107"/>
      <c r="QGL83" s="108"/>
      <c r="QGM83" s="107"/>
      <c r="QGN83" s="108"/>
      <c r="QGO83" s="107"/>
      <c r="QGP83" s="108"/>
      <c r="QGQ83" s="107"/>
      <c r="QGR83" s="108"/>
      <c r="QGS83" s="107"/>
      <c r="QGT83" s="108"/>
      <c r="QGU83" s="107"/>
      <c r="QGV83" s="108"/>
      <c r="QGW83" s="107"/>
      <c r="QGX83" s="108"/>
      <c r="QGY83" s="107"/>
      <c r="QGZ83" s="108"/>
      <c r="QHA83" s="107"/>
      <c r="QHB83" s="108"/>
      <c r="QHC83" s="107"/>
      <c r="QHD83" s="108"/>
      <c r="QHE83" s="107"/>
      <c r="QHF83" s="108"/>
      <c r="QHG83" s="107"/>
      <c r="QHH83" s="108"/>
      <c r="QHI83" s="107"/>
      <c r="QHJ83" s="108"/>
      <c r="QHK83" s="107"/>
      <c r="QHL83" s="108"/>
      <c r="QHM83" s="107"/>
      <c r="QHN83" s="108"/>
      <c r="QHO83" s="107"/>
      <c r="QHP83" s="108"/>
      <c r="QHQ83" s="107"/>
      <c r="QHR83" s="108"/>
      <c r="QHS83" s="107"/>
      <c r="QHT83" s="108"/>
      <c r="QHU83" s="107"/>
      <c r="QHV83" s="108"/>
      <c r="QHW83" s="107"/>
      <c r="QHX83" s="108"/>
      <c r="QHY83" s="107"/>
      <c r="QHZ83" s="108"/>
      <c r="QIA83" s="107"/>
      <c r="QIB83" s="108"/>
      <c r="QIC83" s="107"/>
      <c r="QID83" s="108"/>
      <c r="QIE83" s="107"/>
      <c r="QIF83" s="108"/>
      <c r="QIG83" s="107"/>
      <c r="QIH83" s="108"/>
      <c r="QII83" s="107"/>
      <c r="QIJ83" s="108"/>
      <c r="QIK83" s="107"/>
      <c r="QIL83" s="108"/>
      <c r="QIM83" s="107"/>
      <c r="QIN83" s="108"/>
      <c r="QIO83" s="107"/>
      <c r="QIP83" s="108"/>
      <c r="QIQ83" s="107"/>
      <c r="QIR83" s="108"/>
      <c r="QIS83" s="107"/>
      <c r="QIT83" s="108"/>
      <c r="QIU83" s="107"/>
      <c r="QIV83" s="108"/>
      <c r="QIW83" s="107"/>
      <c r="QIX83" s="108"/>
      <c r="QIY83" s="107"/>
      <c r="QIZ83" s="108"/>
      <c r="QJA83" s="107"/>
      <c r="QJB83" s="108"/>
      <c r="QJC83" s="107"/>
      <c r="QJD83" s="108"/>
      <c r="QJE83" s="107"/>
      <c r="QJF83" s="108"/>
      <c r="QJG83" s="107"/>
      <c r="QJH83" s="108"/>
      <c r="QJI83" s="107"/>
      <c r="QJJ83" s="108"/>
      <c r="QJK83" s="107"/>
      <c r="QJL83" s="108"/>
      <c r="QJM83" s="107"/>
      <c r="QJN83" s="108"/>
      <c r="QJO83" s="107"/>
      <c r="QJP83" s="108"/>
      <c r="QJQ83" s="107"/>
      <c r="QJR83" s="108"/>
      <c r="QJS83" s="107"/>
      <c r="QJT83" s="108"/>
      <c r="QJU83" s="107"/>
      <c r="QJV83" s="108"/>
      <c r="QJW83" s="107"/>
      <c r="QJX83" s="108"/>
      <c r="QJY83" s="107"/>
      <c r="QJZ83" s="108"/>
      <c r="QKA83" s="107"/>
      <c r="QKB83" s="108"/>
      <c r="QKC83" s="107"/>
      <c r="QKD83" s="108"/>
      <c r="QKE83" s="107"/>
      <c r="QKF83" s="108"/>
      <c r="QKG83" s="107"/>
      <c r="QKH83" s="108"/>
      <c r="QKI83" s="107"/>
      <c r="QKJ83" s="108"/>
      <c r="QKK83" s="107"/>
      <c r="QKL83" s="108"/>
      <c r="QKM83" s="107"/>
      <c r="QKN83" s="108"/>
      <c r="QKO83" s="107"/>
      <c r="QKP83" s="108"/>
      <c r="QKQ83" s="107"/>
      <c r="QKR83" s="108"/>
      <c r="QKS83" s="107"/>
      <c r="QKT83" s="108"/>
      <c r="QKU83" s="107"/>
      <c r="QKV83" s="108"/>
      <c r="QKW83" s="107"/>
      <c r="QKX83" s="108"/>
      <c r="QKY83" s="107"/>
      <c r="QKZ83" s="108"/>
      <c r="QLA83" s="107"/>
      <c r="QLB83" s="108"/>
      <c r="QLC83" s="107"/>
      <c r="QLD83" s="108"/>
      <c r="QLE83" s="107"/>
      <c r="QLF83" s="108"/>
      <c r="QLG83" s="107"/>
      <c r="QLH83" s="108"/>
      <c r="QLI83" s="107"/>
      <c r="QLJ83" s="108"/>
      <c r="QLK83" s="107"/>
      <c r="QLL83" s="108"/>
      <c r="QLM83" s="107"/>
      <c r="QLN83" s="108"/>
      <c r="QLO83" s="107"/>
      <c r="QLP83" s="108"/>
      <c r="QLQ83" s="107"/>
      <c r="QLR83" s="108"/>
      <c r="QLS83" s="107"/>
      <c r="QLT83" s="108"/>
      <c r="QLU83" s="107"/>
      <c r="QLV83" s="108"/>
      <c r="QLW83" s="107"/>
      <c r="QLX83" s="108"/>
      <c r="QLY83" s="107"/>
      <c r="QLZ83" s="108"/>
      <c r="QMA83" s="107"/>
      <c r="QMB83" s="108"/>
      <c r="QMC83" s="107"/>
      <c r="QMD83" s="108"/>
      <c r="QME83" s="107"/>
      <c r="QMF83" s="108"/>
      <c r="QMG83" s="107"/>
      <c r="QMH83" s="108"/>
      <c r="QMI83" s="107"/>
      <c r="QMJ83" s="108"/>
      <c r="QMK83" s="107"/>
      <c r="QML83" s="108"/>
      <c r="QMM83" s="107"/>
      <c r="QMN83" s="108"/>
      <c r="QMO83" s="107"/>
      <c r="QMP83" s="108"/>
      <c r="QMQ83" s="107"/>
      <c r="QMR83" s="108"/>
      <c r="QMS83" s="107"/>
      <c r="QMT83" s="108"/>
      <c r="QMU83" s="107"/>
      <c r="QMV83" s="108"/>
      <c r="QMW83" s="107"/>
      <c r="QMX83" s="108"/>
      <c r="QMY83" s="107"/>
      <c r="QMZ83" s="108"/>
      <c r="QNA83" s="107"/>
      <c r="QNB83" s="108"/>
      <c r="QNC83" s="107"/>
      <c r="QND83" s="108"/>
      <c r="QNE83" s="107"/>
      <c r="QNF83" s="108"/>
      <c r="QNG83" s="107"/>
      <c r="QNH83" s="108"/>
      <c r="QNI83" s="107"/>
      <c r="QNJ83" s="108"/>
      <c r="QNK83" s="107"/>
      <c r="QNL83" s="108"/>
      <c r="QNM83" s="107"/>
      <c r="QNN83" s="108"/>
      <c r="QNO83" s="107"/>
      <c r="QNP83" s="108"/>
      <c r="QNQ83" s="107"/>
      <c r="QNR83" s="108"/>
      <c r="QNS83" s="107"/>
      <c r="QNT83" s="108"/>
      <c r="QNU83" s="107"/>
      <c r="QNV83" s="108"/>
      <c r="QNW83" s="107"/>
      <c r="QNX83" s="108"/>
      <c r="QNY83" s="107"/>
      <c r="QNZ83" s="108"/>
      <c r="QOA83" s="107"/>
      <c r="QOB83" s="108"/>
      <c r="QOC83" s="107"/>
      <c r="QOD83" s="108"/>
      <c r="QOE83" s="107"/>
      <c r="QOF83" s="108"/>
      <c r="QOG83" s="107"/>
      <c r="QOH83" s="108"/>
      <c r="QOI83" s="107"/>
      <c r="QOJ83" s="108"/>
      <c r="QOK83" s="107"/>
      <c r="QOL83" s="108"/>
      <c r="QOM83" s="107"/>
      <c r="QON83" s="108"/>
      <c r="QOO83" s="107"/>
      <c r="QOP83" s="108"/>
      <c r="QOQ83" s="107"/>
      <c r="QOR83" s="108"/>
      <c r="QOS83" s="107"/>
      <c r="QOT83" s="108"/>
      <c r="QOU83" s="107"/>
      <c r="QOV83" s="108"/>
      <c r="QOW83" s="107"/>
      <c r="QOX83" s="108"/>
      <c r="QOY83" s="107"/>
      <c r="QOZ83" s="108"/>
      <c r="QPA83" s="107"/>
      <c r="QPB83" s="108"/>
      <c r="QPC83" s="107"/>
      <c r="QPD83" s="108"/>
      <c r="QPE83" s="107"/>
      <c r="QPF83" s="108"/>
      <c r="QPG83" s="107"/>
      <c r="QPH83" s="108"/>
      <c r="QPI83" s="107"/>
      <c r="QPJ83" s="108"/>
      <c r="QPK83" s="107"/>
      <c r="QPL83" s="108"/>
      <c r="QPM83" s="107"/>
      <c r="QPN83" s="108"/>
      <c r="QPO83" s="107"/>
      <c r="QPP83" s="108"/>
      <c r="QPQ83" s="107"/>
      <c r="QPR83" s="108"/>
      <c r="QPS83" s="107"/>
      <c r="QPT83" s="108"/>
      <c r="QPU83" s="107"/>
      <c r="QPV83" s="108"/>
      <c r="QPW83" s="107"/>
      <c r="QPX83" s="108"/>
      <c r="QPY83" s="107"/>
      <c r="QPZ83" s="108"/>
      <c r="QQA83" s="107"/>
      <c r="QQB83" s="108"/>
      <c r="QQC83" s="107"/>
      <c r="QQD83" s="108"/>
      <c r="QQE83" s="107"/>
      <c r="QQF83" s="108"/>
      <c r="QQG83" s="107"/>
      <c r="QQH83" s="108"/>
      <c r="QQI83" s="107"/>
      <c r="QQJ83" s="108"/>
      <c r="QQK83" s="107"/>
      <c r="QQL83" s="108"/>
      <c r="QQM83" s="107"/>
      <c r="QQN83" s="108"/>
      <c r="QQO83" s="107"/>
      <c r="QQP83" s="108"/>
      <c r="QQQ83" s="107"/>
      <c r="QQR83" s="108"/>
      <c r="QQS83" s="107"/>
      <c r="QQT83" s="108"/>
      <c r="QQU83" s="107"/>
      <c r="QQV83" s="108"/>
      <c r="QQW83" s="107"/>
      <c r="QQX83" s="108"/>
      <c r="QQY83" s="107"/>
      <c r="QQZ83" s="108"/>
      <c r="QRA83" s="107"/>
      <c r="QRB83" s="108"/>
      <c r="QRC83" s="107"/>
      <c r="QRD83" s="108"/>
      <c r="QRE83" s="107"/>
      <c r="QRF83" s="108"/>
      <c r="QRG83" s="107"/>
      <c r="QRH83" s="108"/>
      <c r="QRI83" s="107"/>
      <c r="QRJ83" s="108"/>
      <c r="QRK83" s="107"/>
      <c r="QRL83" s="108"/>
      <c r="QRM83" s="107"/>
      <c r="QRN83" s="108"/>
      <c r="QRO83" s="107"/>
      <c r="QRP83" s="108"/>
      <c r="QRQ83" s="107"/>
      <c r="QRR83" s="108"/>
      <c r="QRS83" s="107"/>
      <c r="QRT83" s="108"/>
      <c r="QRU83" s="107"/>
      <c r="QRV83" s="108"/>
      <c r="QRW83" s="107"/>
      <c r="QRX83" s="108"/>
      <c r="QRY83" s="107"/>
      <c r="QRZ83" s="108"/>
      <c r="QSA83" s="107"/>
      <c r="QSB83" s="108"/>
      <c r="QSC83" s="107"/>
      <c r="QSD83" s="108"/>
      <c r="QSE83" s="107"/>
      <c r="QSF83" s="108"/>
      <c r="QSG83" s="107"/>
      <c r="QSH83" s="108"/>
      <c r="QSI83" s="107"/>
      <c r="QSJ83" s="108"/>
      <c r="QSK83" s="107"/>
      <c r="QSL83" s="108"/>
      <c r="QSM83" s="107"/>
      <c r="QSN83" s="108"/>
      <c r="QSO83" s="107"/>
      <c r="QSP83" s="108"/>
      <c r="QSQ83" s="107"/>
      <c r="QSR83" s="108"/>
      <c r="QSS83" s="107"/>
      <c r="QST83" s="108"/>
      <c r="QSU83" s="107"/>
      <c r="QSV83" s="108"/>
      <c r="QSW83" s="107"/>
      <c r="QSX83" s="108"/>
      <c r="QSY83" s="107"/>
      <c r="QSZ83" s="108"/>
      <c r="QTA83" s="107"/>
      <c r="QTB83" s="108"/>
      <c r="QTC83" s="107"/>
      <c r="QTD83" s="108"/>
      <c r="QTE83" s="107"/>
      <c r="QTF83" s="108"/>
      <c r="QTG83" s="107"/>
      <c r="QTH83" s="108"/>
      <c r="QTI83" s="107"/>
      <c r="QTJ83" s="108"/>
      <c r="QTK83" s="107"/>
      <c r="QTL83" s="108"/>
      <c r="QTM83" s="107"/>
      <c r="QTN83" s="108"/>
      <c r="QTO83" s="107"/>
      <c r="QTP83" s="108"/>
      <c r="QTQ83" s="107"/>
      <c r="QTR83" s="108"/>
      <c r="QTS83" s="107"/>
      <c r="QTT83" s="108"/>
      <c r="QTU83" s="107"/>
      <c r="QTV83" s="108"/>
      <c r="QTW83" s="107"/>
      <c r="QTX83" s="108"/>
      <c r="QTY83" s="107"/>
      <c r="QTZ83" s="108"/>
      <c r="QUA83" s="107"/>
      <c r="QUB83" s="108"/>
      <c r="QUC83" s="107"/>
      <c r="QUD83" s="108"/>
      <c r="QUE83" s="107"/>
      <c r="QUF83" s="108"/>
      <c r="QUG83" s="107"/>
      <c r="QUH83" s="108"/>
      <c r="QUI83" s="107"/>
      <c r="QUJ83" s="108"/>
      <c r="QUK83" s="107"/>
      <c r="QUL83" s="108"/>
      <c r="QUM83" s="107"/>
      <c r="QUN83" s="108"/>
      <c r="QUO83" s="107"/>
      <c r="QUP83" s="108"/>
      <c r="QUQ83" s="107"/>
      <c r="QUR83" s="108"/>
      <c r="QUS83" s="107"/>
      <c r="QUT83" s="108"/>
      <c r="QUU83" s="107"/>
      <c r="QUV83" s="108"/>
      <c r="QUW83" s="107"/>
      <c r="QUX83" s="108"/>
      <c r="QUY83" s="107"/>
      <c r="QUZ83" s="108"/>
      <c r="QVA83" s="107"/>
      <c r="QVB83" s="108"/>
      <c r="QVC83" s="107"/>
      <c r="QVD83" s="108"/>
      <c r="QVE83" s="107"/>
      <c r="QVF83" s="108"/>
      <c r="QVG83" s="107"/>
      <c r="QVH83" s="108"/>
      <c r="QVI83" s="107"/>
      <c r="QVJ83" s="108"/>
      <c r="QVK83" s="107"/>
      <c r="QVL83" s="108"/>
      <c r="QVM83" s="107"/>
      <c r="QVN83" s="108"/>
      <c r="QVO83" s="107"/>
      <c r="QVP83" s="108"/>
      <c r="QVQ83" s="107"/>
      <c r="QVR83" s="108"/>
      <c r="QVS83" s="107"/>
      <c r="QVT83" s="108"/>
      <c r="QVU83" s="107"/>
      <c r="QVV83" s="108"/>
      <c r="QVW83" s="107"/>
      <c r="QVX83" s="108"/>
      <c r="QVY83" s="107"/>
      <c r="QVZ83" s="108"/>
      <c r="QWA83" s="107"/>
      <c r="QWB83" s="108"/>
      <c r="QWC83" s="107"/>
      <c r="QWD83" s="108"/>
      <c r="QWE83" s="107"/>
      <c r="QWF83" s="108"/>
      <c r="QWG83" s="107"/>
      <c r="QWH83" s="108"/>
      <c r="QWI83" s="107"/>
      <c r="QWJ83" s="108"/>
      <c r="QWK83" s="107"/>
      <c r="QWL83" s="108"/>
      <c r="QWM83" s="107"/>
      <c r="QWN83" s="108"/>
      <c r="QWO83" s="107"/>
      <c r="QWP83" s="108"/>
      <c r="QWQ83" s="107"/>
      <c r="QWR83" s="108"/>
      <c r="QWS83" s="107"/>
      <c r="QWT83" s="108"/>
      <c r="QWU83" s="107"/>
      <c r="QWV83" s="108"/>
      <c r="QWW83" s="107"/>
      <c r="QWX83" s="108"/>
      <c r="QWY83" s="107"/>
      <c r="QWZ83" s="108"/>
      <c r="QXA83" s="107"/>
      <c r="QXB83" s="108"/>
      <c r="QXC83" s="107"/>
      <c r="QXD83" s="108"/>
      <c r="QXE83" s="107"/>
      <c r="QXF83" s="108"/>
      <c r="QXG83" s="107"/>
      <c r="QXH83" s="108"/>
      <c r="QXI83" s="107"/>
      <c r="QXJ83" s="108"/>
      <c r="QXK83" s="107"/>
      <c r="QXL83" s="108"/>
      <c r="QXM83" s="107"/>
      <c r="QXN83" s="108"/>
      <c r="QXO83" s="107"/>
      <c r="QXP83" s="108"/>
      <c r="QXQ83" s="107"/>
      <c r="QXR83" s="108"/>
      <c r="QXS83" s="107"/>
      <c r="QXT83" s="108"/>
      <c r="QXU83" s="107"/>
      <c r="QXV83" s="108"/>
      <c r="QXW83" s="107"/>
      <c r="QXX83" s="108"/>
      <c r="QXY83" s="107"/>
      <c r="QXZ83" s="108"/>
      <c r="QYA83" s="107"/>
      <c r="QYB83" s="108"/>
      <c r="QYC83" s="107"/>
      <c r="QYD83" s="108"/>
      <c r="QYE83" s="107"/>
      <c r="QYF83" s="108"/>
      <c r="QYG83" s="107"/>
      <c r="QYH83" s="108"/>
      <c r="QYI83" s="107"/>
      <c r="QYJ83" s="108"/>
      <c r="QYK83" s="107"/>
      <c r="QYL83" s="108"/>
      <c r="QYM83" s="107"/>
      <c r="QYN83" s="108"/>
      <c r="QYO83" s="107"/>
      <c r="QYP83" s="108"/>
      <c r="QYQ83" s="107"/>
      <c r="QYR83" s="108"/>
      <c r="QYS83" s="107"/>
      <c r="QYT83" s="108"/>
      <c r="QYU83" s="107"/>
      <c r="QYV83" s="108"/>
      <c r="QYW83" s="107"/>
      <c r="QYX83" s="108"/>
      <c r="QYY83" s="107"/>
      <c r="QYZ83" s="108"/>
      <c r="QZA83" s="107"/>
      <c r="QZB83" s="108"/>
      <c r="QZC83" s="107"/>
      <c r="QZD83" s="108"/>
      <c r="QZE83" s="107"/>
      <c r="QZF83" s="108"/>
      <c r="QZG83" s="107"/>
      <c r="QZH83" s="108"/>
      <c r="QZI83" s="107"/>
      <c r="QZJ83" s="108"/>
      <c r="QZK83" s="107"/>
      <c r="QZL83" s="108"/>
      <c r="QZM83" s="107"/>
      <c r="QZN83" s="108"/>
      <c r="QZO83" s="107"/>
      <c r="QZP83" s="108"/>
      <c r="QZQ83" s="107"/>
      <c r="QZR83" s="108"/>
      <c r="QZS83" s="107"/>
      <c r="QZT83" s="108"/>
      <c r="QZU83" s="107"/>
      <c r="QZV83" s="108"/>
      <c r="QZW83" s="107"/>
      <c r="QZX83" s="108"/>
      <c r="QZY83" s="107"/>
      <c r="QZZ83" s="108"/>
      <c r="RAA83" s="107"/>
      <c r="RAB83" s="108"/>
      <c r="RAC83" s="107"/>
      <c r="RAD83" s="108"/>
      <c r="RAE83" s="107"/>
      <c r="RAF83" s="108"/>
      <c r="RAG83" s="107"/>
      <c r="RAH83" s="108"/>
      <c r="RAI83" s="107"/>
      <c r="RAJ83" s="108"/>
      <c r="RAK83" s="107"/>
      <c r="RAL83" s="108"/>
      <c r="RAM83" s="107"/>
      <c r="RAN83" s="108"/>
      <c r="RAO83" s="107"/>
      <c r="RAP83" s="108"/>
      <c r="RAQ83" s="107"/>
      <c r="RAR83" s="108"/>
      <c r="RAS83" s="107"/>
      <c r="RAT83" s="108"/>
      <c r="RAU83" s="107"/>
      <c r="RAV83" s="108"/>
      <c r="RAW83" s="107"/>
      <c r="RAX83" s="108"/>
      <c r="RAY83" s="107"/>
      <c r="RAZ83" s="108"/>
      <c r="RBA83" s="107"/>
      <c r="RBB83" s="108"/>
      <c r="RBC83" s="107"/>
      <c r="RBD83" s="108"/>
      <c r="RBE83" s="107"/>
      <c r="RBF83" s="108"/>
      <c r="RBG83" s="107"/>
      <c r="RBH83" s="108"/>
      <c r="RBI83" s="107"/>
      <c r="RBJ83" s="108"/>
      <c r="RBK83" s="107"/>
      <c r="RBL83" s="108"/>
      <c r="RBM83" s="107"/>
      <c r="RBN83" s="108"/>
      <c r="RBO83" s="107"/>
      <c r="RBP83" s="108"/>
      <c r="RBQ83" s="107"/>
      <c r="RBR83" s="108"/>
      <c r="RBS83" s="107"/>
      <c r="RBT83" s="108"/>
      <c r="RBU83" s="107"/>
      <c r="RBV83" s="108"/>
      <c r="RBW83" s="107"/>
      <c r="RBX83" s="108"/>
      <c r="RBY83" s="107"/>
      <c r="RBZ83" s="108"/>
      <c r="RCA83" s="107"/>
      <c r="RCB83" s="108"/>
      <c r="RCC83" s="107"/>
      <c r="RCD83" s="108"/>
      <c r="RCE83" s="107"/>
      <c r="RCF83" s="108"/>
      <c r="RCG83" s="107"/>
      <c r="RCH83" s="108"/>
      <c r="RCI83" s="107"/>
      <c r="RCJ83" s="108"/>
      <c r="RCK83" s="107"/>
      <c r="RCL83" s="108"/>
      <c r="RCM83" s="107"/>
      <c r="RCN83" s="108"/>
      <c r="RCO83" s="107"/>
      <c r="RCP83" s="108"/>
      <c r="RCQ83" s="107"/>
      <c r="RCR83" s="108"/>
      <c r="RCS83" s="107"/>
      <c r="RCT83" s="108"/>
      <c r="RCU83" s="107"/>
      <c r="RCV83" s="108"/>
      <c r="RCW83" s="107"/>
      <c r="RCX83" s="108"/>
      <c r="RCY83" s="107"/>
      <c r="RCZ83" s="108"/>
      <c r="RDA83" s="107"/>
      <c r="RDB83" s="108"/>
      <c r="RDC83" s="107"/>
      <c r="RDD83" s="108"/>
      <c r="RDE83" s="107"/>
      <c r="RDF83" s="108"/>
      <c r="RDG83" s="107"/>
      <c r="RDH83" s="108"/>
      <c r="RDI83" s="107"/>
      <c r="RDJ83" s="108"/>
      <c r="RDK83" s="107"/>
      <c r="RDL83" s="108"/>
      <c r="RDM83" s="107"/>
      <c r="RDN83" s="108"/>
      <c r="RDO83" s="107"/>
      <c r="RDP83" s="108"/>
      <c r="RDQ83" s="107"/>
      <c r="RDR83" s="108"/>
      <c r="RDS83" s="107"/>
      <c r="RDT83" s="108"/>
      <c r="RDU83" s="107"/>
      <c r="RDV83" s="108"/>
      <c r="RDW83" s="107"/>
      <c r="RDX83" s="108"/>
      <c r="RDY83" s="107"/>
      <c r="RDZ83" s="108"/>
      <c r="REA83" s="107"/>
      <c r="REB83" s="108"/>
      <c r="REC83" s="107"/>
      <c r="RED83" s="108"/>
      <c r="REE83" s="107"/>
      <c r="REF83" s="108"/>
      <c r="REG83" s="107"/>
      <c r="REH83" s="108"/>
      <c r="REI83" s="107"/>
      <c r="REJ83" s="108"/>
      <c r="REK83" s="107"/>
      <c r="REL83" s="108"/>
      <c r="REM83" s="107"/>
      <c r="REN83" s="108"/>
      <c r="REO83" s="107"/>
      <c r="REP83" s="108"/>
      <c r="REQ83" s="107"/>
      <c r="RER83" s="108"/>
      <c r="RES83" s="107"/>
      <c r="RET83" s="108"/>
      <c r="REU83" s="107"/>
      <c r="REV83" s="108"/>
      <c r="REW83" s="107"/>
      <c r="REX83" s="108"/>
      <c r="REY83" s="107"/>
      <c r="REZ83" s="108"/>
      <c r="RFA83" s="107"/>
      <c r="RFB83" s="108"/>
      <c r="RFC83" s="107"/>
      <c r="RFD83" s="108"/>
      <c r="RFE83" s="107"/>
      <c r="RFF83" s="108"/>
      <c r="RFG83" s="107"/>
      <c r="RFH83" s="108"/>
      <c r="RFI83" s="107"/>
      <c r="RFJ83" s="108"/>
      <c r="RFK83" s="107"/>
      <c r="RFL83" s="108"/>
      <c r="RFM83" s="107"/>
      <c r="RFN83" s="108"/>
      <c r="RFO83" s="107"/>
      <c r="RFP83" s="108"/>
      <c r="RFQ83" s="107"/>
      <c r="RFR83" s="108"/>
      <c r="RFS83" s="107"/>
      <c r="RFT83" s="108"/>
      <c r="RFU83" s="107"/>
      <c r="RFV83" s="108"/>
      <c r="RFW83" s="107"/>
      <c r="RFX83" s="108"/>
      <c r="RFY83" s="107"/>
      <c r="RFZ83" s="108"/>
      <c r="RGA83" s="107"/>
      <c r="RGB83" s="108"/>
      <c r="RGC83" s="107"/>
      <c r="RGD83" s="108"/>
      <c r="RGE83" s="107"/>
      <c r="RGF83" s="108"/>
      <c r="RGG83" s="107"/>
      <c r="RGH83" s="108"/>
      <c r="RGI83" s="107"/>
      <c r="RGJ83" s="108"/>
      <c r="RGK83" s="107"/>
      <c r="RGL83" s="108"/>
      <c r="RGM83" s="107"/>
      <c r="RGN83" s="108"/>
      <c r="RGO83" s="107"/>
      <c r="RGP83" s="108"/>
      <c r="RGQ83" s="107"/>
      <c r="RGR83" s="108"/>
      <c r="RGS83" s="107"/>
      <c r="RGT83" s="108"/>
      <c r="RGU83" s="107"/>
      <c r="RGV83" s="108"/>
      <c r="RGW83" s="107"/>
      <c r="RGX83" s="108"/>
      <c r="RGY83" s="107"/>
      <c r="RGZ83" s="108"/>
      <c r="RHA83" s="107"/>
      <c r="RHB83" s="108"/>
      <c r="RHC83" s="107"/>
      <c r="RHD83" s="108"/>
      <c r="RHE83" s="107"/>
      <c r="RHF83" s="108"/>
      <c r="RHG83" s="107"/>
      <c r="RHH83" s="108"/>
      <c r="RHI83" s="107"/>
      <c r="RHJ83" s="108"/>
      <c r="RHK83" s="107"/>
      <c r="RHL83" s="108"/>
      <c r="RHM83" s="107"/>
      <c r="RHN83" s="108"/>
      <c r="RHO83" s="107"/>
      <c r="RHP83" s="108"/>
      <c r="RHQ83" s="107"/>
      <c r="RHR83" s="108"/>
      <c r="RHS83" s="107"/>
      <c r="RHT83" s="108"/>
      <c r="RHU83" s="107"/>
      <c r="RHV83" s="108"/>
      <c r="RHW83" s="107"/>
      <c r="RHX83" s="108"/>
      <c r="RHY83" s="107"/>
      <c r="RHZ83" s="108"/>
      <c r="RIA83" s="107"/>
      <c r="RIB83" s="108"/>
      <c r="RIC83" s="107"/>
      <c r="RID83" s="108"/>
      <c r="RIE83" s="107"/>
      <c r="RIF83" s="108"/>
      <c r="RIG83" s="107"/>
      <c r="RIH83" s="108"/>
      <c r="RII83" s="107"/>
      <c r="RIJ83" s="108"/>
      <c r="RIK83" s="107"/>
      <c r="RIL83" s="108"/>
      <c r="RIM83" s="107"/>
      <c r="RIN83" s="108"/>
      <c r="RIO83" s="107"/>
      <c r="RIP83" s="108"/>
      <c r="RIQ83" s="107"/>
      <c r="RIR83" s="108"/>
      <c r="RIS83" s="107"/>
      <c r="RIT83" s="108"/>
      <c r="RIU83" s="107"/>
      <c r="RIV83" s="108"/>
      <c r="RIW83" s="107"/>
      <c r="RIX83" s="108"/>
      <c r="RIY83" s="107"/>
      <c r="RIZ83" s="108"/>
      <c r="RJA83" s="107"/>
      <c r="RJB83" s="108"/>
      <c r="RJC83" s="107"/>
      <c r="RJD83" s="108"/>
      <c r="RJE83" s="107"/>
      <c r="RJF83" s="108"/>
      <c r="RJG83" s="107"/>
      <c r="RJH83" s="108"/>
      <c r="RJI83" s="107"/>
      <c r="RJJ83" s="108"/>
      <c r="RJK83" s="107"/>
      <c r="RJL83" s="108"/>
      <c r="RJM83" s="107"/>
      <c r="RJN83" s="108"/>
      <c r="RJO83" s="107"/>
      <c r="RJP83" s="108"/>
      <c r="RJQ83" s="107"/>
      <c r="RJR83" s="108"/>
      <c r="RJS83" s="107"/>
      <c r="RJT83" s="108"/>
      <c r="RJU83" s="107"/>
      <c r="RJV83" s="108"/>
      <c r="RJW83" s="107"/>
      <c r="RJX83" s="108"/>
      <c r="RJY83" s="107"/>
      <c r="RJZ83" s="108"/>
      <c r="RKA83" s="107"/>
      <c r="RKB83" s="108"/>
      <c r="RKC83" s="107"/>
      <c r="RKD83" s="108"/>
      <c r="RKE83" s="107"/>
      <c r="RKF83" s="108"/>
      <c r="RKG83" s="107"/>
      <c r="RKH83" s="108"/>
      <c r="RKI83" s="107"/>
      <c r="RKJ83" s="108"/>
      <c r="RKK83" s="107"/>
      <c r="RKL83" s="108"/>
      <c r="RKM83" s="107"/>
      <c r="RKN83" s="108"/>
      <c r="RKO83" s="107"/>
      <c r="RKP83" s="108"/>
      <c r="RKQ83" s="107"/>
      <c r="RKR83" s="108"/>
      <c r="RKS83" s="107"/>
      <c r="RKT83" s="108"/>
      <c r="RKU83" s="107"/>
      <c r="RKV83" s="108"/>
      <c r="RKW83" s="107"/>
      <c r="RKX83" s="108"/>
      <c r="RKY83" s="107"/>
      <c r="RKZ83" s="108"/>
      <c r="RLA83" s="107"/>
      <c r="RLB83" s="108"/>
      <c r="RLC83" s="107"/>
      <c r="RLD83" s="108"/>
      <c r="RLE83" s="107"/>
      <c r="RLF83" s="108"/>
      <c r="RLG83" s="107"/>
      <c r="RLH83" s="108"/>
      <c r="RLI83" s="107"/>
      <c r="RLJ83" s="108"/>
      <c r="RLK83" s="107"/>
      <c r="RLL83" s="108"/>
      <c r="RLM83" s="107"/>
      <c r="RLN83" s="108"/>
      <c r="RLO83" s="107"/>
      <c r="RLP83" s="108"/>
      <c r="RLQ83" s="107"/>
      <c r="RLR83" s="108"/>
      <c r="RLS83" s="107"/>
      <c r="RLT83" s="108"/>
      <c r="RLU83" s="107"/>
      <c r="RLV83" s="108"/>
      <c r="RLW83" s="107"/>
      <c r="RLX83" s="108"/>
      <c r="RLY83" s="107"/>
      <c r="RLZ83" s="108"/>
      <c r="RMA83" s="107"/>
      <c r="RMB83" s="108"/>
      <c r="RMC83" s="107"/>
      <c r="RMD83" s="108"/>
      <c r="RME83" s="107"/>
      <c r="RMF83" s="108"/>
      <c r="RMG83" s="107"/>
      <c r="RMH83" s="108"/>
      <c r="RMI83" s="107"/>
      <c r="RMJ83" s="108"/>
      <c r="RMK83" s="107"/>
      <c r="RML83" s="108"/>
      <c r="RMM83" s="107"/>
      <c r="RMN83" s="108"/>
      <c r="RMO83" s="107"/>
      <c r="RMP83" s="108"/>
      <c r="RMQ83" s="107"/>
      <c r="RMR83" s="108"/>
      <c r="RMS83" s="107"/>
      <c r="RMT83" s="108"/>
      <c r="RMU83" s="107"/>
      <c r="RMV83" s="108"/>
      <c r="RMW83" s="107"/>
      <c r="RMX83" s="108"/>
      <c r="RMY83" s="107"/>
      <c r="RMZ83" s="108"/>
      <c r="RNA83" s="107"/>
      <c r="RNB83" s="108"/>
      <c r="RNC83" s="107"/>
      <c r="RND83" s="108"/>
      <c r="RNE83" s="107"/>
      <c r="RNF83" s="108"/>
      <c r="RNG83" s="107"/>
      <c r="RNH83" s="108"/>
      <c r="RNI83" s="107"/>
      <c r="RNJ83" s="108"/>
      <c r="RNK83" s="107"/>
      <c r="RNL83" s="108"/>
      <c r="RNM83" s="107"/>
      <c r="RNN83" s="108"/>
      <c r="RNO83" s="107"/>
      <c r="RNP83" s="108"/>
      <c r="RNQ83" s="107"/>
      <c r="RNR83" s="108"/>
      <c r="RNS83" s="107"/>
      <c r="RNT83" s="108"/>
      <c r="RNU83" s="107"/>
      <c r="RNV83" s="108"/>
      <c r="RNW83" s="107"/>
      <c r="RNX83" s="108"/>
      <c r="RNY83" s="107"/>
      <c r="RNZ83" s="108"/>
      <c r="ROA83" s="107"/>
      <c r="ROB83" s="108"/>
      <c r="ROC83" s="107"/>
      <c r="ROD83" s="108"/>
      <c r="ROE83" s="107"/>
      <c r="ROF83" s="108"/>
      <c r="ROG83" s="107"/>
      <c r="ROH83" s="108"/>
      <c r="ROI83" s="107"/>
      <c r="ROJ83" s="108"/>
      <c r="ROK83" s="107"/>
      <c r="ROL83" s="108"/>
      <c r="ROM83" s="107"/>
      <c r="RON83" s="108"/>
      <c r="ROO83" s="107"/>
      <c r="ROP83" s="108"/>
      <c r="ROQ83" s="107"/>
      <c r="ROR83" s="108"/>
      <c r="ROS83" s="107"/>
      <c r="ROT83" s="108"/>
      <c r="ROU83" s="107"/>
      <c r="ROV83" s="108"/>
      <c r="ROW83" s="107"/>
      <c r="ROX83" s="108"/>
      <c r="ROY83" s="107"/>
      <c r="ROZ83" s="108"/>
      <c r="RPA83" s="107"/>
      <c r="RPB83" s="108"/>
      <c r="RPC83" s="107"/>
      <c r="RPD83" s="108"/>
      <c r="RPE83" s="107"/>
      <c r="RPF83" s="108"/>
      <c r="RPG83" s="107"/>
      <c r="RPH83" s="108"/>
      <c r="RPI83" s="107"/>
      <c r="RPJ83" s="108"/>
      <c r="RPK83" s="107"/>
      <c r="RPL83" s="108"/>
      <c r="RPM83" s="107"/>
      <c r="RPN83" s="108"/>
      <c r="RPO83" s="107"/>
      <c r="RPP83" s="108"/>
      <c r="RPQ83" s="107"/>
      <c r="RPR83" s="108"/>
      <c r="RPS83" s="107"/>
      <c r="RPT83" s="108"/>
      <c r="RPU83" s="107"/>
      <c r="RPV83" s="108"/>
      <c r="RPW83" s="107"/>
      <c r="RPX83" s="108"/>
      <c r="RPY83" s="107"/>
      <c r="RPZ83" s="108"/>
      <c r="RQA83" s="107"/>
      <c r="RQB83" s="108"/>
      <c r="RQC83" s="107"/>
      <c r="RQD83" s="108"/>
      <c r="RQE83" s="107"/>
      <c r="RQF83" s="108"/>
      <c r="RQG83" s="107"/>
      <c r="RQH83" s="108"/>
      <c r="RQI83" s="107"/>
      <c r="RQJ83" s="108"/>
      <c r="RQK83" s="107"/>
      <c r="RQL83" s="108"/>
      <c r="RQM83" s="107"/>
      <c r="RQN83" s="108"/>
      <c r="RQO83" s="107"/>
      <c r="RQP83" s="108"/>
      <c r="RQQ83" s="107"/>
      <c r="RQR83" s="108"/>
      <c r="RQS83" s="107"/>
      <c r="RQT83" s="108"/>
      <c r="RQU83" s="107"/>
      <c r="RQV83" s="108"/>
      <c r="RQW83" s="107"/>
      <c r="RQX83" s="108"/>
      <c r="RQY83" s="107"/>
      <c r="RQZ83" s="108"/>
      <c r="RRA83" s="107"/>
      <c r="RRB83" s="108"/>
      <c r="RRC83" s="107"/>
      <c r="RRD83" s="108"/>
      <c r="RRE83" s="107"/>
      <c r="RRF83" s="108"/>
      <c r="RRG83" s="107"/>
      <c r="RRH83" s="108"/>
      <c r="RRI83" s="107"/>
      <c r="RRJ83" s="108"/>
      <c r="RRK83" s="107"/>
      <c r="RRL83" s="108"/>
      <c r="RRM83" s="107"/>
      <c r="RRN83" s="108"/>
      <c r="RRO83" s="107"/>
      <c r="RRP83" s="108"/>
      <c r="RRQ83" s="107"/>
      <c r="RRR83" s="108"/>
      <c r="RRS83" s="107"/>
      <c r="RRT83" s="108"/>
      <c r="RRU83" s="107"/>
      <c r="RRV83" s="108"/>
      <c r="RRW83" s="107"/>
      <c r="RRX83" s="108"/>
      <c r="RRY83" s="107"/>
      <c r="RRZ83" s="108"/>
      <c r="RSA83" s="107"/>
      <c r="RSB83" s="108"/>
      <c r="RSC83" s="107"/>
      <c r="RSD83" s="108"/>
      <c r="RSE83" s="107"/>
      <c r="RSF83" s="108"/>
      <c r="RSG83" s="107"/>
      <c r="RSH83" s="108"/>
      <c r="RSI83" s="107"/>
      <c r="RSJ83" s="108"/>
      <c r="RSK83" s="107"/>
      <c r="RSL83" s="108"/>
      <c r="RSM83" s="107"/>
      <c r="RSN83" s="108"/>
      <c r="RSO83" s="107"/>
      <c r="RSP83" s="108"/>
      <c r="RSQ83" s="107"/>
      <c r="RSR83" s="108"/>
      <c r="RSS83" s="107"/>
      <c r="RST83" s="108"/>
      <c r="RSU83" s="107"/>
      <c r="RSV83" s="108"/>
      <c r="RSW83" s="107"/>
      <c r="RSX83" s="108"/>
      <c r="RSY83" s="107"/>
      <c r="RSZ83" s="108"/>
      <c r="RTA83" s="107"/>
      <c r="RTB83" s="108"/>
      <c r="RTC83" s="107"/>
      <c r="RTD83" s="108"/>
      <c r="RTE83" s="107"/>
      <c r="RTF83" s="108"/>
      <c r="RTG83" s="107"/>
      <c r="RTH83" s="108"/>
      <c r="RTI83" s="107"/>
      <c r="RTJ83" s="108"/>
      <c r="RTK83" s="107"/>
      <c r="RTL83" s="108"/>
      <c r="RTM83" s="107"/>
      <c r="RTN83" s="108"/>
      <c r="RTO83" s="107"/>
      <c r="RTP83" s="108"/>
      <c r="RTQ83" s="107"/>
      <c r="RTR83" s="108"/>
      <c r="RTS83" s="107"/>
      <c r="RTT83" s="108"/>
      <c r="RTU83" s="107"/>
      <c r="RTV83" s="108"/>
      <c r="RTW83" s="107"/>
      <c r="RTX83" s="108"/>
      <c r="RTY83" s="107"/>
      <c r="RTZ83" s="108"/>
      <c r="RUA83" s="107"/>
      <c r="RUB83" s="108"/>
      <c r="RUC83" s="107"/>
      <c r="RUD83" s="108"/>
      <c r="RUE83" s="107"/>
      <c r="RUF83" s="108"/>
      <c r="RUG83" s="107"/>
      <c r="RUH83" s="108"/>
      <c r="RUI83" s="107"/>
      <c r="RUJ83" s="108"/>
      <c r="RUK83" s="107"/>
      <c r="RUL83" s="108"/>
      <c r="RUM83" s="107"/>
      <c r="RUN83" s="108"/>
      <c r="RUO83" s="107"/>
      <c r="RUP83" s="108"/>
      <c r="RUQ83" s="107"/>
      <c r="RUR83" s="108"/>
      <c r="RUS83" s="107"/>
      <c r="RUT83" s="108"/>
      <c r="RUU83" s="107"/>
      <c r="RUV83" s="108"/>
      <c r="RUW83" s="107"/>
      <c r="RUX83" s="108"/>
      <c r="RUY83" s="107"/>
      <c r="RUZ83" s="108"/>
      <c r="RVA83" s="107"/>
      <c r="RVB83" s="108"/>
      <c r="RVC83" s="107"/>
      <c r="RVD83" s="108"/>
      <c r="RVE83" s="107"/>
      <c r="RVF83" s="108"/>
      <c r="RVG83" s="107"/>
      <c r="RVH83" s="108"/>
      <c r="RVI83" s="107"/>
      <c r="RVJ83" s="108"/>
      <c r="RVK83" s="107"/>
      <c r="RVL83" s="108"/>
      <c r="RVM83" s="107"/>
      <c r="RVN83" s="108"/>
      <c r="RVO83" s="107"/>
      <c r="RVP83" s="108"/>
      <c r="RVQ83" s="107"/>
      <c r="RVR83" s="108"/>
      <c r="RVS83" s="107"/>
      <c r="RVT83" s="108"/>
      <c r="RVU83" s="107"/>
      <c r="RVV83" s="108"/>
      <c r="RVW83" s="107"/>
      <c r="RVX83" s="108"/>
      <c r="RVY83" s="107"/>
      <c r="RVZ83" s="108"/>
      <c r="RWA83" s="107"/>
      <c r="RWB83" s="108"/>
      <c r="RWC83" s="107"/>
      <c r="RWD83" s="108"/>
      <c r="RWE83" s="107"/>
      <c r="RWF83" s="108"/>
      <c r="RWG83" s="107"/>
      <c r="RWH83" s="108"/>
      <c r="RWI83" s="107"/>
      <c r="RWJ83" s="108"/>
      <c r="RWK83" s="107"/>
      <c r="RWL83" s="108"/>
      <c r="RWM83" s="107"/>
      <c r="RWN83" s="108"/>
      <c r="RWO83" s="107"/>
      <c r="RWP83" s="108"/>
      <c r="RWQ83" s="107"/>
      <c r="RWR83" s="108"/>
      <c r="RWS83" s="107"/>
      <c r="RWT83" s="108"/>
      <c r="RWU83" s="107"/>
      <c r="RWV83" s="108"/>
      <c r="RWW83" s="107"/>
      <c r="RWX83" s="108"/>
      <c r="RWY83" s="107"/>
      <c r="RWZ83" s="108"/>
      <c r="RXA83" s="107"/>
      <c r="RXB83" s="108"/>
      <c r="RXC83" s="107"/>
      <c r="RXD83" s="108"/>
      <c r="RXE83" s="107"/>
      <c r="RXF83" s="108"/>
      <c r="RXG83" s="107"/>
      <c r="RXH83" s="108"/>
      <c r="RXI83" s="107"/>
      <c r="RXJ83" s="108"/>
      <c r="RXK83" s="107"/>
      <c r="RXL83" s="108"/>
      <c r="RXM83" s="107"/>
      <c r="RXN83" s="108"/>
      <c r="RXO83" s="107"/>
      <c r="RXP83" s="108"/>
      <c r="RXQ83" s="107"/>
      <c r="RXR83" s="108"/>
      <c r="RXS83" s="107"/>
      <c r="RXT83" s="108"/>
      <c r="RXU83" s="107"/>
      <c r="RXV83" s="108"/>
      <c r="RXW83" s="107"/>
      <c r="RXX83" s="108"/>
      <c r="RXY83" s="107"/>
      <c r="RXZ83" s="108"/>
      <c r="RYA83" s="107"/>
      <c r="RYB83" s="108"/>
      <c r="RYC83" s="107"/>
      <c r="RYD83" s="108"/>
      <c r="RYE83" s="107"/>
      <c r="RYF83" s="108"/>
      <c r="RYG83" s="107"/>
      <c r="RYH83" s="108"/>
      <c r="RYI83" s="107"/>
      <c r="RYJ83" s="108"/>
      <c r="RYK83" s="107"/>
      <c r="RYL83" s="108"/>
      <c r="RYM83" s="107"/>
      <c r="RYN83" s="108"/>
      <c r="RYO83" s="107"/>
      <c r="RYP83" s="108"/>
      <c r="RYQ83" s="107"/>
      <c r="RYR83" s="108"/>
      <c r="RYS83" s="107"/>
      <c r="RYT83" s="108"/>
      <c r="RYU83" s="107"/>
      <c r="RYV83" s="108"/>
      <c r="RYW83" s="107"/>
      <c r="RYX83" s="108"/>
      <c r="RYY83" s="107"/>
      <c r="RYZ83" s="108"/>
      <c r="RZA83" s="107"/>
      <c r="RZB83" s="108"/>
      <c r="RZC83" s="107"/>
      <c r="RZD83" s="108"/>
      <c r="RZE83" s="107"/>
      <c r="RZF83" s="108"/>
      <c r="RZG83" s="107"/>
      <c r="RZH83" s="108"/>
      <c r="RZI83" s="107"/>
      <c r="RZJ83" s="108"/>
      <c r="RZK83" s="107"/>
      <c r="RZL83" s="108"/>
      <c r="RZM83" s="107"/>
      <c r="RZN83" s="108"/>
      <c r="RZO83" s="107"/>
      <c r="RZP83" s="108"/>
      <c r="RZQ83" s="107"/>
      <c r="RZR83" s="108"/>
      <c r="RZS83" s="107"/>
      <c r="RZT83" s="108"/>
      <c r="RZU83" s="107"/>
      <c r="RZV83" s="108"/>
      <c r="RZW83" s="107"/>
      <c r="RZX83" s="108"/>
      <c r="RZY83" s="107"/>
      <c r="RZZ83" s="108"/>
      <c r="SAA83" s="107"/>
      <c r="SAB83" s="108"/>
      <c r="SAC83" s="107"/>
      <c r="SAD83" s="108"/>
      <c r="SAE83" s="107"/>
      <c r="SAF83" s="108"/>
      <c r="SAG83" s="107"/>
      <c r="SAH83" s="108"/>
      <c r="SAI83" s="107"/>
      <c r="SAJ83" s="108"/>
      <c r="SAK83" s="107"/>
      <c r="SAL83" s="108"/>
      <c r="SAM83" s="107"/>
      <c r="SAN83" s="108"/>
      <c r="SAO83" s="107"/>
      <c r="SAP83" s="108"/>
      <c r="SAQ83" s="107"/>
      <c r="SAR83" s="108"/>
      <c r="SAS83" s="107"/>
      <c r="SAT83" s="108"/>
      <c r="SAU83" s="107"/>
      <c r="SAV83" s="108"/>
      <c r="SAW83" s="107"/>
      <c r="SAX83" s="108"/>
      <c r="SAY83" s="107"/>
      <c r="SAZ83" s="108"/>
      <c r="SBA83" s="107"/>
      <c r="SBB83" s="108"/>
      <c r="SBC83" s="107"/>
      <c r="SBD83" s="108"/>
      <c r="SBE83" s="107"/>
      <c r="SBF83" s="108"/>
      <c r="SBG83" s="107"/>
      <c r="SBH83" s="108"/>
      <c r="SBI83" s="107"/>
      <c r="SBJ83" s="108"/>
      <c r="SBK83" s="107"/>
      <c r="SBL83" s="108"/>
      <c r="SBM83" s="107"/>
      <c r="SBN83" s="108"/>
      <c r="SBO83" s="107"/>
      <c r="SBP83" s="108"/>
      <c r="SBQ83" s="107"/>
      <c r="SBR83" s="108"/>
      <c r="SBS83" s="107"/>
      <c r="SBT83" s="108"/>
      <c r="SBU83" s="107"/>
      <c r="SBV83" s="108"/>
      <c r="SBW83" s="107"/>
      <c r="SBX83" s="108"/>
      <c r="SBY83" s="107"/>
      <c r="SBZ83" s="108"/>
      <c r="SCA83" s="107"/>
      <c r="SCB83" s="108"/>
      <c r="SCC83" s="107"/>
      <c r="SCD83" s="108"/>
      <c r="SCE83" s="107"/>
      <c r="SCF83" s="108"/>
      <c r="SCG83" s="107"/>
      <c r="SCH83" s="108"/>
      <c r="SCI83" s="107"/>
      <c r="SCJ83" s="108"/>
      <c r="SCK83" s="107"/>
      <c r="SCL83" s="108"/>
      <c r="SCM83" s="107"/>
      <c r="SCN83" s="108"/>
      <c r="SCO83" s="107"/>
      <c r="SCP83" s="108"/>
      <c r="SCQ83" s="107"/>
      <c r="SCR83" s="108"/>
      <c r="SCS83" s="107"/>
      <c r="SCT83" s="108"/>
      <c r="SCU83" s="107"/>
      <c r="SCV83" s="108"/>
      <c r="SCW83" s="107"/>
      <c r="SCX83" s="108"/>
      <c r="SCY83" s="107"/>
      <c r="SCZ83" s="108"/>
      <c r="SDA83" s="107"/>
      <c r="SDB83" s="108"/>
      <c r="SDC83" s="107"/>
      <c r="SDD83" s="108"/>
      <c r="SDE83" s="107"/>
      <c r="SDF83" s="108"/>
      <c r="SDG83" s="107"/>
      <c r="SDH83" s="108"/>
      <c r="SDI83" s="107"/>
      <c r="SDJ83" s="108"/>
      <c r="SDK83" s="107"/>
      <c r="SDL83" s="108"/>
      <c r="SDM83" s="107"/>
      <c r="SDN83" s="108"/>
      <c r="SDO83" s="107"/>
      <c r="SDP83" s="108"/>
      <c r="SDQ83" s="107"/>
      <c r="SDR83" s="108"/>
      <c r="SDS83" s="107"/>
      <c r="SDT83" s="108"/>
      <c r="SDU83" s="107"/>
      <c r="SDV83" s="108"/>
      <c r="SDW83" s="107"/>
      <c r="SDX83" s="108"/>
      <c r="SDY83" s="107"/>
      <c r="SDZ83" s="108"/>
      <c r="SEA83" s="107"/>
      <c r="SEB83" s="108"/>
      <c r="SEC83" s="107"/>
      <c r="SED83" s="108"/>
      <c r="SEE83" s="107"/>
      <c r="SEF83" s="108"/>
      <c r="SEG83" s="107"/>
      <c r="SEH83" s="108"/>
      <c r="SEI83" s="107"/>
      <c r="SEJ83" s="108"/>
      <c r="SEK83" s="107"/>
      <c r="SEL83" s="108"/>
      <c r="SEM83" s="107"/>
      <c r="SEN83" s="108"/>
      <c r="SEO83" s="107"/>
      <c r="SEP83" s="108"/>
      <c r="SEQ83" s="107"/>
      <c r="SER83" s="108"/>
      <c r="SES83" s="107"/>
      <c r="SET83" s="108"/>
      <c r="SEU83" s="107"/>
      <c r="SEV83" s="108"/>
      <c r="SEW83" s="107"/>
      <c r="SEX83" s="108"/>
      <c r="SEY83" s="107"/>
      <c r="SEZ83" s="108"/>
      <c r="SFA83" s="107"/>
      <c r="SFB83" s="108"/>
      <c r="SFC83" s="107"/>
      <c r="SFD83" s="108"/>
      <c r="SFE83" s="107"/>
      <c r="SFF83" s="108"/>
      <c r="SFG83" s="107"/>
      <c r="SFH83" s="108"/>
      <c r="SFI83" s="107"/>
      <c r="SFJ83" s="108"/>
      <c r="SFK83" s="107"/>
      <c r="SFL83" s="108"/>
      <c r="SFM83" s="107"/>
      <c r="SFN83" s="108"/>
      <c r="SFO83" s="107"/>
      <c r="SFP83" s="108"/>
      <c r="SFQ83" s="107"/>
      <c r="SFR83" s="108"/>
      <c r="SFS83" s="107"/>
      <c r="SFT83" s="108"/>
      <c r="SFU83" s="107"/>
      <c r="SFV83" s="108"/>
      <c r="SFW83" s="107"/>
      <c r="SFX83" s="108"/>
      <c r="SFY83" s="107"/>
      <c r="SFZ83" s="108"/>
      <c r="SGA83" s="107"/>
      <c r="SGB83" s="108"/>
      <c r="SGC83" s="107"/>
      <c r="SGD83" s="108"/>
      <c r="SGE83" s="107"/>
      <c r="SGF83" s="108"/>
      <c r="SGG83" s="107"/>
      <c r="SGH83" s="108"/>
      <c r="SGI83" s="107"/>
      <c r="SGJ83" s="108"/>
      <c r="SGK83" s="107"/>
      <c r="SGL83" s="108"/>
      <c r="SGM83" s="107"/>
      <c r="SGN83" s="108"/>
      <c r="SGO83" s="107"/>
      <c r="SGP83" s="108"/>
      <c r="SGQ83" s="107"/>
      <c r="SGR83" s="108"/>
      <c r="SGS83" s="107"/>
      <c r="SGT83" s="108"/>
      <c r="SGU83" s="107"/>
      <c r="SGV83" s="108"/>
      <c r="SGW83" s="107"/>
      <c r="SGX83" s="108"/>
      <c r="SGY83" s="107"/>
      <c r="SGZ83" s="108"/>
      <c r="SHA83" s="107"/>
      <c r="SHB83" s="108"/>
      <c r="SHC83" s="107"/>
      <c r="SHD83" s="108"/>
      <c r="SHE83" s="107"/>
      <c r="SHF83" s="108"/>
      <c r="SHG83" s="107"/>
      <c r="SHH83" s="108"/>
      <c r="SHI83" s="107"/>
      <c r="SHJ83" s="108"/>
      <c r="SHK83" s="107"/>
      <c r="SHL83" s="108"/>
      <c r="SHM83" s="107"/>
      <c r="SHN83" s="108"/>
      <c r="SHO83" s="107"/>
      <c r="SHP83" s="108"/>
      <c r="SHQ83" s="107"/>
      <c r="SHR83" s="108"/>
      <c r="SHS83" s="107"/>
      <c r="SHT83" s="108"/>
      <c r="SHU83" s="107"/>
      <c r="SHV83" s="108"/>
      <c r="SHW83" s="107"/>
      <c r="SHX83" s="108"/>
      <c r="SHY83" s="107"/>
      <c r="SHZ83" s="108"/>
      <c r="SIA83" s="107"/>
      <c r="SIB83" s="108"/>
      <c r="SIC83" s="107"/>
      <c r="SID83" s="108"/>
      <c r="SIE83" s="107"/>
      <c r="SIF83" s="108"/>
      <c r="SIG83" s="107"/>
      <c r="SIH83" s="108"/>
      <c r="SII83" s="107"/>
      <c r="SIJ83" s="108"/>
      <c r="SIK83" s="107"/>
      <c r="SIL83" s="108"/>
      <c r="SIM83" s="107"/>
      <c r="SIN83" s="108"/>
      <c r="SIO83" s="107"/>
      <c r="SIP83" s="108"/>
      <c r="SIQ83" s="107"/>
      <c r="SIR83" s="108"/>
      <c r="SIS83" s="107"/>
      <c r="SIT83" s="108"/>
      <c r="SIU83" s="107"/>
      <c r="SIV83" s="108"/>
      <c r="SIW83" s="107"/>
      <c r="SIX83" s="108"/>
      <c r="SIY83" s="107"/>
      <c r="SIZ83" s="108"/>
      <c r="SJA83" s="107"/>
      <c r="SJB83" s="108"/>
      <c r="SJC83" s="107"/>
      <c r="SJD83" s="108"/>
      <c r="SJE83" s="107"/>
      <c r="SJF83" s="108"/>
      <c r="SJG83" s="107"/>
      <c r="SJH83" s="108"/>
      <c r="SJI83" s="107"/>
      <c r="SJJ83" s="108"/>
      <c r="SJK83" s="107"/>
      <c r="SJL83" s="108"/>
      <c r="SJM83" s="107"/>
      <c r="SJN83" s="108"/>
      <c r="SJO83" s="107"/>
      <c r="SJP83" s="108"/>
      <c r="SJQ83" s="107"/>
      <c r="SJR83" s="108"/>
      <c r="SJS83" s="107"/>
      <c r="SJT83" s="108"/>
      <c r="SJU83" s="107"/>
      <c r="SJV83" s="108"/>
      <c r="SJW83" s="107"/>
      <c r="SJX83" s="108"/>
      <c r="SJY83" s="107"/>
      <c r="SJZ83" s="108"/>
      <c r="SKA83" s="107"/>
      <c r="SKB83" s="108"/>
      <c r="SKC83" s="107"/>
      <c r="SKD83" s="108"/>
      <c r="SKE83" s="107"/>
      <c r="SKF83" s="108"/>
      <c r="SKG83" s="107"/>
      <c r="SKH83" s="108"/>
      <c r="SKI83" s="107"/>
      <c r="SKJ83" s="108"/>
      <c r="SKK83" s="107"/>
      <c r="SKL83" s="108"/>
      <c r="SKM83" s="107"/>
      <c r="SKN83" s="108"/>
      <c r="SKO83" s="107"/>
      <c r="SKP83" s="108"/>
      <c r="SKQ83" s="107"/>
      <c r="SKR83" s="108"/>
      <c r="SKS83" s="107"/>
      <c r="SKT83" s="108"/>
      <c r="SKU83" s="107"/>
      <c r="SKV83" s="108"/>
      <c r="SKW83" s="107"/>
      <c r="SKX83" s="108"/>
      <c r="SKY83" s="107"/>
      <c r="SKZ83" s="108"/>
      <c r="SLA83" s="107"/>
      <c r="SLB83" s="108"/>
      <c r="SLC83" s="107"/>
      <c r="SLD83" s="108"/>
      <c r="SLE83" s="107"/>
      <c r="SLF83" s="108"/>
      <c r="SLG83" s="107"/>
      <c r="SLH83" s="108"/>
      <c r="SLI83" s="107"/>
      <c r="SLJ83" s="108"/>
      <c r="SLK83" s="107"/>
      <c r="SLL83" s="108"/>
      <c r="SLM83" s="107"/>
      <c r="SLN83" s="108"/>
      <c r="SLO83" s="107"/>
      <c r="SLP83" s="108"/>
      <c r="SLQ83" s="107"/>
      <c r="SLR83" s="108"/>
      <c r="SLS83" s="107"/>
      <c r="SLT83" s="108"/>
      <c r="SLU83" s="107"/>
      <c r="SLV83" s="108"/>
      <c r="SLW83" s="107"/>
      <c r="SLX83" s="108"/>
      <c r="SLY83" s="107"/>
      <c r="SLZ83" s="108"/>
      <c r="SMA83" s="107"/>
      <c r="SMB83" s="108"/>
      <c r="SMC83" s="107"/>
      <c r="SMD83" s="108"/>
      <c r="SME83" s="107"/>
      <c r="SMF83" s="108"/>
      <c r="SMG83" s="107"/>
      <c r="SMH83" s="108"/>
      <c r="SMI83" s="107"/>
      <c r="SMJ83" s="108"/>
      <c r="SMK83" s="107"/>
      <c r="SML83" s="108"/>
      <c r="SMM83" s="107"/>
      <c r="SMN83" s="108"/>
      <c r="SMO83" s="107"/>
      <c r="SMP83" s="108"/>
      <c r="SMQ83" s="107"/>
      <c r="SMR83" s="108"/>
      <c r="SMS83" s="107"/>
      <c r="SMT83" s="108"/>
      <c r="SMU83" s="107"/>
      <c r="SMV83" s="108"/>
      <c r="SMW83" s="107"/>
      <c r="SMX83" s="108"/>
      <c r="SMY83" s="107"/>
      <c r="SMZ83" s="108"/>
      <c r="SNA83" s="107"/>
      <c r="SNB83" s="108"/>
      <c r="SNC83" s="107"/>
      <c r="SND83" s="108"/>
      <c r="SNE83" s="107"/>
      <c r="SNF83" s="108"/>
      <c r="SNG83" s="107"/>
      <c r="SNH83" s="108"/>
      <c r="SNI83" s="107"/>
      <c r="SNJ83" s="108"/>
      <c r="SNK83" s="107"/>
      <c r="SNL83" s="108"/>
      <c r="SNM83" s="107"/>
      <c r="SNN83" s="108"/>
      <c r="SNO83" s="107"/>
      <c r="SNP83" s="108"/>
      <c r="SNQ83" s="107"/>
      <c r="SNR83" s="108"/>
      <c r="SNS83" s="107"/>
      <c r="SNT83" s="108"/>
      <c r="SNU83" s="107"/>
      <c r="SNV83" s="108"/>
      <c r="SNW83" s="107"/>
      <c r="SNX83" s="108"/>
      <c r="SNY83" s="107"/>
      <c r="SNZ83" s="108"/>
      <c r="SOA83" s="107"/>
      <c r="SOB83" s="108"/>
      <c r="SOC83" s="107"/>
      <c r="SOD83" s="108"/>
      <c r="SOE83" s="107"/>
      <c r="SOF83" s="108"/>
      <c r="SOG83" s="107"/>
      <c r="SOH83" s="108"/>
      <c r="SOI83" s="107"/>
      <c r="SOJ83" s="108"/>
      <c r="SOK83" s="107"/>
      <c r="SOL83" s="108"/>
      <c r="SOM83" s="107"/>
      <c r="SON83" s="108"/>
      <c r="SOO83" s="107"/>
      <c r="SOP83" s="108"/>
      <c r="SOQ83" s="107"/>
      <c r="SOR83" s="108"/>
      <c r="SOS83" s="107"/>
      <c r="SOT83" s="108"/>
      <c r="SOU83" s="107"/>
      <c r="SOV83" s="108"/>
      <c r="SOW83" s="107"/>
      <c r="SOX83" s="108"/>
      <c r="SOY83" s="107"/>
      <c r="SOZ83" s="108"/>
      <c r="SPA83" s="107"/>
      <c r="SPB83" s="108"/>
      <c r="SPC83" s="107"/>
      <c r="SPD83" s="108"/>
      <c r="SPE83" s="107"/>
      <c r="SPF83" s="108"/>
      <c r="SPG83" s="107"/>
      <c r="SPH83" s="108"/>
      <c r="SPI83" s="107"/>
      <c r="SPJ83" s="108"/>
      <c r="SPK83" s="107"/>
      <c r="SPL83" s="108"/>
      <c r="SPM83" s="107"/>
      <c r="SPN83" s="108"/>
      <c r="SPO83" s="107"/>
      <c r="SPP83" s="108"/>
      <c r="SPQ83" s="107"/>
      <c r="SPR83" s="108"/>
      <c r="SPS83" s="107"/>
      <c r="SPT83" s="108"/>
      <c r="SPU83" s="107"/>
      <c r="SPV83" s="108"/>
      <c r="SPW83" s="107"/>
      <c r="SPX83" s="108"/>
      <c r="SPY83" s="107"/>
      <c r="SPZ83" s="108"/>
      <c r="SQA83" s="107"/>
      <c r="SQB83" s="108"/>
      <c r="SQC83" s="107"/>
      <c r="SQD83" s="108"/>
      <c r="SQE83" s="107"/>
      <c r="SQF83" s="108"/>
      <c r="SQG83" s="107"/>
      <c r="SQH83" s="108"/>
      <c r="SQI83" s="107"/>
      <c r="SQJ83" s="108"/>
      <c r="SQK83" s="107"/>
      <c r="SQL83" s="108"/>
      <c r="SQM83" s="107"/>
      <c r="SQN83" s="108"/>
      <c r="SQO83" s="107"/>
      <c r="SQP83" s="108"/>
      <c r="SQQ83" s="107"/>
      <c r="SQR83" s="108"/>
      <c r="SQS83" s="107"/>
      <c r="SQT83" s="108"/>
      <c r="SQU83" s="107"/>
      <c r="SQV83" s="108"/>
      <c r="SQW83" s="107"/>
      <c r="SQX83" s="108"/>
      <c r="SQY83" s="107"/>
      <c r="SQZ83" s="108"/>
      <c r="SRA83" s="107"/>
      <c r="SRB83" s="108"/>
      <c r="SRC83" s="107"/>
      <c r="SRD83" s="108"/>
      <c r="SRE83" s="107"/>
      <c r="SRF83" s="108"/>
      <c r="SRG83" s="107"/>
      <c r="SRH83" s="108"/>
      <c r="SRI83" s="107"/>
      <c r="SRJ83" s="108"/>
      <c r="SRK83" s="107"/>
      <c r="SRL83" s="108"/>
      <c r="SRM83" s="107"/>
      <c r="SRN83" s="108"/>
      <c r="SRO83" s="107"/>
      <c r="SRP83" s="108"/>
      <c r="SRQ83" s="107"/>
      <c r="SRR83" s="108"/>
      <c r="SRS83" s="107"/>
      <c r="SRT83" s="108"/>
      <c r="SRU83" s="107"/>
      <c r="SRV83" s="108"/>
      <c r="SRW83" s="107"/>
      <c r="SRX83" s="108"/>
      <c r="SRY83" s="107"/>
      <c r="SRZ83" s="108"/>
      <c r="SSA83" s="107"/>
      <c r="SSB83" s="108"/>
      <c r="SSC83" s="107"/>
      <c r="SSD83" s="108"/>
      <c r="SSE83" s="107"/>
      <c r="SSF83" s="108"/>
      <c r="SSG83" s="107"/>
      <c r="SSH83" s="108"/>
      <c r="SSI83" s="107"/>
      <c r="SSJ83" s="108"/>
      <c r="SSK83" s="107"/>
      <c r="SSL83" s="108"/>
      <c r="SSM83" s="107"/>
      <c r="SSN83" s="108"/>
      <c r="SSO83" s="107"/>
      <c r="SSP83" s="108"/>
      <c r="SSQ83" s="107"/>
      <c r="SSR83" s="108"/>
      <c r="SSS83" s="107"/>
      <c r="SST83" s="108"/>
      <c r="SSU83" s="107"/>
      <c r="SSV83" s="108"/>
      <c r="SSW83" s="107"/>
      <c r="SSX83" s="108"/>
      <c r="SSY83" s="107"/>
      <c r="SSZ83" s="108"/>
      <c r="STA83" s="107"/>
      <c r="STB83" s="108"/>
      <c r="STC83" s="107"/>
      <c r="STD83" s="108"/>
      <c r="STE83" s="107"/>
      <c r="STF83" s="108"/>
      <c r="STG83" s="107"/>
      <c r="STH83" s="108"/>
      <c r="STI83" s="107"/>
      <c r="STJ83" s="108"/>
      <c r="STK83" s="107"/>
      <c r="STL83" s="108"/>
      <c r="STM83" s="107"/>
      <c r="STN83" s="108"/>
      <c r="STO83" s="107"/>
      <c r="STP83" s="108"/>
      <c r="STQ83" s="107"/>
      <c r="STR83" s="108"/>
      <c r="STS83" s="107"/>
      <c r="STT83" s="108"/>
      <c r="STU83" s="107"/>
      <c r="STV83" s="108"/>
      <c r="STW83" s="107"/>
      <c r="STX83" s="108"/>
      <c r="STY83" s="107"/>
      <c r="STZ83" s="108"/>
      <c r="SUA83" s="107"/>
      <c r="SUB83" s="108"/>
      <c r="SUC83" s="107"/>
      <c r="SUD83" s="108"/>
      <c r="SUE83" s="107"/>
      <c r="SUF83" s="108"/>
      <c r="SUG83" s="107"/>
      <c r="SUH83" s="108"/>
      <c r="SUI83" s="107"/>
      <c r="SUJ83" s="108"/>
      <c r="SUK83" s="107"/>
      <c r="SUL83" s="108"/>
      <c r="SUM83" s="107"/>
      <c r="SUN83" s="108"/>
      <c r="SUO83" s="107"/>
      <c r="SUP83" s="108"/>
      <c r="SUQ83" s="107"/>
      <c r="SUR83" s="108"/>
      <c r="SUS83" s="107"/>
      <c r="SUT83" s="108"/>
      <c r="SUU83" s="107"/>
      <c r="SUV83" s="108"/>
      <c r="SUW83" s="107"/>
      <c r="SUX83" s="108"/>
      <c r="SUY83" s="107"/>
      <c r="SUZ83" s="108"/>
      <c r="SVA83" s="107"/>
      <c r="SVB83" s="108"/>
      <c r="SVC83" s="107"/>
      <c r="SVD83" s="108"/>
      <c r="SVE83" s="107"/>
      <c r="SVF83" s="108"/>
      <c r="SVG83" s="107"/>
      <c r="SVH83" s="108"/>
      <c r="SVI83" s="107"/>
      <c r="SVJ83" s="108"/>
      <c r="SVK83" s="107"/>
      <c r="SVL83" s="108"/>
      <c r="SVM83" s="107"/>
      <c r="SVN83" s="108"/>
      <c r="SVO83" s="107"/>
      <c r="SVP83" s="108"/>
      <c r="SVQ83" s="107"/>
      <c r="SVR83" s="108"/>
      <c r="SVS83" s="107"/>
      <c r="SVT83" s="108"/>
      <c r="SVU83" s="107"/>
      <c r="SVV83" s="108"/>
      <c r="SVW83" s="107"/>
      <c r="SVX83" s="108"/>
      <c r="SVY83" s="107"/>
      <c r="SVZ83" s="108"/>
      <c r="SWA83" s="107"/>
      <c r="SWB83" s="108"/>
      <c r="SWC83" s="107"/>
      <c r="SWD83" s="108"/>
      <c r="SWE83" s="107"/>
      <c r="SWF83" s="108"/>
      <c r="SWG83" s="107"/>
      <c r="SWH83" s="108"/>
      <c r="SWI83" s="107"/>
      <c r="SWJ83" s="108"/>
      <c r="SWK83" s="107"/>
      <c r="SWL83" s="108"/>
      <c r="SWM83" s="107"/>
      <c r="SWN83" s="108"/>
      <c r="SWO83" s="107"/>
      <c r="SWP83" s="108"/>
      <c r="SWQ83" s="107"/>
      <c r="SWR83" s="108"/>
      <c r="SWS83" s="107"/>
      <c r="SWT83" s="108"/>
      <c r="SWU83" s="107"/>
      <c r="SWV83" s="108"/>
      <c r="SWW83" s="107"/>
      <c r="SWX83" s="108"/>
      <c r="SWY83" s="107"/>
      <c r="SWZ83" s="108"/>
      <c r="SXA83" s="107"/>
      <c r="SXB83" s="108"/>
      <c r="SXC83" s="107"/>
      <c r="SXD83" s="108"/>
      <c r="SXE83" s="107"/>
      <c r="SXF83" s="108"/>
      <c r="SXG83" s="107"/>
      <c r="SXH83" s="108"/>
      <c r="SXI83" s="107"/>
      <c r="SXJ83" s="108"/>
      <c r="SXK83" s="107"/>
      <c r="SXL83" s="108"/>
      <c r="SXM83" s="107"/>
      <c r="SXN83" s="108"/>
      <c r="SXO83" s="107"/>
      <c r="SXP83" s="108"/>
      <c r="SXQ83" s="107"/>
      <c r="SXR83" s="108"/>
      <c r="SXS83" s="107"/>
      <c r="SXT83" s="108"/>
      <c r="SXU83" s="107"/>
      <c r="SXV83" s="108"/>
      <c r="SXW83" s="107"/>
      <c r="SXX83" s="108"/>
      <c r="SXY83" s="107"/>
      <c r="SXZ83" s="108"/>
      <c r="SYA83" s="107"/>
      <c r="SYB83" s="108"/>
      <c r="SYC83" s="107"/>
      <c r="SYD83" s="108"/>
      <c r="SYE83" s="107"/>
      <c r="SYF83" s="108"/>
      <c r="SYG83" s="107"/>
      <c r="SYH83" s="108"/>
      <c r="SYI83" s="107"/>
      <c r="SYJ83" s="108"/>
      <c r="SYK83" s="107"/>
      <c r="SYL83" s="108"/>
      <c r="SYM83" s="107"/>
      <c r="SYN83" s="108"/>
      <c r="SYO83" s="107"/>
      <c r="SYP83" s="108"/>
      <c r="SYQ83" s="107"/>
      <c r="SYR83" s="108"/>
      <c r="SYS83" s="107"/>
      <c r="SYT83" s="108"/>
      <c r="SYU83" s="107"/>
      <c r="SYV83" s="108"/>
      <c r="SYW83" s="107"/>
      <c r="SYX83" s="108"/>
      <c r="SYY83" s="107"/>
      <c r="SYZ83" s="108"/>
      <c r="SZA83" s="107"/>
      <c r="SZB83" s="108"/>
      <c r="SZC83" s="107"/>
      <c r="SZD83" s="108"/>
      <c r="SZE83" s="107"/>
      <c r="SZF83" s="108"/>
      <c r="SZG83" s="107"/>
      <c r="SZH83" s="108"/>
      <c r="SZI83" s="107"/>
      <c r="SZJ83" s="108"/>
      <c r="SZK83" s="107"/>
      <c r="SZL83" s="108"/>
      <c r="SZM83" s="107"/>
      <c r="SZN83" s="108"/>
      <c r="SZO83" s="107"/>
      <c r="SZP83" s="108"/>
      <c r="SZQ83" s="107"/>
      <c r="SZR83" s="108"/>
      <c r="SZS83" s="107"/>
      <c r="SZT83" s="108"/>
      <c r="SZU83" s="107"/>
      <c r="SZV83" s="108"/>
      <c r="SZW83" s="107"/>
      <c r="SZX83" s="108"/>
      <c r="SZY83" s="107"/>
      <c r="SZZ83" s="108"/>
      <c r="TAA83" s="107"/>
      <c r="TAB83" s="108"/>
      <c r="TAC83" s="107"/>
      <c r="TAD83" s="108"/>
      <c r="TAE83" s="107"/>
      <c r="TAF83" s="108"/>
      <c r="TAG83" s="107"/>
      <c r="TAH83" s="108"/>
      <c r="TAI83" s="107"/>
      <c r="TAJ83" s="108"/>
      <c r="TAK83" s="107"/>
      <c r="TAL83" s="108"/>
      <c r="TAM83" s="107"/>
      <c r="TAN83" s="108"/>
      <c r="TAO83" s="107"/>
      <c r="TAP83" s="108"/>
      <c r="TAQ83" s="107"/>
      <c r="TAR83" s="108"/>
      <c r="TAS83" s="107"/>
      <c r="TAT83" s="108"/>
      <c r="TAU83" s="107"/>
      <c r="TAV83" s="108"/>
      <c r="TAW83" s="107"/>
      <c r="TAX83" s="108"/>
      <c r="TAY83" s="107"/>
      <c r="TAZ83" s="108"/>
      <c r="TBA83" s="107"/>
      <c r="TBB83" s="108"/>
      <c r="TBC83" s="107"/>
      <c r="TBD83" s="108"/>
      <c r="TBE83" s="107"/>
      <c r="TBF83" s="108"/>
      <c r="TBG83" s="107"/>
      <c r="TBH83" s="108"/>
      <c r="TBI83" s="107"/>
      <c r="TBJ83" s="108"/>
      <c r="TBK83" s="107"/>
      <c r="TBL83" s="108"/>
      <c r="TBM83" s="107"/>
      <c r="TBN83" s="108"/>
      <c r="TBO83" s="107"/>
      <c r="TBP83" s="108"/>
      <c r="TBQ83" s="107"/>
      <c r="TBR83" s="108"/>
      <c r="TBS83" s="107"/>
      <c r="TBT83" s="108"/>
      <c r="TBU83" s="107"/>
      <c r="TBV83" s="108"/>
      <c r="TBW83" s="107"/>
      <c r="TBX83" s="108"/>
      <c r="TBY83" s="107"/>
      <c r="TBZ83" s="108"/>
      <c r="TCA83" s="107"/>
      <c r="TCB83" s="108"/>
      <c r="TCC83" s="107"/>
      <c r="TCD83" s="108"/>
      <c r="TCE83" s="107"/>
      <c r="TCF83" s="108"/>
      <c r="TCG83" s="107"/>
      <c r="TCH83" s="108"/>
      <c r="TCI83" s="107"/>
      <c r="TCJ83" s="108"/>
      <c r="TCK83" s="107"/>
      <c r="TCL83" s="108"/>
      <c r="TCM83" s="107"/>
      <c r="TCN83" s="108"/>
      <c r="TCO83" s="107"/>
      <c r="TCP83" s="108"/>
      <c r="TCQ83" s="107"/>
      <c r="TCR83" s="108"/>
      <c r="TCS83" s="107"/>
      <c r="TCT83" s="108"/>
      <c r="TCU83" s="107"/>
      <c r="TCV83" s="108"/>
      <c r="TCW83" s="107"/>
      <c r="TCX83" s="108"/>
      <c r="TCY83" s="107"/>
      <c r="TCZ83" s="108"/>
      <c r="TDA83" s="107"/>
      <c r="TDB83" s="108"/>
      <c r="TDC83" s="107"/>
      <c r="TDD83" s="108"/>
      <c r="TDE83" s="107"/>
      <c r="TDF83" s="108"/>
      <c r="TDG83" s="107"/>
      <c r="TDH83" s="108"/>
      <c r="TDI83" s="107"/>
      <c r="TDJ83" s="108"/>
      <c r="TDK83" s="107"/>
      <c r="TDL83" s="108"/>
      <c r="TDM83" s="107"/>
      <c r="TDN83" s="108"/>
      <c r="TDO83" s="107"/>
      <c r="TDP83" s="108"/>
      <c r="TDQ83" s="107"/>
      <c r="TDR83" s="108"/>
      <c r="TDS83" s="107"/>
      <c r="TDT83" s="108"/>
      <c r="TDU83" s="107"/>
      <c r="TDV83" s="108"/>
      <c r="TDW83" s="107"/>
      <c r="TDX83" s="108"/>
      <c r="TDY83" s="107"/>
      <c r="TDZ83" s="108"/>
      <c r="TEA83" s="107"/>
      <c r="TEB83" s="108"/>
      <c r="TEC83" s="107"/>
      <c r="TED83" s="108"/>
      <c r="TEE83" s="107"/>
      <c r="TEF83" s="108"/>
      <c r="TEG83" s="107"/>
      <c r="TEH83" s="108"/>
      <c r="TEI83" s="107"/>
      <c r="TEJ83" s="108"/>
      <c r="TEK83" s="107"/>
      <c r="TEL83" s="108"/>
      <c r="TEM83" s="107"/>
      <c r="TEN83" s="108"/>
      <c r="TEO83" s="107"/>
      <c r="TEP83" s="108"/>
      <c r="TEQ83" s="107"/>
      <c r="TER83" s="108"/>
      <c r="TES83" s="107"/>
      <c r="TET83" s="108"/>
      <c r="TEU83" s="107"/>
      <c r="TEV83" s="108"/>
      <c r="TEW83" s="107"/>
      <c r="TEX83" s="108"/>
      <c r="TEY83" s="107"/>
      <c r="TEZ83" s="108"/>
      <c r="TFA83" s="107"/>
      <c r="TFB83" s="108"/>
      <c r="TFC83" s="107"/>
      <c r="TFD83" s="108"/>
      <c r="TFE83" s="107"/>
      <c r="TFF83" s="108"/>
      <c r="TFG83" s="107"/>
      <c r="TFH83" s="108"/>
      <c r="TFI83" s="107"/>
      <c r="TFJ83" s="108"/>
      <c r="TFK83" s="107"/>
      <c r="TFL83" s="108"/>
      <c r="TFM83" s="107"/>
      <c r="TFN83" s="108"/>
      <c r="TFO83" s="107"/>
      <c r="TFP83" s="108"/>
      <c r="TFQ83" s="107"/>
      <c r="TFR83" s="108"/>
      <c r="TFS83" s="107"/>
      <c r="TFT83" s="108"/>
      <c r="TFU83" s="107"/>
      <c r="TFV83" s="108"/>
      <c r="TFW83" s="107"/>
      <c r="TFX83" s="108"/>
      <c r="TFY83" s="107"/>
      <c r="TFZ83" s="108"/>
      <c r="TGA83" s="107"/>
      <c r="TGB83" s="108"/>
      <c r="TGC83" s="107"/>
      <c r="TGD83" s="108"/>
      <c r="TGE83" s="107"/>
      <c r="TGF83" s="108"/>
      <c r="TGG83" s="107"/>
      <c r="TGH83" s="108"/>
      <c r="TGI83" s="107"/>
      <c r="TGJ83" s="108"/>
      <c r="TGK83" s="107"/>
      <c r="TGL83" s="108"/>
      <c r="TGM83" s="107"/>
      <c r="TGN83" s="108"/>
      <c r="TGO83" s="107"/>
      <c r="TGP83" s="108"/>
      <c r="TGQ83" s="107"/>
      <c r="TGR83" s="108"/>
      <c r="TGS83" s="107"/>
      <c r="TGT83" s="108"/>
      <c r="TGU83" s="107"/>
      <c r="TGV83" s="108"/>
      <c r="TGW83" s="107"/>
      <c r="TGX83" s="108"/>
      <c r="TGY83" s="107"/>
      <c r="TGZ83" s="108"/>
      <c r="THA83" s="107"/>
      <c r="THB83" s="108"/>
      <c r="THC83" s="107"/>
      <c r="THD83" s="108"/>
      <c r="THE83" s="107"/>
      <c r="THF83" s="108"/>
      <c r="THG83" s="107"/>
      <c r="THH83" s="108"/>
      <c r="THI83" s="107"/>
      <c r="THJ83" s="108"/>
      <c r="THK83" s="107"/>
      <c r="THL83" s="108"/>
      <c r="THM83" s="107"/>
      <c r="THN83" s="108"/>
      <c r="THO83" s="107"/>
      <c r="THP83" s="108"/>
      <c r="THQ83" s="107"/>
      <c r="THR83" s="108"/>
      <c r="THS83" s="107"/>
      <c r="THT83" s="108"/>
      <c r="THU83" s="107"/>
      <c r="THV83" s="108"/>
      <c r="THW83" s="107"/>
      <c r="THX83" s="108"/>
      <c r="THY83" s="107"/>
      <c r="THZ83" s="108"/>
      <c r="TIA83" s="107"/>
      <c r="TIB83" s="108"/>
      <c r="TIC83" s="107"/>
      <c r="TID83" s="108"/>
      <c r="TIE83" s="107"/>
      <c r="TIF83" s="108"/>
      <c r="TIG83" s="107"/>
      <c r="TIH83" s="108"/>
      <c r="TII83" s="107"/>
      <c r="TIJ83" s="108"/>
      <c r="TIK83" s="107"/>
      <c r="TIL83" s="108"/>
      <c r="TIM83" s="107"/>
      <c r="TIN83" s="108"/>
      <c r="TIO83" s="107"/>
      <c r="TIP83" s="108"/>
      <c r="TIQ83" s="107"/>
      <c r="TIR83" s="108"/>
      <c r="TIS83" s="107"/>
      <c r="TIT83" s="108"/>
      <c r="TIU83" s="107"/>
      <c r="TIV83" s="108"/>
      <c r="TIW83" s="107"/>
      <c r="TIX83" s="108"/>
      <c r="TIY83" s="107"/>
      <c r="TIZ83" s="108"/>
      <c r="TJA83" s="107"/>
      <c r="TJB83" s="108"/>
      <c r="TJC83" s="107"/>
      <c r="TJD83" s="108"/>
      <c r="TJE83" s="107"/>
      <c r="TJF83" s="108"/>
      <c r="TJG83" s="107"/>
      <c r="TJH83" s="108"/>
      <c r="TJI83" s="107"/>
      <c r="TJJ83" s="108"/>
      <c r="TJK83" s="107"/>
      <c r="TJL83" s="108"/>
      <c r="TJM83" s="107"/>
      <c r="TJN83" s="108"/>
      <c r="TJO83" s="107"/>
      <c r="TJP83" s="108"/>
      <c r="TJQ83" s="107"/>
      <c r="TJR83" s="108"/>
      <c r="TJS83" s="107"/>
      <c r="TJT83" s="108"/>
      <c r="TJU83" s="107"/>
      <c r="TJV83" s="108"/>
      <c r="TJW83" s="107"/>
      <c r="TJX83" s="108"/>
      <c r="TJY83" s="107"/>
      <c r="TJZ83" s="108"/>
      <c r="TKA83" s="107"/>
      <c r="TKB83" s="108"/>
      <c r="TKC83" s="107"/>
      <c r="TKD83" s="108"/>
      <c r="TKE83" s="107"/>
      <c r="TKF83" s="108"/>
      <c r="TKG83" s="107"/>
      <c r="TKH83" s="108"/>
      <c r="TKI83" s="107"/>
      <c r="TKJ83" s="108"/>
      <c r="TKK83" s="107"/>
      <c r="TKL83" s="108"/>
      <c r="TKM83" s="107"/>
      <c r="TKN83" s="108"/>
      <c r="TKO83" s="107"/>
      <c r="TKP83" s="108"/>
      <c r="TKQ83" s="107"/>
      <c r="TKR83" s="108"/>
      <c r="TKS83" s="107"/>
      <c r="TKT83" s="108"/>
      <c r="TKU83" s="107"/>
      <c r="TKV83" s="108"/>
      <c r="TKW83" s="107"/>
      <c r="TKX83" s="108"/>
      <c r="TKY83" s="107"/>
      <c r="TKZ83" s="108"/>
      <c r="TLA83" s="107"/>
      <c r="TLB83" s="108"/>
      <c r="TLC83" s="107"/>
      <c r="TLD83" s="108"/>
      <c r="TLE83" s="107"/>
      <c r="TLF83" s="108"/>
      <c r="TLG83" s="107"/>
      <c r="TLH83" s="108"/>
      <c r="TLI83" s="107"/>
      <c r="TLJ83" s="108"/>
      <c r="TLK83" s="107"/>
      <c r="TLL83" s="108"/>
      <c r="TLM83" s="107"/>
      <c r="TLN83" s="108"/>
      <c r="TLO83" s="107"/>
      <c r="TLP83" s="108"/>
      <c r="TLQ83" s="107"/>
      <c r="TLR83" s="108"/>
      <c r="TLS83" s="107"/>
      <c r="TLT83" s="108"/>
      <c r="TLU83" s="107"/>
      <c r="TLV83" s="108"/>
      <c r="TLW83" s="107"/>
      <c r="TLX83" s="108"/>
      <c r="TLY83" s="107"/>
      <c r="TLZ83" s="108"/>
      <c r="TMA83" s="107"/>
      <c r="TMB83" s="108"/>
      <c r="TMC83" s="107"/>
      <c r="TMD83" s="108"/>
      <c r="TME83" s="107"/>
      <c r="TMF83" s="108"/>
      <c r="TMG83" s="107"/>
      <c r="TMH83" s="108"/>
      <c r="TMI83" s="107"/>
      <c r="TMJ83" s="108"/>
      <c r="TMK83" s="107"/>
      <c r="TML83" s="108"/>
      <c r="TMM83" s="107"/>
      <c r="TMN83" s="108"/>
      <c r="TMO83" s="107"/>
      <c r="TMP83" s="108"/>
      <c r="TMQ83" s="107"/>
      <c r="TMR83" s="108"/>
      <c r="TMS83" s="107"/>
      <c r="TMT83" s="108"/>
      <c r="TMU83" s="107"/>
      <c r="TMV83" s="108"/>
      <c r="TMW83" s="107"/>
      <c r="TMX83" s="108"/>
      <c r="TMY83" s="107"/>
      <c r="TMZ83" s="108"/>
      <c r="TNA83" s="107"/>
      <c r="TNB83" s="108"/>
      <c r="TNC83" s="107"/>
      <c r="TND83" s="108"/>
      <c r="TNE83" s="107"/>
      <c r="TNF83" s="108"/>
      <c r="TNG83" s="107"/>
      <c r="TNH83" s="108"/>
      <c r="TNI83" s="107"/>
      <c r="TNJ83" s="108"/>
      <c r="TNK83" s="107"/>
      <c r="TNL83" s="108"/>
      <c r="TNM83" s="107"/>
      <c r="TNN83" s="108"/>
      <c r="TNO83" s="107"/>
      <c r="TNP83" s="108"/>
      <c r="TNQ83" s="107"/>
      <c r="TNR83" s="108"/>
      <c r="TNS83" s="107"/>
      <c r="TNT83" s="108"/>
      <c r="TNU83" s="107"/>
      <c r="TNV83" s="108"/>
      <c r="TNW83" s="107"/>
      <c r="TNX83" s="108"/>
      <c r="TNY83" s="107"/>
      <c r="TNZ83" s="108"/>
      <c r="TOA83" s="107"/>
      <c r="TOB83" s="108"/>
      <c r="TOC83" s="107"/>
      <c r="TOD83" s="108"/>
      <c r="TOE83" s="107"/>
      <c r="TOF83" s="108"/>
      <c r="TOG83" s="107"/>
      <c r="TOH83" s="108"/>
      <c r="TOI83" s="107"/>
      <c r="TOJ83" s="108"/>
      <c r="TOK83" s="107"/>
      <c r="TOL83" s="108"/>
      <c r="TOM83" s="107"/>
      <c r="TON83" s="108"/>
      <c r="TOO83" s="107"/>
      <c r="TOP83" s="108"/>
      <c r="TOQ83" s="107"/>
      <c r="TOR83" s="108"/>
      <c r="TOS83" s="107"/>
      <c r="TOT83" s="108"/>
      <c r="TOU83" s="107"/>
      <c r="TOV83" s="108"/>
      <c r="TOW83" s="107"/>
      <c r="TOX83" s="108"/>
      <c r="TOY83" s="107"/>
      <c r="TOZ83" s="108"/>
      <c r="TPA83" s="107"/>
      <c r="TPB83" s="108"/>
      <c r="TPC83" s="107"/>
      <c r="TPD83" s="108"/>
      <c r="TPE83" s="107"/>
      <c r="TPF83" s="108"/>
      <c r="TPG83" s="107"/>
      <c r="TPH83" s="108"/>
      <c r="TPI83" s="107"/>
      <c r="TPJ83" s="108"/>
      <c r="TPK83" s="107"/>
      <c r="TPL83" s="108"/>
      <c r="TPM83" s="107"/>
      <c r="TPN83" s="108"/>
      <c r="TPO83" s="107"/>
      <c r="TPP83" s="108"/>
      <c r="TPQ83" s="107"/>
      <c r="TPR83" s="108"/>
      <c r="TPS83" s="107"/>
      <c r="TPT83" s="108"/>
      <c r="TPU83" s="107"/>
      <c r="TPV83" s="108"/>
      <c r="TPW83" s="107"/>
      <c r="TPX83" s="108"/>
      <c r="TPY83" s="107"/>
      <c r="TPZ83" s="108"/>
      <c r="TQA83" s="107"/>
      <c r="TQB83" s="108"/>
      <c r="TQC83" s="107"/>
      <c r="TQD83" s="108"/>
      <c r="TQE83" s="107"/>
      <c r="TQF83" s="108"/>
      <c r="TQG83" s="107"/>
      <c r="TQH83" s="108"/>
      <c r="TQI83" s="107"/>
      <c r="TQJ83" s="108"/>
      <c r="TQK83" s="107"/>
      <c r="TQL83" s="108"/>
      <c r="TQM83" s="107"/>
      <c r="TQN83" s="108"/>
      <c r="TQO83" s="107"/>
      <c r="TQP83" s="108"/>
      <c r="TQQ83" s="107"/>
      <c r="TQR83" s="108"/>
      <c r="TQS83" s="107"/>
      <c r="TQT83" s="108"/>
      <c r="TQU83" s="107"/>
      <c r="TQV83" s="108"/>
      <c r="TQW83" s="107"/>
      <c r="TQX83" s="108"/>
      <c r="TQY83" s="107"/>
      <c r="TQZ83" s="108"/>
      <c r="TRA83" s="107"/>
      <c r="TRB83" s="108"/>
      <c r="TRC83" s="107"/>
      <c r="TRD83" s="108"/>
      <c r="TRE83" s="107"/>
      <c r="TRF83" s="108"/>
      <c r="TRG83" s="107"/>
      <c r="TRH83" s="108"/>
      <c r="TRI83" s="107"/>
      <c r="TRJ83" s="108"/>
      <c r="TRK83" s="107"/>
      <c r="TRL83" s="108"/>
      <c r="TRM83" s="107"/>
      <c r="TRN83" s="108"/>
      <c r="TRO83" s="107"/>
      <c r="TRP83" s="108"/>
      <c r="TRQ83" s="107"/>
      <c r="TRR83" s="108"/>
      <c r="TRS83" s="107"/>
      <c r="TRT83" s="108"/>
      <c r="TRU83" s="107"/>
      <c r="TRV83" s="108"/>
      <c r="TRW83" s="107"/>
      <c r="TRX83" s="108"/>
      <c r="TRY83" s="107"/>
      <c r="TRZ83" s="108"/>
      <c r="TSA83" s="107"/>
      <c r="TSB83" s="108"/>
      <c r="TSC83" s="107"/>
      <c r="TSD83" s="108"/>
      <c r="TSE83" s="107"/>
      <c r="TSF83" s="108"/>
      <c r="TSG83" s="107"/>
      <c r="TSH83" s="108"/>
      <c r="TSI83" s="107"/>
      <c r="TSJ83" s="108"/>
      <c r="TSK83" s="107"/>
      <c r="TSL83" s="108"/>
      <c r="TSM83" s="107"/>
      <c r="TSN83" s="108"/>
      <c r="TSO83" s="107"/>
      <c r="TSP83" s="108"/>
      <c r="TSQ83" s="107"/>
      <c r="TSR83" s="108"/>
      <c r="TSS83" s="107"/>
      <c r="TST83" s="108"/>
      <c r="TSU83" s="107"/>
      <c r="TSV83" s="108"/>
      <c r="TSW83" s="107"/>
      <c r="TSX83" s="108"/>
      <c r="TSY83" s="107"/>
      <c r="TSZ83" s="108"/>
      <c r="TTA83" s="107"/>
      <c r="TTB83" s="108"/>
      <c r="TTC83" s="107"/>
      <c r="TTD83" s="108"/>
      <c r="TTE83" s="107"/>
      <c r="TTF83" s="108"/>
      <c r="TTG83" s="107"/>
      <c r="TTH83" s="108"/>
      <c r="TTI83" s="107"/>
      <c r="TTJ83" s="108"/>
      <c r="TTK83" s="107"/>
      <c r="TTL83" s="108"/>
      <c r="TTM83" s="107"/>
      <c r="TTN83" s="108"/>
      <c r="TTO83" s="107"/>
      <c r="TTP83" s="108"/>
      <c r="TTQ83" s="107"/>
      <c r="TTR83" s="108"/>
      <c r="TTS83" s="107"/>
      <c r="TTT83" s="108"/>
      <c r="TTU83" s="107"/>
      <c r="TTV83" s="108"/>
      <c r="TTW83" s="107"/>
      <c r="TTX83" s="108"/>
      <c r="TTY83" s="107"/>
      <c r="TTZ83" s="108"/>
      <c r="TUA83" s="107"/>
      <c r="TUB83" s="108"/>
      <c r="TUC83" s="107"/>
      <c r="TUD83" s="108"/>
      <c r="TUE83" s="107"/>
      <c r="TUF83" s="108"/>
      <c r="TUG83" s="107"/>
      <c r="TUH83" s="108"/>
      <c r="TUI83" s="107"/>
      <c r="TUJ83" s="108"/>
      <c r="TUK83" s="107"/>
      <c r="TUL83" s="108"/>
      <c r="TUM83" s="107"/>
      <c r="TUN83" s="108"/>
      <c r="TUO83" s="107"/>
      <c r="TUP83" s="108"/>
      <c r="TUQ83" s="107"/>
      <c r="TUR83" s="108"/>
      <c r="TUS83" s="107"/>
      <c r="TUT83" s="108"/>
      <c r="TUU83" s="107"/>
      <c r="TUV83" s="108"/>
      <c r="TUW83" s="107"/>
      <c r="TUX83" s="108"/>
      <c r="TUY83" s="107"/>
      <c r="TUZ83" s="108"/>
      <c r="TVA83" s="107"/>
      <c r="TVB83" s="108"/>
      <c r="TVC83" s="107"/>
      <c r="TVD83" s="108"/>
      <c r="TVE83" s="107"/>
      <c r="TVF83" s="108"/>
      <c r="TVG83" s="107"/>
      <c r="TVH83" s="108"/>
      <c r="TVI83" s="107"/>
      <c r="TVJ83" s="108"/>
      <c r="TVK83" s="107"/>
      <c r="TVL83" s="108"/>
      <c r="TVM83" s="107"/>
      <c r="TVN83" s="108"/>
      <c r="TVO83" s="107"/>
      <c r="TVP83" s="108"/>
      <c r="TVQ83" s="107"/>
      <c r="TVR83" s="108"/>
      <c r="TVS83" s="107"/>
      <c r="TVT83" s="108"/>
      <c r="TVU83" s="107"/>
      <c r="TVV83" s="108"/>
      <c r="TVW83" s="107"/>
      <c r="TVX83" s="108"/>
      <c r="TVY83" s="107"/>
      <c r="TVZ83" s="108"/>
      <c r="TWA83" s="107"/>
      <c r="TWB83" s="108"/>
      <c r="TWC83" s="107"/>
      <c r="TWD83" s="108"/>
      <c r="TWE83" s="107"/>
      <c r="TWF83" s="108"/>
      <c r="TWG83" s="107"/>
      <c r="TWH83" s="108"/>
      <c r="TWI83" s="107"/>
      <c r="TWJ83" s="108"/>
      <c r="TWK83" s="107"/>
      <c r="TWL83" s="108"/>
      <c r="TWM83" s="107"/>
      <c r="TWN83" s="108"/>
      <c r="TWO83" s="107"/>
      <c r="TWP83" s="108"/>
      <c r="TWQ83" s="107"/>
      <c r="TWR83" s="108"/>
      <c r="TWS83" s="107"/>
      <c r="TWT83" s="108"/>
      <c r="TWU83" s="107"/>
      <c r="TWV83" s="108"/>
      <c r="TWW83" s="107"/>
      <c r="TWX83" s="108"/>
      <c r="TWY83" s="107"/>
      <c r="TWZ83" s="108"/>
      <c r="TXA83" s="107"/>
      <c r="TXB83" s="108"/>
      <c r="TXC83" s="107"/>
      <c r="TXD83" s="108"/>
      <c r="TXE83" s="107"/>
      <c r="TXF83" s="108"/>
      <c r="TXG83" s="107"/>
      <c r="TXH83" s="108"/>
      <c r="TXI83" s="107"/>
      <c r="TXJ83" s="108"/>
      <c r="TXK83" s="107"/>
      <c r="TXL83" s="108"/>
      <c r="TXM83" s="107"/>
      <c r="TXN83" s="108"/>
      <c r="TXO83" s="107"/>
      <c r="TXP83" s="108"/>
      <c r="TXQ83" s="107"/>
      <c r="TXR83" s="108"/>
      <c r="TXS83" s="107"/>
      <c r="TXT83" s="108"/>
      <c r="TXU83" s="107"/>
      <c r="TXV83" s="108"/>
      <c r="TXW83" s="107"/>
      <c r="TXX83" s="108"/>
      <c r="TXY83" s="107"/>
      <c r="TXZ83" s="108"/>
      <c r="TYA83" s="107"/>
      <c r="TYB83" s="108"/>
      <c r="TYC83" s="107"/>
      <c r="TYD83" s="108"/>
      <c r="TYE83" s="107"/>
      <c r="TYF83" s="108"/>
      <c r="TYG83" s="107"/>
      <c r="TYH83" s="108"/>
      <c r="TYI83" s="107"/>
      <c r="TYJ83" s="108"/>
      <c r="TYK83" s="107"/>
      <c r="TYL83" s="108"/>
      <c r="TYM83" s="107"/>
      <c r="TYN83" s="108"/>
      <c r="TYO83" s="107"/>
      <c r="TYP83" s="108"/>
      <c r="TYQ83" s="107"/>
      <c r="TYR83" s="108"/>
      <c r="TYS83" s="107"/>
      <c r="TYT83" s="108"/>
      <c r="TYU83" s="107"/>
      <c r="TYV83" s="108"/>
      <c r="TYW83" s="107"/>
      <c r="TYX83" s="108"/>
      <c r="TYY83" s="107"/>
      <c r="TYZ83" s="108"/>
      <c r="TZA83" s="107"/>
      <c r="TZB83" s="108"/>
      <c r="TZC83" s="107"/>
      <c r="TZD83" s="108"/>
      <c r="TZE83" s="107"/>
      <c r="TZF83" s="108"/>
      <c r="TZG83" s="107"/>
      <c r="TZH83" s="108"/>
      <c r="TZI83" s="107"/>
      <c r="TZJ83" s="108"/>
      <c r="TZK83" s="107"/>
      <c r="TZL83" s="108"/>
      <c r="TZM83" s="107"/>
      <c r="TZN83" s="108"/>
      <c r="TZO83" s="107"/>
      <c r="TZP83" s="108"/>
      <c r="TZQ83" s="107"/>
      <c r="TZR83" s="108"/>
      <c r="TZS83" s="107"/>
      <c r="TZT83" s="108"/>
      <c r="TZU83" s="107"/>
      <c r="TZV83" s="108"/>
      <c r="TZW83" s="107"/>
      <c r="TZX83" s="108"/>
      <c r="TZY83" s="107"/>
      <c r="TZZ83" s="108"/>
      <c r="UAA83" s="107"/>
      <c r="UAB83" s="108"/>
      <c r="UAC83" s="107"/>
      <c r="UAD83" s="108"/>
      <c r="UAE83" s="107"/>
      <c r="UAF83" s="108"/>
      <c r="UAG83" s="107"/>
      <c r="UAH83" s="108"/>
      <c r="UAI83" s="107"/>
      <c r="UAJ83" s="108"/>
      <c r="UAK83" s="107"/>
      <c r="UAL83" s="108"/>
      <c r="UAM83" s="107"/>
      <c r="UAN83" s="108"/>
      <c r="UAO83" s="107"/>
      <c r="UAP83" s="108"/>
      <c r="UAQ83" s="107"/>
      <c r="UAR83" s="108"/>
      <c r="UAS83" s="107"/>
      <c r="UAT83" s="108"/>
      <c r="UAU83" s="107"/>
      <c r="UAV83" s="108"/>
      <c r="UAW83" s="107"/>
      <c r="UAX83" s="108"/>
      <c r="UAY83" s="107"/>
      <c r="UAZ83" s="108"/>
      <c r="UBA83" s="107"/>
      <c r="UBB83" s="108"/>
      <c r="UBC83" s="107"/>
      <c r="UBD83" s="108"/>
      <c r="UBE83" s="107"/>
      <c r="UBF83" s="108"/>
      <c r="UBG83" s="107"/>
      <c r="UBH83" s="108"/>
      <c r="UBI83" s="107"/>
      <c r="UBJ83" s="108"/>
      <c r="UBK83" s="107"/>
      <c r="UBL83" s="108"/>
      <c r="UBM83" s="107"/>
      <c r="UBN83" s="108"/>
      <c r="UBO83" s="107"/>
      <c r="UBP83" s="108"/>
      <c r="UBQ83" s="107"/>
      <c r="UBR83" s="108"/>
      <c r="UBS83" s="107"/>
      <c r="UBT83" s="108"/>
      <c r="UBU83" s="107"/>
      <c r="UBV83" s="108"/>
      <c r="UBW83" s="107"/>
      <c r="UBX83" s="108"/>
      <c r="UBY83" s="107"/>
      <c r="UBZ83" s="108"/>
      <c r="UCA83" s="107"/>
      <c r="UCB83" s="108"/>
      <c r="UCC83" s="107"/>
      <c r="UCD83" s="108"/>
      <c r="UCE83" s="107"/>
      <c r="UCF83" s="108"/>
      <c r="UCG83" s="107"/>
      <c r="UCH83" s="108"/>
      <c r="UCI83" s="107"/>
      <c r="UCJ83" s="108"/>
      <c r="UCK83" s="107"/>
      <c r="UCL83" s="108"/>
      <c r="UCM83" s="107"/>
      <c r="UCN83" s="108"/>
      <c r="UCO83" s="107"/>
      <c r="UCP83" s="108"/>
      <c r="UCQ83" s="107"/>
      <c r="UCR83" s="108"/>
      <c r="UCS83" s="107"/>
      <c r="UCT83" s="108"/>
      <c r="UCU83" s="107"/>
      <c r="UCV83" s="108"/>
      <c r="UCW83" s="107"/>
      <c r="UCX83" s="108"/>
      <c r="UCY83" s="107"/>
      <c r="UCZ83" s="108"/>
      <c r="UDA83" s="107"/>
      <c r="UDB83" s="108"/>
      <c r="UDC83" s="107"/>
      <c r="UDD83" s="108"/>
      <c r="UDE83" s="107"/>
      <c r="UDF83" s="108"/>
      <c r="UDG83" s="107"/>
      <c r="UDH83" s="108"/>
      <c r="UDI83" s="107"/>
      <c r="UDJ83" s="108"/>
      <c r="UDK83" s="107"/>
      <c r="UDL83" s="108"/>
      <c r="UDM83" s="107"/>
      <c r="UDN83" s="108"/>
      <c r="UDO83" s="107"/>
      <c r="UDP83" s="108"/>
      <c r="UDQ83" s="107"/>
      <c r="UDR83" s="108"/>
      <c r="UDS83" s="107"/>
      <c r="UDT83" s="108"/>
      <c r="UDU83" s="107"/>
      <c r="UDV83" s="108"/>
      <c r="UDW83" s="107"/>
      <c r="UDX83" s="108"/>
      <c r="UDY83" s="107"/>
      <c r="UDZ83" s="108"/>
      <c r="UEA83" s="107"/>
      <c r="UEB83" s="108"/>
      <c r="UEC83" s="107"/>
      <c r="UED83" s="108"/>
      <c r="UEE83" s="107"/>
      <c r="UEF83" s="108"/>
      <c r="UEG83" s="107"/>
      <c r="UEH83" s="108"/>
      <c r="UEI83" s="107"/>
      <c r="UEJ83" s="108"/>
      <c r="UEK83" s="107"/>
      <c r="UEL83" s="108"/>
      <c r="UEM83" s="107"/>
      <c r="UEN83" s="108"/>
      <c r="UEO83" s="107"/>
      <c r="UEP83" s="108"/>
      <c r="UEQ83" s="107"/>
      <c r="UER83" s="108"/>
      <c r="UES83" s="107"/>
      <c r="UET83" s="108"/>
      <c r="UEU83" s="107"/>
      <c r="UEV83" s="108"/>
      <c r="UEW83" s="107"/>
      <c r="UEX83" s="108"/>
      <c r="UEY83" s="107"/>
      <c r="UEZ83" s="108"/>
      <c r="UFA83" s="107"/>
      <c r="UFB83" s="108"/>
      <c r="UFC83" s="107"/>
      <c r="UFD83" s="108"/>
      <c r="UFE83" s="107"/>
      <c r="UFF83" s="108"/>
      <c r="UFG83" s="107"/>
      <c r="UFH83" s="108"/>
      <c r="UFI83" s="107"/>
      <c r="UFJ83" s="108"/>
      <c r="UFK83" s="107"/>
      <c r="UFL83" s="108"/>
      <c r="UFM83" s="107"/>
      <c r="UFN83" s="108"/>
      <c r="UFO83" s="107"/>
      <c r="UFP83" s="108"/>
      <c r="UFQ83" s="107"/>
      <c r="UFR83" s="108"/>
      <c r="UFS83" s="107"/>
      <c r="UFT83" s="108"/>
      <c r="UFU83" s="107"/>
      <c r="UFV83" s="108"/>
      <c r="UFW83" s="107"/>
      <c r="UFX83" s="108"/>
      <c r="UFY83" s="107"/>
      <c r="UFZ83" s="108"/>
      <c r="UGA83" s="107"/>
      <c r="UGB83" s="108"/>
      <c r="UGC83" s="107"/>
      <c r="UGD83" s="108"/>
      <c r="UGE83" s="107"/>
      <c r="UGF83" s="108"/>
      <c r="UGG83" s="107"/>
      <c r="UGH83" s="108"/>
      <c r="UGI83" s="107"/>
      <c r="UGJ83" s="108"/>
      <c r="UGK83" s="107"/>
      <c r="UGL83" s="108"/>
      <c r="UGM83" s="107"/>
      <c r="UGN83" s="108"/>
      <c r="UGO83" s="107"/>
      <c r="UGP83" s="108"/>
      <c r="UGQ83" s="107"/>
      <c r="UGR83" s="108"/>
      <c r="UGS83" s="107"/>
      <c r="UGT83" s="108"/>
      <c r="UGU83" s="107"/>
      <c r="UGV83" s="108"/>
      <c r="UGW83" s="107"/>
      <c r="UGX83" s="108"/>
      <c r="UGY83" s="107"/>
      <c r="UGZ83" s="108"/>
      <c r="UHA83" s="107"/>
      <c r="UHB83" s="108"/>
      <c r="UHC83" s="107"/>
      <c r="UHD83" s="108"/>
      <c r="UHE83" s="107"/>
      <c r="UHF83" s="108"/>
      <c r="UHG83" s="107"/>
      <c r="UHH83" s="108"/>
      <c r="UHI83" s="107"/>
      <c r="UHJ83" s="108"/>
      <c r="UHK83" s="107"/>
      <c r="UHL83" s="108"/>
      <c r="UHM83" s="107"/>
      <c r="UHN83" s="108"/>
      <c r="UHO83" s="107"/>
      <c r="UHP83" s="108"/>
      <c r="UHQ83" s="107"/>
      <c r="UHR83" s="108"/>
      <c r="UHS83" s="107"/>
      <c r="UHT83" s="108"/>
      <c r="UHU83" s="107"/>
      <c r="UHV83" s="108"/>
      <c r="UHW83" s="107"/>
      <c r="UHX83" s="108"/>
      <c r="UHY83" s="107"/>
      <c r="UHZ83" s="108"/>
      <c r="UIA83" s="107"/>
      <c r="UIB83" s="108"/>
      <c r="UIC83" s="107"/>
      <c r="UID83" s="108"/>
      <c r="UIE83" s="107"/>
      <c r="UIF83" s="108"/>
      <c r="UIG83" s="107"/>
      <c r="UIH83" s="108"/>
      <c r="UII83" s="107"/>
      <c r="UIJ83" s="108"/>
      <c r="UIK83" s="107"/>
      <c r="UIL83" s="108"/>
      <c r="UIM83" s="107"/>
      <c r="UIN83" s="108"/>
      <c r="UIO83" s="107"/>
      <c r="UIP83" s="108"/>
      <c r="UIQ83" s="107"/>
      <c r="UIR83" s="108"/>
      <c r="UIS83" s="107"/>
      <c r="UIT83" s="108"/>
      <c r="UIU83" s="107"/>
      <c r="UIV83" s="108"/>
      <c r="UIW83" s="107"/>
      <c r="UIX83" s="108"/>
      <c r="UIY83" s="107"/>
      <c r="UIZ83" s="108"/>
      <c r="UJA83" s="107"/>
      <c r="UJB83" s="108"/>
      <c r="UJC83" s="107"/>
      <c r="UJD83" s="108"/>
      <c r="UJE83" s="107"/>
      <c r="UJF83" s="108"/>
      <c r="UJG83" s="107"/>
      <c r="UJH83" s="108"/>
      <c r="UJI83" s="107"/>
      <c r="UJJ83" s="108"/>
      <c r="UJK83" s="107"/>
      <c r="UJL83" s="108"/>
      <c r="UJM83" s="107"/>
      <c r="UJN83" s="108"/>
      <c r="UJO83" s="107"/>
      <c r="UJP83" s="108"/>
      <c r="UJQ83" s="107"/>
      <c r="UJR83" s="108"/>
      <c r="UJS83" s="107"/>
      <c r="UJT83" s="108"/>
      <c r="UJU83" s="107"/>
      <c r="UJV83" s="108"/>
      <c r="UJW83" s="107"/>
      <c r="UJX83" s="108"/>
      <c r="UJY83" s="107"/>
      <c r="UJZ83" s="108"/>
      <c r="UKA83" s="107"/>
      <c r="UKB83" s="108"/>
      <c r="UKC83" s="107"/>
      <c r="UKD83" s="108"/>
      <c r="UKE83" s="107"/>
      <c r="UKF83" s="108"/>
      <c r="UKG83" s="107"/>
      <c r="UKH83" s="108"/>
      <c r="UKI83" s="107"/>
      <c r="UKJ83" s="108"/>
      <c r="UKK83" s="107"/>
      <c r="UKL83" s="108"/>
      <c r="UKM83" s="107"/>
      <c r="UKN83" s="108"/>
      <c r="UKO83" s="107"/>
      <c r="UKP83" s="108"/>
      <c r="UKQ83" s="107"/>
      <c r="UKR83" s="108"/>
      <c r="UKS83" s="107"/>
      <c r="UKT83" s="108"/>
      <c r="UKU83" s="107"/>
      <c r="UKV83" s="108"/>
      <c r="UKW83" s="107"/>
      <c r="UKX83" s="108"/>
      <c r="UKY83" s="107"/>
      <c r="UKZ83" s="108"/>
      <c r="ULA83" s="107"/>
      <c r="ULB83" s="108"/>
      <c r="ULC83" s="107"/>
      <c r="ULD83" s="108"/>
      <c r="ULE83" s="107"/>
      <c r="ULF83" s="108"/>
      <c r="ULG83" s="107"/>
      <c r="ULH83" s="108"/>
      <c r="ULI83" s="107"/>
      <c r="ULJ83" s="108"/>
      <c r="ULK83" s="107"/>
      <c r="ULL83" s="108"/>
      <c r="ULM83" s="107"/>
      <c r="ULN83" s="108"/>
      <c r="ULO83" s="107"/>
      <c r="ULP83" s="108"/>
      <c r="ULQ83" s="107"/>
      <c r="ULR83" s="108"/>
      <c r="ULS83" s="107"/>
      <c r="ULT83" s="108"/>
      <c r="ULU83" s="107"/>
      <c r="ULV83" s="108"/>
      <c r="ULW83" s="107"/>
      <c r="ULX83" s="108"/>
      <c r="ULY83" s="107"/>
      <c r="ULZ83" s="108"/>
      <c r="UMA83" s="107"/>
      <c r="UMB83" s="108"/>
      <c r="UMC83" s="107"/>
      <c r="UMD83" s="108"/>
      <c r="UME83" s="107"/>
      <c r="UMF83" s="108"/>
      <c r="UMG83" s="107"/>
      <c r="UMH83" s="108"/>
      <c r="UMI83" s="107"/>
      <c r="UMJ83" s="108"/>
      <c r="UMK83" s="107"/>
      <c r="UML83" s="108"/>
      <c r="UMM83" s="107"/>
      <c r="UMN83" s="108"/>
      <c r="UMO83" s="107"/>
      <c r="UMP83" s="108"/>
      <c r="UMQ83" s="107"/>
      <c r="UMR83" s="108"/>
      <c r="UMS83" s="107"/>
      <c r="UMT83" s="108"/>
      <c r="UMU83" s="107"/>
      <c r="UMV83" s="108"/>
      <c r="UMW83" s="107"/>
      <c r="UMX83" s="108"/>
      <c r="UMY83" s="107"/>
      <c r="UMZ83" s="108"/>
      <c r="UNA83" s="107"/>
      <c r="UNB83" s="108"/>
      <c r="UNC83" s="107"/>
      <c r="UND83" s="108"/>
      <c r="UNE83" s="107"/>
      <c r="UNF83" s="108"/>
      <c r="UNG83" s="107"/>
      <c r="UNH83" s="108"/>
      <c r="UNI83" s="107"/>
      <c r="UNJ83" s="108"/>
      <c r="UNK83" s="107"/>
      <c r="UNL83" s="108"/>
      <c r="UNM83" s="107"/>
      <c r="UNN83" s="108"/>
      <c r="UNO83" s="107"/>
      <c r="UNP83" s="108"/>
      <c r="UNQ83" s="107"/>
      <c r="UNR83" s="108"/>
      <c r="UNS83" s="107"/>
      <c r="UNT83" s="108"/>
      <c r="UNU83" s="107"/>
      <c r="UNV83" s="108"/>
      <c r="UNW83" s="107"/>
      <c r="UNX83" s="108"/>
      <c r="UNY83" s="107"/>
      <c r="UNZ83" s="108"/>
      <c r="UOA83" s="107"/>
      <c r="UOB83" s="108"/>
      <c r="UOC83" s="107"/>
      <c r="UOD83" s="108"/>
      <c r="UOE83" s="107"/>
      <c r="UOF83" s="108"/>
      <c r="UOG83" s="107"/>
      <c r="UOH83" s="108"/>
      <c r="UOI83" s="107"/>
      <c r="UOJ83" s="108"/>
      <c r="UOK83" s="107"/>
      <c r="UOL83" s="108"/>
      <c r="UOM83" s="107"/>
      <c r="UON83" s="108"/>
      <c r="UOO83" s="107"/>
      <c r="UOP83" s="108"/>
      <c r="UOQ83" s="107"/>
      <c r="UOR83" s="108"/>
      <c r="UOS83" s="107"/>
      <c r="UOT83" s="108"/>
      <c r="UOU83" s="107"/>
      <c r="UOV83" s="108"/>
      <c r="UOW83" s="107"/>
      <c r="UOX83" s="108"/>
      <c r="UOY83" s="107"/>
      <c r="UOZ83" s="108"/>
      <c r="UPA83" s="107"/>
      <c r="UPB83" s="108"/>
      <c r="UPC83" s="107"/>
      <c r="UPD83" s="108"/>
      <c r="UPE83" s="107"/>
      <c r="UPF83" s="108"/>
      <c r="UPG83" s="107"/>
      <c r="UPH83" s="108"/>
      <c r="UPI83" s="107"/>
      <c r="UPJ83" s="108"/>
      <c r="UPK83" s="107"/>
      <c r="UPL83" s="108"/>
      <c r="UPM83" s="107"/>
      <c r="UPN83" s="108"/>
      <c r="UPO83" s="107"/>
      <c r="UPP83" s="108"/>
      <c r="UPQ83" s="107"/>
      <c r="UPR83" s="108"/>
      <c r="UPS83" s="107"/>
      <c r="UPT83" s="108"/>
      <c r="UPU83" s="107"/>
      <c r="UPV83" s="108"/>
      <c r="UPW83" s="107"/>
      <c r="UPX83" s="108"/>
      <c r="UPY83" s="107"/>
      <c r="UPZ83" s="108"/>
      <c r="UQA83" s="107"/>
      <c r="UQB83" s="108"/>
      <c r="UQC83" s="107"/>
      <c r="UQD83" s="108"/>
      <c r="UQE83" s="107"/>
      <c r="UQF83" s="108"/>
      <c r="UQG83" s="107"/>
      <c r="UQH83" s="108"/>
      <c r="UQI83" s="107"/>
      <c r="UQJ83" s="108"/>
      <c r="UQK83" s="107"/>
      <c r="UQL83" s="108"/>
      <c r="UQM83" s="107"/>
      <c r="UQN83" s="108"/>
      <c r="UQO83" s="107"/>
      <c r="UQP83" s="108"/>
      <c r="UQQ83" s="107"/>
      <c r="UQR83" s="108"/>
      <c r="UQS83" s="107"/>
      <c r="UQT83" s="108"/>
      <c r="UQU83" s="107"/>
      <c r="UQV83" s="108"/>
      <c r="UQW83" s="107"/>
      <c r="UQX83" s="108"/>
      <c r="UQY83" s="107"/>
      <c r="UQZ83" s="108"/>
      <c r="URA83" s="107"/>
      <c r="URB83" s="108"/>
      <c r="URC83" s="107"/>
      <c r="URD83" s="108"/>
      <c r="URE83" s="107"/>
      <c r="URF83" s="108"/>
      <c r="URG83" s="107"/>
      <c r="URH83" s="108"/>
      <c r="URI83" s="107"/>
      <c r="URJ83" s="108"/>
      <c r="URK83" s="107"/>
      <c r="URL83" s="108"/>
      <c r="URM83" s="107"/>
      <c r="URN83" s="108"/>
      <c r="URO83" s="107"/>
      <c r="URP83" s="108"/>
      <c r="URQ83" s="107"/>
      <c r="URR83" s="108"/>
      <c r="URS83" s="107"/>
      <c r="URT83" s="108"/>
      <c r="URU83" s="107"/>
      <c r="URV83" s="108"/>
      <c r="URW83" s="107"/>
      <c r="URX83" s="108"/>
      <c r="URY83" s="107"/>
      <c r="URZ83" s="108"/>
      <c r="USA83" s="107"/>
      <c r="USB83" s="108"/>
      <c r="USC83" s="107"/>
      <c r="USD83" s="108"/>
      <c r="USE83" s="107"/>
      <c r="USF83" s="108"/>
      <c r="USG83" s="107"/>
      <c r="USH83" s="108"/>
      <c r="USI83" s="107"/>
      <c r="USJ83" s="108"/>
      <c r="USK83" s="107"/>
      <c r="USL83" s="108"/>
      <c r="USM83" s="107"/>
      <c r="USN83" s="108"/>
      <c r="USO83" s="107"/>
      <c r="USP83" s="108"/>
      <c r="USQ83" s="107"/>
      <c r="USR83" s="108"/>
      <c r="USS83" s="107"/>
      <c r="UST83" s="108"/>
      <c r="USU83" s="107"/>
      <c r="USV83" s="108"/>
      <c r="USW83" s="107"/>
      <c r="USX83" s="108"/>
      <c r="USY83" s="107"/>
      <c r="USZ83" s="108"/>
      <c r="UTA83" s="107"/>
      <c r="UTB83" s="108"/>
      <c r="UTC83" s="107"/>
      <c r="UTD83" s="108"/>
      <c r="UTE83" s="107"/>
      <c r="UTF83" s="108"/>
      <c r="UTG83" s="107"/>
      <c r="UTH83" s="108"/>
      <c r="UTI83" s="107"/>
      <c r="UTJ83" s="108"/>
      <c r="UTK83" s="107"/>
      <c r="UTL83" s="108"/>
      <c r="UTM83" s="107"/>
      <c r="UTN83" s="108"/>
      <c r="UTO83" s="107"/>
      <c r="UTP83" s="108"/>
      <c r="UTQ83" s="107"/>
      <c r="UTR83" s="108"/>
      <c r="UTS83" s="107"/>
      <c r="UTT83" s="108"/>
      <c r="UTU83" s="107"/>
      <c r="UTV83" s="108"/>
      <c r="UTW83" s="107"/>
      <c r="UTX83" s="108"/>
      <c r="UTY83" s="107"/>
      <c r="UTZ83" s="108"/>
      <c r="UUA83" s="107"/>
      <c r="UUB83" s="108"/>
      <c r="UUC83" s="107"/>
      <c r="UUD83" s="108"/>
      <c r="UUE83" s="107"/>
      <c r="UUF83" s="108"/>
      <c r="UUG83" s="107"/>
      <c r="UUH83" s="108"/>
      <c r="UUI83" s="107"/>
      <c r="UUJ83" s="108"/>
      <c r="UUK83" s="107"/>
      <c r="UUL83" s="108"/>
      <c r="UUM83" s="107"/>
      <c r="UUN83" s="108"/>
      <c r="UUO83" s="107"/>
      <c r="UUP83" s="108"/>
      <c r="UUQ83" s="107"/>
      <c r="UUR83" s="108"/>
      <c r="UUS83" s="107"/>
      <c r="UUT83" s="108"/>
      <c r="UUU83" s="107"/>
      <c r="UUV83" s="108"/>
      <c r="UUW83" s="107"/>
      <c r="UUX83" s="108"/>
      <c r="UUY83" s="107"/>
      <c r="UUZ83" s="108"/>
      <c r="UVA83" s="107"/>
      <c r="UVB83" s="108"/>
      <c r="UVC83" s="107"/>
      <c r="UVD83" s="108"/>
      <c r="UVE83" s="107"/>
      <c r="UVF83" s="108"/>
      <c r="UVG83" s="107"/>
      <c r="UVH83" s="108"/>
      <c r="UVI83" s="107"/>
      <c r="UVJ83" s="108"/>
      <c r="UVK83" s="107"/>
      <c r="UVL83" s="108"/>
      <c r="UVM83" s="107"/>
      <c r="UVN83" s="108"/>
      <c r="UVO83" s="107"/>
      <c r="UVP83" s="108"/>
      <c r="UVQ83" s="107"/>
      <c r="UVR83" s="108"/>
      <c r="UVS83" s="107"/>
      <c r="UVT83" s="108"/>
      <c r="UVU83" s="107"/>
      <c r="UVV83" s="108"/>
      <c r="UVW83" s="107"/>
      <c r="UVX83" s="108"/>
      <c r="UVY83" s="107"/>
      <c r="UVZ83" s="108"/>
      <c r="UWA83" s="107"/>
      <c r="UWB83" s="108"/>
      <c r="UWC83" s="107"/>
      <c r="UWD83" s="108"/>
      <c r="UWE83" s="107"/>
      <c r="UWF83" s="108"/>
      <c r="UWG83" s="107"/>
      <c r="UWH83" s="108"/>
      <c r="UWI83" s="107"/>
      <c r="UWJ83" s="108"/>
      <c r="UWK83" s="107"/>
      <c r="UWL83" s="108"/>
      <c r="UWM83" s="107"/>
      <c r="UWN83" s="108"/>
      <c r="UWO83" s="107"/>
      <c r="UWP83" s="108"/>
      <c r="UWQ83" s="107"/>
      <c r="UWR83" s="108"/>
      <c r="UWS83" s="107"/>
      <c r="UWT83" s="108"/>
      <c r="UWU83" s="107"/>
      <c r="UWV83" s="108"/>
      <c r="UWW83" s="107"/>
      <c r="UWX83" s="108"/>
      <c r="UWY83" s="107"/>
      <c r="UWZ83" s="108"/>
      <c r="UXA83" s="107"/>
      <c r="UXB83" s="108"/>
      <c r="UXC83" s="107"/>
      <c r="UXD83" s="108"/>
      <c r="UXE83" s="107"/>
      <c r="UXF83" s="108"/>
      <c r="UXG83" s="107"/>
      <c r="UXH83" s="108"/>
      <c r="UXI83" s="107"/>
      <c r="UXJ83" s="108"/>
      <c r="UXK83" s="107"/>
      <c r="UXL83" s="108"/>
      <c r="UXM83" s="107"/>
      <c r="UXN83" s="108"/>
      <c r="UXO83" s="107"/>
      <c r="UXP83" s="108"/>
      <c r="UXQ83" s="107"/>
      <c r="UXR83" s="108"/>
      <c r="UXS83" s="107"/>
      <c r="UXT83" s="108"/>
      <c r="UXU83" s="107"/>
      <c r="UXV83" s="108"/>
      <c r="UXW83" s="107"/>
      <c r="UXX83" s="108"/>
      <c r="UXY83" s="107"/>
      <c r="UXZ83" s="108"/>
      <c r="UYA83" s="107"/>
      <c r="UYB83" s="108"/>
      <c r="UYC83" s="107"/>
      <c r="UYD83" s="108"/>
      <c r="UYE83" s="107"/>
      <c r="UYF83" s="108"/>
      <c r="UYG83" s="107"/>
      <c r="UYH83" s="108"/>
      <c r="UYI83" s="107"/>
      <c r="UYJ83" s="108"/>
      <c r="UYK83" s="107"/>
      <c r="UYL83" s="108"/>
      <c r="UYM83" s="107"/>
      <c r="UYN83" s="108"/>
      <c r="UYO83" s="107"/>
      <c r="UYP83" s="108"/>
      <c r="UYQ83" s="107"/>
      <c r="UYR83" s="108"/>
      <c r="UYS83" s="107"/>
      <c r="UYT83" s="108"/>
      <c r="UYU83" s="107"/>
      <c r="UYV83" s="108"/>
      <c r="UYW83" s="107"/>
      <c r="UYX83" s="108"/>
      <c r="UYY83" s="107"/>
      <c r="UYZ83" s="108"/>
      <c r="UZA83" s="107"/>
      <c r="UZB83" s="108"/>
      <c r="UZC83" s="107"/>
      <c r="UZD83" s="108"/>
      <c r="UZE83" s="107"/>
      <c r="UZF83" s="108"/>
      <c r="UZG83" s="107"/>
      <c r="UZH83" s="108"/>
      <c r="UZI83" s="107"/>
      <c r="UZJ83" s="108"/>
      <c r="UZK83" s="107"/>
      <c r="UZL83" s="108"/>
      <c r="UZM83" s="107"/>
      <c r="UZN83" s="108"/>
      <c r="UZO83" s="107"/>
      <c r="UZP83" s="108"/>
      <c r="UZQ83" s="107"/>
      <c r="UZR83" s="108"/>
      <c r="UZS83" s="107"/>
      <c r="UZT83" s="108"/>
      <c r="UZU83" s="107"/>
      <c r="UZV83" s="108"/>
      <c r="UZW83" s="107"/>
      <c r="UZX83" s="108"/>
      <c r="UZY83" s="107"/>
      <c r="UZZ83" s="108"/>
      <c r="VAA83" s="107"/>
      <c r="VAB83" s="108"/>
      <c r="VAC83" s="107"/>
      <c r="VAD83" s="108"/>
      <c r="VAE83" s="107"/>
      <c r="VAF83" s="108"/>
      <c r="VAG83" s="107"/>
      <c r="VAH83" s="108"/>
      <c r="VAI83" s="107"/>
      <c r="VAJ83" s="108"/>
      <c r="VAK83" s="107"/>
      <c r="VAL83" s="108"/>
      <c r="VAM83" s="107"/>
      <c r="VAN83" s="108"/>
      <c r="VAO83" s="107"/>
      <c r="VAP83" s="108"/>
      <c r="VAQ83" s="107"/>
      <c r="VAR83" s="108"/>
      <c r="VAS83" s="107"/>
      <c r="VAT83" s="108"/>
      <c r="VAU83" s="107"/>
      <c r="VAV83" s="108"/>
      <c r="VAW83" s="107"/>
      <c r="VAX83" s="108"/>
      <c r="VAY83" s="107"/>
      <c r="VAZ83" s="108"/>
      <c r="VBA83" s="107"/>
      <c r="VBB83" s="108"/>
      <c r="VBC83" s="107"/>
      <c r="VBD83" s="108"/>
      <c r="VBE83" s="107"/>
      <c r="VBF83" s="108"/>
      <c r="VBG83" s="107"/>
      <c r="VBH83" s="108"/>
      <c r="VBI83" s="107"/>
      <c r="VBJ83" s="108"/>
      <c r="VBK83" s="107"/>
      <c r="VBL83" s="108"/>
      <c r="VBM83" s="107"/>
      <c r="VBN83" s="108"/>
      <c r="VBO83" s="107"/>
      <c r="VBP83" s="108"/>
      <c r="VBQ83" s="107"/>
      <c r="VBR83" s="108"/>
      <c r="VBS83" s="107"/>
      <c r="VBT83" s="108"/>
      <c r="VBU83" s="107"/>
      <c r="VBV83" s="108"/>
      <c r="VBW83" s="107"/>
      <c r="VBX83" s="108"/>
      <c r="VBY83" s="107"/>
      <c r="VBZ83" s="108"/>
      <c r="VCA83" s="107"/>
      <c r="VCB83" s="108"/>
      <c r="VCC83" s="107"/>
      <c r="VCD83" s="108"/>
      <c r="VCE83" s="107"/>
      <c r="VCF83" s="108"/>
      <c r="VCG83" s="107"/>
      <c r="VCH83" s="108"/>
      <c r="VCI83" s="107"/>
      <c r="VCJ83" s="108"/>
      <c r="VCK83" s="107"/>
      <c r="VCL83" s="108"/>
      <c r="VCM83" s="107"/>
      <c r="VCN83" s="108"/>
      <c r="VCO83" s="107"/>
      <c r="VCP83" s="108"/>
      <c r="VCQ83" s="107"/>
      <c r="VCR83" s="108"/>
      <c r="VCS83" s="107"/>
      <c r="VCT83" s="108"/>
      <c r="VCU83" s="107"/>
      <c r="VCV83" s="108"/>
      <c r="VCW83" s="107"/>
      <c r="VCX83" s="108"/>
      <c r="VCY83" s="107"/>
      <c r="VCZ83" s="108"/>
      <c r="VDA83" s="107"/>
      <c r="VDB83" s="108"/>
      <c r="VDC83" s="107"/>
      <c r="VDD83" s="108"/>
      <c r="VDE83" s="107"/>
      <c r="VDF83" s="108"/>
      <c r="VDG83" s="107"/>
      <c r="VDH83" s="108"/>
      <c r="VDI83" s="107"/>
      <c r="VDJ83" s="108"/>
      <c r="VDK83" s="107"/>
      <c r="VDL83" s="108"/>
      <c r="VDM83" s="107"/>
      <c r="VDN83" s="108"/>
      <c r="VDO83" s="107"/>
      <c r="VDP83" s="108"/>
      <c r="VDQ83" s="107"/>
      <c r="VDR83" s="108"/>
      <c r="VDS83" s="107"/>
      <c r="VDT83" s="108"/>
      <c r="VDU83" s="107"/>
      <c r="VDV83" s="108"/>
      <c r="VDW83" s="107"/>
      <c r="VDX83" s="108"/>
      <c r="VDY83" s="107"/>
      <c r="VDZ83" s="108"/>
      <c r="VEA83" s="107"/>
      <c r="VEB83" s="108"/>
      <c r="VEC83" s="107"/>
      <c r="VED83" s="108"/>
      <c r="VEE83" s="107"/>
      <c r="VEF83" s="108"/>
      <c r="VEG83" s="107"/>
      <c r="VEH83" s="108"/>
      <c r="VEI83" s="107"/>
      <c r="VEJ83" s="108"/>
      <c r="VEK83" s="107"/>
      <c r="VEL83" s="108"/>
      <c r="VEM83" s="107"/>
      <c r="VEN83" s="108"/>
      <c r="VEO83" s="107"/>
      <c r="VEP83" s="108"/>
      <c r="VEQ83" s="107"/>
      <c r="VER83" s="108"/>
      <c r="VES83" s="107"/>
      <c r="VET83" s="108"/>
      <c r="VEU83" s="107"/>
      <c r="VEV83" s="108"/>
      <c r="VEW83" s="107"/>
      <c r="VEX83" s="108"/>
      <c r="VEY83" s="107"/>
      <c r="VEZ83" s="108"/>
      <c r="VFA83" s="107"/>
      <c r="VFB83" s="108"/>
      <c r="VFC83" s="107"/>
      <c r="VFD83" s="108"/>
      <c r="VFE83" s="107"/>
      <c r="VFF83" s="108"/>
      <c r="VFG83" s="107"/>
      <c r="VFH83" s="108"/>
      <c r="VFI83" s="107"/>
      <c r="VFJ83" s="108"/>
      <c r="VFK83" s="107"/>
      <c r="VFL83" s="108"/>
      <c r="VFM83" s="107"/>
      <c r="VFN83" s="108"/>
      <c r="VFO83" s="107"/>
      <c r="VFP83" s="108"/>
      <c r="VFQ83" s="107"/>
      <c r="VFR83" s="108"/>
      <c r="VFS83" s="107"/>
      <c r="VFT83" s="108"/>
      <c r="VFU83" s="107"/>
      <c r="VFV83" s="108"/>
      <c r="VFW83" s="107"/>
      <c r="VFX83" s="108"/>
      <c r="VFY83" s="107"/>
      <c r="VFZ83" s="108"/>
      <c r="VGA83" s="107"/>
      <c r="VGB83" s="108"/>
      <c r="VGC83" s="107"/>
      <c r="VGD83" s="108"/>
      <c r="VGE83" s="107"/>
      <c r="VGF83" s="108"/>
      <c r="VGG83" s="107"/>
      <c r="VGH83" s="108"/>
      <c r="VGI83" s="107"/>
      <c r="VGJ83" s="108"/>
      <c r="VGK83" s="107"/>
      <c r="VGL83" s="108"/>
      <c r="VGM83" s="107"/>
      <c r="VGN83" s="108"/>
      <c r="VGO83" s="107"/>
      <c r="VGP83" s="108"/>
      <c r="VGQ83" s="107"/>
      <c r="VGR83" s="108"/>
      <c r="VGS83" s="107"/>
      <c r="VGT83" s="108"/>
      <c r="VGU83" s="107"/>
      <c r="VGV83" s="108"/>
      <c r="VGW83" s="107"/>
      <c r="VGX83" s="108"/>
      <c r="VGY83" s="107"/>
      <c r="VGZ83" s="108"/>
      <c r="VHA83" s="107"/>
      <c r="VHB83" s="108"/>
      <c r="VHC83" s="107"/>
      <c r="VHD83" s="108"/>
      <c r="VHE83" s="107"/>
      <c r="VHF83" s="108"/>
      <c r="VHG83" s="107"/>
      <c r="VHH83" s="108"/>
      <c r="VHI83" s="107"/>
      <c r="VHJ83" s="108"/>
      <c r="VHK83" s="107"/>
      <c r="VHL83" s="108"/>
      <c r="VHM83" s="107"/>
      <c r="VHN83" s="108"/>
      <c r="VHO83" s="107"/>
      <c r="VHP83" s="108"/>
      <c r="VHQ83" s="107"/>
      <c r="VHR83" s="108"/>
      <c r="VHS83" s="107"/>
      <c r="VHT83" s="108"/>
      <c r="VHU83" s="107"/>
      <c r="VHV83" s="108"/>
      <c r="VHW83" s="107"/>
      <c r="VHX83" s="108"/>
      <c r="VHY83" s="107"/>
      <c r="VHZ83" s="108"/>
      <c r="VIA83" s="107"/>
      <c r="VIB83" s="108"/>
      <c r="VIC83" s="107"/>
      <c r="VID83" s="108"/>
      <c r="VIE83" s="107"/>
      <c r="VIF83" s="108"/>
      <c r="VIG83" s="107"/>
      <c r="VIH83" s="108"/>
      <c r="VII83" s="107"/>
      <c r="VIJ83" s="108"/>
      <c r="VIK83" s="107"/>
      <c r="VIL83" s="108"/>
      <c r="VIM83" s="107"/>
      <c r="VIN83" s="108"/>
      <c r="VIO83" s="107"/>
      <c r="VIP83" s="108"/>
      <c r="VIQ83" s="107"/>
      <c r="VIR83" s="108"/>
      <c r="VIS83" s="107"/>
      <c r="VIT83" s="108"/>
      <c r="VIU83" s="107"/>
      <c r="VIV83" s="108"/>
      <c r="VIW83" s="107"/>
      <c r="VIX83" s="108"/>
      <c r="VIY83" s="107"/>
      <c r="VIZ83" s="108"/>
      <c r="VJA83" s="107"/>
      <c r="VJB83" s="108"/>
      <c r="VJC83" s="107"/>
      <c r="VJD83" s="108"/>
      <c r="VJE83" s="107"/>
      <c r="VJF83" s="108"/>
      <c r="VJG83" s="107"/>
      <c r="VJH83" s="108"/>
      <c r="VJI83" s="107"/>
      <c r="VJJ83" s="108"/>
      <c r="VJK83" s="107"/>
      <c r="VJL83" s="108"/>
      <c r="VJM83" s="107"/>
      <c r="VJN83" s="108"/>
      <c r="VJO83" s="107"/>
      <c r="VJP83" s="108"/>
      <c r="VJQ83" s="107"/>
      <c r="VJR83" s="108"/>
      <c r="VJS83" s="107"/>
      <c r="VJT83" s="108"/>
      <c r="VJU83" s="107"/>
      <c r="VJV83" s="108"/>
      <c r="VJW83" s="107"/>
      <c r="VJX83" s="108"/>
      <c r="VJY83" s="107"/>
      <c r="VJZ83" s="108"/>
      <c r="VKA83" s="107"/>
      <c r="VKB83" s="108"/>
      <c r="VKC83" s="107"/>
      <c r="VKD83" s="108"/>
      <c r="VKE83" s="107"/>
      <c r="VKF83" s="108"/>
      <c r="VKG83" s="107"/>
      <c r="VKH83" s="108"/>
      <c r="VKI83" s="107"/>
      <c r="VKJ83" s="108"/>
      <c r="VKK83" s="107"/>
      <c r="VKL83" s="108"/>
      <c r="VKM83" s="107"/>
      <c r="VKN83" s="108"/>
      <c r="VKO83" s="107"/>
      <c r="VKP83" s="108"/>
      <c r="VKQ83" s="107"/>
      <c r="VKR83" s="108"/>
      <c r="VKS83" s="107"/>
      <c r="VKT83" s="108"/>
      <c r="VKU83" s="107"/>
      <c r="VKV83" s="108"/>
      <c r="VKW83" s="107"/>
      <c r="VKX83" s="108"/>
      <c r="VKY83" s="107"/>
      <c r="VKZ83" s="108"/>
      <c r="VLA83" s="107"/>
      <c r="VLB83" s="108"/>
      <c r="VLC83" s="107"/>
      <c r="VLD83" s="108"/>
      <c r="VLE83" s="107"/>
      <c r="VLF83" s="108"/>
      <c r="VLG83" s="107"/>
      <c r="VLH83" s="108"/>
      <c r="VLI83" s="107"/>
      <c r="VLJ83" s="108"/>
      <c r="VLK83" s="107"/>
      <c r="VLL83" s="108"/>
      <c r="VLM83" s="107"/>
      <c r="VLN83" s="108"/>
      <c r="VLO83" s="107"/>
      <c r="VLP83" s="108"/>
      <c r="VLQ83" s="107"/>
      <c r="VLR83" s="108"/>
      <c r="VLS83" s="107"/>
      <c r="VLT83" s="108"/>
      <c r="VLU83" s="107"/>
      <c r="VLV83" s="108"/>
      <c r="VLW83" s="107"/>
      <c r="VLX83" s="108"/>
      <c r="VLY83" s="107"/>
      <c r="VLZ83" s="108"/>
      <c r="VMA83" s="107"/>
      <c r="VMB83" s="108"/>
      <c r="VMC83" s="107"/>
      <c r="VMD83" s="108"/>
      <c r="VME83" s="107"/>
      <c r="VMF83" s="108"/>
      <c r="VMG83" s="107"/>
      <c r="VMH83" s="108"/>
      <c r="VMI83" s="107"/>
      <c r="VMJ83" s="108"/>
      <c r="VMK83" s="107"/>
      <c r="VML83" s="108"/>
      <c r="VMM83" s="107"/>
      <c r="VMN83" s="108"/>
      <c r="VMO83" s="107"/>
      <c r="VMP83" s="108"/>
      <c r="VMQ83" s="107"/>
      <c r="VMR83" s="108"/>
      <c r="VMS83" s="107"/>
      <c r="VMT83" s="108"/>
      <c r="VMU83" s="107"/>
      <c r="VMV83" s="108"/>
      <c r="VMW83" s="107"/>
      <c r="VMX83" s="108"/>
      <c r="VMY83" s="107"/>
      <c r="VMZ83" s="108"/>
      <c r="VNA83" s="107"/>
      <c r="VNB83" s="108"/>
      <c r="VNC83" s="107"/>
      <c r="VND83" s="108"/>
      <c r="VNE83" s="107"/>
      <c r="VNF83" s="108"/>
      <c r="VNG83" s="107"/>
      <c r="VNH83" s="108"/>
      <c r="VNI83" s="107"/>
      <c r="VNJ83" s="108"/>
      <c r="VNK83" s="107"/>
      <c r="VNL83" s="108"/>
      <c r="VNM83" s="107"/>
      <c r="VNN83" s="108"/>
      <c r="VNO83" s="107"/>
      <c r="VNP83" s="108"/>
      <c r="VNQ83" s="107"/>
      <c r="VNR83" s="108"/>
      <c r="VNS83" s="107"/>
      <c r="VNT83" s="108"/>
      <c r="VNU83" s="107"/>
      <c r="VNV83" s="108"/>
      <c r="VNW83" s="107"/>
      <c r="VNX83" s="108"/>
      <c r="VNY83" s="107"/>
      <c r="VNZ83" s="108"/>
      <c r="VOA83" s="107"/>
      <c r="VOB83" s="108"/>
      <c r="VOC83" s="107"/>
      <c r="VOD83" s="108"/>
      <c r="VOE83" s="107"/>
      <c r="VOF83" s="108"/>
      <c r="VOG83" s="107"/>
      <c r="VOH83" s="108"/>
      <c r="VOI83" s="107"/>
      <c r="VOJ83" s="108"/>
      <c r="VOK83" s="107"/>
      <c r="VOL83" s="108"/>
      <c r="VOM83" s="107"/>
      <c r="VON83" s="108"/>
      <c r="VOO83" s="107"/>
      <c r="VOP83" s="108"/>
      <c r="VOQ83" s="107"/>
      <c r="VOR83" s="108"/>
      <c r="VOS83" s="107"/>
      <c r="VOT83" s="108"/>
      <c r="VOU83" s="107"/>
      <c r="VOV83" s="108"/>
      <c r="VOW83" s="107"/>
      <c r="VOX83" s="108"/>
      <c r="VOY83" s="107"/>
      <c r="VOZ83" s="108"/>
      <c r="VPA83" s="107"/>
      <c r="VPB83" s="108"/>
      <c r="VPC83" s="107"/>
      <c r="VPD83" s="108"/>
      <c r="VPE83" s="107"/>
      <c r="VPF83" s="108"/>
      <c r="VPG83" s="107"/>
      <c r="VPH83" s="108"/>
      <c r="VPI83" s="107"/>
      <c r="VPJ83" s="108"/>
      <c r="VPK83" s="107"/>
      <c r="VPL83" s="108"/>
      <c r="VPM83" s="107"/>
      <c r="VPN83" s="108"/>
      <c r="VPO83" s="107"/>
      <c r="VPP83" s="108"/>
      <c r="VPQ83" s="107"/>
      <c r="VPR83" s="108"/>
      <c r="VPS83" s="107"/>
      <c r="VPT83" s="108"/>
      <c r="VPU83" s="107"/>
      <c r="VPV83" s="108"/>
      <c r="VPW83" s="107"/>
      <c r="VPX83" s="108"/>
      <c r="VPY83" s="107"/>
      <c r="VPZ83" s="108"/>
      <c r="VQA83" s="107"/>
      <c r="VQB83" s="108"/>
      <c r="VQC83" s="107"/>
      <c r="VQD83" s="108"/>
      <c r="VQE83" s="107"/>
      <c r="VQF83" s="108"/>
      <c r="VQG83" s="107"/>
      <c r="VQH83" s="108"/>
      <c r="VQI83" s="107"/>
      <c r="VQJ83" s="108"/>
      <c r="VQK83" s="107"/>
      <c r="VQL83" s="108"/>
      <c r="VQM83" s="107"/>
      <c r="VQN83" s="108"/>
      <c r="VQO83" s="107"/>
      <c r="VQP83" s="108"/>
      <c r="VQQ83" s="107"/>
      <c r="VQR83" s="108"/>
      <c r="VQS83" s="107"/>
      <c r="VQT83" s="108"/>
      <c r="VQU83" s="107"/>
      <c r="VQV83" s="108"/>
      <c r="VQW83" s="107"/>
      <c r="VQX83" s="108"/>
      <c r="VQY83" s="107"/>
      <c r="VQZ83" s="108"/>
      <c r="VRA83" s="107"/>
      <c r="VRB83" s="108"/>
      <c r="VRC83" s="107"/>
      <c r="VRD83" s="108"/>
      <c r="VRE83" s="107"/>
      <c r="VRF83" s="108"/>
      <c r="VRG83" s="107"/>
      <c r="VRH83" s="108"/>
      <c r="VRI83" s="107"/>
      <c r="VRJ83" s="108"/>
      <c r="VRK83" s="107"/>
      <c r="VRL83" s="108"/>
      <c r="VRM83" s="107"/>
      <c r="VRN83" s="108"/>
      <c r="VRO83" s="107"/>
      <c r="VRP83" s="108"/>
      <c r="VRQ83" s="107"/>
      <c r="VRR83" s="108"/>
      <c r="VRS83" s="107"/>
      <c r="VRT83" s="108"/>
      <c r="VRU83" s="107"/>
      <c r="VRV83" s="108"/>
      <c r="VRW83" s="107"/>
      <c r="VRX83" s="108"/>
      <c r="VRY83" s="107"/>
      <c r="VRZ83" s="108"/>
      <c r="VSA83" s="107"/>
      <c r="VSB83" s="108"/>
      <c r="VSC83" s="107"/>
      <c r="VSD83" s="108"/>
      <c r="VSE83" s="107"/>
      <c r="VSF83" s="108"/>
      <c r="VSG83" s="107"/>
      <c r="VSH83" s="108"/>
      <c r="VSI83" s="107"/>
      <c r="VSJ83" s="108"/>
      <c r="VSK83" s="107"/>
      <c r="VSL83" s="108"/>
      <c r="VSM83" s="107"/>
      <c r="VSN83" s="108"/>
      <c r="VSO83" s="107"/>
      <c r="VSP83" s="108"/>
      <c r="VSQ83" s="107"/>
      <c r="VSR83" s="108"/>
      <c r="VSS83" s="107"/>
      <c r="VST83" s="108"/>
      <c r="VSU83" s="107"/>
      <c r="VSV83" s="108"/>
      <c r="VSW83" s="107"/>
      <c r="VSX83" s="108"/>
      <c r="VSY83" s="107"/>
      <c r="VSZ83" s="108"/>
      <c r="VTA83" s="107"/>
      <c r="VTB83" s="108"/>
      <c r="VTC83" s="107"/>
      <c r="VTD83" s="108"/>
      <c r="VTE83" s="107"/>
      <c r="VTF83" s="108"/>
      <c r="VTG83" s="107"/>
      <c r="VTH83" s="108"/>
      <c r="VTI83" s="107"/>
      <c r="VTJ83" s="108"/>
      <c r="VTK83" s="107"/>
      <c r="VTL83" s="108"/>
      <c r="VTM83" s="107"/>
      <c r="VTN83" s="108"/>
      <c r="VTO83" s="107"/>
      <c r="VTP83" s="108"/>
      <c r="VTQ83" s="107"/>
      <c r="VTR83" s="108"/>
      <c r="VTS83" s="107"/>
      <c r="VTT83" s="108"/>
      <c r="VTU83" s="107"/>
      <c r="VTV83" s="108"/>
      <c r="VTW83" s="107"/>
      <c r="VTX83" s="108"/>
      <c r="VTY83" s="107"/>
      <c r="VTZ83" s="108"/>
      <c r="VUA83" s="107"/>
      <c r="VUB83" s="108"/>
      <c r="VUC83" s="107"/>
      <c r="VUD83" s="108"/>
      <c r="VUE83" s="107"/>
      <c r="VUF83" s="108"/>
      <c r="VUG83" s="107"/>
      <c r="VUH83" s="108"/>
      <c r="VUI83" s="107"/>
      <c r="VUJ83" s="108"/>
      <c r="VUK83" s="107"/>
      <c r="VUL83" s="108"/>
      <c r="VUM83" s="107"/>
      <c r="VUN83" s="108"/>
      <c r="VUO83" s="107"/>
      <c r="VUP83" s="108"/>
      <c r="VUQ83" s="107"/>
      <c r="VUR83" s="108"/>
      <c r="VUS83" s="107"/>
      <c r="VUT83" s="108"/>
      <c r="VUU83" s="107"/>
      <c r="VUV83" s="108"/>
      <c r="VUW83" s="107"/>
      <c r="VUX83" s="108"/>
      <c r="VUY83" s="107"/>
      <c r="VUZ83" s="108"/>
      <c r="VVA83" s="107"/>
      <c r="VVB83" s="108"/>
      <c r="VVC83" s="107"/>
      <c r="VVD83" s="108"/>
      <c r="VVE83" s="107"/>
      <c r="VVF83" s="108"/>
      <c r="VVG83" s="107"/>
      <c r="VVH83" s="108"/>
      <c r="VVI83" s="107"/>
      <c r="VVJ83" s="108"/>
      <c r="VVK83" s="107"/>
      <c r="VVL83" s="108"/>
      <c r="VVM83" s="107"/>
      <c r="VVN83" s="108"/>
      <c r="VVO83" s="107"/>
      <c r="VVP83" s="108"/>
      <c r="VVQ83" s="107"/>
      <c r="VVR83" s="108"/>
      <c r="VVS83" s="107"/>
      <c r="VVT83" s="108"/>
      <c r="VVU83" s="107"/>
      <c r="VVV83" s="108"/>
      <c r="VVW83" s="107"/>
      <c r="VVX83" s="108"/>
      <c r="VVY83" s="107"/>
      <c r="VVZ83" s="108"/>
      <c r="VWA83" s="107"/>
      <c r="VWB83" s="108"/>
      <c r="VWC83" s="107"/>
      <c r="VWD83" s="108"/>
      <c r="VWE83" s="107"/>
      <c r="VWF83" s="108"/>
      <c r="VWG83" s="107"/>
      <c r="VWH83" s="108"/>
      <c r="VWI83" s="107"/>
      <c r="VWJ83" s="108"/>
      <c r="VWK83" s="107"/>
      <c r="VWL83" s="108"/>
      <c r="VWM83" s="107"/>
      <c r="VWN83" s="108"/>
      <c r="VWO83" s="107"/>
      <c r="VWP83" s="108"/>
      <c r="VWQ83" s="107"/>
      <c r="VWR83" s="108"/>
      <c r="VWS83" s="107"/>
      <c r="VWT83" s="108"/>
      <c r="VWU83" s="107"/>
      <c r="VWV83" s="108"/>
      <c r="VWW83" s="107"/>
      <c r="VWX83" s="108"/>
      <c r="VWY83" s="107"/>
      <c r="VWZ83" s="108"/>
      <c r="VXA83" s="107"/>
      <c r="VXB83" s="108"/>
      <c r="VXC83" s="107"/>
      <c r="VXD83" s="108"/>
      <c r="VXE83" s="107"/>
      <c r="VXF83" s="108"/>
      <c r="VXG83" s="107"/>
      <c r="VXH83" s="108"/>
      <c r="VXI83" s="107"/>
      <c r="VXJ83" s="108"/>
      <c r="VXK83" s="107"/>
      <c r="VXL83" s="108"/>
      <c r="VXM83" s="107"/>
      <c r="VXN83" s="108"/>
      <c r="VXO83" s="107"/>
      <c r="VXP83" s="108"/>
      <c r="VXQ83" s="107"/>
      <c r="VXR83" s="108"/>
      <c r="VXS83" s="107"/>
      <c r="VXT83" s="108"/>
      <c r="VXU83" s="107"/>
      <c r="VXV83" s="108"/>
      <c r="VXW83" s="107"/>
      <c r="VXX83" s="108"/>
      <c r="VXY83" s="107"/>
      <c r="VXZ83" s="108"/>
      <c r="VYA83" s="107"/>
      <c r="VYB83" s="108"/>
      <c r="VYC83" s="107"/>
      <c r="VYD83" s="108"/>
      <c r="VYE83" s="107"/>
      <c r="VYF83" s="108"/>
      <c r="VYG83" s="107"/>
      <c r="VYH83" s="108"/>
      <c r="VYI83" s="107"/>
      <c r="VYJ83" s="108"/>
      <c r="VYK83" s="107"/>
      <c r="VYL83" s="108"/>
      <c r="VYM83" s="107"/>
      <c r="VYN83" s="108"/>
      <c r="VYO83" s="107"/>
      <c r="VYP83" s="108"/>
      <c r="VYQ83" s="107"/>
      <c r="VYR83" s="108"/>
      <c r="VYS83" s="107"/>
      <c r="VYT83" s="108"/>
      <c r="VYU83" s="107"/>
      <c r="VYV83" s="108"/>
      <c r="VYW83" s="107"/>
      <c r="VYX83" s="108"/>
      <c r="VYY83" s="107"/>
      <c r="VYZ83" s="108"/>
      <c r="VZA83" s="107"/>
      <c r="VZB83" s="108"/>
      <c r="VZC83" s="107"/>
      <c r="VZD83" s="108"/>
      <c r="VZE83" s="107"/>
      <c r="VZF83" s="108"/>
      <c r="VZG83" s="107"/>
      <c r="VZH83" s="108"/>
      <c r="VZI83" s="107"/>
      <c r="VZJ83" s="108"/>
      <c r="VZK83" s="107"/>
      <c r="VZL83" s="108"/>
      <c r="VZM83" s="107"/>
      <c r="VZN83" s="108"/>
      <c r="VZO83" s="107"/>
      <c r="VZP83" s="108"/>
      <c r="VZQ83" s="107"/>
      <c r="VZR83" s="108"/>
      <c r="VZS83" s="107"/>
      <c r="VZT83" s="108"/>
      <c r="VZU83" s="107"/>
      <c r="VZV83" s="108"/>
      <c r="VZW83" s="107"/>
      <c r="VZX83" s="108"/>
      <c r="VZY83" s="107"/>
      <c r="VZZ83" s="108"/>
      <c r="WAA83" s="107"/>
      <c r="WAB83" s="108"/>
      <c r="WAC83" s="107"/>
      <c r="WAD83" s="108"/>
      <c r="WAE83" s="107"/>
      <c r="WAF83" s="108"/>
      <c r="WAG83" s="107"/>
      <c r="WAH83" s="108"/>
      <c r="WAI83" s="107"/>
      <c r="WAJ83" s="108"/>
      <c r="WAK83" s="107"/>
      <c r="WAL83" s="108"/>
      <c r="WAM83" s="107"/>
      <c r="WAN83" s="108"/>
      <c r="WAO83" s="107"/>
      <c r="WAP83" s="108"/>
      <c r="WAQ83" s="107"/>
      <c r="WAR83" s="108"/>
      <c r="WAS83" s="107"/>
      <c r="WAT83" s="108"/>
      <c r="WAU83" s="107"/>
      <c r="WAV83" s="108"/>
      <c r="WAW83" s="107"/>
      <c r="WAX83" s="108"/>
      <c r="WAY83" s="107"/>
      <c r="WAZ83" s="108"/>
      <c r="WBA83" s="107"/>
      <c r="WBB83" s="108"/>
      <c r="WBC83" s="107"/>
      <c r="WBD83" s="108"/>
      <c r="WBE83" s="107"/>
      <c r="WBF83" s="108"/>
      <c r="WBG83" s="107"/>
      <c r="WBH83" s="108"/>
      <c r="WBI83" s="107"/>
      <c r="WBJ83" s="108"/>
      <c r="WBK83" s="107"/>
      <c r="WBL83" s="108"/>
      <c r="WBM83" s="107"/>
      <c r="WBN83" s="108"/>
      <c r="WBO83" s="107"/>
      <c r="WBP83" s="108"/>
      <c r="WBQ83" s="107"/>
      <c r="WBR83" s="108"/>
      <c r="WBS83" s="107"/>
      <c r="WBT83" s="108"/>
      <c r="WBU83" s="107"/>
      <c r="WBV83" s="108"/>
      <c r="WBW83" s="107"/>
      <c r="WBX83" s="108"/>
      <c r="WBY83" s="107"/>
      <c r="WBZ83" s="108"/>
      <c r="WCA83" s="107"/>
      <c r="WCB83" s="108"/>
      <c r="WCC83" s="107"/>
      <c r="WCD83" s="108"/>
      <c r="WCE83" s="107"/>
      <c r="WCF83" s="108"/>
      <c r="WCG83" s="107"/>
      <c r="WCH83" s="108"/>
      <c r="WCI83" s="107"/>
      <c r="WCJ83" s="108"/>
      <c r="WCK83" s="107"/>
      <c r="WCL83" s="108"/>
      <c r="WCM83" s="107"/>
      <c r="WCN83" s="108"/>
      <c r="WCO83" s="107"/>
      <c r="WCP83" s="108"/>
      <c r="WCQ83" s="107"/>
      <c r="WCR83" s="108"/>
      <c r="WCS83" s="107"/>
      <c r="WCT83" s="108"/>
      <c r="WCU83" s="107"/>
      <c r="WCV83" s="108"/>
      <c r="WCW83" s="107"/>
      <c r="WCX83" s="108"/>
      <c r="WCY83" s="107"/>
      <c r="WCZ83" s="108"/>
      <c r="WDA83" s="107"/>
      <c r="WDB83" s="108"/>
      <c r="WDC83" s="107"/>
      <c r="WDD83" s="108"/>
      <c r="WDE83" s="107"/>
      <c r="WDF83" s="108"/>
      <c r="WDG83" s="107"/>
      <c r="WDH83" s="108"/>
      <c r="WDI83" s="107"/>
      <c r="WDJ83" s="108"/>
      <c r="WDK83" s="107"/>
      <c r="WDL83" s="108"/>
      <c r="WDM83" s="107"/>
      <c r="WDN83" s="108"/>
      <c r="WDO83" s="107"/>
      <c r="WDP83" s="108"/>
      <c r="WDQ83" s="107"/>
      <c r="WDR83" s="108"/>
      <c r="WDS83" s="107"/>
      <c r="WDT83" s="108"/>
      <c r="WDU83" s="107"/>
      <c r="WDV83" s="108"/>
      <c r="WDW83" s="107"/>
      <c r="WDX83" s="108"/>
      <c r="WDY83" s="107"/>
      <c r="WDZ83" s="108"/>
      <c r="WEA83" s="107"/>
      <c r="WEB83" s="108"/>
      <c r="WEC83" s="107"/>
      <c r="WED83" s="108"/>
      <c r="WEE83" s="107"/>
      <c r="WEF83" s="108"/>
      <c r="WEG83" s="107"/>
      <c r="WEH83" s="108"/>
      <c r="WEI83" s="107"/>
      <c r="WEJ83" s="108"/>
      <c r="WEK83" s="107"/>
      <c r="WEL83" s="108"/>
      <c r="WEM83" s="107"/>
      <c r="WEN83" s="108"/>
      <c r="WEO83" s="107"/>
      <c r="WEP83" s="108"/>
      <c r="WEQ83" s="107"/>
      <c r="WER83" s="108"/>
      <c r="WES83" s="107"/>
      <c r="WET83" s="108"/>
      <c r="WEU83" s="107"/>
      <c r="WEV83" s="108"/>
      <c r="WEW83" s="107"/>
      <c r="WEX83" s="108"/>
      <c r="WEY83" s="107"/>
      <c r="WEZ83" s="108"/>
      <c r="WFA83" s="107"/>
      <c r="WFB83" s="108"/>
      <c r="WFC83" s="107"/>
      <c r="WFD83" s="108"/>
      <c r="WFE83" s="107"/>
      <c r="WFF83" s="108"/>
      <c r="WFG83" s="107"/>
      <c r="WFH83" s="108"/>
      <c r="WFI83" s="107"/>
      <c r="WFJ83" s="108"/>
      <c r="WFK83" s="107"/>
      <c r="WFL83" s="108"/>
      <c r="WFM83" s="107"/>
      <c r="WFN83" s="108"/>
      <c r="WFO83" s="107"/>
      <c r="WFP83" s="108"/>
      <c r="WFQ83" s="107"/>
      <c r="WFR83" s="108"/>
      <c r="WFS83" s="107"/>
      <c r="WFT83" s="108"/>
      <c r="WFU83" s="107"/>
      <c r="WFV83" s="108"/>
      <c r="WFW83" s="107"/>
      <c r="WFX83" s="108"/>
      <c r="WFY83" s="107"/>
      <c r="WFZ83" s="108"/>
      <c r="WGA83" s="107"/>
      <c r="WGB83" s="108"/>
      <c r="WGC83" s="107"/>
      <c r="WGD83" s="108"/>
      <c r="WGE83" s="107"/>
      <c r="WGF83" s="108"/>
      <c r="WGG83" s="107"/>
      <c r="WGH83" s="108"/>
      <c r="WGI83" s="107"/>
      <c r="WGJ83" s="108"/>
      <c r="WGK83" s="107"/>
      <c r="WGL83" s="108"/>
      <c r="WGM83" s="107"/>
      <c r="WGN83" s="108"/>
      <c r="WGO83" s="107"/>
      <c r="WGP83" s="108"/>
      <c r="WGQ83" s="107"/>
      <c r="WGR83" s="108"/>
      <c r="WGS83" s="107"/>
      <c r="WGT83" s="108"/>
      <c r="WGU83" s="107"/>
      <c r="WGV83" s="108"/>
      <c r="WGW83" s="107"/>
      <c r="WGX83" s="108"/>
      <c r="WGY83" s="107"/>
      <c r="WGZ83" s="108"/>
      <c r="WHA83" s="107"/>
      <c r="WHB83" s="108"/>
      <c r="WHC83" s="107"/>
      <c r="WHD83" s="108"/>
      <c r="WHE83" s="107"/>
      <c r="WHF83" s="108"/>
      <c r="WHG83" s="107"/>
      <c r="WHH83" s="108"/>
      <c r="WHI83" s="107"/>
      <c r="WHJ83" s="108"/>
      <c r="WHK83" s="107"/>
      <c r="WHL83" s="108"/>
      <c r="WHM83" s="107"/>
      <c r="WHN83" s="108"/>
      <c r="WHO83" s="107"/>
      <c r="WHP83" s="108"/>
      <c r="WHQ83" s="107"/>
      <c r="WHR83" s="108"/>
      <c r="WHS83" s="107"/>
      <c r="WHT83" s="108"/>
      <c r="WHU83" s="107"/>
      <c r="WHV83" s="108"/>
      <c r="WHW83" s="107"/>
      <c r="WHX83" s="108"/>
      <c r="WHY83" s="107"/>
      <c r="WHZ83" s="108"/>
      <c r="WIA83" s="107"/>
      <c r="WIB83" s="108"/>
      <c r="WIC83" s="107"/>
      <c r="WID83" s="108"/>
      <c r="WIE83" s="107"/>
      <c r="WIF83" s="108"/>
      <c r="WIG83" s="107"/>
      <c r="WIH83" s="108"/>
      <c r="WII83" s="107"/>
      <c r="WIJ83" s="108"/>
      <c r="WIK83" s="107"/>
      <c r="WIL83" s="108"/>
      <c r="WIM83" s="107"/>
      <c r="WIN83" s="108"/>
      <c r="WIO83" s="107"/>
      <c r="WIP83" s="108"/>
      <c r="WIQ83" s="107"/>
      <c r="WIR83" s="108"/>
      <c r="WIS83" s="107"/>
      <c r="WIT83" s="108"/>
      <c r="WIU83" s="107"/>
      <c r="WIV83" s="108"/>
      <c r="WIW83" s="107"/>
      <c r="WIX83" s="108"/>
      <c r="WIY83" s="107"/>
      <c r="WIZ83" s="108"/>
      <c r="WJA83" s="107"/>
      <c r="WJB83" s="108"/>
      <c r="WJC83" s="107"/>
      <c r="WJD83" s="108"/>
      <c r="WJE83" s="107"/>
      <c r="WJF83" s="108"/>
      <c r="WJG83" s="107"/>
      <c r="WJH83" s="108"/>
      <c r="WJI83" s="107"/>
      <c r="WJJ83" s="108"/>
      <c r="WJK83" s="107"/>
      <c r="WJL83" s="108"/>
      <c r="WJM83" s="107"/>
      <c r="WJN83" s="108"/>
      <c r="WJO83" s="107"/>
      <c r="WJP83" s="108"/>
      <c r="WJQ83" s="107"/>
      <c r="WJR83" s="108"/>
      <c r="WJS83" s="107"/>
      <c r="WJT83" s="108"/>
      <c r="WJU83" s="107"/>
      <c r="WJV83" s="108"/>
      <c r="WJW83" s="107"/>
      <c r="WJX83" s="108"/>
      <c r="WJY83" s="107"/>
      <c r="WJZ83" s="108"/>
      <c r="WKA83" s="107"/>
      <c r="WKB83" s="108"/>
      <c r="WKC83" s="107"/>
      <c r="WKD83" s="108"/>
      <c r="WKE83" s="107"/>
      <c r="WKF83" s="108"/>
      <c r="WKG83" s="107"/>
      <c r="WKH83" s="108"/>
      <c r="WKI83" s="107"/>
      <c r="WKJ83" s="108"/>
      <c r="WKK83" s="107"/>
      <c r="WKL83" s="108"/>
      <c r="WKM83" s="107"/>
      <c r="WKN83" s="108"/>
      <c r="WKO83" s="107"/>
      <c r="WKP83" s="108"/>
      <c r="WKQ83" s="107"/>
      <c r="WKR83" s="108"/>
      <c r="WKS83" s="107"/>
      <c r="WKT83" s="108"/>
      <c r="WKU83" s="107"/>
      <c r="WKV83" s="108"/>
      <c r="WKW83" s="107"/>
      <c r="WKX83" s="108"/>
      <c r="WKY83" s="107"/>
      <c r="WKZ83" s="108"/>
      <c r="WLA83" s="107"/>
      <c r="WLB83" s="108"/>
      <c r="WLC83" s="107"/>
      <c r="WLD83" s="108"/>
      <c r="WLE83" s="107"/>
      <c r="WLF83" s="108"/>
      <c r="WLG83" s="107"/>
      <c r="WLH83" s="108"/>
      <c r="WLI83" s="107"/>
      <c r="WLJ83" s="108"/>
      <c r="WLK83" s="107"/>
      <c r="WLL83" s="108"/>
      <c r="WLM83" s="107"/>
      <c r="WLN83" s="108"/>
      <c r="WLO83" s="107"/>
      <c r="WLP83" s="108"/>
      <c r="WLQ83" s="107"/>
      <c r="WLR83" s="108"/>
      <c r="WLS83" s="107"/>
      <c r="WLT83" s="108"/>
      <c r="WLU83" s="107"/>
      <c r="WLV83" s="108"/>
      <c r="WLW83" s="107"/>
      <c r="WLX83" s="108"/>
      <c r="WLY83" s="107"/>
      <c r="WLZ83" s="108"/>
      <c r="WMA83" s="107"/>
      <c r="WMB83" s="108"/>
      <c r="WMC83" s="107"/>
      <c r="WMD83" s="108"/>
      <c r="WME83" s="107"/>
      <c r="WMF83" s="108"/>
      <c r="WMG83" s="107"/>
      <c r="WMH83" s="108"/>
      <c r="WMI83" s="107"/>
      <c r="WMJ83" s="108"/>
      <c r="WMK83" s="107"/>
      <c r="WML83" s="108"/>
      <c r="WMM83" s="107"/>
      <c r="WMN83" s="108"/>
      <c r="WMO83" s="107"/>
      <c r="WMP83" s="108"/>
      <c r="WMQ83" s="107"/>
      <c r="WMR83" s="108"/>
      <c r="WMS83" s="107"/>
      <c r="WMT83" s="108"/>
      <c r="WMU83" s="107"/>
      <c r="WMV83" s="108"/>
      <c r="WMW83" s="107"/>
      <c r="WMX83" s="108"/>
      <c r="WMY83" s="107"/>
      <c r="WMZ83" s="108"/>
      <c r="WNA83" s="107"/>
      <c r="WNB83" s="108"/>
      <c r="WNC83" s="107"/>
      <c r="WND83" s="108"/>
      <c r="WNE83" s="107"/>
      <c r="WNF83" s="108"/>
      <c r="WNG83" s="107"/>
      <c r="WNH83" s="108"/>
      <c r="WNI83" s="107"/>
      <c r="WNJ83" s="108"/>
      <c r="WNK83" s="107"/>
      <c r="WNL83" s="108"/>
      <c r="WNM83" s="107"/>
      <c r="WNN83" s="108"/>
      <c r="WNO83" s="107"/>
      <c r="WNP83" s="108"/>
      <c r="WNQ83" s="107"/>
      <c r="WNR83" s="108"/>
      <c r="WNS83" s="107"/>
      <c r="WNT83" s="108"/>
      <c r="WNU83" s="107"/>
      <c r="WNV83" s="108"/>
      <c r="WNW83" s="107"/>
      <c r="WNX83" s="108"/>
      <c r="WNY83" s="107"/>
      <c r="WNZ83" s="108"/>
      <c r="WOA83" s="107"/>
      <c r="WOB83" s="108"/>
      <c r="WOC83" s="107"/>
      <c r="WOD83" s="108"/>
      <c r="WOE83" s="107"/>
      <c r="WOF83" s="108"/>
      <c r="WOG83" s="107"/>
      <c r="WOH83" s="108"/>
      <c r="WOI83" s="107"/>
      <c r="WOJ83" s="108"/>
      <c r="WOK83" s="107"/>
      <c r="WOL83" s="108"/>
      <c r="WOM83" s="107"/>
      <c r="WON83" s="108"/>
      <c r="WOO83" s="107"/>
      <c r="WOP83" s="108"/>
      <c r="WOQ83" s="107"/>
      <c r="WOR83" s="108"/>
      <c r="WOS83" s="107"/>
      <c r="WOT83" s="108"/>
      <c r="WOU83" s="107"/>
      <c r="WOV83" s="108"/>
      <c r="WOW83" s="107"/>
      <c r="WOX83" s="108"/>
      <c r="WOY83" s="107"/>
      <c r="WOZ83" s="108"/>
      <c r="WPA83" s="107"/>
      <c r="WPB83" s="108"/>
      <c r="WPC83" s="107"/>
      <c r="WPD83" s="108"/>
      <c r="WPE83" s="107"/>
      <c r="WPF83" s="108"/>
      <c r="WPG83" s="107"/>
      <c r="WPH83" s="108"/>
      <c r="WPI83" s="107"/>
      <c r="WPJ83" s="108"/>
      <c r="WPK83" s="107"/>
      <c r="WPL83" s="108"/>
      <c r="WPM83" s="107"/>
      <c r="WPN83" s="108"/>
      <c r="WPO83" s="107"/>
      <c r="WPP83" s="108"/>
      <c r="WPQ83" s="107"/>
      <c r="WPR83" s="108"/>
      <c r="WPS83" s="107"/>
      <c r="WPT83" s="108"/>
      <c r="WPU83" s="107"/>
      <c r="WPV83" s="108"/>
      <c r="WPW83" s="107"/>
      <c r="WPX83" s="108"/>
      <c r="WPY83" s="107"/>
      <c r="WPZ83" s="108"/>
      <c r="WQA83" s="107"/>
      <c r="WQB83" s="108"/>
      <c r="WQC83" s="107"/>
      <c r="WQD83" s="108"/>
      <c r="WQE83" s="107"/>
      <c r="WQF83" s="108"/>
      <c r="WQG83" s="107"/>
      <c r="WQH83" s="108"/>
      <c r="WQI83" s="107"/>
      <c r="WQJ83" s="108"/>
      <c r="WQK83" s="107"/>
      <c r="WQL83" s="108"/>
      <c r="WQM83" s="107"/>
      <c r="WQN83" s="108"/>
      <c r="WQO83" s="107"/>
      <c r="WQP83" s="108"/>
      <c r="WQQ83" s="107"/>
      <c r="WQR83" s="108"/>
      <c r="WQS83" s="107"/>
      <c r="WQT83" s="108"/>
      <c r="WQU83" s="107"/>
      <c r="WQV83" s="108"/>
      <c r="WQW83" s="107"/>
      <c r="WQX83" s="108"/>
      <c r="WQY83" s="107"/>
      <c r="WQZ83" s="108"/>
      <c r="WRA83" s="107"/>
      <c r="WRB83" s="108"/>
      <c r="WRC83" s="107"/>
      <c r="WRD83" s="108"/>
      <c r="WRE83" s="107"/>
      <c r="WRF83" s="108"/>
      <c r="WRG83" s="107"/>
      <c r="WRH83" s="108"/>
      <c r="WRI83" s="107"/>
      <c r="WRJ83" s="108"/>
      <c r="WRK83" s="107"/>
      <c r="WRL83" s="108"/>
      <c r="WRM83" s="107"/>
      <c r="WRN83" s="108"/>
      <c r="WRO83" s="107"/>
      <c r="WRP83" s="108"/>
      <c r="WRQ83" s="107"/>
      <c r="WRR83" s="108"/>
      <c r="WRS83" s="107"/>
      <c r="WRT83" s="108"/>
      <c r="WRU83" s="107"/>
      <c r="WRV83" s="108"/>
      <c r="WRW83" s="107"/>
      <c r="WRX83" s="108"/>
      <c r="WRY83" s="107"/>
      <c r="WRZ83" s="108"/>
      <c r="WSA83" s="107"/>
      <c r="WSB83" s="108"/>
      <c r="WSC83" s="107"/>
      <c r="WSD83" s="108"/>
      <c r="WSE83" s="107"/>
      <c r="WSF83" s="108"/>
      <c r="WSG83" s="107"/>
      <c r="WSH83" s="108"/>
      <c r="WSI83" s="107"/>
      <c r="WSJ83" s="108"/>
      <c r="WSK83" s="107"/>
      <c r="WSL83" s="108"/>
      <c r="WSM83" s="107"/>
      <c r="WSN83" s="108"/>
      <c r="WSO83" s="107"/>
      <c r="WSP83" s="108"/>
      <c r="WSQ83" s="107"/>
      <c r="WSR83" s="108"/>
      <c r="WSS83" s="107"/>
      <c r="WST83" s="108"/>
      <c r="WSU83" s="107"/>
      <c r="WSV83" s="108"/>
      <c r="WSW83" s="107"/>
      <c r="WSX83" s="108"/>
      <c r="WSY83" s="107"/>
      <c r="WSZ83" s="108"/>
      <c r="WTA83" s="107"/>
      <c r="WTB83" s="108"/>
      <c r="WTC83" s="107"/>
      <c r="WTD83" s="108"/>
      <c r="WTE83" s="107"/>
      <c r="WTF83" s="108"/>
      <c r="WTG83" s="107"/>
      <c r="WTH83" s="108"/>
      <c r="WTI83" s="107"/>
      <c r="WTJ83" s="108"/>
      <c r="WTK83" s="107"/>
      <c r="WTL83" s="108"/>
      <c r="WTM83" s="107"/>
      <c r="WTN83" s="108"/>
      <c r="WTO83" s="107"/>
      <c r="WTP83" s="108"/>
      <c r="WTQ83" s="107"/>
      <c r="WTR83" s="108"/>
      <c r="WTS83" s="107"/>
      <c r="WTT83" s="108"/>
      <c r="WTU83" s="107"/>
      <c r="WTV83" s="108"/>
      <c r="WTW83" s="107"/>
      <c r="WTX83" s="108"/>
      <c r="WTY83" s="107"/>
      <c r="WTZ83" s="108"/>
      <c r="WUA83" s="107"/>
      <c r="WUB83" s="108"/>
      <c r="WUC83" s="107"/>
      <c r="WUD83" s="108"/>
      <c r="WUE83" s="107"/>
      <c r="WUF83" s="108"/>
      <c r="WUG83" s="107"/>
      <c r="WUH83" s="108"/>
      <c r="WUI83" s="107"/>
      <c r="WUJ83" s="108"/>
      <c r="WUK83" s="107"/>
      <c r="WUL83" s="108"/>
      <c r="WUM83" s="107"/>
      <c r="WUN83" s="108"/>
      <c r="WUO83" s="107"/>
      <c r="WUP83" s="108"/>
      <c r="WUQ83" s="107"/>
      <c r="WUR83" s="108"/>
      <c r="WUS83" s="107"/>
      <c r="WUT83" s="108"/>
      <c r="WUU83" s="107"/>
      <c r="WUV83" s="108"/>
      <c r="WUW83" s="107"/>
      <c r="WUX83" s="108"/>
      <c r="WUY83" s="107"/>
      <c r="WUZ83" s="108"/>
      <c r="WVA83" s="107"/>
      <c r="WVB83" s="108"/>
      <c r="WVC83" s="107"/>
      <c r="WVD83" s="108"/>
      <c r="WVE83" s="107"/>
      <c r="WVF83" s="108"/>
      <c r="WVG83" s="107"/>
      <c r="WVH83" s="108"/>
      <c r="WVI83" s="107"/>
      <c r="WVJ83" s="108"/>
      <c r="WVK83" s="107"/>
      <c r="WVL83" s="108"/>
      <c r="WVM83" s="107"/>
      <c r="WVN83" s="108"/>
      <c r="WVO83" s="107"/>
      <c r="WVP83" s="108"/>
      <c r="WVQ83" s="107"/>
      <c r="WVR83" s="108"/>
      <c r="WVS83" s="107"/>
      <c r="WVT83" s="108"/>
      <c r="WVU83" s="107"/>
      <c r="WVV83" s="108"/>
      <c r="WVW83" s="107"/>
      <c r="WVX83" s="108"/>
      <c r="WVY83" s="107"/>
      <c r="WVZ83" s="108"/>
      <c r="WWA83" s="107"/>
      <c r="WWB83" s="108"/>
      <c r="WWC83" s="107"/>
      <c r="WWD83" s="108"/>
      <c r="WWE83" s="107"/>
      <c r="WWF83" s="108"/>
      <c r="WWG83" s="107"/>
      <c r="WWH83" s="108"/>
      <c r="WWI83" s="107"/>
      <c r="WWJ83" s="108"/>
      <c r="WWK83" s="107"/>
      <c r="WWL83" s="108"/>
      <c r="WWM83" s="107"/>
      <c r="WWN83" s="108"/>
      <c r="WWO83" s="107"/>
      <c r="WWP83" s="108"/>
      <c r="WWQ83" s="107"/>
      <c r="WWR83" s="108"/>
      <c r="WWS83" s="107"/>
      <c r="WWT83" s="108"/>
      <c r="WWU83" s="107"/>
      <c r="WWV83" s="108"/>
      <c r="WWW83" s="107"/>
      <c r="WWX83" s="108"/>
      <c r="WWY83" s="107"/>
      <c r="WWZ83" s="108"/>
      <c r="WXA83" s="107"/>
      <c r="WXB83" s="108"/>
      <c r="WXC83" s="107"/>
      <c r="WXD83" s="108"/>
      <c r="WXE83" s="107"/>
      <c r="WXF83" s="108"/>
      <c r="WXG83" s="107"/>
      <c r="WXH83" s="108"/>
      <c r="WXI83" s="107"/>
      <c r="WXJ83" s="108"/>
      <c r="WXK83" s="107"/>
      <c r="WXL83" s="108"/>
      <c r="WXM83" s="107"/>
      <c r="WXN83" s="108"/>
      <c r="WXO83" s="107"/>
      <c r="WXP83" s="108"/>
      <c r="WXQ83" s="107"/>
      <c r="WXR83" s="108"/>
      <c r="WXS83" s="107"/>
      <c r="WXT83" s="108"/>
      <c r="WXU83" s="107"/>
      <c r="WXV83" s="108"/>
      <c r="WXW83" s="107"/>
      <c r="WXX83" s="108"/>
      <c r="WXY83" s="107"/>
      <c r="WXZ83" s="108"/>
      <c r="WYA83" s="107"/>
      <c r="WYB83" s="108"/>
      <c r="WYC83" s="107"/>
      <c r="WYD83" s="108"/>
      <c r="WYE83" s="107"/>
      <c r="WYF83" s="108"/>
      <c r="WYG83" s="107"/>
      <c r="WYH83" s="108"/>
      <c r="WYI83" s="107"/>
      <c r="WYJ83" s="108"/>
      <c r="WYK83" s="107"/>
      <c r="WYL83" s="108"/>
      <c r="WYM83" s="107"/>
      <c r="WYN83" s="108"/>
      <c r="WYO83" s="107"/>
      <c r="WYP83" s="108"/>
      <c r="WYQ83" s="107"/>
      <c r="WYR83" s="108"/>
      <c r="WYS83" s="107"/>
      <c r="WYT83" s="108"/>
      <c r="WYU83" s="107"/>
      <c r="WYV83" s="108"/>
      <c r="WYW83" s="107"/>
      <c r="WYX83" s="108"/>
      <c r="WYY83" s="107"/>
      <c r="WYZ83" s="108"/>
      <c r="WZA83" s="107"/>
      <c r="WZB83" s="108"/>
      <c r="WZC83" s="107"/>
      <c r="WZD83" s="108"/>
      <c r="WZE83" s="107"/>
      <c r="WZF83" s="108"/>
      <c r="WZG83" s="107"/>
      <c r="WZH83" s="108"/>
      <c r="WZI83" s="107"/>
      <c r="WZJ83" s="108"/>
      <c r="WZK83" s="107"/>
      <c r="WZL83" s="108"/>
      <c r="WZM83" s="107"/>
      <c r="WZN83" s="108"/>
      <c r="WZO83" s="107"/>
      <c r="WZP83" s="108"/>
      <c r="WZQ83" s="107"/>
      <c r="WZR83" s="108"/>
      <c r="WZS83" s="107"/>
      <c r="WZT83" s="108"/>
      <c r="WZU83" s="107"/>
      <c r="WZV83" s="108"/>
      <c r="WZW83" s="107"/>
      <c r="WZX83" s="108"/>
      <c r="WZY83" s="107"/>
      <c r="WZZ83" s="108"/>
      <c r="XAA83" s="107"/>
      <c r="XAB83" s="108"/>
      <c r="XAC83" s="107"/>
      <c r="XAD83" s="108"/>
      <c r="XAE83" s="107"/>
      <c r="XAF83" s="108"/>
      <c r="XAG83" s="107"/>
      <c r="XAH83" s="108"/>
      <c r="XAI83" s="107"/>
      <c r="XAJ83" s="108"/>
      <c r="XAK83" s="107"/>
      <c r="XAL83" s="108"/>
      <c r="XAM83" s="107"/>
      <c r="XAN83" s="108"/>
      <c r="XAO83" s="107"/>
      <c r="XAP83" s="108"/>
      <c r="XAQ83" s="107"/>
      <c r="XAR83" s="108"/>
      <c r="XAS83" s="107"/>
      <c r="XAT83" s="108"/>
      <c r="XAU83" s="107"/>
      <c r="XAV83" s="108"/>
      <c r="XAW83" s="107"/>
      <c r="XAX83" s="108"/>
      <c r="XAY83" s="107"/>
      <c r="XAZ83" s="108"/>
      <c r="XBA83" s="107"/>
      <c r="XBB83" s="108"/>
      <c r="XBC83" s="107"/>
      <c r="XBD83" s="108"/>
      <c r="XBE83" s="107"/>
      <c r="XBF83" s="108"/>
      <c r="XBG83" s="107"/>
      <c r="XBH83" s="108"/>
      <c r="XBI83" s="107"/>
      <c r="XBJ83" s="108"/>
      <c r="XBK83" s="107"/>
      <c r="XBL83" s="108"/>
      <c r="XBM83" s="107"/>
      <c r="XBN83" s="108"/>
      <c r="XBO83" s="107"/>
      <c r="XBP83" s="108"/>
      <c r="XBQ83" s="107"/>
      <c r="XBR83" s="108"/>
      <c r="XBS83" s="107"/>
      <c r="XBT83" s="108"/>
      <c r="XBU83" s="107"/>
      <c r="XBV83" s="108"/>
      <c r="XBW83" s="107"/>
      <c r="XBX83" s="108"/>
      <c r="XBY83" s="107"/>
      <c r="XBZ83" s="108"/>
      <c r="XCA83" s="107"/>
      <c r="XCB83" s="108"/>
      <c r="XCC83" s="107"/>
      <c r="XCD83" s="108"/>
      <c r="XCE83" s="107"/>
      <c r="XCF83" s="108"/>
      <c r="XCG83" s="107"/>
      <c r="XCH83" s="108"/>
      <c r="XCI83" s="107"/>
      <c r="XCJ83" s="108"/>
      <c r="XCK83" s="107"/>
      <c r="XCL83" s="108"/>
      <c r="XCM83" s="107"/>
      <c r="XCN83" s="108"/>
      <c r="XCO83" s="107"/>
      <c r="XCP83" s="108"/>
      <c r="XCQ83" s="107"/>
      <c r="XCR83" s="108"/>
      <c r="XCS83" s="107"/>
      <c r="XCT83" s="108"/>
      <c r="XCU83" s="107"/>
      <c r="XCV83" s="108"/>
      <c r="XCW83" s="107"/>
      <c r="XCX83" s="108"/>
      <c r="XCY83" s="107"/>
      <c r="XCZ83" s="108"/>
      <c r="XDA83" s="107"/>
      <c r="XDB83" s="108"/>
      <c r="XDC83" s="107"/>
      <c r="XDD83" s="108"/>
      <c r="XDE83" s="107"/>
      <c r="XDF83" s="108"/>
      <c r="XDG83" s="107"/>
      <c r="XDH83" s="108"/>
      <c r="XDI83" s="107"/>
      <c r="XDJ83" s="108"/>
      <c r="XDK83" s="107"/>
      <c r="XDL83" s="108"/>
      <c r="XDM83" s="107"/>
      <c r="XDN83" s="108"/>
      <c r="XDO83" s="107"/>
      <c r="XDP83" s="108"/>
      <c r="XDQ83" s="107"/>
      <c r="XDR83" s="108"/>
      <c r="XDS83" s="107"/>
      <c r="XDT83" s="108"/>
      <c r="XDU83" s="107"/>
      <c r="XDV83" s="108"/>
      <c r="XDW83" s="107"/>
      <c r="XDX83" s="108"/>
      <c r="XDY83" s="107"/>
      <c r="XDZ83" s="108"/>
      <c r="XEA83" s="107"/>
      <c r="XEB83" s="108"/>
      <c r="XEC83" s="107"/>
      <c r="XED83" s="108"/>
      <c r="XEE83" s="107"/>
      <c r="XEF83" s="108"/>
      <c r="XEG83" s="107"/>
      <c r="XEH83" s="108"/>
      <c r="XEI83" s="107"/>
      <c r="XEJ83" s="108"/>
      <c r="XEK83" s="107"/>
      <c r="XEL83" s="108"/>
      <c r="XEM83" s="107"/>
      <c r="XEN83" s="108"/>
      <c r="XEO83" s="107"/>
      <c r="XEP83" s="108"/>
      <c r="XEQ83" s="107"/>
      <c r="XER83" s="108"/>
      <c r="XES83" s="107"/>
      <c r="XET83" s="108"/>
      <c r="XEU83" s="107"/>
      <c r="XEV83" s="108"/>
      <c r="XEW83" s="107"/>
      <c r="XEX83" s="108"/>
      <c r="XEY83" s="107"/>
      <c r="XEZ83" s="108"/>
      <c r="XFA83" s="107"/>
      <c r="XFB83" s="108"/>
      <c r="XFC83" s="107"/>
      <c r="XFD83" s="108"/>
    </row>
    <row r="84" spans="1:16384" s="111" customFormat="1">
      <c r="A84" s="106" t="s">
        <v>181</v>
      </c>
      <c r="B84" s="110"/>
      <c r="C84" s="27"/>
      <c r="D84" s="110"/>
      <c r="E84" s="27"/>
      <c r="F84" s="110"/>
      <c r="G84" s="27"/>
      <c r="H84" s="110"/>
      <c r="I84" s="27"/>
      <c r="J84" s="110"/>
      <c r="K84" s="27"/>
      <c r="L84" s="110"/>
      <c r="M84" s="27"/>
      <c r="N84" s="110"/>
      <c r="O84" s="27"/>
      <c r="P84" s="110"/>
      <c r="Q84" s="27"/>
      <c r="R84" s="110"/>
      <c r="S84" s="27"/>
      <c r="T84" s="110"/>
      <c r="U84" s="27"/>
      <c r="V84" s="110"/>
      <c r="W84" s="27"/>
      <c r="X84" s="110"/>
      <c r="Y84" s="27"/>
      <c r="Z84" s="110"/>
      <c r="AA84" s="27"/>
      <c r="AB84" s="110"/>
      <c r="AC84" s="27"/>
      <c r="AD84" s="110"/>
      <c r="AE84" s="27"/>
      <c r="AF84" s="110"/>
      <c r="AG84" s="27"/>
      <c r="AH84" s="110"/>
      <c r="AI84" s="27"/>
      <c r="AJ84" s="110"/>
      <c r="AK84" s="27"/>
      <c r="AL84" s="110"/>
      <c r="AM84" s="27"/>
      <c r="AN84" s="110"/>
      <c r="AO84" s="27"/>
      <c r="AP84" s="110"/>
      <c r="AQ84" s="27"/>
      <c r="AR84" s="110"/>
      <c r="AS84" s="27"/>
      <c r="AT84" s="110"/>
      <c r="AU84" s="27"/>
      <c r="AV84" s="110"/>
      <c r="AW84" s="27"/>
      <c r="AX84" s="110"/>
      <c r="AY84" s="27"/>
      <c r="AZ84" s="110"/>
      <c r="BA84" s="27"/>
      <c r="BB84" s="110"/>
      <c r="BC84" s="27"/>
      <c r="BD84" s="110"/>
      <c r="BE84" s="27"/>
      <c r="BF84" s="110"/>
      <c r="BG84" s="27"/>
      <c r="BH84" s="110"/>
      <c r="BI84" s="27"/>
      <c r="BJ84" s="110"/>
      <c r="BK84" s="27"/>
      <c r="BL84" s="110"/>
      <c r="BM84" s="27"/>
      <c r="BN84" s="110"/>
      <c r="BO84" s="27"/>
      <c r="BP84" s="110"/>
      <c r="BQ84" s="27"/>
      <c r="BR84" s="110"/>
      <c r="BS84" s="27"/>
      <c r="BT84" s="110"/>
      <c r="BU84" s="27"/>
      <c r="BV84" s="110"/>
      <c r="BW84" s="27"/>
      <c r="BX84" s="110"/>
      <c r="BY84" s="27"/>
      <c r="BZ84" s="110"/>
      <c r="CA84" s="27"/>
      <c r="CB84" s="110"/>
      <c r="CC84" s="27"/>
      <c r="CD84" s="110"/>
      <c r="CE84" s="27"/>
      <c r="CF84" s="110"/>
      <c r="CG84" s="27"/>
      <c r="CH84" s="110"/>
      <c r="CI84" s="27"/>
      <c r="CJ84" s="110"/>
      <c r="CK84" s="27"/>
      <c r="CL84" s="110"/>
      <c r="CM84" s="27"/>
      <c r="CN84" s="110"/>
      <c r="CO84" s="27"/>
      <c r="CP84" s="110"/>
      <c r="CQ84" s="27"/>
      <c r="CR84" s="110"/>
      <c r="CS84" s="27"/>
      <c r="CT84" s="110"/>
      <c r="CU84" s="27"/>
      <c r="CV84" s="110"/>
      <c r="CW84" s="27"/>
      <c r="CX84" s="110"/>
      <c r="CY84" s="27"/>
      <c r="CZ84" s="110"/>
      <c r="DA84" s="27"/>
      <c r="DB84" s="110"/>
      <c r="DC84" s="27"/>
      <c r="DD84" s="110"/>
      <c r="DE84" s="27"/>
      <c r="DF84" s="110"/>
      <c r="DG84" s="27"/>
      <c r="DH84" s="110"/>
      <c r="DI84" s="27"/>
      <c r="DJ84" s="110"/>
      <c r="DK84" s="27"/>
      <c r="DL84" s="110"/>
      <c r="DM84" s="27"/>
      <c r="DN84" s="110"/>
      <c r="DO84" s="27"/>
      <c r="DP84" s="110"/>
      <c r="DQ84" s="27"/>
      <c r="DR84" s="110"/>
      <c r="DS84" s="27"/>
      <c r="DT84" s="110"/>
      <c r="DU84" s="27"/>
      <c r="DV84" s="110"/>
      <c r="DW84" s="27"/>
      <c r="DX84" s="110"/>
      <c r="DY84" s="27"/>
      <c r="DZ84" s="110"/>
      <c r="EA84" s="27"/>
      <c r="EB84" s="110"/>
      <c r="EC84" s="27"/>
      <c r="ED84" s="110"/>
      <c r="EE84" s="27"/>
      <c r="EF84" s="110"/>
      <c r="EG84" s="27"/>
      <c r="EH84" s="110"/>
      <c r="EI84" s="27"/>
      <c r="EJ84" s="110"/>
      <c r="EK84" s="27"/>
      <c r="EL84" s="110"/>
      <c r="EM84" s="27"/>
      <c r="EN84" s="110"/>
      <c r="EO84" s="27"/>
      <c r="EP84" s="110"/>
      <c r="EQ84" s="27"/>
      <c r="ER84" s="110"/>
      <c r="ES84" s="27"/>
      <c r="ET84" s="110"/>
      <c r="EU84" s="27"/>
      <c r="EV84" s="110"/>
      <c r="EW84" s="27"/>
      <c r="EX84" s="110"/>
      <c r="EY84" s="27"/>
      <c r="EZ84" s="110"/>
      <c r="FA84" s="27"/>
      <c r="FB84" s="110"/>
      <c r="FC84" s="27"/>
      <c r="FD84" s="110"/>
      <c r="FE84" s="27"/>
      <c r="FF84" s="110"/>
      <c r="FG84" s="27"/>
      <c r="FH84" s="110"/>
      <c r="FI84" s="27"/>
      <c r="FJ84" s="110"/>
      <c r="FK84" s="27"/>
      <c r="FL84" s="110"/>
      <c r="FM84" s="27"/>
      <c r="FN84" s="110"/>
      <c r="FO84" s="27"/>
      <c r="FP84" s="110"/>
      <c r="FQ84" s="27"/>
      <c r="FR84" s="110"/>
      <c r="FS84" s="27"/>
      <c r="FT84" s="110"/>
      <c r="FU84" s="27"/>
      <c r="FV84" s="110"/>
      <c r="FW84" s="27"/>
      <c r="FX84" s="110"/>
      <c r="FY84" s="27"/>
      <c r="FZ84" s="110"/>
      <c r="GA84" s="27"/>
      <c r="GB84" s="110"/>
      <c r="GC84" s="27"/>
      <c r="GD84" s="110"/>
      <c r="GE84" s="27"/>
      <c r="GF84" s="110"/>
      <c r="GG84" s="27"/>
      <c r="GH84" s="110"/>
      <c r="GI84" s="27"/>
      <c r="GJ84" s="110"/>
      <c r="GK84" s="27"/>
      <c r="GL84" s="110"/>
      <c r="GM84" s="27"/>
      <c r="GN84" s="110"/>
      <c r="GO84" s="27"/>
      <c r="GP84" s="110"/>
      <c r="GQ84" s="27"/>
      <c r="GR84" s="110"/>
      <c r="GS84" s="27"/>
      <c r="GT84" s="110"/>
      <c r="GU84" s="27"/>
      <c r="GV84" s="110"/>
      <c r="GW84" s="27"/>
      <c r="GX84" s="110"/>
      <c r="GY84" s="27"/>
      <c r="GZ84" s="110"/>
      <c r="HA84" s="27"/>
      <c r="HB84" s="110"/>
      <c r="HC84" s="27"/>
      <c r="HD84" s="110"/>
      <c r="HE84" s="27"/>
      <c r="HF84" s="110"/>
      <c r="HG84" s="27"/>
      <c r="HH84" s="110"/>
      <c r="HI84" s="27"/>
      <c r="HJ84" s="110"/>
      <c r="HK84" s="27"/>
      <c r="HL84" s="110"/>
      <c r="HM84" s="27"/>
      <c r="HN84" s="110"/>
      <c r="HO84" s="27"/>
      <c r="HP84" s="110"/>
      <c r="HQ84" s="27"/>
      <c r="HR84" s="110"/>
      <c r="HS84" s="27"/>
      <c r="HT84" s="110"/>
      <c r="HU84" s="27"/>
      <c r="HV84" s="110"/>
      <c r="HW84" s="27"/>
      <c r="HX84" s="110"/>
      <c r="HY84" s="27"/>
      <c r="HZ84" s="110"/>
      <c r="IA84" s="27"/>
      <c r="IB84" s="110"/>
      <c r="IC84" s="27"/>
      <c r="ID84" s="110"/>
      <c r="IE84" s="27"/>
      <c r="IF84" s="110"/>
      <c r="IG84" s="27"/>
      <c r="IH84" s="110"/>
      <c r="II84" s="27"/>
      <c r="IJ84" s="110"/>
      <c r="IK84" s="27"/>
      <c r="IL84" s="110"/>
      <c r="IM84" s="27"/>
      <c r="IN84" s="110"/>
      <c r="IO84" s="27"/>
      <c r="IP84" s="110"/>
      <c r="IQ84" s="27"/>
      <c r="IR84" s="110"/>
      <c r="IS84" s="27"/>
      <c r="IT84" s="110"/>
      <c r="IU84" s="27"/>
      <c r="IV84" s="110"/>
      <c r="IW84" s="27"/>
      <c r="IX84" s="110"/>
      <c r="IY84" s="27"/>
      <c r="IZ84" s="110"/>
      <c r="JA84" s="27"/>
      <c r="JB84" s="110"/>
      <c r="JC84" s="27"/>
      <c r="JD84" s="110"/>
      <c r="JE84" s="27"/>
      <c r="JF84" s="110"/>
      <c r="JG84" s="27"/>
      <c r="JH84" s="110"/>
      <c r="JI84" s="27"/>
      <c r="JJ84" s="110"/>
      <c r="JK84" s="27"/>
      <c r="JL84" s="110"/>
      <c r="JM84" s="27"/>
      <c r="JN84" s="110"/>
      <c r="JO84" s="27"/>
      <c r="JP84" s="110"/>
      <c r="JQ84" s="27"/>
      <c r="JR84" s="110"/>
      <c r="JS84" s="27"/>
      <c r="JT84" s="110"/>
      <c r="JU84" s="27"/>
      <c r="JV84" s="110"/>
      <c r="JW84" s="27"/>
      <c r="JX84" s="110"/>
      <c r="JY84" s="27"/>
      <c r="JZ84" s="110"/>
      <c r="KA84" s="27"/>
      <c r="KB84" s="110"/>
      <c r="KC84" s="27"/>
      <c r="KD84" s="110"/>
      <c r="KE84" s="27"/>
      <c r="KF84" s="110"/>
      <c r="KG84" s="27"/>
      <c r="KH84" s="110"/>
      <c r="KI84" s="27"/>
      <c r="KJ84" s="110"/>
      <c r="KK84" s="27"/>
      <c r="KL84" s="110"/>
      <c r="KM84" s="27"/>
      <c r="KN84" s="110"/>
      <c r="KO84" s="27"/>
      <c r="KP84" s="110"/>
      <c r="KQ84" s="27"/>
      <c r="KR84" s="110"/>
      <c r="KS84" s="27"/>
      <c r="KT84" s="110"/>
      <c r="KU84" s="27"/>
      <c r="KV84" s="110"/>
      <c r="KW84" s="27"/>
      <c r="KX84" s="110"/>
      <c r="KY84" s="27"/>
      <c r="KZ84" s="110"/>
      <c r="LA84" s="27"/>
      <c r="LB84" s="110"/>
      <c r="LC84" s="27"/>
      <c r="LD84" s="110"/>
      <c r="LE84" s="27"/>
      <c r="LF84" s="110"/>
      <c r="LG84" s="27"/>
      <c r="LH84" s="110"/>
      <c r="LI84" s="27"/>
      <c r="LJ84" s="110"/>
      <c r="LK84" s="27"/>
      <c r="LL84" s="110"/>
      <c r="LM84" s="27"/>
      <c r="LN84" s="110"/>
      <c r="LO84" s="27"/>
      <c r="LP84" s="110"/>
      <c r="LQ84" s="27"/>
      <c r="LR84" s="110"/>
      <c r="LS84" s="27"/>
      <c r="LT84" s="110"/>
      <c r="LU84" s="27"/>
      <c r="LV84" s="110"/>
      <c r="LW84" s="27"/>
      <c r="LX84" s="110"/>
      <c r="LY84" s="27"/>
      <c r="LZ84" s="110"/>
      <c r="MA84" s="27"/>
      <c r="MB84" s="110"/>
      <c r="MC84" s="27"/>
      <c r="MD84" s="110"/>
      <c r="ME84" s="27"/>
      <c r="MF84" s="110"/>
      <c r="MG84" s="27"/>
      <c r="MH84" s="110"/>
      <c r="MI84" s="27"/>
      <c r="MJ84" s="110"/>
      <c r="MK84" s="27"/>
      <c r="ML84" s="110"/>
      <c r="MM84" s="27"/>
      <c r="MN84" s="110"/>
      <c r="MO84" s="27"/>
      <c r="MP84" s="110"/>
      <c r="MQ84" s="27"/>
      <c r="MR84" s="110"/>
      <c r="MS84" s="27"/>
      <c r="MT84" s="110"/>
      <c r="MU84" s="27"/>
      <c r="MV84" s="110"/>
      <c r="MW84" s="27"/>
      <c r="MX84" s="110"/>
      <c r="MY84" s="27"/>
      <c r="MZ84" s="110"/>
      <c r="NA84" s="27"/>
      <c r="NB84" s="110"/>
      <c r="NC84" s="27"/>
      <c r="ND84" s="110"/>
      <c r="NE84" s="27"/>
      <c r="NF84" s="110"/>
      <c r="NG84" s="27"/>
      <c r="NH84" s="110"/>
      <c r="NI84" s="27"/>
      <c r="NJ84" s="110"/>
      <c r="NK84" s="27"/>
      <c r="NL84" s="110"/>
      <c r="NM84" s="27"/>
      <c r="NN84" s="110"/>
      <c r="NO84" s="27"/>
      <c r="NP84" s="110"/>
      <c r="NQ84" s="27"/>
      <c r="NR84" s="110"/>
      <c r="NS84" s="27"/>
      <c r="NT84" s="110"/>
      <c r="NU84" s="27"/>
      <c r="NV84" s="110"/>
      <c r="NW84" s="27"/>
      <c r="NX84" s="110"/>
      <c r="NY84" s="27"/>
      <c r="NZ84" s="110"/>
      <c r="OA84" s="27"/>
      <c r="OB84" s="110"/>
      <c r="OC84" s="27"/>
      <c r="OD84" s="110"/>
      <c r="OE84" s="27"/>
      <c r="OF84" s="110"/>
      <c r="OG84" s="27"/>
      <c r="OH84" s="110"/>
      <c r="OI84" s="27"/>
      <c r="OJ84" s="110"/>
      <c r="OK84" s="27"/>
      <c r="OL84" s="110"/>
      <c r="OM84" s="27"/>
      <c r="ON84" s="110"/>
      <c r="OO84" s="27"/>
      <c r="OP84" s="110"/>
      <c r="OQ84" s="27"/>
      <c r="OR84" s="110"/>
      <c r="OS84" s="27"/>
      <c r="OT84" s="110"/>
      <c r="OU84" s="27"/>
      <c r="OV84" s="110"/>
      <c r="OW84" s="27"/>
      <c r="OX84" s="110"/>
      <c r="OY84" s="27"/>
      <c r="OZ84" s="110"/>
      <c r="PA84" s="27"/>
      <c r="PB84" s="110"/>
      <c r="PC84" s="27"/>
      <c r="PD84" s="110"/>
      <c r="PE84" s="27"/>
      <c r="PF84" s="110"/>
      <c r="PG84" s="27"/>
      <c r="PH84" s="110"/>
      <c r="PI84" s="27"/>
      <c r="PJ84" s="110"/>
      <c r="PK84" s="27"/>
      <c r="PL84" s="110"/>
      <c r="PM84" s="27"/>
      <c r="PN84" s="110"/>
      <c r="PO84" s="27"/>
      <c r="PP84" s="110"/>
      <c r="PQ84" s="27"/>
      <c r="PR84" s="110"/>
      <c r="PS84" s="27"/>
      <c r="PT84" s="110"/>
      <c r="PU84" s="27"/>
      <c r="PV84" s="110"/>
      <c r="PW84" s="27"/>
      <c r="PX84" s="110"/>
      <c r="PY84" s="27"/>
      <c r="PZ84" s="110"/>
      <c r="QA84" s="27"/>
      <c r="QB84" s="110"/>
      <c r="QC84" s="27"/>
      <c r="QD84" s="110"/>
      <c r="QE84" s="27"/>
      <c r="QF84" s="110"/>
      <c r="QG84" s="27"/>
      <c r="QH84" s="110"/>
      <c r="QI84" s="27"/>
      <c r="QJ84" s="110"/>
      <c r="QK84" s="27"/>
      <c r="QL84" s="110"/>
      <c r="QM84" s="27"/>
      <c r="QN84" s="110"/>
      <c r="QO84" s="27"/>
      <c r="QP84" s="110"/>
      <c r="QQ84" s="27"/>
      <c r="QR84" s="110"/>
      <c r="QS84" s="27"/>
      <c r="QT84" s="110"/>
      <c r="QU84" s="27"/>
      <c r="QV84" s="110"/>
      <c r="QW84" s="27"/>
      <c r="QX84" s="110"/>
      <c r="QY84" s="27"/>
      <c r="QZ84" s="110"/>
      <c r="RA84" s="27"/>
      <c r="RB84" s="110"/>
      <c r="RC84" s="27"/>
      <c r="RD84" s="110"/>
      <c r="RE84" s="27"/>
      <c r="RF84" s="110"/>
      <c r="RG84" s="27"/>
      <c r="RH84" s="110"/>
      <c r="RI84" s="27"/>
      <c r="RJ84" s="110"/>
      <c r="RK84" s="27"/>
      <c r="RL84" s="110"/>
      <c r="RM84" s="27"/>
      <c r="RN84" s="110"/>
      <c r="RO84" s="27"/>
      <c r="RP84" s="110"/>
      <c r="RQ84" s="27"/>
      <c r="RR84" s="110"/>
      <c r="RS84" s="27"/>
      <c r="RT84" s="110"/>
      <c r="RU84" s="27"/>
      <c r="RV84" s="110"/>
      <c r="RW84" s="27"/>
      <c r="RX84" s="110"/>
      <c r="RY84" s="27"/>
      <c r="RZ84" s="110"/>
      <c r="SA84" s="27"/>
      <c r="SB84" s="110"/>
      <c r="SC84" s="27"/>
      <c r="SD84" s="110"/>
      <c r="SE84" s="27"/>
      <c r="SF84" s="110"/>
      <c r="SG84" s="27"/>
      <c r="SH84" s="110"/>
      <c r="SI84" s="27"/>
      <c r="SJ84" s="110"/>
      <c r="SK84" s="27"/>
      <c r="SL84" s="110"/>
      <c r="SM84" s="27"/>
      <c r="SN84" s="110"/>
      <c r="SO84" s="27"/>
      <c r="SP84" s="110"/>
      <c r="SQ84" s="27"/>
      <c r="SR84" s="110"/>
      <c r="SS84" s="27"/>
      <c r="ST84" s="110"/>
      <c r="SU84" s="27"/>
      <c r="SV84" s="110"/>
      <c r="SW84" s="27"/>
      <c r="SX84" s="110"/>
      <c r="SY84" s="27"/>
      <c r="SZ84" s="110"/>
      <c r="TA84" s="27"/>
      <c r="TB84" s="110"/>
      <c r="TC84" s="27"/>
      <c r="TD84" s="110"/>
      <c r="TE84" s="27"/>
      <c r="TF84" s="110"/>
      <c r="TG84" s="27"/>
      <c r="TH84" s="110"/>
      <c r="TI84" s="27"/>
      <c r="TJ84" s="110"/>
      <c r="TK84" s="27"/>
      <c r="TL84" s="110"/>
      <c r="TM84" s="27"/>
      <c r="TN84" s="110"/>
      <c r="TO84" s="27"/>
      <c r="TP84" s="110"/>
      <c r="TQ84" s="27"/>
      <c r="TR84" s="110"/>
      <c r="TS84" s="27"/>
      <c r="TT84" s="110"/>
      <c r="TU84" s="27"/>
      <c r="TV84" s="110"/>
      <c r="TW84" s="27"/>
      <c r="TX84" s="110"/>
      <c r="TY84" s="27"/>
      <c r="TZ84" s="110"/>
      <c r="UA84" s="27"/>
      <c r="UB84" s="110"/>
      <c r="UC84" s="27"/>
      <c r="UD84" s="110"/>
      <c r="UE84" s="27"/>
      <c r="UF84" s="110"/>
      <c r="UG84" s="27"/>
      <c r="UH84" s="110"/>
      <c r="UI84" s="27"/>
      <c r="UJ84" s="110"/>
      <c r="UK84" s="27"/>
      <c r="UL84" s="110"/>
      <c r="UM84" s="27"/>
      <c r="UN84" s="110"/>
      <c r="UO84" s="27"/>
      <c r="UP84" s="110"/>
      <c r="UQ84" s="27"/>
      <c r="UR84" s="110"/>
      <c r="US84" s="27"/>
      <c r="UT84" s="110"/>
      <c r="UU84" s="27"/>
      <c r="UV84" s="110"/>
      <c r="UW84" s="27"/>
      <c r="UX84" s="110"/>
      <c r="UY84" s="27"/>
      <c r="UZ84" s="110"/>
      <c r="VA84" s="27"/>
      <c r="VB84" s="110"/>
      <c r="VC84" s="27"/>
      <c r="VD84" s="110"/>
      <c r="VE84" s="27"/>
      <c r="VF84" s="110"/>
      <c r="VG84" s="27"/>
      <c r="VH84" s="110"/>
      <c r="VI84" s="27"/>
      <c r="VJ84" s="110"/>
      <c r="VK84" s="27"/>
      <c r="VL84" s="110"/>
      <c r="VM84" s="27"/>
      <c r="VN84" s="110"/>
      <c r="VO84" s="27"/>
      <c r="VP84" s="110"/>
      <c r="VQ84" s="27"/>
      <c r="VR84" s="110"/>
      <c r="VS84" s="27"/>
      <c r="VT84" s="110"/>
      <c r="VU84" s="27"/>
      <c r="VV84" s="110"/>
      <c r="VW84" s="27"/>
      <c r="VX84" s="110"/>
      <c r="VY84" s="27"/>
      <c r="VZ84" s="110"/>
      <c r="WA84" s="27"/>
      <c r="WB84" s="110"/>
      <c r="WC84" s="27"/>
      <c r="WD84" s="110"/>
      <c r="WE84" s="27"/>
      <c r="WF84" s="110"/>
      <c r="WG84" s="27"/>
      <c r="WH84" s="110"/>
      <c r="WI84" s="27"/>
      <c r="WJ84" s="110"/>
      <c r="WK84" s="27"/>
      <c r="WL84" s="110"/>
      <c r="WM84" s="27"/>
      <c r="WN84" s="110"/>
      <c r="WO84" s="27"/>
      <c r="WP84" s="110"/>
      <c r="WQ84" s="27"/>
      <c r="WR84" s="110"/>
      <c r="WS84" s="27"/>
      <c r="WT84" s="110"/>
      <c r="WU84" s="27"/>
      <c r="WV84" s="110"/>
      <c r="WW84" s="27"/>
      <c r="WX84" s="110"/>
      <c r="WY84" s="27"/>
      <c r="WZ84" s="110"/>
      <c r="XA84" s="27"/>
      <c r="XB84" s="110"/>
      <c r="XC84" s="27"/>
      <c r="XD84" s="110"/>
      <c r="XE84" s="27"/>
      <c r="XF84" s="110"/>
      <c r="XG84" s="27"/>
      <c r="XH84" s="110"/>
      <c r="XI84" s="27"/>
      <c r="XJ84" s="110"/>
      <c r="XK84" s="27"/>
      <c r="XL84" s="110"/>
      <c r="XM84" s="27"/>
      <c r="XN84" s="110"/>
      <c r="XO84" s="27"/>
      <c r="XP84" s="110"/>
      <c r="XQ84" s="27"/>
      <c r="XR84" s="110"/>
      <c r="XS84" s="27"/>
      <c r="XT84" s="110"/>
      <c r="XU84" s="27"/>
      <c r="XV84" s="110"/>
      <c r="XW84" s="27"/>
      <c r="XX84" s="110"/>
      <c r="XY84" s="27"/>
      <c r="XZ84" s="110"/>
      <c r="YA84" s="27"/>
      <c r="YB84" s="110"/>
      <c r="YC84" s="27"/>
      <c r="YD84" s="110"/>
      <c r="YE84" s="27"/>
      <c r="YF84" s="110"/>
      <c r="YG84" s="27"/>
      <c r="YH84" s="110"/>
      <c r="YI84" s="27"/>
      <c r="YJ84" s="110"/>
      <c r="YK84" s="27"/>
      <c r="YL84" s="110"/>
      <c r="YM84" s="27"/>
      <c r="YN84" s="110"/>
      <c r="YO84" s="27"/>
      <c r="YP84" s="110"/>
      <c r="YQ84" s="27"/>
      <c r="YR84" s="110"/>
      <c r="YS84" s="27"/>
      <c r="YT84" s="110"/>
      <c r="YU84" s="27"/>
      <c r="YV84" s="110"/>
      <c r="YW84" s="27"/>
      <c r="YX84" s="110"/>
      <c r="YY84" s="27"/>
      <c r="YZ84" s="110"/>
      <c r="ZA84" s="27"/>
      <c r="ZB84" s="110"/>
      <c r="ZC84" s="27"/>
      <c r="ZD84" s="110"/>
      <c r="ZE84" s="27"/>
      <c r="ZF84" s="110"/>
      <c r="ZG84" s="27"/>
      <c r="ZH84" s="110"/>
      <c r="ZI84" s="27"/>
      <c r="ZJ84" s="110"/>
      <c r="ZK84" s="27"/>
      <c r="ZL84" s="110"/>
      <c r="ZM84" s="27"/>
      <c r="ZN84" s="110"/>
      <c r="ZO84" s="27"/>
      <c r="ZP84" s="110"/>
      <c r="ZQ84" s="27"/>
      <c r="ZR84" s="110"/>
      <c r="ZS84" s="27"/>
      <c r="ZT84" s="110"/>
      <c r="ZU84" s="27"/>
      <c r="ZV84" s="110"/>
      <c r="ZW84" s="27"/>
      <c r="ZX84" s="110"/>
      <c r="ZY84" s="27"/>
      <c r="ZZ84" s="110"/>
      <c r="AAA84" s="27"/>
      <c r="AAB84" s="110"/>
      <c r="AAC84" s="27"/>
      <c r="AAD84" s="110"/>
      <c r="AAE84" s="27"/>
      <c r="AAF84" s="110"/>
      <c r="AAG84" s="27"/>
      <c r="AAH84" s="110"/>
      <c r="AAI84" s="27"/>
      <c r="AAJ84" s="110"/>
      <c r="AAK84" s="27"/>
      <c r="AAL84" s="110"/>
      <c r="AAM84" s="27"/>
      <c r="AAN84" s="110"/>
      <c r="AAO84" s="27"/>
      <c r="AAP84" s="110"/>
      <c r="AAQ84" s="27"/>
      <c r="AAR84" s="110"/>
      <c r="AAS84" s="27"/>
      <c r="AAT84" s="110"/>
      <c r="AAU84" s="27"/>
      <c r="AAV84" s="110"/>
      <c r="AAW84" s="27"/>
      <c r="AAX84" s="110"/>
      <c r="AAY84" s="27"/>
      <c r="AAZ84" s="110"/>
      <c r="ABA84" s="27"/>
      <c r="ABB84" s="110"/>
      <c r="ABC84" s="27"/>
      <c r="ABD84" s="110"/>
      <c r="ABE84" s="27"/>
      <c r="ABF84" s="110"/>
      <c r="ABG84" s="27"/>
      <c r="ABH84" s="110"/>
      <c r="ABI84" s="27"/>
      <c r="ABJ84" s="110"/>
      <c r="ABK84" s="27"/>
      <c r="ABL84" s="110"/>
      <c r="ABM84" s="27"/>
      <c r="ABN84" s="110"/>
      <c r="ABO84" s="27"/>
      <c r="ABP84" s="110"/>
      <c r="ABQ84" s="27"/>
      <c r="ABR84" s="110"/>
      <c r="ABS84" s="27"/>
      <c r="ABT84" s="110"/>
      <c r="ABU84" s="27"/>
      <c r="ABV84" s="110"/>
      <c r="ABW84" s="27"/>
      <c r="ABX84" s="110"/>
      <c r="ABY84" s="27"/>
      <c r="ABZ84" s="110"/>
      <c r="ACA84" s="27"/>
      <c r="ACB84" s="110"/>
      <c r="ACC84" s="27"/>
      <c r="ACD84" s="110"/>
      <c r="ACE84" s="27"/>
      <c r="ACF84" s="110"/>
      <c r="ACG84" s="27"/>
      <c r="ACH84" s="110"/>
      <c r="ACI84" s="27"/>
      <c r="ACJ84" s="110"/>
      <c r="ACK84" s="27"/>
      <c r="ACL84" s="110"/>
      <c r="ACM84" s="27"/>
      <c r="ACN84" s="110"/>
      <c r="ACO84" s="27"/>
      <c r="ACP84" s="110"/>
      <c r="ACQ84" s="27"/>
      <c r="ACR84" s="110"/>
      <c r="ACS84" s="27"/>
      <c r="ACT84" s="110"/>
      <c r="ACU84" s="27"/>
      <c r="ACV84" s="110"/>
      <c r="ACW84" s="27"/>
      <c r="ACX84" s="110"/>
      <c r="ACY84" s="27"/>
      <c r="ACZ84" s="110"/>
      <c r="ADA84" s="27"/>
      <c r="ADB84" s="110"/>
      <c r="ADC84" s="27"/>
      <c r="ADD84" s="110"/>
      <c r="ADE84" s="27"/>
      <c r="ADF84" s="110"/>
      <c r="ADG84" s="27"/>
      <c r="ADH84" s="110"/>
      <c r="ADI84" s="27"/>
      <c r="ADJ84" s="110"/>
      <c r="ADK84" s="27"/>
      <c r="ADL84" s="110"/>
      <c r="ADM84" s="27"/>
      <c r="ADN84" s="110"/>
      <c r="ADO84" s="27"/>
      <c r="ADP84" s="110"/>
      <c r="ADQ84" s="27"/>
      <c r="ADR84" s="110"/>
      <c r="ADS84" s="27"/>
      <c r="ADT84" s="110"/>
      <c r="ADU84" s="27"/>
      <c r="ADV84" s="110"/>
      <c r="ADW84" s="27"/>
      <c r="ADX84" s="110"/>
      <c r="ADY84" s="27"/>
      <c r="ADZ84" s="110"/>
      <c r="AEA84" s="27"/>
      <c r="AEB84" s="110"/>
      <c r="AEC84" s="27"/>
      <c r="AED84" s="110"/>
      <c r="AEE84" s="27"/>
      <c r="AEF84" s="110"/>
      <c r="AEG84" s="27"/>
      <c r="AEH84" s="110"/>
      <c r="AEI84" s="27"/>
      <c r="AEJ84" s="110"/>
      <c r="AEK84" s="27"/>
      <c r="AEL84" s="110"/>
      <c r="AEM84" s="27"/>
      <c r="AEN84" s="110"/>
      <c r="AEO84" s="27"/>
      <c r="AEP84" s="110"/>
      <c r="AEQ84" s="27"/>
      <c r="AER84" s="110"/>
      <c r="AES84" s="27"/>
      <c r="AET84" s="110"/>
      <c r="AEU84" s="27"/>
      <c r="AEV84" s="110"/>
      <c r="AEW84" s="27"/>
      <c r="AEX84" s="110"/>
      <c r="AEY84" s="27"/>
      <c r="AEZ84" s="110"/>
      <c r="AFA84" s="27"/>
      <c r="AFB84" s="110"/>
      <c r="AFC84" s="27"/>
      <c r="AFD84" s="110"/>
      <c r="AFE84" s="27"/>
      <c r="AFF84" s="110"/>
      <c r="AFG84" s="27"/>
      <c r="AFH84" s="110"/>
      <c r="AFI84" s="27"/>
      <c r="AFJ84" s="110"/>
      <c r="AFK84" s="27"/>
      <c r="AFL84" s="110"/>
      <c r="AFM84" s="27"/>
      <c r="AFN84" s="110"/>
      <c r="AFO84" s="27"/>
      <c r="AFP84" s="110"/>
      <c r="AFQ84" s="27"/>
      <c r="AFR84" s="110"/>
      <c r="AFS84" s="27"/>
      <c r="AFT84" s="110"/>
      <c r="AFU84" s="27"/>
      <c r="AFV84" s="110"/>
      <c r="AFW84" s="27"/>
      <c r="AFX84" s="110"/>
      <c r="AFY84" s="27"/>
      <c r="AFZ84" s="110"/>
      <c r="AGA84" s="27"/>
      <c r="AGB84" s="110"/>
      <c r="AGC84" s="27"/>
      <c r="AGD84" s="110"/>
      <c r="AGE84" s="27"/>
      <c r="AGF84" s="110"/>
      <c r="AGG84" s="27"/>
      <c r="AGH84" s="110"/>
      <c r="AGI84" s="27"/>
      <c r="AGJ84" s="110"/>
      <c r="AGK84" s="27"/>
      <c r="AGL84" s="110"/>
      <c r="AGM84" s="27"/>
      <c r="AGN84" s="110"/>
      <c r="AGO84" s="27"/>
      <c r="AGP84" s="110"/>
      <c r="AGQ84" s="27"/>
      <c r="AGR84" s="110"/>
      <c r="AGS84" s="27"/>
      <c r="AGT84" s="110"/>
      <c r="AGU84" s="27"/>
      <c r="AGV84" s="110"/>
      <c r="AGW84" s="27"/>
      <c r="AGX84" s="110"/>
      <c r="AGY84" s="27"/>
      <c r="AGZ84" s="110"/>
      <c r="AHA84" s="27"/>
      <c r="AHB84" s="110"/>
      <c r="AHC84" s="27"/>
      <c r="AHD84" s="110"/>
      <c r="AHE84" s="27"/>
      <c r="AHF84" s="110"/>
      <c r="AHG84" s="27"/>
      <c r="AHH84" s="110"/>
      <c r="AHI84" s="27"/>
      <c r="AHJ84" s="110"/>
      <c r="AHK84" s="27"/>
      <c r="AHL84" s="110"/>
      <c r="AHM84" s="27"/>
      <c r="AHN84" s="110"/>
      <c r="AHO84" s="27"/>
      <c r="AHP84" s="110"/>
      <c r="AHQ84" s="27"/>
      <c r="AHR84" s="110"/>
      <c r="AHS84" s="27"/>
      <c r="AHT84" s="110"/>
      <c r="AHU84" s="27"/>
      <c r="AHV84" s="110"/>
      <c r="AHW84" s="27"/>
      <c r="AHX84" s="110"/>
      <c r="AHY84" s="27"/>
      <c r="AHZ84" s="110"/>
      <c r="AIA84" s="27"/>
      <c r="AIB84" s="110"/>
      <c r="AIC84" s="27"/>
      <c r="AID84" s="110"/>
      <c r="AIE84" s="27"/>
      <c r="AIF84" s="110"/>
      <c r="AIG84" s="27"/>
      <c r="AIH84" s="110"/>
      <c r="AII84" s="27"/>
      <c r="AIJ84" s="110"/>
      <c r="AIK84" s="27"/>
      <c r="AIL84" s="110"/>
      <c r="AIM84" s="27"/>
      <c r="AIN84" s="110"/>
      <c r="AIO84" s="27"/>
      <c r="AIP84" s="110"/>
      <c r="AIQ84" s="27"/>
      <c r="AIR84" s="110"/>
      <c r="AIS84" s="27"/>
      <c r="AIT84" s="110"/>
      <c r="AIU84" s="27"/>
      <c r="AIV84" s="110"/>
      <c r="AIW84" s="27"/>
      <c r="AIX84" s="110"/>
      <c r="AIY84" s="27"/>
      <c r="AIZ84" s="110"/>
      <c r="AJA84" s="27"/>
      <c r="AJB84" s="110"/>
      <c r="AJC84" s="27"/>
      <c r="AJD84" s="110"/>
      <c r="AJE84" s="27"/>
      <c r="AJF84" s="110"/>
      <c r="AJG84" s="27"/>
      <c r="AJH84" s="110"/>
      <c r="AJI84" s="27"/>
      <c r="AJJ84" s="110"/>
      <c r="AJK84" s="27"/>
      <c r="AJL84" s="110"/>
      <c r="AJM84" s="27"/>
      <c r="AJN84" s="110"/>
      <c r="AJO84" s="27"/>
      <c r="AJP84" s="110"/>
      <c r="AJQ84" s="27"/>
      <c r="AJR84" s="110"/>
      <c r="AJS84" s="27"/>
      <c r="AJT84" s="110"/>
      <c r="AJU84" s="27"/>
      <c r="AJV84" s="110"/>
      <c r="AJW84" s="27"/>
      <c r="AJX84" s="110"/>
      <c r="AJY84" s="27"/>
      <c r="AJZ84" s="110"/>
      <c r="AKA84" s="27"/>
      <c r="AKB84" s="110"/>
      <c r="AKC84" s="27"/>
      <c r="AKD84" s="110"/>
      <c r="AKE84" s="27"/>
      <c r="AKF84" s="110"/>
      <c r="AKG84" s="27"/>
      <c r="AKH84" s="110"/>
      <c r="AKI84" s="27"/>
      <c r="AKJ84" s="110"/>
      <c r="AKK84" s="27"/>
      <c r="AKL84" s="110"/>
      <c r="AKM84" s="27"/>
      <c r="AKN84" s="110"/>
      <c r="AKO84" s="27"/>
      <c r="AKP84" s="110"/>
      <c r="AKQ84" s="27"/>
      <c r="AKR84" s="110"/>
      <c r="AKS84" s="27"/>
      <c r="AKT84" s="110"/>
      <c r="AKU84" s="27"/>
      <c r="AKV84" s="110"/>
      <c r="AKW84" s="27"/>
      <c r="AKX84" s="110"/>
      <c r="AKY84" s="27"/>
      <c r="AKZ84" s="110"/>
      <c r="ALA84" s="27"/>
      <c r="ALB84" s="110"/>
      <c r="ALC84" s="27"/>
      <c r="ALD84" s="110"/>
      <c r="ALE84" s="27"/>
      <c r="ALF84" s="110"/>
      <c r="ALG84" s="27"/>
      <c r="ALH84" s="110"/>
      <c r="ALI84" s="27"/>
      <c r="ALJ84" s="110"/>
      <c r="ALK84" s="27"/>
      <c r="ALL84" s="110"/>
      <c r="ALM84" s="27"/>
      <c r="ALN84" s="110"/>
      <c r="ALO84" s="27"/>
      <c r="ALP84" s="110"/>
      <c r="ALQ84" s="27"/>
      <c r="ALR84" s="110"/>
      <c r="ALS84" s="27"/>
      <c r="ALT84" s="110"/>
      <c r="ALU84" s="27"/>
      <c r="ALV84" s="110"/>
      <c r="ALW84" s="27"/>
      <c r="ALX84" s="110"/>
      <c r="ALY84" s="27"/>
      <c r="ALZ84" s="110"/>
      <c r="AMA84" s="27"/>
      <c r="AMB84" s="110"/>
      <c r="AMC84" s="27"/>
      <c r="AMD84" s="110"/>
      <c r="AME84" s="27"/>
      <c r="AMF84" s="110"/>
      <c r="AMG84" s="27"/>
      <c r="AMH84" s="110"/>
      <c r="AMI84" s="27"/>
      <c r="AMJ84" s="110"/>
      <c r="AMK84" s="27"/>
      <c r="AML84" s="110"/>
      <c r="AMM84" s="27"/>
      <c r="AMN84" s="110"/>
      <c r="AMO84" s="27"/>
      <c r="AMP84" s="110"/>
      <c r="AMQ84" s="27"/>
      <c r="AMR84" s="110"/>
      <c r="AMS84" s="27"/>
      <c r="AMT84" s="110"/>
      <c r="AMU84" s="27"/>
      <c r="AMV84" s="110"/>
      <c r="AMW84" s="27"/>
      <c r="AMX84" s="110"/>
      <c r="AMY84" s="27"/>
      <c r="AMZ84" s="110"/>
      <c r="ANA84" s="27"/>
      <c r="ANB84" s="110"/>
      <c r="ANC84" s="27"/>
      <c r="AND84" s="110"/>
      <c r="ANE84" s="27"/>
      <c r="ANF84" s="110"/>
      <c r="ANG84" s="27"/>
      <c r="ANH84" s="110"/>
      <c r="ANI84" s="27"/>
      <c r="ANJ84" s="110"/>
      <c r="ANK84" s="27"/>
      <c r="ANL84" s="110"/>
      <c r="ANM84" s="27"/>
      <c r="ANN84" s="110"/>
      <c r="ANO84" s="27"/>
      <c r="ANP84" s="110"/>
      <c r="ANQ84" s="27"/>
      <c r="ANR84" s="110"/>
      <c r="ANS84" s="27"/>
      <c r="ANT84" s="110"/>
      <c r="ANU84" s="27"/>
      <c r="ANV84" s="110"/>
      <c r="ANW84" s="27"/>
      <c r="ANX84" s="110"/>
      <c r="ANY84" s="27"/>
      <c r="ANZ84" s="110"/>
      <c r="AOA84" s="27"/>
      <c r="AOB84" s="110"/>
      <c r="AOC84" s="27"/>
      <c r="AOD84" s="110"/>
      <c r="AOE84" s="27"/>
      <c r="AOF84" s="110"/>
      <c r="AOG84" s="27"/>
      <c r="AOH84" s="110"/>
      <c r="AOI84" s="27"/>
      <c r="AOJ84" s="110"/>
      <c r="AOK84" s="27"/>
      <c r="AOL84" s="110"/>
      <c r="AOM84" s="27"/>
      <c r="AON84" s="110"/>
      <c r="AOO84" s="27"/>
      <c r="AOP84" s="110"/>
      <c r="AOQ84" s="27"/>
      <c r="AOR84" s="110"/>
      <c r="AOS84" s="27"/>
      <c r="AOT84" s="110"/>
      <c r="AOU84" s="27"/>
      <c r="AOV84" s="110"/>
      <c r="AOW84" s="27"/>
      <c r="AOX84" s="110"/>
      <c r="AOY84" s="27"/>
      <c r="AOZ84" s="110"/>
      <c r="APA84" s="27"/>
      <c r="APB84" s="110"/>
      <c r="APC84" s="27"/>
      <c r="APD84" s="110"/>
      <c r="APE84" s="27"/>
      <c r="APF84" s="110"/>
      <c r="APG84" s="27"/>
      <c r="APH84" s="110"/>
      <c r="API84" s="27"/>
      <c r="APJ84" s="110"/>
      <c r="APK84" s="27"/>
      <c r="APL84" s="110"/>
      <c r="APM84" s="27"/>
      <c r="APN84" s="110"/>
      <c r="APO84" s="27"/>
      <c r="APP84" s="110"/>
      <c r="APQ84" s="27"/>
      <c r="APR84" s="110"/>
      <c r="APS84" s="27"/>
      <c r="APT84" s="110"/>
      <c r="APU84" s="27"/>
      <c r="APV84" s="110"/>
      <c r="APW84" s="27"/>
      <c r="APX84" s="110"/>
      <c r="APY84" s="27"/>
      <c r="APZ84" s="110"/>
      <c r="AQA84" s="27"/>
      <c r="AQB84" s="110"/>
      <c r="AQC84" s="27"/>
      <c r="AQD84" s="110"/>
      <c r="AQE84" s="27"/>
      <c r="AQF84" s="110"/>
      <c r="AQG84" s="27"/>
      <c r="AQH84" s="110"/>
      <c r="AQI84" s="27"/>
      <c r="AQJ84" s="110"/>
      <c r="AQK84" s="27"/>
      <c r="AQL84" s="110"/>
      <c r="AQM84" s="27"/>
      <c r="AQN84" s="110"/>
      <c r="AQO84" s="27"/>
      <c r="AQP84" s="110"/>
      <c r="AQQ84" s="27"/>
      <c r="AQR84" s="110"/>
      <c r="AQS84" s="27"/>
      <c r="AQT84" s="110"/>
      <c r="AQU84" s="27"/>
      <c r="AQV84" s="110"/>
      <c r="AQW84" s="27"/>
      <c r="AQX84" s="110"/>
      <c r="AQY84" s="27"/>
      <c r="AQZ84" s="110"/>
      <c r="ARA84" s="27"/>
      <c r="ARB84" s="110"/>
      <c r="ARC84" s="27"/>
      <c r="ARD84" s="110"/>
      <c r="ARE84" s="27"/>
      <c r="ARF84" s="110"/>
      <c r="ARG84" s="27"/>
      <c r="ARH84" s="110"/>
      <c r="ARI84" s="27"/>
      <c r="ARJ84" s="110"/>
      <c r="ARK84" s="27"/>
      <c r="ARL84" s="110"/>
      <c r="ARM84" s="27"/>
      <c r="ARN84" s="110"/>
      <c r="ARO84" s="27"/>
      <c r="ARP84" s="110"/>
      <c r="ARQ84" s="27"/>
      <c r="ARR84" s="110"/>
      <c r="ARS84" s="27"/>
      <c r="ART84" s="110"/>
      <c r="ARU84" s="27"/>
      <c r="ARV84" s="110"/>
      <c r="ARW84" s="27"/>
      <c r="ARX84" s="110"/>
      <c r="ARY84" s="27"/>
      <c r="ARZ84" s="110"/>
      <c r="ASA84" s="27"/>
      <c r="ASB84" s="110"/>
      <c r="ASC84" s="27"/>
      <c r="ASD84" s="110"/>
      <c r="ASE84" s="27"/>
      <c r="ASF84" s="110"/>
      <c r="ASG84" s="27"/>
      <c r="ASH84" s="110"/>
      <c r="ASI84" s="27"/>
      <c r="ASJ84" s="110"/>
      <c r="ASK84" s="27"/>
      <c r="ASL84" s="110"/>
      <c r="ASM84" s="27"/>
      <c r="ASN84" s="110"/>
      <c r="ASO84" s="27"/>
      <c r="ASP84" s="110"/>
      <c r="ASQ84" s="27"/>
      <c r="ASR84" s="110"/>
      <c r="ASS84" s="27"/>
      <c r="AST84" s="110"/>
      <c r="ASU84" s="27"/>
      <c r="ASV84" s="110"/>
      <c r="ASW84" s="27"/>
      <c r="ASX84" s="110"/>
      <c r="ASY84" s="27"/>
      <c r="ASZ84" s="110"/>
      <c r="ATA84" s="27"/>
      <c r="ATB84" s="110"/>
      <c r="ATC84" s="27"/>
      <c r="ATD84" s="110"/>
      <c r="ATE84" s="27"/>
      <c r="ATF84" s="110"/>
      <c r="ATG84" s="27"/>
      <c r="ATH84" s="110"/>
      <c r="ATI84" s="27"/>
      <c r="ATJ84" s="110"/>
      <c r="ATK84" s="27"/>
      <c r="ATL84" s="110"/>
      <c r="ATM84" s="27"/>
      <c r="ATN84" s="110"/>
      <c r="ATO84" s="27"/>
      <c r="ATP84" s="110"/>
      <c r="ATQ84" s="27"/>
      <c r="ATR84" s="110"/>
      <c r="ATS84" s="27"/>
      <c r="ATT84" s="110"/>
      <c r="ATU84" s="27"/>
      <c r="ATV84" s="110"/>
      <c r="ATW84" s="27"/>
      <c r="ATX84" s="110"/>
      <c r="ATY84" s="27"/>
      <c r="ATZ84" s="110"/>
      <c r="AUA84" s="27"/>
      <c r="AUB84" s="110"/>
      <c r="AUC84" s="27"/>
      <c r="AUD84" s="110"/>
      <c r="AUE84" s="27"/>
      <c r="AUF84" s="110"/>
      <c r="AUG84" s="27"/>
      <c r="AUH84" s="110"/>
      <c r="AUI84" s="27"/>
      <c r="AUJ84" s="110"/>
      <c r="AUK84" s="27"/>
      <c r="AUL84" s="110"/>
      <c r="AUM84" s="27"/>
      <c r="AUN84" s="110"/>
      <c r="AUO84" s="27"/>
      <c r="AUP84" s="110"/>
      <c r="AUQ84" s="27"/>
      <c r="AUR84" s="110"/>
      <c r="AUS84" s="27"/>
      <c r="AUT84" s="110"/>
      <c r="AUU84" s="27"/>
      <c r="AUV84" s="110"/>
      <c r="AUW84" s="27"/>
      <c r="AUX84" s="110"/>
      <c r="AUY84" s="27"/>
      <c r="AUZ84" s="110"/>
      <c r="AVA84" s="27"/>
      <c r="AVB84" s="110"/>
      <c r="AVC84" s="27"/>
      <c r="AVD84" s="110"/>
      <c r="AVE84" s="27"/>
      <c r="AVF84" s="110"/>
      <c r="AVG84" s="27"/>
      <c r="AVH84" s="110"/>
      <c r="AVI84" s="27"/>
      <c r="AVJ84" s="110"/>
      <c r="AVK84" s="27"/>
      <c r="AVL84" s="110"/>
      <c r="AVM84" s="27"/>
      <c r="AVN84" s="110"/>
      <c r="AVO84" s="27"/>
      <c r="AVP84" s="110"/>
      <c r="AVQ84" s="27"/>
      <c r="AVR84" s="110"/>
      <c r="AVS84" s="27"/>
      <c r="AVT84" s="110"/>
      <c r="AVU84" s="27"/>
      <c r="AVV84" s="110"/>
      <c r="AVW84" s="27"/>
      <c r="AVX84" s="110"/>
      <c r="AVY84" s="27"/>
      <c r="AVZ84" s="110"/>
      <c r="AWA84" s="27"/>
      <c r="AWB84" s="110"/>
      <c r="AWC84" s="27"/>
      <c r="AWD84" s="110"/>
      <c r="AWE84" s="27"/>
      <c r="AWF84" s="110"/>
      <c r="AWG84" s="27"/>
      <c r="AWH84" s="110"/>
      <c r="AWI84" s="27"/>
      <c r="AWJ84" s="110"/>
      <c r="AWK84" s="27"/>
      <c r="AWL84" s="110"/>
      <c r="AWM84" s="27"/>
      <c r="AWN84" s="110"/>
      <c r="AWO84" s="27"/>
      <c r="AWP84" s="110"/>
      <c r="AWQ84" s="27"/>
      <c r="AWR84" s="110"/>
      <c r="AWS84" s="27"/>
      <c r="AWT84" s="110"/>
      <c r="AWU84" s="27"/>
      <c r="AWV84" s="110"/>
      <c r="AWW84" s="27"/>
      <c r="AWX84" s="110"/>
      <c r="AWY84" s="27"/>
      <c r="AWZ84" s="110"/>
      <c r="AXA84" s="27"/>
      <c r="AXB84" s="110"/>
      <c r="AXC84" s="27"/>
      <c r="AXD84" s="110"/>
      <c r="AXE84" s="27"/>
      <c r="AXF84" s="110"/>
      <c r="AXG84" s="27"/>
      <c r="AXH84" s="110"/>
      <c r="AXI84" s="27"/>
      <c r="AXJ84" s="110"/>
      <c r="AXK84" s="27"/>
      <c r="AXL84" s="110"/>
      <c r="AXM84" s="27"/>
      <c r="AXN84" s="110"/>
      <c r="AXO84" s="27"/>
      <c r="AXP84" s="110"/>
      <c r="AXQ84" s="27"/>
      <c r="AXR84" s="110"/>
      <c r="AXS84" s="27"/>
      <c r="AXT84" s="110"/>
      <c r="AXU84" s="27"/>
      <c r="AXV84" s="110"/>
      <c r="AXW84" s="27"/>
      <c r="AXX84" s="110"/>
      <c r="AXY84" s="27"/>
      <c r="AXZ84" s="110"/>
      <c r="AYA84" s="27"/>
      <c r="AYB84" s="110"/>
      <c r="AYC84" s="27"/>
      <c r="AYD84" s="110"/>
      <c r="AYE84" s="27"/>
      <c r="AYF84" s="110"/>
      <c r="AYG84" s="27"/>
      <c r="AYH84" s="110"/>
      <c r="AYI84" s="27"/>
      <c r="AYJ84" s="110"/>
      <c r="AYK84" s="27"/>
      <c r="AYL84" s="110"/>
      <c r="AYM84" s="27"/>
      <c r="AYN84" s="110"/>
      <c r="AYO84" s="27"/>
      <c r="AYP84" s="110"/>
      <c r="AYQ84" s="27"/>
      <c r="AYR84" s="110"/>
      <c r="AYS84" s="27"/>
      <c r="AYT84" s="110"/>
      <c r="AYU84" s="27"/>
      <c r="AYV84" s="110"/>
      <c r="AYW84" s="27"/>
      <c r="AYX84" s="110"/>
      <c r="AYY84" s="27"/>
      <c r="AYZ84" s="110"/>
      <c r="AZA84" s="27"/>
      <c r="AZB84" s="110"/>
      <c r="AZC84" s="27"/>
      <c r="AZD84" s="110"/>
      <c r="AZE84" s="27"/>
      <c r="AZF84" s="110"/>
      <c r="AZG84" s="27"/>
      <c r="AZH84" s="110"/>
      <c r="AZI84" s="27"/>
      <c r="AZJ84" s="110"/>
      <c r="AZK84" s="27"/>
      <c r="AZL84" s="110"/>
      <c r="AZM84" s="27"/>
      <c r="AZN84" s="110"/>
      <c r="AZO84" s="27"/>
      <c r="AZP84" s="110"/>
      <c r="AZQ84" s="27"/>
      <c r="AZR84" s="110"/>
      <c r="AZS84" s="27"/>
      <c r="AZT84" s="110"/>
      <c r="AZU84" s="27"/>
      <c r="AZV84" s="110"/>
      <c r="AZW84" s="27"/>
      <c r="AZX84" s="110"/>
      <c r="AZY84" s="27"/>
      <c r="AZZ84" s="110"/>
      <c r="BAA84" s="27"/>
      <c r="BAB84" s="110"/>
      <c r="BAC84" s="27"/>
      <c r="BAD84" s="110"/>
      <c r="BAE84" s="27"/>
      <c r="BAF84" s="110"/>
      <c r="BAG84" s="27"/>
      <c r="BAH84" s="110"/>
      <c r="BAI84" s="27"/>
      <c r="BAJ84" s="110"/>
      <c r="BAK84" s="27"/>
      <c r="BAL84" s="110"/>
      <c r="BAM84" s="27"/>
      <c r="BAN84" s="110"/>
      <c r="BAO84" s="27"/>
      <c r="BAP84" s="110"/>
      <c r="BAQ84" s="27"/>
      <c r="BAR84" s="110"/>
      <c r="BAS84" s="27"/>
      <c r="BAT84" s="110"/>
      <c r="BAU84" s="27"/>
      <c r="BAV84" s="110"/>
      <c r="BAW84" s="27"/>
      <c r="BAX84" s="110"/>
      <c r="BAY84" s="27"/>
      <c r="BAZ84" s="110"/>
      <c r="BBA84" s="27"/>
      <c r="BBB84" s="110"/>
      <c r="BBC84" s="27"/>
      <c r="BBD84" s="110"/>
      <c r="BBE84" s="27"/>
      <c r="BBF84" s="110"/>
      <c r="BBG84" s="27"/>
      <c r="BBH84" s="110"/>
      <c r="BBI84" s="27"/>
      <c r="BBJ84" s="110"/>
      <c r="BBK84" s="27"/>
      <c r="BBL84" s="110"/>
      <c r="BBM84" s="27"/>
      <c r="BBN84" s="110"/>
      <c r="BBO84" s="27"/>
      <c r="BBP84" s="110"/>
      <c r="BBQ84" s="27"/>
      <c r="BBR84" s="110"/>
      <c r="BBS84" s="27"/>
      <c r="BBT84" s="110"/>
      <c r="BBU84" s="27"/>
      <c r="BBV84" s="110"/>
      <c r="BBW84" s="27"/>
      <c r="BBX84" s="110"/>
      <c r="BBY84" s="27"/>
      <c r="BBZ84" s="110"/>
      <c r="BCA84" s="27"/>
      <c r="BCB84" s="110"/>
      <c r="BCC84" s="27"/>
      <c r="BCD84" s="110"/>
      <c r="BCE84" s="27"/>
      <c r="BCF84" s="110"/>
      <c r="BCG84" s="27"/>
      <c r="BCH84" s="110"/>
      <c r="BCI84" s="27"/>
      <c r="BCJ84" s="110"/>
      <c r="BCK84" s="27"/>
      <c r="BCL84" s="110"/>
      <c r="BCM84" s="27"/>
      <c r="BCN84" s="110"/>
      <c r="BCO84" s="27"/>
      <c r="BCP84" s="110"/>
      <c r="BCQ84" s="27"/>
      <c r="BCR84" s="110"/>
      <c r="BCS84" s="27"/>
      <c r="BCT84" s="110"/>
      <c r="BCU84" s="27"/>
      <c r="BCV84" s="110"/>
      <c r="BCW84" s="27"/>
      <c r="BCX84" s="110"/>
      <c r="BCY84" s="27"/>
      <c r="BCZ84" s="110"/>
      <c r="BDA84" s="27"/>
      <c r="BDB84" s="110"/>
      <c r="BDC84" s="27"/>
      <c r="BDD84" s="110"/>
      <c r="BDE84" s="27"/>
      <c r="BDF84" s="110"/>
      <c r="BDG84" s="27"/>
      <c r="BDH84" s="110"/>
      <c r="BDI84" s="27"/>
      <c r="BDJ84" s="110"/>
      <c r="BDK84" s="27"/>
      <c r="BDL84" s="110"/>
      <c r="BDM84" s="27"/>
      <c r="BDN84" s="110"/>
      <c r="BDO84" s="27"/>
      <c r="BDP84" s="110"/>
      <c r="BDQ84" s="27"/>
      <c r="BDR84" s="110"/>
      <c r="BDS84" s="27"/>
      <c r="BDT84" s="110"/>
      <c r="BDU84" s="27"/>
      <c r="BDV84" s="110"/>
      <c r="BDW84" s="27"/>
      <c r="BDX84" s="110"/>
      <c r="BDY84" s="27"/>
      <c r="BDZ84" s="110"/>
      <c r="BEA84" s="27"/>
      <c r="BEB84" s="110"/>
      <c r="BEC84" s="27"/>
      <c r="BED84" s="110"/>
      <c r="BEE84" s="27"/>
      <c r="BEF84" s="110"/>
      <c r="BEG84" s="27"/>
      <c r="BEH84" s="110"/>
      <c r="BEI84" s="27"/>
      <c r="BEJ84" s="110"/>
      <c r="BEK84" s="27"/>
      <c r="BEL84" s="110"/>
      <c r="BEM84" s="27"/>
      <c r="BEN84" s="110"/>
      <c r="BEO84" s="27"/>
      <c r="BEP84" s="110"/>
      <c r="BEQ84" s="27"/>
      <c r="BER84" s="110"/>
      <c r="BES84" s="27"/>
      <c r="BET84" s="110"/>
      <c r="BEU84" s="27"/>
      <c r="BEV84" s="110"/>
      <c r="BEW84" s="27"/>
      <c r="BEX84" s="110"/>
      <c r="BEY84" s="27"/>
      <c r="BEZ84" s="110"/>
      <c r="BFA84" s="27"/>
      <c r="BFB84" s="110"/>
      <c r="BFC84" s="27"/>
      <c r="BFD84" s="110"/>
      <c r="BFE84" s="27"/>
      <c r="BFF84" s="110"/>
      <c r="BFG84" s="27"/>
      <c r="BFH84" s="110"/>
      <c r="BFI84" s="27"/>
      <c r="BFJ84" s="110"/>
      <c r="BFK84" s="27"/>
      <c r="BFL84" s="110"/>
      <c r="BFM84" s="27"/>
      <c r="BFN84" s="110"/>
      <c r="BFO84" s="27"/>
      <c r="BFP84" s="110"/>
      <c r="BFQ84" s="27"/>
      <c r="BFR84" s="110"/>
      <c r="BFS84" s="27"/>
      <c r="BFT84" s="110"/>
      <c r="BFU84" s="27"/>
      <c r="BFV84" s="110"/>
      <c r="BFW84" s="27"/>
      <c r="BFX84" s="110"/>
      <c r="BFY84" s="27"/>
      <c r="BFZ84" s="110"/>
      <c r="BGA84" s="27"/>
      <c r="BGB84" s="110"/>
      <c r="BGC84" s="27"/>
      <c r="BGD84" s="110"/>
      <c r="BGE84" s="27"/>
      <c r="BGF84" s="110"/>
      <c r="BGG84" s="27"/>
      <c r="BGH84" s="110"/>
      <c r="BGI84" s="27"/>
      <c r="BGJ84" s="110"/>
      <c r="BGK84" s="27"/>
      <c r="BGL84" s="110"/>
      <c r="BGM84" s="27"/>
      <c r="BGN84" s="110"/>
      <c r="BGO84" s="27"/>
      <c r="BGP84" s="110"/>
      <c r="BGQ84" s="27"/>
      <c r="BGR84" s="110"/>
      <c r="BGS84" s="27"/>
      <c r="BGT84" s="110"/>
      <c r="BGU84" s="27"/>
      <c r="BGV84" s="110"/>
      <c r="BGW84" s="27"/>
      <c r="BGX84" s="110"/>
      <c r="BGY84" s="27"/>
      <c r="BGZ84" s="110"/>
      <c r="BHA84" s="27"/>
      <c r="BHB84" s="110"/>
      <c r="BHC84" s="27"/>
      <c r="BHD84" s="110"/>
      <c r="BHE84" s="27"/>
      <c r="BHF84" s="110"/>
      <c r="BHG84" s="27"/>
      <c r="BHH84" s="110"/>
      <c r="BHI84" s="27"/>
      <c r="BHJ84" s="110"/>
      <c r="BHK84" s="27"/>
      <c r="BHL84" s="110"/>
      <c r="BHM84" s="27"/>
      <c r="BHN84" s="110"/>
      <c r="BHO84" s="27"/>
      <c r="BHP84" s="110"/>
      <c r="BHQ84" s="27"/>
      <c r="BHR84" s="110"/>
      <c r="BHS84" s="27"/>
      <c r="BHT84" s="110"/>
      <c r="BHU84" s="27"/>
      <c r="BHV84" s="110"/>
      <c r="BHW84" s="27"/>
      <c r="BHX84" s="110"/>
      <c r="BHY84" s="27"/>
      <c r="BHZ84" s="110"/>
      <c r="BIA84" s="27"/>
      <c r="BIB84" s="110"/>
      <c r="BIC84" s="27"/>
      <c r="BID84" s="110"/>
      <c r="BIE84" s="27"/>
      <c r="BIF84" s="110"/>
      <c r="BIG84" s="27"/>
      <c r="BIH84" s="110"/>
      <c r="BII84" s="27"/>
      <c r="BIJ84" s="110"/>
      <c r="BIK84" s="27"/>
      <c r="BIL84" s="110"/>
      <c r="BIM84" s="27"/>
      <c r="BIN84" s="110"/>
      <c r="BIO84" s="27"/>
      <c r="BIP84" s="110"/>
      <c r="BIQ84" s="27"/>
      <c r="BIR84" s="110"/>
      <c r="BIS84" s="27"/>
      <c r="BIT84" s="110"/>
      <c r="BIU84" s="27"/>
      <c r="BIV84" s="110"/>
      <c r="BIW84" s="27"/>
      <c r="BIX84" s="110"/>
      <c r="BIY84" s="27"/>
      <c r="BIZ84" s="110"/>
      <c r="BJA84" s="27"/>
      <c r="BJB84" s="110"/>
      <c r="BJC84" s="27"/>
      <c r="BJD84" s="110"/>
      <c r="BJE84" s="27"/>
      <c r="BJF84" s="110"/>
      <c r="BJG84" s="27"/>
      <c r="BJH84" s="110"/>
      <c r="BJI84" s="27"/>
      <c r="BJJ84" s="110"/>
      <c r="BJK84" s="27"/>
      <c r="BJL84" s="110"/>
      <c r="BJM84" s="27"/>
      <c r="BJN84" s="110"/>
      <c r="BJO84" s="27"/>
      <c r="BJP84" s="110"/>
      <c r="BJQ84" s="27"/>
      <c r="BJR84" s="110"/>
      <c r="BJS84" s="27"/>
      <c r="BJT84" s="110"/>
      <c r="BJU84" s="27"/>
      <c r="BJV84" s="110"/>
      <c r="BJW84" s="27"/>
      <c r="BJX84" s="110"/>
      <c r="BJY84" s="27"/>
      <c r="BJZ84" s="110"/>
      <c r="BKA84" s="27"/>
      <c r="BKB84" s="110"/>
      <c r="BKC84" s="27"/>
      <c r="BKD84" s="110"/>
      <c r="BKE84" s="27"/>
      <c r="BKF84" s="110"/>
      <c r="BKG84" s="27"/>
      <c r="BKH84" s="110"/>
      <c r="BKI84" s="27"/>
      <c r="BKJ84" s="110"/>
      <c r="BKK84" s="27"/>
      <c r="BKL84" s="110"/>
      <c r="BKM84" s="27"/>
      <c r="BKN84" s="110"/>
      <c r="BKO84" s="27"/>
      <c r="BKP84" s="110"/>
      <c r="BKQ84" s="27"/>
      <c r="BKR84" s="110"/>
      <c r="BKS84" s="27"/>
      <c r="BKT84" s="110"/>
      <c r="BKU84" s="27"/>
      <c r="BKV84" s="110"/>
      <c r="BKW84" s="27"/>
      <c r="BKX84" s="110"/>
      <c r="BKY84" s="27"/>
      <c r="BKZ84" s="110"/>
      <c r="BLA84" s="27"/>
      <c r="BLB84" s="110"/>
      <c r="BLC84" s="27"/>
      <c r="BLD84" s="110"/>
      <c r="BLE84" s="27"/>
      <c r="BLF84" s="110"/>
      <c r="BLG84" s="27"/>
      <c r="BLH84" s="110"/>
      <c r="BLI84" s="27"/>
      <c r="BLJ84" s="110"/>
      <c r="BLK84" s="27"/>
      <c r="BLL84" s="110"/>
      <c r="BLM84" s="27"/>
      <c r="BLN84" s="110"/>
      <c r="BLO84" s="27"/>
      <c r="BLP84" s="110"/>
      <c r="BLQ84" s="27"/>
      <c r="BLR84" s="110"/>
      <c r="BLS84" s="27"/>
      <c r="BLT84" s="110"/>
      <c r="BLU84" s="27"/>
      <c r="BLV84" s="110"/>
      <c r="BLW84" s="27"/>
      <c r="BLX84" s="110"/>
      <c r="BLY84" s="27"/>
      <c r="BLZ84" s="110"/>
      <c r="BMA84" s="27"/>
      <c r="BMB84" s="110"/>
      <c r="BMC84" s="27"/>
      <c r="BMD84" s="110"/>
      <c r="BME84" s="27"/>
      <c r="BMF84" s="110"/>
      <c r="BMG84" s="27"/>
      <c r="BMH84" s="110"/>
      <c r="BMI84" s="27"/>
      <c r="BMJ84" s="110"/>
      <c r="BMK84" s="27"/>
      <c r="BML84" s="110"/>
      <c r="BMM84" s="27"/>
      <c r="BMN84" s="110"/>
      <c r="BMO84" s="27"/>
      <c r="BMP84" s="110"/>
      <c r="BMQ84" s="27"/>
      <c r="BMR84" s="110"/>
      <c r="BMS84" s="27"/>
      <c r="BMT84" s="110"/>
      <c r="BMU84" s="27"/>
      <c r="BMV84" s="110"/>
      <c r="BMW84" s="27"/>
      <c r="BMX84" s="110"/>
      <c r="BMY84" s="27"/>
      <c r="BMZ84" s="110"/>
      <c r="BNA84" s="27"/>
      <c r="BNB84" s="110"/>
      <c r="BNC84" s="27"/>
      <c r="BND84" s="110"/>
      <c r="BNE84" s="27"/>
      <c r="BNF84" s="110"/>
      <c r="BNG84" s="27"/>
      <c r="BNH84" s="110"/>
      <c r="BNI84" s="27"/>
      <c r="BNJ84" s="110"/>
      <c r="BNK84" s="27"/>
      <c r="BNL84" s="110"/>
      <c r="BNM84" s="27"/>
      <c r="BNN84" s="110"/>
      <c r="BNO84" s="27"/>
      <c r="BNP84" s="110"/>
      <c r="BNQ84" s="27"/>
      <c r="BNR84" s="110"/>
      <c r="BNS84" s="27"/>
      <c r="BNT84" s="110"/>
      <c r="BNU84" s="27"/>
      <c r="BNV84" s="110"/>
      <c r="BNW84" s="27"/>
      <c r="BNX84" s="110"/>
      <c r="BNY84" s="27"/>
      <c r="BNZ84" s="110"/>
      <c r="BOA84" s="27"/>
      <c r="BOB84" s="110"/>
      <c r="BOC84" s="27"/>
      <c r="BOD84" s="110"/>
      <c r="BOE84" s="27"/>
      <c r="BOF84" s="110"/>
      <c r="BOG84" s="27"/>
      <c r="BOH84" s="110"/>
      <c r="BOI84" s="27"/>
      <c r="BOJ84" s="110"/>
      <c r="BOK84" s="27"/>
      <c r="BOL84" s="110"/>
      <c r="BOM84" s="27"/>
      <c r="BON84" s="110"/>
      <c r="BOO84" s="27"/>
      <c r="BOP84" s="110"/>
      <c r="BOQ84" s="27"/>
      <c r="BOR84" s="110"/>
      <c r="BOS84" s="27"/>
      <c r="BOT84" s="110"/>
      <c r="BOU84" s="27"/>
      <c r="BOV84" s="110"/>
      <c r="BOW84" s="27"/>
      <c r="BOX84" s="110"/>
      <c r="BOY84" s="27"/>
      <c r="BOZ84" s="110"/>
      <c r="BPA84" s="27"/>
      <c r="BPB84" s="110"/>
      <c r="BPC84" s="27"/>
      <c r="BPD84" s="110"/>
      <c r="BPE84" s="27"/>
      <c r="BPF84" s="110"/>
      <c r="BPG84" s="27"/>
      <c r="BPH84" s="110"/>
      <c r="BPI84" s="27"/>
      <c r="BPJ84" s="110"/>
      <c r="BPK84" s="27"/>
      <c r="BPL84" s="110"/>
      <c r="BPM84" s="27"/>
      <c r="BPN84" s="110"/>
      <c r="BPO84" s="27"/>
      <c r="BPP84" s="110"/>
      <c r="BPQ84" s="27"/>
      <c r="BPR84" s="110"/>
      <c r="BPS84" s="27"/>
      <c r="BPT84" s="110"/>
      <c r="BPU84" s="27"/>
      <c r="BPV84" s="110"/>
      <c r="BPW84" s="27"/>
      <c r="BPX84" s="110"/>
      <c r="BPY84" s="27"/>
      <c r="BPZ84" s="110"/>
      <c r="BQA84" s="27"/>
      <c r="BQB84" s="110"/>
      <c r="BQC84" s="27"/>
      <c r="BQD84" s="110"/>
      <c r="BQE84" s="27"/>
      <c r="BQF84" s="110"/>
      <c r="BQG84" s="27"/>
      <c r="BQH84" s="110"/>
      <c r="BQI84" s="27"/>
      <c r="BQJ84" s="110"/>
      <c r="BQK84" s="27"/>
      <c r="BQL84" s="110"/>
      <c r="BQM84" s="27"/>
      <c r="BQN84" s="110"/>
      <c r="BQO84" s="27"/>
      <c r="BQP84" s="110"/>
      <c r="BQQ84" s="27"/>
      <c r="BQR84" s="110"/>
      <c r="BQS84" s="27"/>
      <c r="BQT84" s="110"/>
      <c r="BQU84" s="27"/>
      <c r="BQV84" s="110"/>
      <c r="BQW84" s="27"/>
      <c r="BQX84" s="110"/>
      <c r="BQY84" s="27"/>
      <c r="BQZ84" s="110"/>
      <c r="BRA84" s="27"/>
      <c r="BRB84" s="110"/>
      <c r="BRC84" s="27"/>
      <c r="BRD84" s="110"/>
      <c r="BRE84" s="27"/>
      <c r="BRF84" s="110"/>
      <c r="BRG84" s="27"/>
      <c r="BRH84" s="110"/>
      <c r="BRI84" s="27"/>
      <c r="BRJ84" s="110"/>
      <c r="BRK84" s="27"/>
      <c r="BRL84" s="110"/>
      <c r="BRM84" s="27"/>
      <c r="BRN84" s="110"/>
      <c r="BRO84" s="27"/>
      <c r="BRP84" s="110"/>
      <c r="BRQ84" s="27"/>
      <c r="BRR84" s="110"/>
      <c r="BRS84" s="27"/>
      <c r="BRT84" s="110"/>
      <c r="BRU84" s="27"/>
      <c r="BRV84" s="110"/>
      <c r="BRW84" s="27"/>
      <c r="BRX84" s="110"/>
      <c r="BRY84" s="27"/>
      <c r="BRZ84" s="110"/>
      <c r="BSA84" s="27"/>
      <c r="BSB84" s="110"/>
      <c r="BSC84" s="27"/>
      <c r="BSD84" s="110"/>
      <c r="BSE84" s="27"/>
      <c r="BSF84" s="110"/>
      <c r="BSG84" s="27"/>
      <c r="BSH84" s="110"/>
      <c r="BSI84" s="27"/>
      <c r="BSJ84" s="110"/>
      <c r="BSK84" s="27"/>
      <c r="BSL84" s="110"/>
      <c r="BSM84" s="27"/>
      <c r="BSN84" s="110"/>
      <c r="BSO84" s="27"/>
      <c r="BSP84" s="110"/>
      <c r="BSQ84" s="27"/>
      <c r="BSR84" s="110"/>
      <c r="BSS84" s="27"/>
      <c r="BST84" s="110"/>
      <c r="BSU84" s="27"/>
      <c r="BSV84" s="110"/>
      <c r="BSW84" s="27"/>
      <c r="BSX84" s="110"/>
      <c r="BSY84" s="27"/>
      <c r="BSZ84" s="110"/>
      <c r="BTA84" s="27"/>
      <c r="BTB84" s="110"/>
      <c r="BTC84" s="27"/>
      <c r="BTD84" s="110"/>
      <c r="BTE84" s="27"/>
      <c r="BTF84" s="110"/>
      <c r="BTG84" s="27"/>
      <c r="BTH84" s="110"/>
      <c r="BTI84" s="27"/>
      <c r="BTJ84" s="110"/>
      <c r="BTK84" s="27"/>
      <c r="BTL84" s="110"/>
      <c r="BTM84" s="27"/>
      <c r="BTN84" s="110"/>
      <c r="BTO84" s="27"/>
      <c r="BTP84" s="110"/>
      <c r="BTQ84" s="27"/>
      <c r="BTR84" s="110"/>
      <c r="BTS84" s="27"/>
      <c r="BTT84" s="110"/>
      <c r="BTU84" s="27"/>
      <c r="BTV84" s="110"/>
      <c r="BTW84" s="27"/>
      <c r="BTX84" s="110"/>
      <c r="BTY84" s="27"/>
      <c r="BTZ84" s="110"/>
      <c r="BUA84" s="27"/>
      <c r="BUB84" s="110"/>
      <c r="BUC84" s="27"/>
      <c r="BUD84" s="110"/>
      <c r="BUE84" s="27"/>
      <c r="BUF84" s="110"/>
      <c r="BUG84" s="27"/>
      <c r="BUH84" s="110"/>
      <c r="BUI84" s="27"/>
      <c r="BUJ84" s="110"/>
      <c r="BUK84" s="27"/>
      <c r="BUL84" s="110"/>
      <c r="BUM84" s="27"/>
      <c r="BUN84" s="110"/>
      <c r="BUO84" s="27"/>
      <c r="BUP84" s="110"/>
      <c r="BUQ84" s="27"/>
      <c r="BUR84" s="110"/>
      <c r="BUS84" s="27"/>
      <c r="BUT84" s="110"/>
      <c r="BUU84" s="27"/>
      <c r="BUV84" s="110"/>
      <c r="BUW84" s="27"/>
      <c r="BUX84" s="110"/>
      <c r="BUY84" s="27"/>
      <c r="BUZ84" s="110"/>
      <c r="BVA84" s="27"/>
      <c r="BVB84" s="110"/>
      <c r="BVC84" s="27"/>
      <c r="BVD84" s="110"/>
      <c r="BVE84" s="27"/>
      <c r="BVF84" s="110"/>
      <c r="BVG84" s="27"/>
      <c r="BVH84" s="110"/>
      <c r="BVI84" s="27"/>
      <c r="BVJ84" s="110"/>
      <c r="BVK84" s="27"/>
      <c r="BVL84" s="110"/>
      <c r="BVM84" s="27"/>
      <c r="BVN84" s="110"/>
      <c r="BVO84" s="27"/>
      <c r="BVP84" s="110"/>
      <c r="BVQ84" s="27"/>
      <c r="BVR84" s="110"/>
      <c r="BVS84" s="27"/>
      <c r="BVT84" s="110"/>
      <c r="BVU84" s="27"/>
      <c r="BVV84" s="110"/>
      <c r="BVW84" s="27"/>
      <c r="BVX84" s="110"/>
      <c r="BVY84" s="27"/>
      <c r="BVZ84" s="110"/>
      <c r="BWA84" s="27"/>
      <c r="BWB84" s="110"/>
      <c r="BWC84" s="27"/>
      <c r="BWD84" s="110"/>
      <c r="BWE84" s="27"/>
      <c r="BWF84" s="110"/>
      <c r="BWG84" s="27"/>
      <c r="BWH84" s="110"/>
      <c r="BWI84" s="27"/>
      <c r="BWJ84" s="110"/>
      <c r="BWK84" s="27"/>
      <c r="BWL84" s="110"/>
      <c r="BWM84" s="27"/>
      <c r="BWN84" s="110"/>
      <c r="BWO84" s="27"/>
      <c r="BWP84" s="110"/>
      <c r="BWQ84" s="27"/>
      <c r="BWR84" s="110"/>
      <c r="BWS84" s="27"/>
      <c r="BWT84" s="110"/>
      <c r="BWU84" s="27"/>
      <c r="BWV84" s="110"/>
      <c r="BWW84" s="27"/>
      <c r="BWX84" s="110"/>
      <c r="BWY84" s="27"/>
      <c r="BWZ84" s="110"/>
      <c r="BXA84" s="27"/>
      <c r="BXB84" s="110"/>
      <c r="BXC84" s="27"/>
      <c r="BXD84" s="110"/>
      <c r="BXE84" s="27"/>
      <c r="BXF84" s="110"/>
      <c r="BXG84" s="27"/>
      <c r="BXH84" s="110"/>
      <c r="BXI84" s="27"/>
      <c r="BXJ84" s="110"/>
      <c r="BXK84" s="27"/>
      <c r="BXL84" s="110"/>
      <c r="BXM84" s="27"/>
      <c r="BXN84" s="110"/>
      <c r="BXO84" s="27"/>
      <c r="BXP84" s="110"/>
      <c r="BXQ84" s="27"/>
      <c r="BXR84" s="110"/>
      <c r="BXS84" s="27"/>
      <c r="BXT84" s="110"/>
      <c r="BXU84" s="27"/>
      <c r="BXV84" s="110"/>
      <c r="BXW84" s="27"/>
      <c r="BXX84" s="110"/>
      <c r="BXY84" s="27"/>
      <c r="BXZ84" s="110"/>
      <c r="BYA84" s="27"/>
      <c r="BYB84" s="110"/>
      <c r="BYC84" s="27"/>
      <c r="BYD84" s="110"/>
      <c r="BYE84" s="27"/>
      <c r="BYF84" s="110"/>
      <c r="BYG84" s="27"/>
      <c r="BYH84" s="110"/>
      <c r="BYI84" s="27"/>
      <c r="BYJ84" s="110"/>
      <c r="BYK84" s="27"/>
      <c r="BYL84" s="110"/>
      <c r="BYM84" s="27"/>
      <c r="BYN84" s="110"/>
      <c r="BYO84" s="27"/>
      <c r="BYP84" s="110"/>
      <c r="BYQ84" s="27"/>
      <c r="BYR84" s="110"/>
      <c r="BYS84" s="27"/>
      <c r="BYT84" s="110"/>
      <c r="BYU84" s="27"/>
      <c r="BYV84" s="110"/>
      <c r="BYW84" s="27"/>
      <c r="BYX84" s="110"/>
      <c r="BYY84" s="27"/>
      <c r="BYZ84" s="110"/>
      <c r="BZA84" s="27"/>
      <c r="BZB84" s="110"/>
      <c r="BZC84" s="27"/>
      <c r="BZD84" s="110"/>
      <c r="BZE84" s="27"/>
      <c r="BZF84" s="110"/>
      <c r="BZG84" s="27"/>
      <c r="BZH84" s="110"/>
      <c r="BZI84" s="27"/>
      <c r="BZJ84" s="110"/>
      <c r="BZK84" s="27"/>
      <c r="BZL84" s="110"/>
      <c r="BZM84" s="27"/>
      <c r="BZN84" s="110"/>
      <c r="BZO84" s="27"/>
      <c r="BZP84" s="110"/>
      <c r="BZQ84" s="27"/>
      <c r="BZR84" s="110"/>
      <c r="BZS84" s="27"/>
      <c r="BZT84" s="110"/>
      <c r="BZU84" s="27"/>
      <c r="BZV84" s="110"/>
      <c r="BZW84" s="27"/>
      <c r="BZX84" s="110"/>
      <c r="BZY84" s="27"/>
      <c r="BZZ84" s="110"/>
      <c r="CAA84" s="27"/>
      <c r="CAB84" s="110"/>
      <c r="CAC84" s="27"/>
      <c r="CAD84" s="110"/>
      <c r="CAE84" s="27"/>
      <c r="CAF84" s="110"/>
      <c r="CAG84" s="27"/>
      <c r="CAH84" s="110"/>
      <c r="CAI84" s="27"/>
      <c r="CAJ84" s="110"/>
      <c r="CAK84" s="27"/>
      <c r="CAL84" s="110"/>
      <c r="CAM84" s="27"/>
      <c r="CAN84" s="110"/>
      <c r="CAO84" s="27"/>
      <c r="CAP84" s="110"/>
      <c r="CAQ84" s="27"/>
      <c r="CAR84" s="110"/>
      <c r="CAS84" s="27"/>
      <c r="CAT84" s="110"/>
      <c r="CAU84" s="27"/>
      <c r="CAV84" s="110"/>
      <c r="CAW84" s="27"/>
      <c r="CAX84" s="110"/>
      <c r="CAY84" s="27"/>
      <c r="CAZ84" s="110"/>
      <c r="CBA84" s="27"/>
      <c r="CBB84" s="110"/>
      <c r="CBC84" s="27"/>
      <c r="CBD84" s="110"/>
      <c r="CBE84" s="27"/>
      <c r="CBF84" s="110"/>
      <c r="CBG84" s="27"/>
      <c r="CBH84" s="110"/>
      <c r="CBI84" s="27"/>
      <c r="CBJ84" s="110"/>
      <c r="CBK84" s="27"/>
      <c r="CBL84" s="110"/>
      <c r="CBM84" s="27"/>
      <c r="CBN84" s="110"/>
      <c r="CBO84" s="27"/>
      <c r="CBP84" s="110"/>
      <c r="CBQ84" s="27"/>
      <c r="CBR84" s="110"/>
      <c r="CBS84" s="27"/>
      <c r="CBT84" s="110"/>
      <c r="CBU84" s="27"/>
      <c r="CBV84" s="110"/>
      <c r="CBW84" s="27"/>
      <c r="CBX84" s="110"/>
      <c r="CBY84" s="27"/>
      <c r="CBZ84" s="110"/>
      <c r="CCA84" s="27"/>
      <c r="CCB84" s="110"/>
      <c r="CCC84" s="27"/>
      <c r="CCD84" s="110"/>
      <c r="CCE84" s="27"/>
      <c r="CCF84" s="110"/>
      <c r="CCG84" s="27"/>
      <c r="CCH84" s="110"/>
      <c r="CCI84" s="27"/>
      <c r="CCJ84" s="110"/>
      <c r="CCK84" s="27"/>
      <c r="CCL84" s="110"/>
      <c r="CCM84" s="27"/>
      <c r="CCN84" s="110"/>
      <c r="CCO84" s="27"/>
      <c r="CCP84" s="110"/>
      <c r="CCQ84" s="27"/>
      <c r="CCR84" s="110"/>
      <c r="CCS84" s="27"/>
      <c r="CCT84" s="110"/>
      <c r="CCU84" s="27"/>
      <c r="CCV84" s="110"/>
      <c r="CCW84" s="27"/>
      <c r="CCX84" s="110"/>
      <c r="CCY84" s="27"/>
      <c r="CCZ84" s="110"/>
      <c r="CDA84" s="27"/>
      <c r="CDB84" s="110"/>
      <c r="CDC84" s="27"/>
      <c r="CDD84" s="110"/>
      <c r="CDE84" s="27"/>
      <c r="CDF84" s="110"/>
      <c r="CDG84" s="27"/>
      <c r="CDH84" s="110"/>
      <c r="CDI84" s="27"/>
      <c r="CDJ84" s="110"/>
      <c r="CDK84" s="27"/>
      <c r="CDL84" s="110"/>
      <c r="CDM84" s="27"/>
      <c r="CDN84" s="110"/>
      <c r="CDO84" s="27"/>
      <c r="CDP84" s="110"/>
      <c r="CDQ84" s="27"/>
      <c r="CDR84" s="110"/>
      <c r="CDS84" s="27"/>
      <c r="CDT84" s="110"/>
      <c r="CDU84" s="27"/>
      <c r="CDV84" s="110"/>
      <c r="CDW84" s="27"/>
      <c r="CDX84" s="110"/>
      <c r="CDY84" s="27"/>
      <c r="CDZ84" s="110"/>
      <c r="CEA84" s="27"/>
      <c r="CEB84" s="110"/>
      <c r="CEC84" s="27"/>
      <c r="CED84" s="110"/>
      <c r="CEE84" s="27"/>
      <c r="CEF84" s="110"/>
      <c r="CEG84" s="27"/>
      <c r="CEH84" s="110"/>
      <c r="CEI84" s="27"/>
      <c r="CEJ84" s="110"/>
      <c r="CEK84" s="27"/>
      <c r="CEL84" s="110"/>
      <c r="CEM84" s="27"/>
      <c r="CEN84" s="110"/>
      <c r="CEO84" s="27"/>
      <c r="CEP84" s="110"/>
      <c r="CEQ84" s="27"/>
      <c r="CER84" s="110"/>
      <c r="CES84" s="27"/>
      <c r="CET84" s="110"/>
      <c r="CEU84" s="27"/>
      <c r="CEV84" s="110"/>
      <c r="CEW84" s="27"/>
      <c r="CEX84" s="110"/>
      <c r="CEY84" s="27"/>
      <c r="CEZ84" s="110"/>
      <c r="CFA84" s="27"/>
      <c r="CFB84" s="110"/>
      <c r="CFC84" s="27"/>
      <c r="CFD84" s="110"/>
      <c r="CFE84" s="27"/>
      <c r="CFF84" s="110"/>
      <c r="CFG84" s="27"/>
      <c r="CFH84" s="110"/>
      <c r="CFI84" s="27"/>
      <c r="CFJ84" s="110"/>
      <c r="CFK84" s="27"/>
      <c r="CFL84" s="110"/>
      <c r="CFM84" s="27"/>
      <c r="CFN84" s="110"/>
      <c r="CFO84" s="27"/>
      <c r="CFP84" s="110"/>
      <c r="CFQ84" s="27"/>
      <c r="CFR84" s="110"/>
      <c r="CFS84" s="27"/>
      <c r="CFT84" s="110"/>
      <c r="CFU84" s="27"/>
      <c r="CFV84" s="110"/>
      <c r="CFW84" s="27"/>
      <c r="CFX84" s="110"/>
      <c r="CFY84" s="27"/>
      <c r="CFZ84" s="110"/>
      <c r="CGA84" s="27"/>
      <c r="CGB84" s="110"/>
      <c r="CGC84" s="27"/>
      <c r="CGD84" s="110"/>
      <c r="CGE84" s="27"/>
      <c r="CGF84" s="110"/>
      <c r="CGG84" s="27"/>
      <c r="CGH84" s="110"/>
      <c r="CGI84" s="27"/>
      <c r="CGJ84" s="110"/>
      <c r="CGK84" s="27"/>
      <c r="CGL84" s="110"/>
      <c r="CGM84" s="27"/>
      <c r="CGN84" s="110"/>
      <c r="CGO84" s="27"/>
      <c r="CGP84" s="110"/>
      <c r="CGQ84" s="27"/>
      <c r="CGR84" s="110"/>
      <c r="CGS84" s="27"/>
      <c r="CGT84" s="110"/>
      <c r="CGU84" s="27"/>
      <c r="CGV84" s="110"/>
      <c r="CGW84" s="27"/>
      <c r="CGX84" s="110"/>
      <c r="CGY84" s="27"/>
      <c r="CGZ84" s="110"/>
      <c r="CHA84" s="27"/>
      <c r="CHB84" s="110"/>
      <c r="CHC84" s="27"/>
      <c r="CHD84" s="110"/>
      <c r="CHE84" s="27"/>
      <c r="CHF84" s="110"/>
      <c r="CHG84" s="27"/>
      <c r="CHH84" s="110"/>
      <c r="CHI84" s="27"/>
      <c r="CHJ84" s="110"/>
      <c r="CHK84" s="27"/>
      <c r="CHL84" s="110"/>
      <c r="CHM84" s="27"/>
      <c r="CHN84" s="110"/>
      <c r="CHO84" s="27"/>
      <c r="CHP84" s="110"/>
      <c r="CHQ84" s="27"/>
      <c r="CHR84" s="110"/>
      <c r="CHS84" s="27"/>
      <c r="CHT84" s="110"/>
      <c r="CHU84" s="27"/>
      <c r="CHV84" s="110"/>
      <c r="CHW84" s="27"/>
      <c r="CHX84" s="110"/>
      <c r="CHY84" s="27"/>
      <c r="CHZ84" s="110"/>
      <c r="CIA84" s="27"/>
      <c r="CIB84" s="110"/>
      <c r="CIC84" s="27"/>
      <c r="CID84" s="110"/>
      <c r="CIE84" s="27"/>
      <c r="CIF84" s="110"/>
      <c r="CIG84" s="27"/>
      <c r="CIH84" s="110"/>
      <c r="CII84" s="27"/>
      <c r="CIJ84" s="110"/>
      <c r="CIK84" s="27"/>
      <c r="CIL84" s="110"/>
      <c r="CIM84" s="27"/>
      <c r="CIN84" s="110"/>
      <c r="CIO84" s="27"/>
      <c r="CIP84" s="110"/>
      <c r="CIQ84" s="27"/>
      <c r="CIR84" s="110"/>
      <c r="CIS84" s="27"/>
      <c r="CIT84" s="110"/>
      <c r="CIU84" s="27"/>
      <c r="CIV84" s="110"/>
      <c r="CIW84" s="27"/>
      <c r="CIX84" s="110"/>
      <c r="CIY84" s="27"/>
      <c r="CIZ84" s="110"/>
      <c r="CJA84" s="27"/>
      <c r="CJB84" s="110"/>
      <c r="CJC84" s="27"/>
      <c r="CJD84" s="110"/>
      <c r="CJE84" s="27"/>
      <c r="CJF84" s="110"/>
      <c r="CJG84" s="27"/>
      <c r="CJH84" s="110"/>
      <c r="CJI84" s="27"/>
      <c r="CJJ84" s="110"/>
      <c r="CJK84" s="27"/>
      <c r="CJL84" s="110"/>
      <c r="CJM84" s="27"/>
      <c r="CJN84" s="110"/>
      <c r="CJO84" s="27"/>
      <c r="CJP84" s="110"/>
      <c r="CJQ84" s="27"/>
      <c r="CJR84" s="110"/>
      <c r="CJS84" s="27"/>
      <c r="CJT84" s="110"/>
      <c r="CJU84" s="27"/>
      <c r="CJV84" s="110"/>
      <c r="CJW84" s="27"/>
      <c r="CJX84" s="110"/>
      <c r="CJY84" s="27"/>
      <c r="CJZ84" s="110"/>
      <c r="CKA84" s="27"/>
      <c r="CKB84" s="110"/>
      <c r="CKC84" s="27"/>
      <c r="CKD84" s="110"/>
      <c r="CKE84" s="27"/>
      <c r="CKF84" s="110"/>
      <c r="CKG84" s="27"/>
      <c r="CKH84" s="110"/>
      <c r="CKI84" s="27"/>
      <c r="CKJ84" s="110"/>
      <c r="CKK84" s="27"/>
      <c r="CKL84" s="110"/>
      <c r="CKM84" s="27"/>
      <c r="CKN84" s="110"/>
      <c r="CKO84" s="27"/>
      <c r="CKP84" s="110"/>
      <c r="CKQ84" s="27"/>
      <c r="CKR84" s="110"/>
      <c r="CKS84" s="27"/>
      <c r="CKT84" s="110"/>
      <c r="CKU84" s="27"/>
      <c r="CKV84" s="110"/>
      <c r="CKW84" s="27"/>
      <c r="CKX84" s="110"/>
      <c r="CKY84" s="27"/>
      <c r="CKZ84" s="110"/>
      <c r="CLA84" s="27"/>
      <c r="CLB84" s="110"/>
      <c r="CLC84" s="27"/>
      <c r="CLD84" s="110"/>
      <c r="CLE84" s="27"/>
      <c r="CLF84" s="110"/>
      <c r="CLG84" s="27"/>
      <c r="CLH84" s="110"/>
      <c r="CLI84" s="27"/>
      <c r="CLJ84" s="110"/>
      <c r="CLK84" s="27"/>
      <c r="CLL84" s="110"/>
      <c r="CLM84" s="27"/>
      <c r="CLN84" s="110"/>
      <c r="CLO84" s="27"/>
      <c r="CLP84" s="110"/>
      <c r="CLQ84" s="27"/>
      <c r="CLR84" s="110"/>
      <c r="CLS84" s="27"/>
      <c r="CLT84" s="110"/>
      <c r="CLU84" s="27"/>
      <c r="CLV84" s="110"/>
      <c r="CLW84" s="27"/>
      <c r="CLX84" s="110"/>
      <c r="CLY84" s="27"/>
      <c r="CLZ84" s="110"/>
      <c r="CMA84" s="27"/>
      <c r="CMB84" s="110"/>
      <c r="CMC84" s="27"/>
      <c r="CMD84" s="110"/>
      <c r="CME84" s="27"/>
      <c r="CMF84" s="110"/>
      <c r="CMG84" s="27"/>
      <c r="CMH84" s="110"/>
      <c r="CMI84" s="27"/>
      <c r="CMJ84" s="110"/>
      <c r="CMK84" s="27"/>
      <c r="CML84" s="110"/>
      <c r="CMM84" s="27"/>
      <c r="CMN84" s="110"/>
      <c r="CMO84" s="27"/>
      <c r="CMP84" s="110"/>
      <c r="CMQ84" s="27"/>
      <c r="CMR84" s="110"/>
      <c r="CMS84" s="27"/>
      <c r="CMT84" s="110"/>
      <c r="CMU84" s="27"/>
      <c r="CMV84" s="110"/>
      <c r="CMW84" s="27"/>
      <c r="CMX84" s="110"/>
      <c r="CMY84" s="27"/>
      <c r="CMZ84" s="110"/>
      <c r="CNA84" s="27"/>
      <c r="CNB84" s="110"/>
      <c r="CNC84" s="27"/>
      <c r="CND84" s="110"/>
      <c r="CNE84" s="27"/>
      <c r="CNF84" s="110"/>
      <c r="CNG84" s="27"/>
      <c r="CNH84" s="110"/>
      <c r="CNI84" s="27"/>
      <c r="CNJ84" s="110"/>
      <c r="CNK84" s="27"/>
      <c r="CNL84" s="110"/>
      <c r="CNM84" s="27"/>
      <c r="CNN84" s="110"/>
      <c r="CNO84" s="27"/>
      <c r="CNP84" s="110"/>
      <c r="CNQ84" s="27"/>
      <c r="CNR84" s="110"/>
      <c r="CNS84" s="27"/>
      <c r="CNT84" s="110"/>
      <c r="CNU84" s="27"/>
      <c r="CNV84" s="110"/>
      <c r="CNW84" s="27"/>
      <c r="CNX84" s="110"/>
      <c r="CNY84" s="27"/>
      <c r="CNZ84" s="110"/>
      <c r="COA84" s="27"/>
      <c r="COB84" s="110"/>
      <c r="COC84" s="27"/>
      <c r="COD84" s="110"/>
      <c r="COE84" s="27"/>
      <c r="COF84" s="110"/>
      <c r="COG84" s="27"/>
      <c r="COH84" s="110"/>
      <c r="COI84" s="27"/>
      <c r="COJ84" s="110"/>
      <c r="COK84" s="27"/>
      <c r="COL84" s="110"/>
      <c r="COM84" s="27"/>
      <c r="CON84" s="110"/>
      <c r="COO84" s="27"/>
      <c r="COP84" s="110"/>
      <c r="COQ84" s="27"/>
      <c r="COR84" s="110"/>
      <c r="COS84" s="27"/>
      <c r="COT84" s="110"/>
      <c r="COU84" s="27"/>
      <c r="COV84" s="110"/>
      <c r="COW84" s="27"/>
      <c r="COX84" s="110"/>
      <c r="COY84" s="27"/>
      <c r="COZ84" s="110"/>
      <c r="CPA84" s="27"/>
      <c r="CPB84" s="110"/>
      <c r="CPC84" s="27"/>
      <c r="CPD84" s="110"/>
      <c r="CPE84" s="27"/>
      <c r="CPF84" s="110"/>
      <c r="CPG84" s="27"/>
      <c r="CPH84" s="110"/>
      <c r="CPI84" s="27"/>
      <c r="CPJ84" s="110"/>
      <c r="CPK84" s="27"/>
      <c r="CPL84" s="110"/>
      <c r="CPM84" s="27"/>
      <c r="CPN84" s="110"/>
      <c r="CPO84" s="27"/>
      <c r="CPP84" s="110"/>
      <c r="CPQ84" s="27"/>
      <c r="CPR84" s="110"/>
      <c r="CPS84" s="27"/>
      <c r="CPT84" s="110"/>
      <c r="CPU84" s="27"/>
      <c r="CPV84" s="110"/>
      <c r="CPW84" s="27"/>
      <c r="CPX84" s="110"/>
      <c r="CPY84" s="27"/>
      <c r="CPZ84" s="110"/>
      <c r="CQA84" s="27"/>
      <c r="CQB84" s="110"/>
      <c r="CQC84" s="27"/>
      <c r="CQD84" s="110"/>
      <c r="CQE84" s="27"/>
      <c r="CQF84" s="110"/>
      <c r="CQG84" s="27"/>
      <c r="CQH84" s="110"/>
      <c r="CQI84" s="27"/>
      <c r="CQJ84" s="110"/>
      <c r="CQK84" s="27"/>
      <c r="CQL84" s="110"/>
      <c r="CQM84" s="27"/>
      <c r="CQN84" s="110"/>
      <c r="CQO84" s="27"/>
      <c r="CQP84" s="110"/>
      <c r="CQQ84" s="27"/>
      <c r="CQR84" s="110"/>
      <c r="CQS84" s="27"/>
      <c r="CQT84" s="110"/>
      <c r="CQU84" s="27"/>
      <c r="CQV84" s="110"/>
      <c r="CQW84" s="27"/>
      <c r="CQX84" s="110"/>
      <c r="CQY84" s="27"/>
      <c r="CQZ84" s="110"/>
      <c r="CRA84" s="27"/>
      <c r="CRB84" s="110"/>
      <c r="CRC84" s="27"/>
      <c r="CRD84" s="110"/>
      <c r="CRE84" s="27"/>
      <c r="CRF84" s="110"/>
      <c r="CRG84" s="27"/>
      <c r="CRH84" s="110"/>
      <c r="CRI84" s="27"/>
      <c r="CRJ84" s="110"/>
      <c r="CRK84" s="27"/>
      <c r="CRL84" s="110"/>
      <c r="CRM84" s="27"/>
      <c r="CRN84" s="110"/>
      <c r="CRO84" s="27"/>
      <c r="CRP84" s="110"/>
      <c r="CRQ84" s="27"/>
      <c r="CRR84" s="110"/>
      <c r="CRS84" s="27"/>
      <c r="CRT84" s="110"/>
      <c r="CRU84" s="27"/>
      <c r="CRV84" s="110"/>
      <c r="CRW84" s="27"/>
      <c r="CRX84" s="110"/>
      <c r="CRY84" s="27"/>
      <c r="CRZ84" s="110"/>
      <c r="CSA84" s="27"/>
      <c r="CSB84" s="110"/>
      <c r="CSC84" s="27"/>
      <c r="CSD84" s="110"/>
      <c r="CSE84" s="27"/>
      <c r="CSF84" s="110"/>
      <c r="CSG84" s="27"/>
      <c r="CSH84" s="110"/>
      <c r="CSI84" s="27"/>
      <c r="CSJ84" s="110"/>
      <c r="CSK84" s="27"/>
      <c r="CSL84" s="110"/>
      <c r="CSM84" s="27"/>
      <c r="CSN84" s="110"/>
      <c r="CSO84" s="27"/>
      <c r="CSP84" s="110"/>
      <c r="CSQ84" s="27"/>
      <c r="CSR84" s="110"/>
      <c r="CSS84" s="27"/>
      <c r="CST84" s="110"/>
      <c r="CSU84" s="27"/>
      <c r="CSV84" s="110"/>
      <c r="CSW84" s="27"/>
      <c r="CSX84" s="110"/>
      <c r="CSY84" s="27"/>
      <c r="CSZ84" s="110"/>
      <c r="CTA84" s="27"/>
      <c r="CTB84" s="110"/>
      <c r="CTC84" s="27"/>
      <c r="CTD84" s="110"/>
      <c r="CTE84" s="27"/>
      <c r="CTF84" s="110"/>
      <c r="CTG84" s="27"/>
      <c r="CTH84" s="110"/>
      <c r="CTI84" s="27"/>
      <c r="CTJ84" s="110"/>
      <c r="CTK84" s="27"/>
      <c r="CTL84" s="110"/>
      <c r="CTM84" s="27"/>
      <c r="CTN84" s="110"/>
      <c r="CTO84" s="27"/>
      <c r="CTP84" s="110"/>
      <c r="CTQ84" s="27"/>
      <c r="CTR84" s="110"/>
      <c r="CTS84" s="27"/>
      <c r="CTT84" s="110"/>
      <c r="CTU84" s="27"/>
      <c r="CTV84" s="110"/>
      <c r="CTW84" s="27"/>
      <c r="CTX84" s="110"/>
      <c r="CTY84" s="27"/>
      <c r="CTZ84" s="110"/>
      <c r="CUA84" s="27"/>
      <c r="CUB84" s="110"/>
      <c r="CUC84" s="27"/>
      <c r="CUD84" s="110"/>
      <c r="CUE84" s="27"/>
      <c r="CUF84" s="110"/>
      <c r="CUG84" s="27"/>
      <c r="CUH84" s="110"/>
      <c r="CUI84" s="27"/>
      <c r="CUJ84" s="110"/>
      <c r="CUK84" s="27"/>
      <c r="CUL84" s="110"/>
      <c r="CUM84" s="27"/>
      <c r="CUN84" s="110"/>
      <c r="CUO84" s="27"/>
      <c r="CUP84" s="110"/>
      <c r="CUQ84" s="27"/>
      <c r="CUR84" s="110"/>
      <c r="CUS84" s="27"/>
      <c r="CUT84" s="110"/>
      <c r="CUU84" s="27"/>
      <c r="CUV84" s="110"/>
      <c r="CUW84" s="27"/>
      <c r="CUX84" s="110"/>
      <c r="CUY84" s="27"/>
      <c r="CUZ84" s="110"/>
      <c r="CVA84" s="27"/>
      <c r="CVB84" s="110"/>
      <c r="CVC84" s="27"/>
      <c r="CVD84" s="110"/>
      <c r="CVE84" s="27"/>
      <c r="CVF84" s="110"/>
      <c r="CVG84" s="27"/>
      <c r="CVH84" s="110"/>
      <c r="CVI84" s="27"/>
      <c r="CVJ84" s="110"/>
      <c r="CVK84" s="27"/>
      <c r="CVL84" s="110"/>
      <c r="CVM84" s="27"/>
      <c r="CVN84" s="110"/>
      <c r="CVO84" s="27"/>
      <c r="CVP84" s="110"/>
      <c r="CVQ84" s="27"/>
      <c r="CVR84" s="110"/>
      <c r="CVS84" s="27"/>
      <c r="CVT84" s="110"/>
      <c r="CVU84" s="27"/>
      <c r="CVV84" s="110"/>
      <c r="CVW84" s="27"/>
      <c r="CVX84" s="110"/>
      <c r="CVY84" s="27"/>
      <c r="CVZ84" s="110"/>
      <c r="CWA84" s="27"/>
      <c r="CWB84" s="110"/>
      <c r="CWC84" s="27"/>
      <c r="CWD84" s="110"/>
      <c r="CWE84" s="27"/>
      <c r="CWF84" s="110"/>
      <c r="CWG84" s="27"/>
      <c r="CWH84" s="110"/>
      <c r="CWI84" s="27"/>
      <c r="CWJ84" s="110"/>
      <c r="CWK84" s="27"/>
      <c r="CWL84" s="110"/>
      <c r="CWM84" s="27"/>
      <c r="CWN84" s="110"/>
      <c r="CWO84" s="27"/>
      <c r="CWP84" s="110"/>
      <c r="CWQ84" s="27"/>
      <c r="CWR84" s="110"/>
      <c r="CWS84" s="27"/>
      <c r="CWT84" s="110"/>
      <c r="CWU84" s="27"/>
      <c r="CWV84" s="110"/>
      <c r="CWW84" s="27"/>
      <c r="CWX84" s="110"/>
      <c r="CWY84" s="27"/>
      <c r="CWZ84" s="110"/>
      <c r="CXA84" s="27"/>
      <c r="CXB84" s="110"/>
      <c r="CXC84" s="27"/>
      <c r="CXD84" s="110"/>
      <c r="CXE84" s="27"/>
      <c r="CXF84" s="110"/>
      <c r="CXG84" s="27"/>
      <c r="CXH84" s="110"/>
      <c r="CXI84" s="27"/>
      <c r="CXJ84" s="110"/>
      <c r="CXK84" s="27"/>
      <c r="CXL84" s="110"/>
      <c r="CXM84" s="27"/>
      <c r="CXN84" s="110"/>
      <c r="CXO84" s="27"/>
      <c r="CXP84" s="110"/>
      <c r="CXQ84" s="27"/>
      <c r="CXR84" s="110"/>
      <c r="CXS84" s="27"/>
      <c r="CXT84" s="110"/>
      <c r="CXU84" s="27"/>
      <c r="CXV84" s="110"/>
      <c r="CXW84" s="27"/>
      <c r="CXX84" s="110"/>
      <c r="CXY84" s="27"/>
      <c r="CXZ84" s="110"/>
      <c r="CYA84" s="27"/>
      <c r="CYB84" s="110"/>
      <c r="CYC84" s="27"/>
      <c r="CYD84" s="110"/>
      <c r="CYE84" s="27"/>
      <c r="CYF84" s="110"/>
      <c r="CYG84" s="27"/>
      <c r="CYH84" s="110"/>
      <c r="CYI84" s="27"/>
      <c r="CYJ84" s="110"/>
      <c r="CYK84" s="27"/>
      <c r="CYL84" s="110"/>
      <c r="CYM84" s="27"/>
      <c r="CYN84" s="110"/>
      <c r="CYO84" s="27"/>
      <c r="CYP84" s="110"/>
      <c r="CYQ84" s="27"/>
      <c r="CYR84" s="110"/>
      <c r="CYS84" s="27"/>
      <c r="CYT84" s="110"/>
      <c r="CYU84" s="27"/>
      <c r="CYV84" s="110"/>
      <c r="CYW84" s="27"/>
      <c r="CYX84" s="110"/>
      <c r="CYY84" s="27"/>
      <c r="CYZ84" s="110"/>
      <c r="CZA84" s="27"/>
      <c r="CZB84" s="110"/>
      <c r="CZC84" s="27"/>
      <c r="CZD84" s="110"/>
      <c r="CZE84" s="27"/>
      <c r="CZF84" s="110"/>
      <c r="CZG84" s="27"/>
      <c r="CZH84" s="110"/>
      <c r="CZI84" s="27"/>
      <c r="CZJ84" s="110"/>
      <c r="CZK84" s="27"/>
      <c r="CZL84" s="110"/>
      <c r="CZM84" s="27"/>
      <c r="CZN84" s="110"/>
      <c r="CZO84" s="27"/>
      <c r="CZP84" s="110"/>
      <c r="CZQ84" s="27"/>
      <c r="CZR84" s="110"/>
      <c r="CZS84" s="27"/>
      <c r="CZT84" s="110"/>
      <c r="CZU84" s="27"/>
      <c r="CZV84" s="110"/>
      <c r="CZW84" s="27"/>
      <c r="CZX84" s="110"/>
      <c r="CZY84" s="27"/>
      <c r="CZZ84" s="110"/>
      <c r="DAA84" s="27"/>
      <c r="DAB84" s="110"/>
      <c r="DAC84" s="27"/>
      <c r="DAD84" s="110"/>
      <c r="DAE84" s="27"/>
      <c r="DAF84" s="110"/>
      <c r="DAG84" s="27"/>
      <c r="DAH84" s="110"/>
      <c r="DAI84" s="27"/>
      <c r="DAJ84" s="110"/>
      <c r="DAK84" s="27"/>
      <c r="DAL84" s="110"/>
      <c r="DAM84" s="27"/>
      <c r="DAN84" s="110"/>
      <c r="DAO84" s="27"/>
      <c r="DAP84" s="110"/>
      <c r="DAQ84" s="27"/>
      <c r="DAR84" s="110"/>
      <c r="DAS84" s="27"/>
      <c r="DAT84" s="110"/>
      <c r="DAU84" s="27"/>
      <c r="DAV84" s="110"/>
      <c r="DAW84" s="27"/>
      <c r="DAX84" s="110"/>
      <c r="DAY84" s="27"/>
      <c r="DAZ84" s="110"/>
      <c r="DBA84" s="27"/>
      <c r="DBB84" s="110"/>
      <c r="DBC84" s="27"/>
      <c r="DBD84" s="110"/>
      <c r="DBE84" s="27"/>
      <c r="DBF84" s="110"/>
      <c r="DBG84" s="27"/>
      <c r="DBH84" s="110"/>
      <c r="DBI84" s="27"/>
      <c r="DBJ84" s="110"/>
      <c r="DBK84" s="27"/>
      <c r="DBL84" s="110"/>
      <c r="DBM84" s="27"/>
      <c r="DBN84" s="110"/>
      <c r="DBO84" s="27"/>
      <c r="DBP84" s="110"/>
      <c r="DBQ84" s="27"/>
      <c r="DBR84" s="110"/>
      <c r="DBS84" s="27"/>
      <c r="DBT84" s="110"/>
      <c r="DBU84" s="27"/>
      <c r="DBV84" s="110"/>
      <c r="DBW84" s="27"/>
      <c r="DBX84" s="110"/>
      <c r="DBY84" s="27"/>
      <c r="DBZ84" s="110"/>
      <c r="DCA84" s="27"/>
      <c r="DCB84" s="110"/>
      <c r="DCC84" s="27"/>
      <c r="DCD84" s="110"/>
      <c r="DCE84" s="27"/>
      <c r="DCF84" s="110"/>
      <c r="DCG84" s="27"/>
      <c r="DCH84" s="110"/>
      <c r="DCI84" s="27"/>
      <c r="DCJ84" s="110"/>
      <c r="DCK84" s="27"/>
      <c r="DCL84" s="110"/>
      <c r="DCM84" s="27"/>
      <c r="DCN84" s="110"/>
      <c r="DCO84" s="27"/>
      <c r="DCP84" s="110"/>
      <c r="DCQ84" s="27"/>
      <c r="DCR84" s="110"/>
      <c r="DCS84" s="27"/>
      <c r="DCT84" s="110"/>
      <c r="DCU84" s="27"/>
      <c r="DCV84" s="110"/>
      <c r="DCW84" s="27"/>
      <c r="DCX84" s="110"/>
      <c r="DCY84" s="27"/>
      <c r="DCZ84" s="110"/>
      <c r="DDA84" s="27"/>
      <c r="DDB84" s="110"/>
      <c r="DDC84" s="27"/>
      <c r="DDD84" s="110"/>
      <c r="DDE84" s="27"/>
      <c r="DDF84" s="110"/>
      <c r="DDG84" s="27"/>
      <c r="DDH84" s="110"/>
      <c r="DDI84" s="27"/>
      <c r="DDJ84" s="110"/>
      <c r="DDK84" s="27"/>
      <c r="DDL84" s="110"/>
      <c r="DDM84" s="27"/>
      <c r="DDN84" s="110"/>
      <c r="DDO84" s="27"/>
      <c r="DDP84" s="110"/>
      <c r="DDQ84" s="27"/>
      <c r="DDR84" s="110"/>
      <c r="DDS84" s="27"/>
      <c r="DDT84" s="110"/>
      <c r="DDU84" s="27"/>
      <c r="DDV84" s="110"/>
      <c r="DDW84" s="27"/>
      <c r="DDX84" s="110"/>
      <c r="DDY84" s="27"/>
      <c r="DDZ84" s="110"/>
      <c r="DEA84" s="27"/>
      <c r="DEB84" s="110"/>
      <c r="DEC84" s="27"/>
      <c r="DED84" s="110"/>
      <c r="DEE84" s="27"/>
      <c r="DEF84" s="110"/>
      <c r="DEG84" s="27"/>
      <c r="DEH84" s="110"/>
      <c r="DEI84" s="27"/>
      <c r="DEJ84" s="110"/>
      <c r="DEK84" s="27"/>
      <c r="DEL84" s="110"/>
      <c r="DEM84" s="27"/>
      <c r="DEN84" s="110"/>
      <c r="DEO84" s="27"/>
      <c r="DEP84" s="110"/>
      <c r="DEQ84" s="27"/>
      <c r="DER84" s="110"/>
      <c r="DES84" s="27"/>
      <c r="DET84" s="110"/>
      <c r="DEU84" s="27"/>
      <c r="DEV84" s="110"/>
      <c r="DEW84" s="27"/>
      <c r="DEX84" s="110"/>
      <c r="DEY84" s="27"/>
      <c r="DEZ84" s="110"/>
      <c r="DFA84" s="27"/>
      <c r="DFB84" s="110"/>
      <c r="DFC84" s="27"/>
      <c r="DFD84" s="110"/>
      <c r="DFE84" s="27"/>
      <c r="DFF84" s="110"/>
      <c r="DFG84" s="27"/>
      <c r="DFH84" s="110"/>
      <c r="DFI84" s="27"/>
      <c r="DFJ84" s="110"/>
      <c r="DFK84" s="27"/>
      <c r="DFL84" s="110"/>
      <c r="DFM84" s="27"/>
      <c r="DFN84" s="110"/>
      <c r="DFO84" s="27"/>
      <c r="DFP84" s="110"/>
      <c r="DFQ84" s="27"/>
      <c r="DFR84" s="110"/>
      <c r="DFS84" s="27"/>
      <c r="DFT84" s="110"/>
      <c r="DFU84" s="27"/>
      <c r="DFV84" s="110"/>
      <c r="DFW84" s="27"/>
      <c r="DFX84" s="110"/>
      <c r="DFY84" s="27"/>
      <c r="DFZ84" s="110"/>
      <c r="DGA84" s="27"/>
      <c r="DGB84" s="110"/>
      <c r="DGC84" s="27"/>
      <c r="DGD84" s="110"/>
      <c r="DGE84" s="27"/>
      <c r="DGF84" s="110"/>
      <c r="DGG84" s="27"/>
      <c r="DGH84" s="110"/>
      <c r="DGI84" s="27"/>
      <c r="DGJ84" s="110"/>
      <c r="DGK84" s="27"/>
      <c r="DGL84" s="110"/>
      <c r="DGM84" s="27"/>
      <c r="DGN84" s="110"/>
      <c r="DGO84" s="27"/>
      <c r="DGP84" s="110"/>
      <c r="DGQ84" s="27"/>
      <c r="DGR84" s="110"/>
      <c r="DGS84" s="27"/>
      <c r="DGT84" s="110"/>
      <c r="DGU84" s="27"/>
      <c r="DGV84" s="110"/>
      <c r="DGW84" s="27"/>
      <c r="DGX84" s="110"/>
      <c r="DGY84" s="27"/>
      <c r="DGZ84" s="110"/>
      <c r="DHA84" s="27"/>
      <c r="DHB84" s="110"/>
      <c r="DHC84" s="27"/>
      <c r="DHD84" s="110"/>
      <c r="DHE84" s="27"/>
      <c r="DHF84" s="110"/>
      <c r="DHG84" s="27"/>
      <c r="DHH84" s="110"/>
      <c r="DHI84" s="27"/>
      <c r="DHJ84" s="110"/>
      <c r="DHK84" s="27"/>
      <c r="DHL84" s="110"/>
      <c r="DHM84" s="27"/>
      <c r="DHN84" s="110"/>
      <c r="DHO84" s="27"/>
      <c r="DHP84" s="110"/>
      <c r="DHQ84" s="27"/>
      <c r="DHR84" s="110"/>
      <c r="DHS84" s="27"/>
      <c r="DHT84" s="110"/>
      <c r="DHU84" s="27"/>
      <c r="DHV84" s="110"/>
      <c r="DHW84" s="27"/>
      <c r="DHX84" s="110"/>
      <c r="DHY84" s="27"/>
      <c r="DHZ84" s="110"/>
      <c r="DIA84" s="27"/>
      <c r="DIB84" s="110"/>
      <c r="DIC84" s="27"/>
      <c r="DID84" s="110"/>
      <c r="DIE84" s="27"/>
      <c r="DIF84" s="110"/>
      <c r="DIG84" s="27"/>
      <c r="DIH84" s="110"/>
      <c r="DII84" s="27"/>
      <c r="DIJ84" s="110"/>
      <c r="DIK84" s="27"/>
      <c r="DIL84" s="110"/>
      <c r="DIM84" s="27"/>
      <c r="DIN84" s="110"/>
      <c r="DIO84" s="27"/>
      <c r="DIP84" s="110"/>
      <c r="DIQ84" s="27"/>
      <c r="DIR84" s="110"/>
      <c r="DIS84" s="27"/>
      <c r="DIT84" s="110"/>
      <c r="DIU84" s="27"/>
      <c r="DIV84" s="110"/>
      <c r="DIW84" s="27"/>
      <c r="DIX84" s="110"/>
      <c r="DIY84" s="27"/>
      <c r="DIZ84" s="110"/>
      <c r="DJA84" s="27"/>
      <c r="DJB84" s="110"/>
      <c r="DJC84" s="27"/>
      <c r="DJD84" s="110"/>
      <c r="DJE84" s="27"/>
      <c r="DJF84" s="110"/>
      <c r="DJG84" s="27"/>
      <c r="DJH84" s="110"/>
      <c r="DJI84" s="27"/>
      <c r="DJJ84" s="110"/>
      <c r="DJK84" s="27"/>
      <c r="DJL84" s="110"/>
      <c r="DJM84" s="27"/>
      <c r="DJN84" s="110"/>
      <c r="DJO84" s="27"/>
      <c r="DJP84" s="110"/>
      <c r="DJQ84" s="27"/>
      <c r="DJR84" s="110"/>
      <c r="DJS84" s="27"/>
      <c r="DJT84" s="110"/>
      <c r="DJU84" s="27"/>
      <c r="DJV84" s="110"/>
      <c r="DJW84" s="27"/>
      <c r="DJX84" s="110"/>
      <c r="DJY84" s="27"/>
      <c r="DJZ84" s="110"/>
      <c r="DKA84" s="27"/>
      <c r="DKB84" s="110"/>
      <c r="DKC84" s="27"/>
      <c r="DKD84" s="110"/>
      <c r="DKE84" s="27"/>
      <c r="DKF84" s="110"/>
      <c r="DKG84" s="27"/>
      <c r="DKH84" s="110"/>
      <c r="DKI84" s="27"/>
      <c r="DKJ84" s="110"/>
      <c r="DKK84" s="27"/>
      <c r="DKL84" s="110"/>
      <c r="DKM84" s="27"/>
      <c r="DKN84" s="110"/>
      <c r="DKO84" s="27"/>
      <c r="DKP84" s="110"/>
      <c r="DKQ84" s="27"/>
      <c r="DKR84" s="110"/>
      <c r="DKS84" s="27"/>
      <c r="DKT84" s="110"/>
      <c r="DKU84" s="27"/>
      <c r="DKV84" s="110"/>
      <c r="DKW84" s="27"/>
      <c r="DKX84" s="110"/>
      <c r="DKY84" s="27"/>
      <c r="DKZ84" s="110"/>
      <c r="DLA84" s="27"/>
      <c r="DLB84" s="110"/>
      <c r="DLC84" s="27"/>
      <c r="DLD84" s="110"/>
      <c r="DLE84" s="27"/>
      <c r="DLF84" s="110"/>
      <c r="DLG84" s="27"/>
      <c r="DLH84" s="110"/>
      <c r="DLI84" s="27"/>
      <c r="DLJ84" s="110"/>
      <c r="DLK84" s="27"/>
      <c r="DLL84" s="110"/>
      <c r="DLM84" s="27"/>
      <c r="DLN84" s="110"/>
      <c r="DLO84" s="27"/>
      <c r="DLP84" s="110"/>
      <c r="DLQ84" s="27"/>
      <c r="DLR84" s="110"/>
      <c r="DLS84" s="27"/>
      <c r="DLT84" s="110"/>
      <c r="DLU84" s="27"/>
      <c r="DLV84" s="110"/>
      <c r="DLW84" s="27"/>
      <c r="DLX84" s="110"/>
      <c r="DLY84" s="27"/>
      <c r="DLZ84" s="110"/>
      <c r="DMA84" s="27"/>
      <c r="DMB84" s="110"/>
      <c r="DMC84" s="27"/>
      <c r="DMD84" s="110"/>
      <c r="DME84" s="27"/>
      <c r="DMF84" s="110"/>
      <c r="DMG84" s="27"/>
      <c r="DMH84" s="110"/>
      <c r="DMI84" s="27"/>
      <c r="DMJ84" s="110"/>
      <c r="DMK84" s="27"/>
      <c r="DML84" s="110"/>
      <c r="DMM84" s="27"/>
      <c r="DMN84" s="110"/>
      <c r="DMO84" s="27"/>
      <c r="DMP84" s="110"/>
      <c r="DMQ84" s="27"/>
      <c r="DMR84" s="110"/>
      <c r="DMS84" s="27"/>
      <c r="DMT84" s="110"/>
      <c r="DMU84" s="27"/>
      <c r="DMV84" s="110"/>
      <c r="DMW84" s="27"/>
      <c r="DMX84" s="110"/>
      <c r="DMY84" s="27"/>
      <c r="DMZ84" s="110"/>
      <c r="DNA84" s="27"/>
      <c r="DNB84" s="110"/>
      <c r="DNC84" s="27"/>
      <c r="DND84" s="110"/>
      <c r="DNE84" s="27"/>
      <c r="DNF84" s="110"/>
      <c r="DNG84" s="27"/>
      <c r="DNH84" s="110"/>
      <c r="DNI84" s="27"/>
      <c r="DNJ84" s="110"/>
      <c r="DNK84" s="27"/>
      <c r="DNL84" s="110"/>
      <c r="DNM84" s="27"/>
      <c r="DNN84" s="110"/>
      <c r="DNO84" s="27"/>
      <c r="DNP84" s="110"/>
      <c r="DNQ84" s="27"/>
      <c r="DNR84" s="110"/>
      <c r="DNS84" s="27"/>
      <c r="DNT84" s="110"/>
      <c r="DNU84" s="27"/>
      <c r="DNV84" s="110"/>
      <c r="DNW84" s="27"/>
      <c r="DNX84" s="110"/>
      <c r="DNY84" s="27"/>
      <c r="DNZ84" s="110"/>
      <c r="DOA84" s="27"/>
      <c r="DOB84" s="110"/>
      <c r="DOC84" s="27"/>
      <c r="DOD84" s="110"/>
      <c r="DOE84" s="27"/>
      <c r="DOF84" s="110"/>
      <c r="DOG84" s="27"/>
      <c r="DOH84" s="110"/>
      <c r="DOI84" s="27"/>
      <c r="DOJ84" s="110"/>
      <c r="DOK84" s="27"/>
      <c r="DOL84" s="110"/>
      <c r="DOM84" s="27"/>
      <c r="DON84" s="110"/>
      <c r="DOO84" s="27"/>
      <c r="DOP84" s="110"/>
      <c r="DOQ84" s="27"/>
      <c r="DOR84" s="110"/>
      <c r="DOS84" s="27"/>
      <c r="DOT84" s="110"/>
      <c r="DOU84" s="27"/>
      <c r="DOV84" s="110"/>
      <c r="DOW84" s="27"/>
      <c r="DOX84" s="110"/>
      <c r="DOY84" s="27"/>
      <c r="DOZ84" s="110"/>
      <c r="DPA84" s="27"/>
      <c r="DPB84" s="110"/>
      <c r="DPC84" s="27"/>
      <c r="DPD84" s="110"/>
      <c r="DPE84" s="27"/>
      <c r="DPF84" s="110"/>
      <c r="DPG84" s="27"/>
      <c r="DPH84" s="110"/>
      <c r="DPI84" s="27"/>
      <c r="DPJ84" s="110"/>
      <c r="DPK84" s="27"/>
      <c r="DPL84" s="110"/>
      <c r="DPM84" s="27"/>
      <c r="DPN84" s="110"/>
      <c r="DPO84" s="27"/>
      <c r="DPP84" s="110"/>
      <c r="DPQ84" s="27"/>
      <c r="DPR84" s="110"/>
      <c r="DPS84" s="27"/>
      <c r="DPT84" s="110"/>
      <c r="DPU84" s="27"/>
      <c r="DPV84" s="110"/>
      <c r="DPW84" s="27"/>
      <c r="DPX84" s="110"/>
      <c r="DPY84" s="27"/>
      <c r="DPZ84" s="110"/>
      <c r="DQA84" s="27"/>
      <c r="DQB84" s="110"/>
      <c r="DQC84" s="27"/>
      <c r="DQD84" s="110"/>
      <c r="DQE84" s="27"/>
      <c r="DQF84" s="110"/>
      <c r="DQG84" s="27"/>
      <c r="DQH84" s="110"/>
      <c r="DQI84" s="27"/>
      <c r="DQJ84" s="110"/>
      <c r="DQK84" s="27"/>
      <c r="DQL84" s="110"/>
      <c r="DQM84" s="27"/>
      <c r="DQN84" s="110"/>
      <c r="DQO84" s="27"/>
      <c r="DQP84" s="110"/>
      <c r="DQQ84" s="27"/>
      <c r="DQR84" s="110"/>
      <c r="DQS84" s="27"/>
      <c r="DQT84" s="110"/>
      <c r="DQU84" s="27"/>
      <c r="DQV84" s="110"/>
      <c r="DQW84" s="27"/>
      <c r="DQX84" s="110"/>
      <c r="DQY84" s="27"/>
      <c r="DQZ84" s="110"/>
      <c r="DRA84" s="27"/>
      <c r="DRB84" s="110"/>
      <c r="DRC84" s="27"/>
      <c r="DRD84" s="110"/>
      <c r="DRE84" s="27"/>
      <c r="DRF84" s="110"/>
      <c r="DRG84" s="27"/>
      <c r="DRH84" s="110"/>
      <c r="DRI84" s="27"/>
      <c r="DRJ84" s="110"/>
      <c r="DRK84" s="27"/>
      <c r="DRL84" s="110"/>
      <c r="DRM84" s="27"/>
      <c r="DRN84" s="110"/>
      <c r="DRO84" s="27"/>
      <c r="DRP84" s="110"/>
      <c r="DRQ84" s="27"/>
      <c r="DRR84" s="110"/>
      <c r="DRS84" s="27"/>
      <c r="DRT84" s="110"/>
      <c r="DRU84" s="27"/>
      <c r="DRV84" s="110"/>
      <c r="DRW84" s="27"/>
      <c r="DRX84" s="110"/>
      <c r="DRY84" s="27"/>
      <c r="DRZ84" s="110"/>
      <c r="DSA84" s="27"/>
      <c r="DSB84" s="110"/>
      <c r="DSC84" s="27"/>
      <c r="DSD84" s="110"/>
      <c r="DSE84" s="27"/>
      <c r="DSF84" s="110"/>
      <c r="DSG84" s="27"/>
      <c r="DSH84" s="110"/>
      <c r="DSI84" s="27"/>
      <c r="DSJ84" s="110"/>
      <c r="DSK84" s="27"/>
      <c r="DSL84" s="110"/>
      <c r="DSM84" s="27"/>
      <c r="DSN84" s="110"/>
      <c r="DSO84" s="27"/>
      <c r="DSP84" s="110"/>
      <c r="DSQ84" s="27"/>
      <c r="DSR84" s="110"/>
      <c r="DSS84" s="27"/>
      <c r="DST84" s="110"/>
      <c r="DSU84" s="27"/>
      <c r="DSV84" s="110"/>
      <c r="DSW84" s="27"/>
      <c r="DSX84" s="110"/>
      <c r="DSY84" s="27"/>
      <c r="DSZ84" s="110"/>
      <c r="DTA84" s="27"/>
      <c r="DTB84" s="110"/>
      <c r="DTC84" s="27"/>
      <c r="DTD84" s="110"/>
      <c r="DTE84" s="27"/>
      <c r="DTF84" s="110"/>
      <c r="DTG84" s="27"/>
      <c r="DTH84" s="110"/>
      <c r="DTI84" s="27"/>
      <c r="DTJ84" s="110"/>
      <c r="DTK84" s="27"/>
      <c r="DTL84" s="110"/>
      <c r="DTM84" s="27"/>
      <c r="DTN84" s="110"/>
      <c r="DTO84" s="27"/>
      <c r="DTP84" s="110"/>
      <c r="DTQ84" s="27"/>
      <c r="DTR84" s="110"/>
      <c r="DTS84" s="27"/>
      <c r="DTT84" s="110"/>
      <c r="DTU84" s="27"/>
      <c r="DTV84" s="110"/>
      <c r="DTW84" s="27"/>
      <c r="DTX84" s="110"/>
      <c r="DTY84" s="27"/>
      <c r="DTZ84" s="110"/>
      <c r="DUA84" s="27"/>
      <c r="DUB84" s="110"/>
      <c r="DUC84" s="27"/>
      <c r="DUD84" s="110"/>
      <c r="DUE84" s="27"/>
      <c r="DUF84" s="110"/>
      <c r="DUG84" s="27"/>
      <c r="DUH84" s="110"/>
      <c r="DUI84" s="27"/>
      <c r="DUJ84" s="110"/>
      <c r="DUK84" s="27"/>
      <c r="DUL84" s="110"/>
      <c r="DUM84" s="27"/>
      <c r="DUN84" s="110"/>
      <c r="DUO84" s="27"/>
      <c r="DUP84" s="110"/>
      <c r="DUQ84" s="27"/>
      <c r="DUR84" s="110"/>
      <c r="DUS84" s="27"/>
      <c r="DUT84" s="110"/>
      <c r="DUU84" s="27"/>
      <c r="DUV84" s="110"/>
      <c r="DUW84" s="27"/>
      <c r="DUX84" s="110"/>
      <c r="DUY84" s="27"/>
      <c r="DUZ84" s="110"/>
      <c r="DVA84" s="27"/>
      <c r="DVB84" s="110"/>
      <c r="DVC84" s="27"/>
      <c r="DVD84" s="110"/>
      <c r="DVE84" s="27"/>
      <c r="DVF84" s="110"/>
      <c r="DVG84" s="27"/>
      <c r="DVH84" s="110"/>
      <c r="DVI84" s="27"/>
      <c r="DVJ84" s="110"/>
      <c r="DVK84" s="27"/>
      <c r="DVL84" s="110"/>
      <c r="DVM84" s="27"/>
      <c r="DVN84" s="110"/>
      <c r="DVO84" s="27"/>
      <c r="DVP84" s="110"/>
      <c r="DVQ84" s="27"/>
      <c r="DVR84" s="110"/>
      <c r="DVS84" s="27"/>
      <c r="DVT84" s="110"/>
      <c r="DVU84" s="27"/>
      <c r="DVV84" s="110"/>
      <c r="DVW84" s="27"/>
      <c r="DVX84" s="110"/>
      <c r="DVY84" s="27"/>
      <c r="DVZ84" s="110"/>
      <c r="DWA84" s="27"/>
      <c r="DWB84" s="110"/>
      <c r="DWC84" s="27"/>
      <c r="DWD84" s="110"/>
      <c r="DWE84" s="27"/>
      <c r="DWF84" s="110"/>
      <c r="DWG84" s="27"/>
      <c r="DWH84" s="110"/>
      <c r="DWI84" s="27"/>
      <c r="DWJ84" s="110"/>
      <c r="DWK84" s="27"/>
      <c r="DWL84" s="110"/>
      <c r="DWM84" s="27"/>
      <c r="DWN84" s="110"/>
      <c r="DWO84" s="27"/>
      <c r="DWP84" s="110"/>
      <c r="DWQ84" s="27"/>
      <c r="DWR84" s="110"/>
      <c r="DWS84" s="27"/>
      <c r="DWT84" s="110"/>
      <c r="DWU84" s="27"/>
      <c r="DWV84" s="110"/>
      <c r="DWW84" s="27"/>
      <c r="DWX84" s="110"/>
      <c r="DWY84" s="27"/>
      <c r="DWZ84" s="110"/>
      <c r="DXA84" s="27"/>
      <c r="DXB84" s="110"/>
      <c r="DXC84" s="27"/>
      <c r="DXD84" s="110"/>
      <c r="DXE84" s="27"/>
      <c r="DXF84" s="110"/>
      <c r="DXG84" s="27"/>
      <c r="DXH84" s="110"/>
      <c r="DXI84" s="27"/>
      <c r="DXJ84" s="110"/>
      <c r="DXK84" s="27"/>
      <c r="DXL84" s="110"/>
      <c r="DXM84" s="27"/>
      <c r="DXN84" s="110"/>
      <c r="DXO84" s="27"/>
      <c r="DXP84" s="110"/>
      <c r="DXQ84" s="27"/>
      <c r="DXR84" s="110"/>
      <c r="DXS84" s="27"/>
      <c r="DXT84" s="110"/>
      <c r="DXU84" s="27"/>
      <c r="DXV84" s="110"/>
      <c r="DXW84" s="27"/>
      <c r="DXX84" s="110"/>
      <c r="DXY84" s="27"/>
      <c r="DXZ84" s="110"/>
      <c r="DYA84" s="27"/>
      <c r="DYB84" s="110"/>
      <c r="DYC84" s="27"/>
      <c r="DYD84" s="110"/>
      <c r="DYE84" s="27"/>
      <c r="DYF84" s="110"/>
      <c r="DYG84" s="27"/>
      <c r="DYH84" s="110"/>
      <c r="DYI84" s="27"/>
      <c r="DYJ84" s="110"/>
      <c r="DYK84" s="27"/>
      <c r="DYL84" s="110"/>
      <c r="DYM84" s="27"/>
      <c r="DYN84" s="110"/>
      <c r="DYO84" s="27"/>
      <c r="DYP84" s="110"/>
      <c r="DYQ84" s="27"/>
      <c r="DYR84" s="110"/>
      <c r="DYS84" s="27"/>
      <c r="DYT84" s="110"/>
      <c r="DYU84" s="27"/>
      <c r="DYV84" s="110"/>
      <c r="DYW84" s="27"/>
      <c r="DYX84" s="110"/>
      <c r="DYY84" s="27"/>
      <c r="DYZ84" s="110"/>
      <c r="DZA84" s="27"/>
      <c r="DZB84" s="110"/>
      <c r="DZC84" s="27"/>
      <c r="DZD84" s="110"/>
      <c r="DZE84" s="27"/>
      <c r="DZF84" s="110"/>
      <c r="DZG84" s="27"/>
      <c r="DZH84" s="110"/>
      <c r="DZI84" s="27"/>
      <c r="DZJ84" s="110"/>
      <c r="DZK84" s="27"/>
      <c r="DZL84" s="110"/>
      <c r="DZM84" s="27"/>
      <c r="DZN84" s="110"/>
      <c r="DZO84" s="27"/>
      <c r="DZP84" s="110"/>
      <c r="DZQ84" s="27"/>
      <c r="DZR84" s="110"/>
      <c r="DZS84" s="27"/>
      <c r="DZT84" s="110"/>
      <c r="DZU84" s="27"/>
      <c r="DZV84" s="110"/>
      <c r="DZW84" s="27"/>
      <c r="DZX84" s="110"/>
      <c r="DZY84" s="27"/>
      <c r="DZZ84" s="110"/>
      <c r="EAA84" s="27"/>
      <c r="EAB84" s="110"/>
      <c r="EAC84" s="27"/>
      <c r="EAD84" s="110"/>
      <c r="EAE84" s="27"/>
      <c r="EAF84" s="110"/>
      <c r="EAG84" s="27"/>
      <c r="EAH84" s="110"/>
      <c r="EAI84" s="27"/>
      <c r="EAJ84" s="110"/>
      <c r="EAK84" s="27"/>
      <c r="EAL84" s="110"/>
      <c r="EAM84" s="27"/>
      <c r="EAN84" s="110"/>
      <c r="EAO84" s="27"/>
      <c r="EAP84" s="110"/>
      <c r="EAQ84" s="27"/>
      <c r="EAR84" s="110"/>
      <c r="EAS84" s="27"/>
      <c r="EAT84" s="110"/>
      <c r="EAU84" s="27"/>
      <c r="EAV84" s="110"/>
      <c r="EAW84" s="27"/>
      <c r="EAX84" s="110"/>
      <c r="EAY84" s="27"/>
      <c r="EAZ84" s="110"/>
      <c r="EBA84" s="27"/>
      <c r="EBB84" s="110"/>
      <c r="EBC84" s="27"/>
      <c r="EBD84" s="110"/>
      <c r="EBE84" s="27"/>
      <c r="EBF84" s="110"/>
      <c r="EBG84" s="27"/>
      <c r="EBH84" s="110"/>
      <c r="EBI84" s="27"/>
      <c r="EBJ84" s="110"/>
      <c r="EBK84" s="27"/>
      <c r="EBL84" s="110"/>
      <c r="EBM84" s="27"/>
      <c r="EBN84" s="110"/>
      <c r="EBO84" s="27"/>
      <c r="EBP84" s="110"/>
      <c r="EBQ84" s="27"/>
      <c r="EBR84" s="110"/>
      <c r="EBS84" s="27"/>
      <c r="EBT84" s="110"/>
      <c r="EBU84" s="27"/>
      <c r="EBV84" s="110"/>
      <c r="EBW84" s="27"/>
      <c r="EBX84" s="110"/>
      <c r="EBY84" s="27"/>
      <c r="EBZ84" s="110"/>
      <c r="ECA84" s="27"/>
      <c r="ECB84" s="110"/>
      <c r="ECC84" s="27"/>
      <c r="ECD84" s="110"/>
      <c r="ECE84" s="27"/>
      <c r="ECF84" s="110"/>
      <c r="ECG84" s="27"/>
      <c r="ECH84" s="110"/>
      <c r="ECI84" s="27"/>
      <c r="ECJ84" s="110"/>
      <c r="ECK84" s="27"/>
      <c r="ECL84" s="110"/>
      <c r="ECM84" s="27"/>
      <c r="ECN84" s="110"/>
      <c r="ECO84" s="27"/>
      <c r="ECP84" s="110"/>
      <c r="ECQ84" s="27"/>
      <c r="ECR84" s="110"/>
      <c r="ECS84" s="27"/>
      <c r="ECT84" s="110"/>
      <c r="ECU84" s="27"/>
      <c r="ECV84" s="110"/>
      <c r="ECW84" s="27"/>
      <c r="ECX84" s="110"/>
      <c r="ECY84" s="27"/>
      <c r="ECZ84" s="110"/>
      <c r="EDA84" s="27"/>
      <c r="EDB84" s="110"/>
      <c r="EDC84" s="27"/>
      <c r="EDD84" s="110"/>
      <c r="EDE84" s="27"/>
      <c r="EDF84" s="110"/>
      <c r="EDG84" s="27"/>
      <c r="EDH84" s="110"/>
      <c r="EDI84" s="27"/>
      <c r="EDJ84" s="110"/>
      <c r="EDK84" s="27"/>
      <c r="EDL84" s="110"/>
      <c r="EDM84" s="27"/>
      <c r="EDN84" s="110"/>
      <c r="EDO84" s="27"/>
      <c r="EDP84" s="110"/>
      <c r="EDQ84" s="27"/>
      <c r="EDR84" s="110"/>
      <c r="EDS84" s="27"/>
      <c r="EDT84" s="110"/>
      <c r="EDU84" s="27"/>
      <c r="EDV84" s="110"/>
      <c r="EDW84" s="27"/>
      <c r="EDX84" s="110"/>
      <c r="EDY84" s="27"/>
      <c r="EDZ84" s="110"/>
      <c r="EEA84" s="27"/>
      <c r="EEB84" s="110"/>
      <c r="EEC84" s="27"/>
      <c r="EED84" s="110"/>
      <c r="EEE84" s="27"/>
      <c r="EEF84" s="110"/>
      <c r="EEG84" s="27"/>
      <c r="EEH84" s="110"/>
      <c r="EEI84" s="27"/>
      <c r="EEJ84" s="110"/>
      <c r="EEK84" s="27"/>
      <c r="EEL84" s="110"/>
      <c r="EEM84" s="27"/>
      <c r="EEN84" s="110"/>
      <c r="EEO84" s="27"/>
      <c r="EEP84" s="110"/>
      <c r="EEQ84" s="27"/>
      <c r="EER84" s="110"/>
      <c r="EES84" s="27"/>
      <c r="EET84" s="110"/>
      <c r="EEU84" s="27"/>
      <c r="EEV84" s="110"/>
      <c r="EEW84" s="27"/>
      <c r="EEX84" s="110"/>
      <c r="EEY84" s="27"/>
      <c r="EEZ84" s="110"/>
      <c r="EFA84" s="27"/>
      <c r="EFB84" s="110"/>
      <c r="EFC84" s="27"/>
      <c r="EFD84" s="110"/>
      <c r="EFE84" s="27"/>
      <c r="EFF84" s="110"/>
      <c r="EFG84" s="27"/>
      <c r="EFH84" s="110"/>
      <c r="EFI84" s="27"/>
      <c r="EFJ84" s="110"/>
      <c r="EFK84" s="27"/>
      <c r="EFL84" s="110"/>
      <c r="EFM84" s="27"/>
      <c r="EFN84" s="110"/>
      <c r="EFO84" s="27"/>
      <c r="EFP84" s="110"/>
      <c r="EFQ84" s="27"/>
      <c r="EFR84" s="110"/>
      <c r="EFS84" s="27"/>
      <c r="EFT84" s="110"/>
      <c r="EFU84" s="27"/>
      <c r="EFV84" s="110"/>
      <c r="EFW84" s="27"/>
      <c r="EFX84" s="110"/>
      <c r="EFY84" s="27"/>
      <c r="EFZ84" s="110"/>
      <c r="EGA84" s="27"/>
      <c r="EGB84" s="110"/>
      <c r="EGC84" s="27"/>
      <c r="EGD84" s="110"/>
      <c r="EGE84" s="27"/>
      <c r="EGF84" s="110"/>
      <c r="EGG84" s="27"/>
      <c r="EGH84" s="110"/>
      <c r="EGI84" s="27"/>
      <c r="EGJ84" s="110"/>
      <c r="EGK84" s="27"/>
      <c r="EGL84" s="110"/>
      <c r="EGM84" s="27"/>
      <c r="EGN84" s="110"/>
      <c r="EGO84" s="27"/>
      <c r="EGP84" s="110"/>
      <c r="EGQ84" s="27"/>
      <c r="EGR84" s="110"/>
      <c r="EGS84" s="27"/>
      <c r="EGT84" s="110"/>
      <c r="EGU84" s="27"/>
      <c r="EGV84" s="110"/>
      <c r="EGW84" s="27"/>
      <c r="EGX84" s="110"/>
      <c r="EGY84" s="27"/>
      <c r="EGZ84" s="110"/>
      <c r="EHA84" s="27"/>
      <c r="EHB84" s="110"/>
      <c r="EHC84" s="27"/>
      <c r="EHD84" s="110"/>
      <c r="EHE84" s="27"/>
      <c r="EHF84" s="110"/>
      <c r="EHG84" s="27"/>
      <c r="EHH84" s="110"/>
      <c r="EHI84" s="27"/>
      <c r="EHJ84" s="110"/>
      <c r="EHK84" s="27"/>
      <c r="EHL84" s="110"/>
      <c r="EHM84" s="27"/>
      <c r="EHN84" s="110"/>
      <c r="EHO84" s="27"/>
      <c r="EHP84" s="110"/>
      <c r="EHQ84" s="27"/>
      <c r="EHR84" s="110"/>
      <c r="EHS84" s="27"/>
      <c r="EHT84" s="110"/>
      <c r="EHU84" s="27"/>
      <c r="EHV84" s="110"/>
      <c r="EHW84" s="27"/>
      <c r="EHX84" s="110"/>
      <c r="EHY84" s="27"/>
      <c r="EHZ84" s="110"/>
      <c r="EIA84" s="27"/>
      <c r="EIB84" s="110"/>
      <c r="EIC84" s="27"/>
      <c r="EID84" s="110"/>
      <c r="EIE84" s="27"/>
      <c r="EIF84" s="110"/>
      <c r="EIG84" s="27"/>
      <c r="EIH84" s="110"/>
      <c r="EII84" s="27"/>
      <c r="EIJ84" s="110"/>
      <c r="EIK84" s="27"/>
      <c r="EIL84" s="110"/>
      <c r="EIM84" s="27"/>
      <c r="EIN84" s="110"/>
      <c r="EIO84" s="27"/>
      <c r="EIP84" s="110"/>
      <c r="EIQ84" s="27"/>
      <c r="EIR84" s="110"/>
      <c r="EIS84" s="27"/>
      <c r="EIT84" s="110"/>
      <c r="EIU84" s="27"/>
      <c r="EIV84" s="110"/>
      <c r="EIW84" s="27"/>
      <c r="EIX84" s="110"/>
      <c r="EIY84" s="27"/>
      <c r="EIZ84" s="110"/>
      <c r="EJA84" s="27"/>
      <c r="EJB84" s="110"/>
      <c r="EJC84" s="27"/>
      <c r="EJD84" s="110"/>
      <c r="EJE84" s="27"/>
      <c r="EJF84" s="110"/>
      <c r="EJG84" s="27"/>
      <c r="EJH84" s="110"/>
      <c r="EJI84" s="27"/>
      <c r="EJJ84" s="110"/>
      <c r="EJK84" s="27"/>
      <c r="EJL84" s="110"/>
      <c r="EJM84" s="27"/>
      <c r="EJN84" s="110"/>
      <c r="EJO84" s="27"/>
      <c r="EJP84" s="110"/>
      <c r="EJQ84" s="27"/>
      <c r="EJR84" s="110"/>
      <c r="EJS84" s="27"/>
      <c r="EJT84" s="110"/>
      <c r="EJU84" s="27"/>
      <c r="EJV84" s="110"/>
      <c r="EJW84" s="27"/>
      <c r="EJX84" s="110"/>
      <c r="EJY84" s="27"/>
      <c r="EJZ84" s="110"/>
      <c r="EKA84" s="27"/>
      <c r="EKB84" s="110"/>
      <c r="EKC84" s="27"/>
      <c r="EKD84" s="110"/>
      <c r="EKE84" s="27"/>
      <c r="EKF84" s="110"/>
      <c r="EKG84" s="27"/>
      <c r="EKH84" s="110"/>
      <c r="EKI84" s="27"/>
      <c r="EKJ84" s="110"/>
      <c r="EKK84" s="27"/>
      <c r="EKL84" s="110"/>
      <c r="EKM84" s="27"/>
      <c r="EKN84" s="110"/>
      <c r="EKO84" s="27"/>
      <c r="EKP84" s="110"/>
      <c r="EKQ84" s="27"/>
      <c r="EKR84" s="110"/>
      <c r="EKS84" s="27"/>
      <c r="EKT84" s="110"/>
      <c r="EKU84" s="27"/>
      <c r="EKV84" s="110"/>
      <c r="EKW84" s="27"/>
      <c r="EKX84" s="110"/>
      <c r="EKY84" s="27"/>
      <c r="EKZ84" s="110"/>
      <c r="ELA84" s="27"/>
      <c r="ELB84" s="110"/>
      <c r="ELC84" s="27"/>
      <c r="ELD84" s="110"/>
      <c r="ELE84" s="27"/>
      <c r="ELF84" s="110"/>
      <c r="ELG84" s="27"/>
      <c r="ELH84" s="110"/>
      <c r="ELI84" s="27"/>
      <c r="ELJ84" s="110"/>
      <c r="ELK84" s="27"/>
      <c r="ELL84" s="110"/>
      <c r="ELM84" s="27"/>
      <c r="ELN84" s="110"/>
      <c r="ELO84" s="27"/>
      <c r="ELP84" s="110"/>
      <c r="ELQ84" s="27"/>
      <c r="ELR84" s="110"/>
      <c r="ELS84" s="27"/>
      <c r="ELT84" s="110"/>
      <c r="ELU84" s="27"/>
      <c r="ELV84" s="110"/>
      <c r="ELW84" s="27"/>
      <c r="ELX84" s="110"/>
      <c r="ELY84" s="27"/>
      <c r="ELZ84" s="110"/>
      <c r="EMA84" s="27"/>
      <c r="EMB84" s="110"/>
      <c r="EMC84" s="27"/>
      <c r="EMD84" s="110"/>
      <c r="EME84" s="27"/>
      <c r="EMF84" s="110"/>
      <c r="EMG84" s="27"/>
      <c r="EMH84" s="110"/>
      <c r="EMI84" s="27"/>
      <c r="EMJ84" s="110"/>
      <c r="EMK84" s="27"/>
      <c r="EML84" s="110"/>
      <c r="EMM84" s="27"/>
      <c r="EMN84" s="110"/>
      <c r="EMO84" s="27"/>
      <c r="EMP84" s="110"/>
      <c r="EMQ84" s="27"/>
      <c r="EMR84" s="110"/>
      <c r="EMS84" s="27"/>
      <c r="EMT84" s="110"/>
      <c r="EMU84" s="27"/>
      <c r="EMV84" s="110"/>
      <c r="EMW84" s="27"/>
      <c r="EMX84" s="110"/>
      <c r="EMY84" s="27"/>
      <c r="EMZ84" s="110"/>
      <c r="ENA84" s="27"/>
      <c r="ENB84" s="110"/>
      <c r="ENC84" s="27"/>
      <c r="END84" s="110"/>
      <c r="ENE84" s="27"/>
      <c r="ENF84" s="110"/>
      <c r="ENG84" s="27"/>
      <c r="ENH84" s="110"/>
      <c r="ENI84" s="27"/>
      <c r="ENJ84" s="110"/>
      <c r="ENK84" s="27"/>
      <c r="ENL84" s="110"/>
      <c r="ENM84" s="27"/>
      <c r="ENN84" s="110"/>
      <c r="ENO84" s="27"/>
      <c r="ENP84" s="110"/>
      <c r="ENQ84" s="27"/>
      <c r="ENR84" s="110"/>
      <c r="ENS84" s="27"/>
      <c r="ENT84" s="110"/>
      <c r="ENU84" s="27"/>
      <c r="ENV84" s="110"/>
      <c r="ENW84" s="27"/>
      <c r="ENX84" s="110"/>
      <c r="ENY84" s="27"/>
      <c r="ENZ84" s="110"/>
      <c r="EOA84" s="27"/>
      <c r="EOB84" s="110"/>
      <c r="EOC84" s="27"/>
      <c r="EOD84" s="110"/>
      <c r="EOE84" s="27"/>
      <c r="EOF84" s="110"/>
      <c r="EOG84" s="27"/>
      <c r="EOH84" s="110"/>
      <c r="EOI84" s="27"/>
      <c r="EOJ84" s="110"/>
      <c r="EOK84" s="27"/>
      <c r="EOL84" s="110"/>
      <c r="EOM84" s="27"/>
      <c r="EON84" s="110"/>
      <c r="EOO84" s="27"/>
      <c r="EOP84" s="110"/>
      <c r="EOQ84" s="27"/>
      <c r="EOR84" s="110"/>
      <c r="EOS84" s="27"/>
      <c r="EOT84" s="110"/>
      <c r="EOU84" s="27"/>
      <c r="EOV84" s="110"/>
      <c r="EOW84" s="27"/>
      <c r="EOX84" s="110"/>
      <c r="EOY84" s="27"/>
      <c r="EOZ84" s="110"/>
      <c r="EPA84" s="27"/>
      <c r="EPB84" s="110"/>
      <c r="EPC84" s="27"/>
      <c r="EPD84" s="110"/>
      <c r="EPE84" s="27"/>
      <c r="EPF84" s="110"/>
      <c r="EPG84" s="27"/>
      <c r="EPH84" s="110"/>
      <c r="EPI84" s="27"/>
      <c r="EPJ84" s="110"/>
      <c r="EPK84" s="27"/>
      <c r="EPL84" s="110"/>
      <c r="EPM84" s="27"/>
      <c r="EPN84" s="110"/>
      <c r="EPO84" s="27"/>
      <c r="EPP84" s="110"/>
      <c r="EPQ84" s="27"/>
      <c r="EPR84" s="110"/>
      <c r="EPS84" s="27"/>
      <c r="EPT84" s="110"/>
      <c r="EPU84" s="27"/>
      <c r="EPV84" s="110"/>
      <c r="EPW84" s="27"/>
      <c r="EPX84" s="110"/>
      <c r="EPY84" s="27"/>
      <c r="EPZ84" s="110"/>
      <c r="EQA84" s="27"/>
      <c r="EQB84" s="110"/>
      <c r="EQC84" s="27"/>
      <c r="EQD84" s="110"/>
      <c r="EQE84" s="27"/>
      <c r="EQF84" s="110"/>
      <c r="EQG84" s="27"/>
      <c r="EQH84" s="110"/>
      <c r="EQI84" s="27"/>
      <c r="EQJ84" s="110"/>
      <c r="EQK84" s="27"/>
      <c r="EQL84" s="110"/>
      <c r="EQM84" s="27"/>
      <c r="EQN84" s="110"/>
      <c r="EQO84" s="27"/>
      <c r="EQP84" s="110"/>
      <c r="EQQ84" s="27"/>
      <c r="EQR84" s="110"/>
      <c r="EQS84" s="27"/>
      <c r="EQT84" s="110"/>
      <c r="EQU84" s="27"/>
      <c r="EQV84" s="110"/>
      <c r="EQW84" s="27"/>
      <c r="EQX84" s="110"/>
      <c r="EQY84" s="27"/>
      <c r="EQZ84" s="110"/>
      <c r="ERA84" s="27"/>
      <c r="ERB84" s="110"/>
      <c r="ERC84" s="27"/>
      <c r="ERD84" s="110"/>
      <c r="ERE84" s="27"/>
      <c r="ERF84" s="110"/>
      <c r="ERG84" s="27"/>
      <c r="ERH84" s="110"/>
      <c r="ERI84" s="27"/>
      <c r="ERJ84" s="110"/>
      <c r="ERK84" s="27"/>
      <c r="ERL84" s="110"/>
      <c r="ERM84" s="27"/>
      <c r="ERN84" s="110"/>
      <c r="ERO84" s="27"/>
      <c r="ERP84" s="110"/>
      <c r="ERQ84" s="27"/>
      <c r="ERR84" s="110"/>
      <c r="ERS84" s="27"/>
      <c r="ERT84" s="110"/>
      <c r="ERU84" s="27"/>
      <c r="ERV84" s="110"/>
      <c r="ERW84" s="27"/>
      <c r="ERX84" s="110"/>
      <c r="ERY84" s="27"/>
      <c r="ERZ84" s="110"/>
      <c r="ESA84" s="27"/>
      <c r="ESB84" s="110"/>
      <c r="ESC84" s="27"/>
      <c r="ESD84" s="110"/>
      <c r="ESE84" s="27"/>
      <c r="ESF84" s="110"/>
      <c r="ESG84" s="27"/>
      <c r="ESH84" s="110"/>
      <c r="ESI84" s="27"/>
      <c r="ESJ84" s="110"/>
      <c r="ESK84" s="27"/>
      <c r="ESL84" s="110"/>
      <c r="ESM84" s="27"/>
      <c r="ESN84" s="110"/>
      <c r="ESO84" s="27"/>
      <c r="ESP84" s="110"/>
      <c r="ESQ84" s="27"/>
      <c r="ESR84" s="110"/>
      <c r="ESS84" s="27"/>
      <c r="EST84" s="110"/>
      <c r="ESU84" s="27"/>
      <c r="ESV84" s="110"/>
      <c r="ESW84" s="27"/>
      <c r="ESX84" s="110"/>
      <c r="ESY84" s="27"/>
      <c r="ESZ84" s="110"/>
      <c r="ETA84" s="27"/>
      <c r="ETB84" s="110"/>
      <c r="ETC84" s="27"/>
      <c r="ETD84" s="110"/>
      <c r="ETE84" s="27"/>
      <c r="ETF84" s="110"/>
      <c r="ETG84" s="27"/>
      <c r="ETH84" s="110"/>
      <c r="ETI84" s="27"/>
      <c r="ETJ84" s="110"/>
      <c r="ETK84" s="27"/>
      <c r="ETL84" s="110"/>
      <c r="ETM84" s="27"/>
      <c r="ETN84" s="110"/>
      <c r="ETO84" s="27"/>
      <c r="ETP84" s="110"/>
      <c r="ETQ84" s="27"/>
      <c r="ETR84" s="110"/>
      <c r="ETS84" s="27"/>
      <c r="ETT84" s="110"/>
      <c r="ETU84" s="27"/>
      <c r="ETV84" s="110"/>
      <c r="ETW84" s="27"/>
      <c r="ETX84" s="110"/>
      <c r="ETY84" s="27"/>
      <c r="ETZ84" s="110"/>
      <c r="EUA84" s="27"/>
      <c r="EUB84" s="110"/>
      <c r="EUC84" s="27"/>
      <c r="EUD84" s="110"/>
      <c r="EUE84" s="27"/>
      <c r="EUF84" s="110"/>
      <c r="EUG84" s="27"/>
      <c r="EUH84" s="110"/>
      <c r="EUI84" s="27"/>
      <c r="EUJ84" s="110"/>
      <c r="EUK84" s="27"/>
      <c r="EUL84" s="110"/>
      <c r="EUM84" s="27"/>
      <c r="EUN84" s="110"/>
      <c r="EUO84" s="27"/>
      <c r="EUP84" s="110"/>
      <c r="EUQ84" s="27"/>
      <c r="EUR84" s="110"/>
      <c r="EUS84" s="27"/>
      <c r="EUT84" s="110"/>
      <c r="EUU84" s="27"/>
      <c r="EUV84" s="110"/>
      <c r="EUW84" s="27"/>
      <c r="EUX84" s="110"/>
      <c r="EUY84" s="27"/>
      <c r="EUZ84" s="110"/>
      <c r="EVA84" s="27"/>
      <c r="EVB84" s="110"/>
      <c r="EVC84" s="27"/>
      <c r="EVD84" s="110"/>
      <c r="EVE84" s="27"/>
      <c r="EVF84" s="110"/>
      <c r="EVG84" s="27"/>
      <c r="EVH84" s="110"/>
      <c r="EVI84" s="27"/>
      <c r="EVJ84" s="110"/>
      <c r="EVK84" s="27"/>
      <c r="EVL84" s="110"/>
      <c r="EVM84" s="27"/>
      <c r="EVN84" s="110"/>
      <c r="EVO84" s="27"/>
      <c r="EVP84" s="110"/>
      <c r="EVQ84" s="27"/>
      <c r="EVR84" s="110"/>
      <c r="EVS84" s="27"/>
      <c r="EVT84" s="110"/>
      <c r="EVU84" s="27"/>
      <c r="EVV84" s="110"/>
      <c r="EVW84" s="27"/>
      <c r="EVX84" s="110"/>
      <c r="EVY84" s="27"/>
      <c r="EVZ84" s="110"/>
      <c r="EWA84" s="27"/>
      <c r="EWB84" s="110"/>
      <c r="EWC84" s="27"/>
      <c r="EWD84" s="110"/>
      <c r="EWE84" s="27"/>
      <c r="EWF84" s="110"/>
      <c r="EWG84" s="27"/>
      <c r="EWH84" s="110"/>
      <c r="EWI84" s="27"/>
      <c r="EWJ84" s="110"/>
      <c r="EWK84" s="27"/>
      <c r="EWL84" s="110"/>
      <c r="EWM84" s="27"/>
      <c r="EWN84" s="110"/>
      <c r="EWO84" s="27"/>
      <c r="EWP84" s="110"/>
      <c r="EWQ84" s="27"/>
      <c r="EWR84" s="110"/>
      <c r="EWS84" s="27"/>
      <c r="EWT84" s="110"/>
      <c r="EWU84" s="27"/>
      <c r="EWV84" s="110"/>
      <c r="EWW84" s="27"/>
      <c r="EWX84" s="110"/>
      <c r="EWY84" s="27"/>
      <c r="EWZ84" s="110"/>
      <c r="EXA84" s="27"/>
      <c r="EXB84" s="110"/>
      <c r="EXC84" s="27"/>
      <c r="EXD84" s="110"/>
      <c r="EXE84" s="27"/>
      <c r="EXF84" s="110"/>
      <c r="EXG84" s="27"/>
      <c r="EXH84" s="110"/>
      <c r="EXI84" s="27"/>
      <c r="EXJ84" s="110"/>
      <c r="EXK84" s="27"/>
      <c r="EXL84" s="110"/>
      <c r="EXM84" s="27"/>
      <c r="EXN84" s="110"/>
      <c r="EXO84" s="27"/>
      <c r="EXP84" s="110"/>
      <c r="EXQ84" s="27"/>
      <c r="EXR84" s="110"/>
      <c r="EXS84" s="27"/>
      <c r="EXT84" s="110"/>
      <c r="EXU84" s="27"/>
      <c r="EXV84" s="110"/>
      <c r="EXW84" s="27"/>
      <c r="EXX84" s="110"/>
      <c r="EXY84" s="27"/>
      <c r="EXZ84" s="110"/>
      <c r="EYA84" s="27"/>
      <c r="EYB84" s="110"/>
      <c r="EYC84" s="27"/>
      <c r="EYD84" s="110"/>
      <c r="EYE84" s="27"/>
      <c r="EYF84" s="110"/>
      <c r="EYG84" s="27"/>
      <c r="EYH84" s="110"/>
      <c r="EYI84" s="27"/>
      <c r="EYJ84" s="110"/>
      <c r="EYK84" s="27"/>
      <c r="EYL84" s="110"/>
      <c r="EYM84" s="27"/>
      <c r="EYN84" s="110"/>
      <c r="EYO84" s="27"/>
      <c r="EYP84" s="110"/>
      <c r="EYQ84" s="27"/>
      <c r="EYR84" s="110"/>
      <c r="EYS84" s="27"/>
      <c r="EYT84" s="110"/>
      <c r="EYU84" s="27"/>
      <c r="EYV84" s="110"/>
      <c r="EYW84" s="27"/>
      <c r="EYX84" s="110"/>
      <c r="EYY84" s="27"/>
      <c r="EYZ84" s="110"/>
      <c r="EZA84" s="27"/>
      <c r="EZB84" s="110"/>
      <c r="EZC84" s="27"/>
      <c r="EZD84" s="110"/>
      <c r="EZE84" s="27"/>
      <c r="EZF84" s="110"/>
      <c r="EZG84" s="27"/>
      <c r="EZH84" s="110"/>
      <c r="EZI84" s="27"/>
      <c r="EZJ84" s="110"/>
      <c r="EZK84" s="27"/>
      <c r="EZL84" s="110"/>
      <c r="EZM84" s="27"/>
      <c r="EZN84" s="110"/>
      <c r="EZO84" s="27"/>
      <c r="EZP84" s="110"/>
      <c r="EZQ84" s="27"/>
      <c r="EZR84" s="110"/>
      <c r="EZS84" s="27"/>
      <c r="EZT84" s="110"/>
      <c r="EZU84" s="27"/>
      <c r="EZV84" s="110"/>
      <c r="EZW84" s="27"/>
      <c r="EZX84" s="110"/>
      <c r="EZY84" s="27"/>
      <c r="EZZ84" s="110"/>
      <c r="FAA84" s="27"/>
      <c r="FAB84" s="110"/>
      <c r="FAC84" s="27"/>
      <c r="FAD84" s="110"/>
      <c r="FAE84" s="27"/>
      <c r="FAF84" s="110"/>
      <c r="FAG84" s="27"/>
      <c r="FAH84" s="110"/>
      <c r="FAI84" s="27"/>
      <c r="FAJ84" s="110"/>
      <c r="FAK84" s="27"/>
      <c r="FAL84" s="110"/>
      <c r="FAM84" s="27"/>
      <c r="FAN84" s="110"/>
      <c r="FAO84" s="27"/>
      <c r="FAP84" s="110"/>
      <c r="FAQ84" s="27"/>
      <c r="FAR84" s="110"/>
      <c r="FAS84" s="27"/>
      <c r="FAT84" s="110"/>
      <c r="FAU84" s="27"/>
      <c r="FAV84" s="110"/>
      <c r="FAW84" s="27"/>
      <c r="FAX84" s="110"/>
      <c r="FAY84" s="27"/>
      <c r="FAZ84" s="110"/>
      <c r="FBA84" s="27"/>
      <c r="FBB84" s="110"/>
      <c r="FBC84" s="27"/>
      <c r="FBD84" s="110"/>
      <c r="FBE84" s="27"/>
      <c r="FBF84" s="110"/>
      <c r="FBG84" s="27"/>
      <c r="FBH84" s="110"/>
      <c r="FBI84" s="27"/>
      <c r="FBJ84" s="110"/>
      <c r="FBK84" s="27"/>
      <c r="FBL84" s="110"/>
      <c r="FBM84" s="27"/>
      <c r="FBN84" s="110"/>
      <c r="FBO84" s="27"/>
      <c r="FBP84" s="110"/>
      <c r="FBQ84" s="27"/>
      <c r="FBR84" s="110"/>
      <c r="FBS84" s="27"/>
      <c r="FBT84" s="110"/>
      <c r="FBU84" s="27"/>
      <c r="FBV84" s="110"/>
      <c r="FBW84" s="27"/>
      <c r="FBX84" s="110"/>
      <c r="FBY84" s="27"/>
      <c r="FBZ84" s="110"/>
      <c r="FCA84" s="27"/>
      <c r="FCB84" s="110"/>
      <c r="FCC84" s="27"/>
      <c r="FCD84" s="110"/>
      <c r="FCE84" s="27"/>
      <c r="FCF84" s="110"/>
      <c r="FCG84" s="27"/>
      <c r="FCH84" s="110"/>
      <c r="FCI84" s="27"/>
      <c r="FCJ84" s="110"/>
      <c r="FCK84" s="27"/>
      <c r="FCL84" s="110"/>
      <c r="FCM84" s="27"/>
      <c r="FCN84" s="110"/>
      <c r="FCO84" s="27"/>
      <c r="FCP84" s="110"/>
      <c r="FCQ84" s="27"/>
      <c r="FCR84" s="110"/>
      <c r="FCS84" s="27"/>
      <c r="FCT84" s="110"/>
      <c r="FCU84" s="27"/>
      <c r="FCV84" s="110"/>
      <c r="FCW84" s="27"/>
      <c r="FCX84" s="110"/>
      <c r="FCY84" s="27"/>
      <c r="FCZ84" s="110"/>
      <c r="FDA84" s="27"/>
      <c r="FDB84" s="110"/>
      <c r="FDC84" s="27"/>
      <c r="FDD84" s="110"/>
      <c r="FDE84" s="27"/>
      <c r="FDF84" s="110"/>
      <c r="FDG84" s="27"/>
      <c r="FDH84" s="110"/>
      <c r="FDI84" s="27"/>
      <c r="FDJ84" s="110"/>
      <c r="FDK84" s="27"/>
      <c r="FDL84" s="110"/>
      <c r="FDM84" s="27"/>
      <c r="FDN84" s="110"/>
      <c r="FDO84" s="27"/>
      <c r="FDP84" s="110"/>
      <c r="FDQ84" s="27"/>
      <c r="FDR84" s="110"/>
      <c r="FDS84" s="27"/>
      <c r="FDT84" s="110"/>
      <c r="FDU84" s="27"/>
      <c r="FDV84" s="110"/>
      <c r="FDW84" s="27"/>
      <c r="FDX84" s="110"/>
      <c r="FDY84" s="27"/>
      <c r="FDZ84" s="110"/>
      <c r="FEA84" s="27"/>
      <c r="FEB84" s="110"/>
      <c r="FEC84" s="27"/>
      <c r="FED84" s="110"/>
      <c r="FEE84" s="27"/>
      <c r="FEF84" s="110"/>
      <c r="FEG84" s="27"/>
      <c r="FEH84" s="110"/>
      <c r="FEI84" s="27"/>
      <c r="FEJ84" s="110"/>
      <c r="FEK84" s="27"/>
      <c r="FEL84" s="110"/>
      <c r="FEM84" s="27"/>
      <c r="FEN84" s="110"/>
      <c r="FEO84" s="27"/>
      <c r="FEP84" s="110"/>
      <c r="FEQ84" s="27"/>
      <c r="FER84" s="110"/>
      <c r="FES84" s="27"/>
      <c r="FET84" s="110"/>
      <c r="FEU84" s="27"/>
      <c r="FEV84" s="110"/>
      <c r="FEW84" s="27"/>
      <c r="FEX84" s="110"/>
      <c r="FEY84" s="27"/>
      <c r="FEZ84" s="110"/>
      <c r="FFA84" s="27"/>
      <c r="FFB84" s="110"/>
      <c r="FFC84" s="27"/>
      <c r="FFD84" s="110"/>
      <c r="FFE84" s="27"/>
      <c r="FFF84" s="110"/>
      <c r="FFG84" s="27"/>
      <c r="FFH84" s="110"/>
      <c r="FFI84" s="27"/>
      <c r="FFJ84" s="110"/>
      <c r="FFK84" s="27"/>
      <c r="FFL84" s="110"/>
      <c r="FFM84" s="27"/>
      <c r="FFN84" s="110"/>
      <c r="FFO84" s="27"/>
      <c r="FFP84" s="110"/>
      <c r="FFQ84" s="27"/>
      <c r="FFR84" s="110"/>
      <c r="FFS84" s="27"/>
      <c r="FFT84" s="110"/>
      <c r="FFU84" s="27"/>
      <c r="FFV84" s="110"/>
      <c r="FFW84" s="27"/>
      <c r="FFX84" s="110"/>
      <c r="FFY84" s="27"/>
      <c r="FFZ84" s="110"/>
      <c r="FGA84" s="27"/>
      <c r="FGB84" s="110"/>
      <c r="FGC84" s="27"/>
      <c r="FGD84" s="110"/>
      <c r="FGE84" s="27"/>
      <c r="FGF84" s="110"/>
      <c r="FGG84" s="27"/>
      <c r="FGH84" s="110"/>
      <c r="FGI84" s="27"/>
      <c r="FGJ84" s="110"/>
      <c r="FGK84" s="27"/>
      <c r="FGL84" s="110"/>
      <c r="FGM84" s="27"/>
      <c r="FGN84" s="110"/>
      <c r="FGO84" s="27"/>
      <c r="FGP84" s="110"/>
      <c r="FGQ84" s="27"/>
      <c r="FGR84" s="110"/>
      <c r="FGS84" s="27"/>
      <c r="FGT84" s="110"/>
      <c r="FGU84" s="27"/>
      <c r="FGV84" s="110"/>
      <c r="FGW84" s="27"/>
      <c r="FGX84" s="110"/>
      <c r="FGY84" s="27"/>
      <c r="FGZ84" s="110"/>
      <c r="FHA84" s="27"/>
      <c r="FHB84" s="110"/>
      <c r="FHC84" s="27"/>
      <c r="FHD84" s="110"/>
      <c r="FHE84" s="27"/>
      <c r="FHF84" s="110"/>
      <c r="FHG84" s="27"/>
      <c r="FHH84" s="110"/>
      <c r="FHI84" s="27"/>
      <c r="FHJ84" s="110"/>
      <c r="FHK84" s="27"/>
      <c r="FHL84" s="110"/>
      <c r="FHM84" s="27"/>
      <c r="FHN84" s="110"/>
      <c r="FHO84" s="27"/>
      <c r="FHP84" s="110"/>
      <c r="FHQ84" s="27"/>
      <c r="FHR84" s="110"/>
      <c r="FHS84" s="27"/>
      <c r="FHT84" s="110"/>
      <c r="FHU84" s="27"/>
      <c r="FHV84" s="110"/>
      <c r="FHW84" s="27"/>
      <c r="FHX84" s="110"/>
      <c r="FHY84" s="27"/>
      <c r="FHZ84" s="110"/>
      <c r="FIA84" s="27"/>
      <c r="FIB84" s="110"/>
      <c r="FIC84" s="27"/>
      <c r="FID84" s="110"/>
      <c r="FIE84" s="27"/>
      <c r="FIF84" s="110"/>
      <c r="FIG84" s="27"/>
      <c r="FIH84" s="110"/>
      <c r="FII84" s="27"/>
      <c r="FIJ84" s="110"/>
      <c r="FIK84" s="27"/>
      <c r="FIL84" s="110"/>
      <c r="FIM84" s="27"/>
      <c r="FIN84" s="110"/>
      <c r="FIO84" s="27"/>
      <c r="FIP84" s="110"/>
      <c r="FIQ84" s="27"/>
      <c r="FIR84" s="110"/>
      <c r="FIS84" s="27"/>
      <c r="FIT84" s="110"/>
      <c r="FIU84" s="27"/>
      <c r="FIV84" s="110"/>
      <c r="FIW84" s="27"/>
      <c r="FIX84" s="110"/>
      <c r="FIY84" s="27"/>
      <c r="FIZ84" s="110"/>
      <c r="FJA84" s="27"/>
      <c r="FJB84" s="110"/>
      <c r="FJC84" s="27"/>
      <c r="FJD84" s="110"/>
      <c r="FJE84" s="27"/>
      <c r="FJF84" s="110"/>
      <c r="FJG84" s="27"/>
      <c r="FJH84" s="110"/>
      <c r="FJI84" s="27"/>
      <c r="FJJ84" s="110"/>
      <c r="FJK84" s="27"/>
      <c r="FJL84" s="110"/>
      <c r="FJM84" s="27"/>
      <c r="FJN84" s="110"/>
      <c r="FJO84" s="27"/>
      <c r="FJP84" s="110"/>
      <c r="FJQ84" s="27"/>
      <c r="FJR84" s="110"/>
      <c r="FJS84" s="27"/>
      <c r="FJT84" s="110"/>
      <c r="FJU84" s="27"/>
      <c r="FJV84" s="110"/>
      <c r="FJW84" s="27"/>
      <c r="FJX84" s="110"/>
      <c r="FJY84" s="27"/>
      <c r="FJZ84" s="110"/>
      <c r="FKA84" s="27"/>
      <c r="FKB84" s="110"/>
      <c r="FKC84" s="27"/>
      <c r="FKD84" s="110"/>
      <c r="FKE84" s="27"/>
      <c r="FKF84" s="110"/>
      <c r="FKG84" s="27"/>
      <c r="FKH84" s="110"/>
      <c r="FKI84" s="27"/>
      <c r="FKJ84" s="110"/>
      <c r="FKK84" s="27"/>
      <c r="FKL84" s="110"/>
      <c r="FKM84" s="27"/>
      <c r="FKN84" s="110"/>
      <c r="FKO84" s="27"/>
      <c r="FKP84" s="110"/>
      <c r="FKQ84" s="27"/>
      <c r="FKR84" s="110"/>
      <c r="FKS84" s="27"/>
      <c r="FKT84" s="110"/>
      <c r="FKU84" s="27"/>
      <c r="FKV84" s="110"/>
      <c r="FKW84" s="27"/>
      <c r="FKX84" s="110"/>
      <c r="FKY84" s="27"/>
      <c r="FKZ84" s="110"/>
      <c r="FLA84" s="27"/>
      <c r="FLB84" s="110"/>
      <c r="FLC84" s="27"/>
      <c r="FLD84" s="110"/>
      <c r="FLE84" s="27"/>
      <c r="FLF84" s="110"/>
      <c r="FLG84" s="27"/>
      <c r="FLH84" s="110"/>
      <c r="FLI84" s="27"/>
      <c r="FLJ84" s="110"/>
      <c r="FLK84" s="27"/>
      <c r="FLL84" s="110"/>
      <c r="FLM84" s="27"/>
      <c r="FLN84" s="110"/>
      <c r="FLO84" s="27"/>
      <c r="FLP84" s="110"/>
      <c r="FLQ84" s="27"/>
      <c r="FLR84" s="110"/>
      <c r="FLS84" s="27"/>
      <c r="FLT84" s="110"/>
      <c r="FLU84" s="27"/>
      <c r="FLV84" s="110"/>
      <c r="FLW84" s="27"/>
      <c r="FLX84" s="110"/>
      <c r="FLY84" s="27"/>
      <c r="FLZ84" s="110"/>
      <c r="FMA84" s="27"/>
      <c r="FMB84" s="110"/>
      <c r="FMC84" s="27"/>
      <c r="FMD84" s="110"/>
      <c r="FME84" s="27"/>
      <c r="FMF84" s="110"/>
      <c r="FMG84" s="27"/>
      <c r="FMH84" s="110"/>
      <c r="FMI84" s="27"/>
      <c r="FMJ84" s="110"/>
      <c r="FMK84" s="27"/>
      <c r="FML84" s="110"/>
      <c r="FMM84" s="27"/>
      <c r="FMN84" s="110"/>
      <c r="FMO84" s="27"/>
      <c r="FMP84" s="110"/>
      <c r="FMQ84" s="27"/>
      <c r="FMR84" s="110"/>
      <c r="FMS84" s="27"/>
      <c r="FMT84" s="110"/>
      <c r="FMU84" s="27"/>
      <c r="FMV84" s="110"/>
      <c r="FMW84" s="27"/>
      <c r="FMX84" s="110"/>
      <c r="FMY84" s="27"/>
      <c r="FMZ84" s="110"/>
      <c r="FNA84" s="27"/>
      <c r="FNB84" s="110"/>
      <c r="FNC84" s="27"/>
      <c r="FND84" s="110"/>
      <c r="FNE84" s="27"/>
      <c r="FNF84" s="110"/>
      <c r="FNG84" s="27"/>
      <c r="FNH84" s="110"/>
      <c r="FNI84" s="27"/>
      <c r="FNJ84" s="110"/>
      <c r="FNK84" s="27"/>
      <c r="FNL84" s="110"/>
      <c r="FNM84" s="27"/>
      <c r="FNN84" s="110"/>
      <c r="FNO84" s="27"/>
      <c r="FNP84" s="110"/>
      <c r="FNQ84" s="27"/>
      <c r="FNR84" s="110"/>
      <c r="FNS84" s="27"/>
      <c r="FNT84" s="110"/>
      <c r="FNU84" s="27"/>
      <c r="FNV84" s="110"/>
      <c r="FNW84" s="27"/>
      <c r="FNX84" s="110"/>
      <c r="FNY84" s="27"/>
      <c r="FNZ84" s="110"/>
      <c r="FOA84" s="27"/>
      <c r="FOB84" s="110"/>
      <c r="FOC84" s="27"/>
      <c r="FOD84" s="110"/>
      <c r="FOE84" s="27"/>
      <c r="FOF84" s="110"/>
      <c r="FOG84" s="27"/>
      <c r="FOH84" s="110"/>
      <c r="FOI84" s="27"/>
      <c r="FOJ84" s="110"/>
      <c r="FOK84" s="27"/>
      <c r="FOL84" s="110"/>
      <c r="FOM84" s="27"/>
      <c r="FON84" s="110"/>
      <c r="FOO84" s="27"/>
      <c r="FOP84" s="110"/>
      <c r="FOQ84" s="27"/>
      <c r="FOR84" s="110"/>
      <c r="FOS84" s="27"/>
      <c r="FOT84" s="110"/>
      <c r="FOU84" s="27"/>
      <c r="FOV84" s="110"/>
      <c r="FOW84" s="27"/>
      <c r="FOX84" s="110"/>
      <c r="FOY84" s="27"/>
      <c r="FOZ84" s="110"/>
      <c r="FPA84" s="27"/>
      <c r="FPB84" s="110"/>
      <c r="FPC84" s="27"/>
      <c r="FPD84" s="110"/>
      <c r="FPE84" s="27"/>
      <c r="FPF84" s="110"/>
      <c r="FPG84" s="27"/>
      <c r="FPH84" s="110"/>
      <c r="FPI84" s="27"/>
      <c r="FPJ84" s="110"/>
      <c r="FPK84" s="27"/>
      <c r="FPL84" s="110"/>
      <c r="FPM84" s="27"/>
      <c r="FPN84" s="110"/>
      <c r="FPO84" s="27"/>
      <c r="FPP84" s="110"/>
      <c r="FPQ84" s="27"/>
      <c r="FPR84" s="110"/>
      <c r="FPS84" s="27"/>
      <c r="FPT84" s="110"/>
      <c r="FPU84" s="27"/>
      <c r="FPV84" s="110"/>
      <c r="FPW84" s="27"/>
      <c r="FPX84" s="110"/>
      <c r="FPY84" s="27"/>
      <c r="FPZ84" s="110"/>
      <c r="FQA84" s="27"/>
      <c r="FQB84" s="110"/>
      <c r="FQC84" s="27"/>
      <c r="FQD84" s="110"/>
      <c r="FQE84" s="27"/>
      <c r="FQF84" s="110"/>
      <c r="FQG84" s="27"/>
      <c r="FQH84" s="110"/>
      <c r="FQI84" s="27"/>
      <c r="FQJ84" s="110"/>
      <c r="FQK84" s="27"/>
      <c r="FQL84" s="110"/>
      <c r="FQM84" s="27"/>
      <c r="FQN84" s="110"/>
      <c r="FQO84" s="27"/>
      <c r="FQP84" s="110"/>
      <c r="FQQ84" s="27"/>
      <c r="FQR84" s="110"/>
      <c r="FQS84" s="27"/>
      <c r="FQT84" s="110"/>
      <c r="FQU84" s="27"/>
      <c r="FQV84" s="110"/>
      <c r="FQW84" s="27"/>
      <c r="FQX84" s="110"/>
      <c r="FQY84" s="27"/>
      <c r="FQZ84" s="110"/>
      <c r="FRA84" s="27"/>
      <c r="FRB84" s="110"/>
      <c r="FRC84" s="27"/>
      <c r="FRD84" s="110"/>
      <c r="FRE84" s="27"/>
      <c r="FRF84" s="110"/>
      <c r="FRG84" s="27"/>
      <c r="FRH84" s="110"/>
      <c r="FRI84" s="27"/>
      <c r="FRJ84" s="110"/>
      <c r="FRK84" s="27"/>
      <c r="FRL84" s="110"/>
      <c r="FRM84" s="27"/>
      <c r="FRN84" s="110"/>
      <c r="FRO84" s="27"/>
      <c r="FRP84" s="110"/>
      <c r="FRQ84" s="27"/>
      <c r="FRR84" s="110"/>
      <c r="FRS84" s="27"/>
      <c r="FRT84" s="110"/>
      <c r="FRU84" s="27"/>
      <c r="FRV84" s="110"/>
      <c r="FRW84" s="27"/>
      <c r="FRX84" s="110"/>
      <c r="FRY84" s="27"/>
      <c r="FRZ84" s="110"/>
      <c r="FSA84" s="27"/>
      <c r="FSB84" s="110"/>
      <c r="FSC84" s="27"/>
      <c r="FSD84" s="110"/>
      <c r="FSE84" s="27"/>
      <c r="FSF84" s="110"/>
      <c r="FSG84" s="27"/>
      <c r="FSH84" s="110"/>
      <c r="FSI84" s="27"/>
      <c r="FSJ84" s="110"/>
      <c r="FSK84" s="27"/>
      <c r="FSL84" s="110"/>
      <c r="FSM84" s="27"/>
      <c r="FSN84" s="110"/>
      <c r="FSO84" s="27"/>
      <c r="FSP84" s="110"/>
      <c r="FSQ84" s="27"/>
      <c r="FSR84" s="110"/>
      <c r="FSS84" s="27"/>
      <c r="FST84" s="110"/>
      <c r="FSU84" s="27"/>
      <c r="FSV84" s="110"/>
      <c r="FSW84" s="27"/>
      <c r="FSX84" s="110"/>
      <c r="FSY84" s="27"/>
      <c r="FSZ84" s="110"/>
      <c r="FTA84" s="27"/>
      <c r="FTB84" s="110"/>
      <c r="FTC84" s="27"/>
      <c r="FTD84" s="110"/>
      <c r="FTE84" s="27"/>
      <c r="FTF84" s="110"/>
      <c r="FTG84" s="27"/>
      <c r="FTH84" s="110"/>
      <c r="FTI84" s="27"/>
      <c r="FTJ84" s="110"/>
      <c r="FTK84" s="27"/>
      <c r="FTL84" s="110"/>
      <c r="FTM84" s="27"/>
      <c r="FTN84" s="110"/>
      <c r="FTO84" s="27"/>
      <c r="FTP84" s="110"/>
      <c r="FTQ84" s="27"/>
      <c r="FTR84" s="110"/>
      <c r="FTS84" s="27"/>
      <c r="FTT84" s="110"/>
      <c r="FTU84" s="27"/>
      <c r="FTV84" s="110"/>
      <c r="FTW84" s="27"/>
      <c r="FTX84" s="110"/>
      <c r="FTY84" s="27"/>
      <c r="FTZ84" s="110"/>
      <c r="FUA84" s="27"/>
      <c r="FUB84" s="110"/>
      <c r="FUC84" s="27"/>
      <c r="FUD84" s="110"/>
      <c r="FUE84" s="27"/>
      <c r="FUF84" s="110"/>
      <c r="FUG84" s="27"/>
      <c r="FUH84" s="110"/>
      <c r="FUI84" s="27"/>
      <c r="FUJ84" s="110"/>
      <c r="FUK84" s="27"/>
      <c r="FUL84" s="110"/>
      <c r="FUM84" s="27"/>
      <c r="FUN84" s="110"/>
      <c r="FUO84" s="27"/>
      <c r="FUP84" s="110"/>
      <c r="FUQ84" s="27"/>
      <c r="FUR84" s="110"/>
      <c r="FUS84" s="27"/>
      <c r="FUT84" s="110"/>
      <c r="FUU84" s="27"/>
      <c r="FUV84" s="110"/>
      <c r="FUW84" s="27"/>
      <c r="FUX84" s="110"/>
      <c r="FUY84" s="27"/>
      <c r="FUZ84" s="110"/>
      <c r="FVA84" s="27"/>
      <c r="FVB84" s="110"/>
      <c r="FVC84" s="27"/>
      <c r="FVD84" s="110"/>
      <c r="FVE84" s="27"/>
      <c r="FVF84" s="110"/>
      <c r="FVG84" s="27"/>
      <c r="FVH84" s="110"/>
      <c r="FVI84" s="27"/>
      <c r="FVJ84" s="110"/>
      <c r="FVK84" s="27"/>
      <c r="FVL84" s="110"/>
      <c r="FVM84" s="27"/>
      <c r="FVN84" s="110"/>
      <c r="FVO84" s="27"/>
      <c r="FVP84" s="110"/>
      <c r="FVQ84" s="27"/>
      <c r="FVR84" s="110"/>
      <c r="FVS84" s="27"/>
      <c r="FVT84" s="110"/>
      <c r="FVU84" s="27"/>
      <c r="FVV84" s="110"/>
      <c r="FVW84" s="27"/>
      <c r="FVX84" s="110"/>
      <c r="FVY84" s="27"/>
      <c r="FVZ84" s="110"/>
      <c r="FWA84" s="27"/>
      <c r="FWB84" s="110"/>
      <c r="FWC84" s="27"/>
      <c r="FWD84" s="110"/>
      <c r="FWE84" s="27"/>
      <c r="FWF84" s="110"/>
      <c r="FWG84" s="27"/>
      <c r="FWH84" s="110"/>
      <c r="FWI84" s="27"/>
      <c r="FWJ84" s="110"/>
      <c r="FWK84" s="27"/>
      <c r="FWL84" s="110"/>
      <c r="FWM84" s="27"/>
      <c r="FWN84" s="110"/>
      <c r="FWO84" s="27"/>
      <c r="FWP84" s="110"/>
      <c r="FWQ84" s="27"/>
      <c r="FWR84" s="110"/>
      <c r="FWS84" s="27"/>
      <c r="FWT84" s="110"/>
      <c r="FWU84" s="27"/>
      <c r="FWV84" s="110"/>
      <c r="FWW84" s="27"/>
      <c r="FWX84" s="110"/>
      <c r="FWY84" s="27"/>
      <c r="FWZ84" s="110"/>
      <c r="FXA84" s="27"/>
      <c r="FXB84" s="110"/>
      <c r="FXC84" s="27"/>
      <c r="FXD84" s="110"/>
      <c r="FXE84" s="27"/>
      <c r="FXF84" s="110"/>
      <c r="FXG84" s="27"/>
      <c r="FXH84" s="110"/>
      <c r="FXI84" s="27"/>
      <c r="FXJ84" s="110"/>
      <c r="FXK84" s="27"/>
      <c r="FXL84" s="110"/>
      <c r="FXM84" s="27"/>
      <c r="FXN84" s="110"/>
      <c r="FXO84" s="27"/>
      <c r="FXP84" s="110"/>
      <c r="FXQ84" s="27"/>
      <c r="FXR84" s="110"/>
      <c r="FXS84" s="27"/>
      <c r="FXT84" s="110"/>
      <c r="FXU84" s="27"/>
      <c r="FXV84" s="110"/>
      <c r="FXW84" s="27"/>
      <c r="FXX84" s="110"/>
      <c r="FXY84" s="27"/>
      <c r="FXZ84" s="110"/>
      <c r="FYA84" s="27"/>
      <c r="FYB84" s="110"/>
      <c r="FYC84" s="27"/>
      <c r="FYD84" s="110"/>
      <c r="FYE84" s="27"/>
      <c r="FYF84" s="110"/>
      <c r="FYG84" s="27"/>
      <c r="FYH84" s="110"/>
      <c r="FYI84" s="27"/>
      <c r="FYJ84" s="110"/>
      <c r="FYK84" s="27"/>
      <c r="FYL84" s="110"/>
      <c r="FYM84" s="27"/>
      <c r="FYN84" s="110"/>
      <c r="FYO84" s="27"/>
      <c r="FYP84" s="110"/>
      <c r="FYQ84" s="27"/>
      <c r="FYR84" s="110"/>
      <c r="FYS84" s="27"/>
      <c r="FYT84" s="110"/>
      <c r="FYU84" s="27"/>
      <c r="FYV84" s="110"/>
      <c r="FYW84" s="27"/>
      <c r="FYX84" s="110"/>
      <c r="FYY84" s="27"/>
      <c r="FYZ84" s="110"/>
      <c r="FZA84" s="27"/>
      <c r="FZB84" s="110"/>
      <c r="FZC84" s="27"/>
      <c r="FZD84" s="110"/>
      <c r="FZE84" s="27"/>
      <c r="FZF84" s="110"/>
      <c r="FZG84" s="27"/>
      <c r="FZH84" s="110"/>
      <c r="FZI84" s="27"/>
      <c r="FZJ84" s="110"/>
      <c r="FZK84" s="27"/>
      <c r="FZL84" s="110"/>
      <c r="FZM84" s="27"/>
      <c r="FZN84" s="110"/>
      <c r="FZO84" s="27"/>
      <c r="FZP84" s="110"/>
      <c r="FZQ84" s="27"/>
      <c r="FZR84" s="110"/>
      <c r="FZS84" s="27"/>
      <c r="FZT84" s="110"/>
      <c r="FZU84" s="27"/>
      <c r="FZV84" s="110"/>
      <c r="FZW84" s="27"/>
      <c r="FZX84" s="110"/>
      <c r="FZY84" s="27"/>
      <c r="FZZ84" s="110"/>
      <c r="GAA84" s="27"/>
      <c r="GAB84" s="110"/>
      <c r="GAC84" s="27"/>
      <c r="GAD84" s="110"/>
      <c r="GAE84" s="27"/>
      <c r="GAF84" s="110"/>
      <c r="GAG84" s="27"/>
      <c r="GAH84" s="110"/>
      <c r="GAI84" s="27"/>
      <c r="GAJ84" s="110"/>
      <c r="GAK84" s="27"/>
      <c r="GAL84" s="110"/>
      <c r="GAM84" s="27"/>
      <c r="GAN84" s="110"/>
      <c r="GAO84" s="27"/>
      <c r="GAP84" s="110"/>
      <c r="GAQ84" s="27"/>
      <c r="GAR84" s="110"/>
      <c r="GAS84" s="27"/>
      <c r="GAT84" s="110"/>
      <c r="GAU84" s="27"/>
      <c r="GAV84" s="110"/>
      <c r="GAW84" s="27"/>
      <c r="GAX84" s="110"/>
      <c r="GAY84" s="27"/>
      <c r="GAZ84" s="110"/>
      <c r="GBA84" s="27"/>
      <c r="GBB84" s="110"/>
      <c r="GBC84" s="27"/>
      <c r="GBD84" s="110"/>
      <c r="GBE84" s="27"/>
      <c r="GBF84" s="110"/>
      <c r="GBG84" s="27"/>
      <c r="GBH84" s="110"/>
      <c r="GBI84" s="27"/>
      <c r="GBJ84" s="110"/>
      <c r="GBK84" s="27"/>
      <c r="GBL84" s="110"/>
      <c r="GBM84" s="27"/>
      <c r="GBN84" s="110"/>
      <c r="GBO84" s="27"/>
      <c r="GBP84" s="110"/>
      <c r="GBQ84" s="27"/>
      <c r="GBR84" s="110"/>
      <c r="GBS84" s="27"/>
      <c r="GBT84" s="110"/>
      <c r="GBU84" s="27"/>
      <c r="GBV84" s="110"/>
      <c r="GBW84" s="27"/>
      <c r="GBX84" s="110"/>
      <c r="GBY84" s="27"/>
      <c r="GBZ84" s="110"/>
      <c r="GCA84" s="27"/>
      <c r="GCB84" s="110"/>
      <c r="GCC84" s="27"/>
      <c r="GCD84" s="110"/>
      <c r="GCE84" s="27"/>
      <c r="GCF84" s="110"/>
      <c r="GCG84" s="27"/>
      <c r="GCH84" s="110"/>
      <c r="GCI84" s="27"/>
      <c r="GCJ84" s="110"/>
      <c r="GCK84" s="27"/>
      <c r="GCL84" s="110"/>
      <c r="GCM84" s="27"/>
      <c r="GCN84" s="110"/>
      <c r="GCO84" s="27"/>
      <c r="GCP84" s="110"/>
      <c r="GCQ84" s="27"/>
      <c r="GCR84" s="110"/>
      <c r="GCS84" s="27"/>
      <c r="GCT84" s="110"/>
      <c r="GCU84" s="27"/>
      <c r="GCV84" s="110"/>
      <c r="GCW84" s="27"/>
      <c r="GCX84" s="110"/>
      <c r="GCY84" s="27"/>
      <c r="GCZ84" s="110"/>
      <c r="GDA84" s="27"/>
      <c r="GDB84" s="110"/>
      <c r="GDC84" s="27"/>
      <c r="GDD84" s="110"/>
      <c r="GDE84" s="27"/>
      <c r="GDF84" s="110"/>
      <c r="GDG84" s="27"/>
      <c r="GDH84" s="110"/>
      <c r="GDI84" s="27"/>
      <c r="GDJ84" s="110"/>
      <c r="GDK84" s="27"/>
      <c r="GDL84" s="110"/>
      <c r="GDM84" s="27"/>
      <c r="GDN84" s="110"/>
      <c r="GDO84" s="27"/>
      <c r="GDP84" s="110"/>
      <c r="GDQ84" s="27"/>
      <c r="GDR84" s="110"/>
      <c r="GDS84" s="27"/>
      <c r="GDT84" s="110"/>
      <c r="GDU84" s="27"/>
      <c r="GDV84" s="110"/>
      <c r="GDW84" s="27"/>
      <c r="GDX84" s="110"/>
      <c r="GDY84" s="27"/>
      <c r="GDZ84" s="110"/>
      <c r="GEA84" s="27"/>
      <c r="GEB84" s="110"/>
      <c r="GEC84" s="27"/>
      <c r="GED84" s="110"/>
      <c r="GEE84" s="27"/>
      <c r="GEF84" s="110"/>
      <c r="GEG84" s="27"/>
      <c r="GEH84" s="110"/>
      <c r="GEI84" s="27"/>
      <c r="GEJ84" s="110"/>
      <c r="GEK84" s="27"/>
      <c r="GEL84" s="110"/>
      <c r="GEM84" s="27"/>
      <c r="GEN84" s="110"/>
      <c r="GEO84" s="27"/>
      <c r="GEP84" s="110"/>
      <c r="GEQ84" s="27"/>
      <c r="GER84" s="110"/>
      <c r="GES84" s="27"/>
      <c r="GET84" s="110"/>
      <c r="GEU84" s="27"/>
      <c r="GEV84" s="110"/>
      <c r="GEW84" s="27"/>
      <c r="GEX84" s="110"/>
      <c r="GEY84" s="27"/>
      <c r="GEZ84" s="110"/>
      <c r="GFA84" s="27"/>
      <c r="GFB84" s="110"/>
      <c r="GFC84" s="27"/>
      <c r="GFD84" s="110"/>
      <c r="GFE84" s="27"/>
      <c r="GFF84" s="110"/>
      <c r="GFG84" s="27"/>
      <c r="GFH84" s="110"/>
      <c r="GFI84" s="27"/>
      <c r="GFJ84" s="110"/>
      <c r="GFK84" s="27"/>
      <c r="GFL84" s="110"/>
      <c r="GFM84" s="27"/>
      <c r="GFN84" s="110"/>
      <c r="GFO84" s="27"/>
      <c r="GFP84" s="110"/>
      <c r="GFQ84" s="27"/>
      <c r="GFR84" s="110"/>
      <c r="GFS84" s="27"/>
      <c r="GFT84" s="110"/>
      <c r="GFU84" s="27"/>
      <c r="GFV84" s="110"/>
      <c r="GFW84" s="27"/>
      <c r="GFX84" s="110"/>
      <c r="GFY84" s="27"/>
      <c r="GFZ84" s="110"/>
      <c r="GGA84" s="27"/>
      <c r="GGB84" s="110"/>
      <c r="GGC84" s="27"/>
      <c r="GGD84" s="110"/>
      <c r="GGE84" s="27"/>
      <c r="GGF84" s="110"/>
      <c r="GGG84" s="27"/>
      <c r="GGH84" s="110"/>
      <c r="GGI84" s="27"/>
      <c r="GGJ84" s="110"/>
      <c r="GGK84" s="27"/>
      <c r="GGL84" s="110"/>
      <c r="GGM84" s="27"/>
      <c r="GGN84" s="110"/>
      <c r="GGO84" s="27"/>
      <c r="GGP84" s="110"/>
      <c r="GGQ84" s="27"/>
      <c r="GGR84" s="110"/>
      <c r="GGS84" s="27"/>
      <c r="GGT84" s="110"/>
      <c r="GGU84" s="27"/>
      <c r="GGV84" s="110"/>
      <c r="GGW84" s="27"/>
      <c r="GGX84" s="110"/>
      <c r="GGY84" s="27"/>
      <c r="GGZ84" s="110"/>
      <c r="GHA84" s="27"/>
      <c r="GHB84" s="110"/>
      <c r="GHC84" s="27"/>
      <c r="GHD84" s="110"/>
      <c r="GHE84" s="27"/>
      <c r="GHF84" s="110"/>
      <c r="GHG84" s="27"/>
      <c r="GHH84" s="110"/>
      <c r="GHI84" s="27"/>
      <c r="GHJ84" s="110"/>
      <c r="GHK84" s="27"/>
      <c r="GHL84" s="110"/>
      <c r="GHM84" s="27"/>
      <c r="GHN84" s="110"/>
      <c r="GHO84" s="27"/>
      <c r="GHP84" s="110"/>
      <c r="GHQ84" s="27"/>
      <c r="GHR84" s="110"/>
      <c r="GHS84" s="27"/>
      <c r="GHT84" s="110"/>
      <c r="GHU84" s="27"/>
      <c r="GHV84" s="110"/>
      <c r="GHW84" s="27"/>
      <c r="GHX84" s="110"/>
      <c r="GHY84" s="27"/>
      <c r="GHZ84" s="110"/>
      <c r="GIA84" s="27"/>
      <c r="GIB84" s="110"/>
      <c r="GIC84" s="27"/>
      <c r="GID84" s="110"/>
      <c r="GIE84" s="27"/>
      <c r="GIF84" s="110"/>
      <c r="GIG84" s="27"/>
      <c r="GIH84" s="110"/>
      <c r="GII84" s="27"/>
      <c r="GIJ84" s="110"/>
      <c r="GIK84" s="27"/>
      <c r="GIL84" s="110"/>
      <c r="GIM84" s="27"/>
      <c r="GIN84" s="110"/>
      <c r="GIO84" s="27"/>
      <c r="GIP84" s="110"/>
      <c r="GIQ84" s="27"/>
      <c r="GIR84" s="110"/>
      <c r="GIS84" s="27"/>
      <c r="GIT84" s="110"/>
      <c r="GIU84" s="27"/>
      <c r="GIV84" s="110"/>
      <c r="GIW84" s="27"/>
      <c r="GIX84" s="110"/>
      <c r="GIY84" s="27"/>
      <c r="GIZ84" s="110"/>
      <c r="GJA84" s="27"/>
      <c r="GJB84" s="110"/>
      <c r="GJC84" s="27"/>
      <c r="GJD84" s="110"/>
      <c r="GJE84" s="27"/>
      <c r="GJF84" s="110"/>
      <c r="GJG84" s="27"/>
      <c r="GJH84" s="110"/>
      <c r="GJI84" s="27"/>
      <c r="GJJ84" s="110"/>
      <c r="GJK84" s="27"/>
      <c r="GJL84" s="110"/>
      <c r="GJM84" s="27"/>
      <c r="GJN84" s="110"/>
      <c r="GJO84" s="27"/>
      <c r="GJP84" s="110"/>
      <c r="GJQ84" s="27"/>
      <c r="GJR84" s="110"/>
      <c r="GJS84" s="27"/>
      <c r="GJT84" s="110"/>
      <c r="GJU84" s="27"/>
      <c r="GJV84" s="110"/>
      <c r="GJW84" s="27"/>
      <c r="GJX84" s="110"/>
      <c r="GJY84" s="27"/>
      <c r="GJZ84" s="110"/>
      <c r="GKA84" s="27"/>
      <c r="GKB84" s="110"/>
      <c r="GKC84" s="27"/>
      <c r="GKD84" s="110"/>
      <c r="GKE84" s="27"/>
      <c r="GKF84" s="110"/>
      <c r="GKG84" s="27"/>
      <c r="GKH84" s="110"/>
      <c r="GKI84" s="27"/>
      <c r="GKJ84" s="110"/>
      <c r="GKK84" s="27"/>
      <c r="GKL84" s="110"/>
      <c r="GKM84" s="27"/>
      <c r="GKN84" s="110"/>
      <c r="GKO84" s="27"/>
      <c r="GKP84" s="110"/>
      <c r="GKQ84" s="27"/>
      <c r="GKR84" s="110"/>
      <c r="GKS84" s="27"/>
      <c r="GKT84" s="110"/>
      <c r="GKU84" s="27"/>
      <c r="GKV84" s="110"/>
      <c r="GKW84" s="27"/>
      <c r="GKX84" s="110"/>
      <c r="GKY84" s="27"/>
      <c r="GKZ84" s="110"/>
      <c r="GLA84" s="27"/>
      <c r="GLB84" s="110"/>
      <c r="GLC84" s="27"/>
      <c r="GLD84" s="110"/>
      <c r="GLE84" s="27"/>
      <c r="GLF84" s="110"/>
      <c r="GLG84" s="27"/>
      <c r="GLH84" s="110"/>
      <c r="GLI84" s="27"/>
      <c r="GLJ84" s="110"/>
      <c r="GLK84" s="27"/>
      <c r="GLL84" s="110"/>
      <c r="GLM84" s="27"/>
      <c r="GLN84" s="110"/>
      <c r="GLO84" s="27"/>
      <c r="GLP84" s="110"/>
      <c r="GLQ84" s="27"/>
      <c r="GLR84" s="110"/>
      <c r="GLS84" s="27"/>
      <c r="GLT84" s="110"/>
      <c r="GLU84" s="27"/>
      <c r="GLV84" s="110"/>
      <c r="GLW84" s="27"/>
      <c r="GLX84" s="110"/>
      <c r="GLY84" s="27"/>
      <c r="GLZ84" s="110"/>
      <c r="GMA84" s="27"/>
      <c r="GMB84" s="110"/>
      <c r="GMC84" s="27"/>
      <c r="GMD84" s="110"/>
      <c r="GME84" s="27"/>
      <c r="GMF84" s="110"/>
      <c r="GMG84" s="27"/>
      <c r="GMH84" s="110"/>
      <c r="GMI84" s="27"/>
      <c r="GMJ84" s="110"/>
      <c r="GMK84" s="27"/>
      <c r="GML84" s="110"/>
      <c r="GMM84" s="27"/>
      <c r="GMN84" s="110"/>
      <c r="GMO84" s="27"/>
      <c r="GMP84" s="110"/>
      <c r="GMQ84" s="27"/>
      <c r="GMR84" s="110"/>
      <c r="GMS84" s="27"/>
      <c r="GMT84" s="110"/>
      <c r="GMU84" s="27"/>
      <c r="GMV84" s="110"/>
      <c r="GMW84" s="27"/>
      <c r="GMX84" s="110"/>
      <c r="GMY84" s="27"/>
      <c r="GMZ84" s="110"/>
      <c r="GNA84" s="27"/>
      <c r="GNB84" s="110"/>
      <c r="GNC84" s="27"/>
      <c r="GND84" s="110"/>
      <c r="GNE84" s="27"/>
      <c r="GNF84" s="110"/>
      <c r="GNG84" s="27"/>
      <c r="GNH84" s="110"/>
      <c r="GNI84" s="27"/>
      <c r="GNJ84" s="110"/>
      <c r="GNK84" s="27"/>
      <c r="GNL84" s="110"/>
      <c r="GNM84" s="27"/>
      <c r="GNN84" s="110"/>
      <c r="GNO84" s="27"/>
      <c r="GNP84" s="110"/>
      <c r="GNQ84" s="27"/>
      <c r="GNR84" s="110"/>
      <c r="GNS84" s="27"/>
      <c r="GNT84" s="110"/>
      <c r="GNU84" s="27"/>
      <c r="GNV84" s="110"/>
      <c r="GNW84" s="27"/>
      <c r="GNX84" s="110"/>
      <c r="GNY84" s="27"/>
      <c r="GNZ84" s="110"/>
      <c r="GOA84" s="27"/>
      <c r="GOB84" s="110"/>
      <c r="GOC84" s="27"/>
      <c r="GOD84" s="110"/>
      <c r="GOE84" s="27"/>
      <c r="GOF84" s="110"/>
      <c r="GOG84" s="27"/>
      <c r="GOH84" s="110"/>
      <c r="GOI84" s="27"/>
      <c r="GOJ84" s="110"/>
      <c r="GOK84" s="27"/>
      <c r="GOL84" s="110"/>
      <c r="GOM84" s="27"/>
      <c r="GON84" s="110"/>
      <c r="GOO84" s="27"/>
      <c r="GOP84" s="110"/>
      <c r="GOQ84" s="27"/>
      <c r="GOR84" s="110"/>
      <c r="GOS84" s="27"/>
      <c r="GOT84" s="110"/>
      <c r="GOU84" s="27"/>
      <c r="GOV84" s="110"/>
      <c r="GOW84" s="27"/>
      <c r="GOX84" s="110"/>
      <c r="GOY84" s="27"/>
      <c r="GOZ84" s="110"/>
      <c r="GPA84" s="27"/>
      <c r="GPB84" s="110"/>
      <c r="GPC84" s="27"/>
      <c r="GPD84" s="110"/>
      <c r="GPE84" s="27"/>
      <c r="GPF84" s="110"/>
      <c r="GPG84" s="27"/>
      <c r="GPH84" s="110"/>
      <c r="GPI84" s="27"/>
      <c r="GPJ84" s="110"/>
      <c r="GPK84" s="27"/>
      <c r="GPL84" s="110"/>
      <c r="GPM84" s="27"/>
      <c r="GPN84" s="110"/>
      <c r="GPO84" s="27"/>
      <c r="GPP84" s="110"/>
      <c r="GPQ84" s="27"/>
      <c r="GPR84" s="110"/>
      <c r="GPS84" s="27"/>
      <c r="GPT84" s="110"/>
      <c r="GPU84" s="27"/>
      <c r="GPV84" s="110"/>
      <c r="GPW84" s="27"/>
      <c r="GPX84" s="110"/>
      <c r="GPY84" s="27"/>
      <c r="GPZ84" s="110"/>
      <c r="GQA84" s="27"/>
      <c r="GQB84" s="110"/>
      <c r="GQC84" s="27"/>
      <c r="GQD84" s="110"/>
      <c r="GQE84" s="27"/>
      <c r="GQF84" s="110"/>
      <c r="GQG84" s="27"/>
      <c r="GQH84" s="110"/>
      <c r="GQI84" s="27"/>
      <c r="GQJ84" s="110"/>
      <c r="GQK84" s="27"/>
      <c r="GQL84" s="110"/>
      <c r="GQM84" s="27"/>
      <c r="GQN84" s="110"/>
      <c r="GQO84" s="27"/>
      <c r="GQP84" s="110"/>
      <c r="GQQ84" s="27"/>
      <c r="GQR84" s="110"/>
      <c r="GQS84" s="27"/>
      <c r="GQT84" s="110"/>
      <c r="GQU84" s="27"/>
      <c r="GQV84" s="110"/>
      <c r="GQW84" s="27"/>
      <c r="GQX84" s="110"/>
      <c r="GQY84" s="27"/>
      <c r="GQZ84" s="110"/>
      <c r="GRA84" s="27"/>
      <c r="GRB84" s="110"/>
      <c r="GRC84" s="27"/>
      <c r="GRD84" s="110"/>
      <c r="GRE84" s="27"/>
      <c r="GRF84" s="110"/>
      <c r="GRG84" s="27"/>
      <c r="GRH84" s="110"/>
      <c r="GRI84" s="27"/>
      <c r="GRJ84" s="110"/>
      <c r="GRK84" s="27"/>
      <c r="GRL84" s="110"/>
      <c r="GRM84" s="27"/>
      <c r="GRN84" s="110"/>
      <c r="GRO84" s="27"/>
      <c r="GRP84" s="110"/>
      <c r="GRQ84" s="27"/>
      <c r="GRR84" s="110"/>
      <c r="GRS84" s="27"/>
      <c r="GRT84" s="110"/>
      <c r="GRU84" s="27"/>
      <c r="GRV84" s="110"/>
      <c r="GRW84" s="27"/>
      <c r="GRX84" s="110"/>
      <c r="GRY84" s="27"/>
      <c r="GRZ84" s="110"/>
      <c r="GSA84" s="27"/>
      <c r="GSB84" s="110"/>
      <c r="GSC84" s="27"/>
      <c r="GSD84" s="110"/>
      <c r="GSE84" s="27"/>
      <c r="GSF84" s="110"/>
      <c r="GSG84" s="27"/>
      <c r="GSH84" s="110"/>
      <c r="GSI84" s="27"/>
      <c r="GSJ84" s="110"/>
      <c r="GSK84" s="27"/>
      <c r="GSL84" s="110"/>
      <c r="GSM84" s="27"/>
      <c r="GSN84" s="110"/>
      <c r="GSO84" s="27"/>
      <c r="GSP84" s="110"/>
      <c r="GSQ84" s="27"/>
      <c r="GSR84" s="110"/>
      <c r="GSS84" s="27"/>
      <c r="GST84" s="110"/>
      <c r="GSU84" s="27"/>
      <c r="GSV84" s="110"/>
      <c r="GSW84" s="27"/>
      <c r="GSX84" s="110"/>
      <c r="GSY84" s="27"/>
      <c r="GSZ84" s="110"/>
      <c r="GTA84" s="27"/>
      <c r="GTB84" s="110"/>
      <c r="GTC84" s="27"/>
      <c r="GTD84" s="110"/>
      <c r="GTE84" s="27"/>
      <c r="GTF84" s="110"/>
      <c r="GTG84" s="27"/>
      <c r="GTH84" s="110"/>
      <c r="GTI84" s="27"/>
      <c r="GTJ84" s="110"/>
      <c r="GTK84" s="27"/>
      <c r="GTL84" s="110"/>
      <c r="GTM84" s="27"/>
      <c r="GTN84" s="110"/>
      <c r="GTO84" s="27"/>
      <c r="GTP84" s="110"/>
      <c r="GTQ84" s="27"/>
      <c r="GTR84" s="110"/>
      <c r="GTS84" s="27"/>
      <c r="GTT84" s="110"/>
      <c r="GTU84" s="27"/>
      <c r="GTV84" s="110"/>
      <c r="GTW84" s="27"/>
      <c r="GTX84" s="110"/>
      <c r="GTY84" s="27"/>
      <c r="GTZ84" s="110"/>
      <c r="GUA84" s="27"/>
      <c r="GUB84" s="110"/>
      <c r="GUC84" s="27"/>
      <c r="GUD84" s="110"/>
      <c r="GUE84" s="27"/>
      <c r="GUF84" s="110"/>
      <c r="GUG84" s="27"/>
      <c r="GUH84" s="110"/>
      <c r="GUI84" s="27"/>
      <c r="GUJ84" s="110"/>
      <c r="GUK84" s="27"/>
      <c r="GUL84" s="110"/>
      <c r="GUM84" s="27"/>
      <c r="GUN84" s="110"/>
      <c r="GUO84" s="27"/>
      <c r="GUP84" s="110"/>
      <c r="GUQ84" s="27"/>
      <c r="GUR84" s="110"/>
      <c r="GUS84" s="27"/>
      <c r="GUT84" s="110"/>
      <c r="GUU84" s="27"/>
      <c r="GUV84" s="110"/>
      <c r="GUW84" s="27"/>
      <c r="GUX84" s="110"/>
      <c r="GUY84" s="27"/>
      <c r="GUZ84" s="110"/>
      <c r="GVA84" s="27"/>
      <c r="GVB84" s="110"/>
      <c r="GVC84" s="27"/>
      <c r="GVD84" s="110"/>
      <c r="GVE84" s="27"/>
      <c r="GVF84" s="110"/>
      <c r="GVG84" s="27"/>
      <c r="GVH84" s="110"/>
      <c r="GVI84" s="27"/>
      <c r="GVJ84" s="110"/>
      <c r="GVK84" s="27"/>
      <c r="GVL84" s="110"/>
      <c r="GVM84" s="27"/>
      <c r="GVN84" s="110"/>
      <c r="GVO84" s="27"/>
      <c r="GVP84" s="110"/>
      <c r="GVQ84" s="27"/>
      <c r="GVR84" s="110"/>
      <c r="GVS84" s="27"/>
      <c r="GVT84" s="110"/>
      <c r="GVU84" s="27"/>
      <c r="GVV84" s="110"/>
      <c r="GVW84" s="27"/>
      <c r="GVX84" s="110"/>
      <c r="GVY84" s="27"/>
      <c r="GVZ84" s="110"/>
      <c r="GWA84" s="27"/>
      <c r="GWB84" s="110"/>
      <c r="GWC84" s="27"/>
      <c r="GWD84" s="110"/>
      <c r="GWE84" s="27"/>
      <c r="GWF84" s="110"/>
      <c r="GWG84" s="27"/>
      <c r="GWH84" s="110"/>
      <c r="GWI84" s="27"/>
      <c r="GWJ84" s="110"/>
      <c r="GWK84" s="27"/>
      <c r="GWL84" s="110"/>
      <c r="GWM84" s="27"/>
      <c r="GWN84" s="110"/>
      <c r="GWO84" s="27"/>
      <c r="GWP84" s="110"/>
      <c r="GWQ84" s="27"/>
      <c r="GWR84" s="110"/>
      <c r="GWS84" s="27"/>
      <c r="GWT84" s="110"/>
      <c r="GWU84" s="27"/>
      <c r="GWV84" s="110"/>
      <c r="GWW84" s="27"/>
      <c r="GWX84" s="110"/>
      <c r="GWY84" s="27"/>
      <c r="GWZ84" s="110"/>
      <c r="GXA84" s="27"/>
      <c r="GXB84" s="110"/>
      <c r="GXC84" s="27"/>
      <c r="GXD84" s="110"/>
      <c r="GXE84" s="27"/>
      <c r="GXF84" s="110"/>
      <c r="GXG84" s="27"/>
      <c r="GXH84" s="110"/>
      <c r="GXI84" s="27"/>
      <c r="GXJ84" s="110"/>
      <c r="GXK84" s="27"/>
      <c r="GXL84" s="110"/>
      <c r="GXM84" s="27"/>
      <c r="GXN84" s="110"/>
      <c r="GXO84" s="27"/>
      <c r="GXP84" s="110"/>
      <c r="GXQ84" s="27"/>
      <c r="GXR84" s="110"/>
      <c r="GXS84" s="27"/>
      <c r="GXT84" s="110"/>
      <c r="GXU84" s="27"/>
      <c r="GXV84" s="110"/>
      <c r="GXW84" s="27"/>
      <c r="GXX84" s="110"/>
      <c r="GXY84" s="27"/>
      <c r="GXZ84" s="110"/>
      <c r="GYA84" s="27"/>
      <c r="GYB84" s="110"/>
      <c r="GYC84" s="27"/>
      <c r="GYD84" s="110"/>
      <c r="GYE84" s="27"/>
      <c r="GYF84" s="110"/>
      <c r="GYG84" s="27"/>
      <c r="GYH84" s="110"/>
      <c r="GYI84" s="27"/>
      <c r="GYJ84" s="110"/>
      <c r="GYK84" s="27"/>
      <c r="GYL84" s="110"/>
      <c r="GYM84" s="27"/>
      <c r="GYN84" s="110"/>
      <c r="GYO84" s="27"/>
      <c r="GYP84" s="110"/>
      <c r="GYQ84" s="27"/>
      <c r="GYR84" s="110"/>
      <c r="GYS84" s="27"/>
      <c r="GYT84" s="110"/>
      <c r="GYU84" s="27"/>
      <c r="GYV84" s="110"/>
      <c r="GYW84" s="27"/>
      <c r="GYX84" s="110"/>
      <c r="GYY84" s="27"/>
      <c r="GYZ84" s="110"/>
      <c r="GZA84" s="27"/>
      <c r="GZB84" s="110"/>
      <c r="GZC84" s="27"/>
      <c r="GZD84" s="110"/>
      <c r="GZE84" s="27"/>
      <c r="GZF84" s="110"/>
      <c r="GZG84" s="27"/>
      <c r="GZH84" s="110"/>
      <c r="GZI84" s="27"/>
      <c r="GZJ84" s="110"/>
      <c r="GZK84" s="27"/>
      <c r="GZL84" s="110"/>
      <c r="GZM84" s="27"/>
      <c r="GZN84" s="110"/>
      <c r="GZO84" s="27"/>
      <c r="GZP84" s="110"/>
      <c r="GZQ84" s="27"/>
      <c r="GZR84" s="110"/>
      <c r="GZS84" s="27"/>
      <c r="GZT84" s="110"/>
      <c r="GZU84" s="27"/>
      <c r="GZV84" s="110"/>
      <c r="GZW84" s="27"/>
      <c r="GZX84" s="110"/>
      <c r="GZY84" s="27"/>
      <c r="GZZ84" s="110"/>
      <c r="HAA84" s="27"/>
      <c r="HAB84" s="110"/>
      <c r="HAC84" s="27"/>
      <c r="HAD84" s="110"/>
      <c r="HAE84" s="27"/>
      <c r="HAF84" s="110"/>
      <c r="HAG84" s="27"/>
      <c r="HAH84" s="110"/>
      <c r="HAI84" s="27"/>
      <c r="HAJ84" s="110"/>
      <c r="HAK84" s="27"/>
      <c r="HAL84" s="110"/>
      <c r="HAM84" s="27"/>
      <c r="HAN84" s="110"/>
      <c r="HAO84" s="27"/>
      <c r="HAP84" s="110"/>
      <c r="HAQ84" s="27"/>
      <c r="HAR84" s="110"/>
      <c r="HAS84" s="27"/>
      <c r="HAT84" s="110"/>
      <c r="HAU84" s="27"/>
      <c r="HAV84" s="110"/>
      <c r="HAW84" s="27"/>
      <c r="HAX84" s="110"/>
      <c r="HAY84" s="27"/>
      <c r="HAZ84" s="110"/>
      <c r="HBA84" s="27"/>
      <c r="HBB84" s="110"/>
      <c r="HBC84" s="27"/>
      <c r="HBD84" s="110"/>
      <c r="HBE84" s="27"/>
      <c r="HBF84" s="110"/>
      <c r="HBG84" s="27"/>
      <c r="HBH84" s="110"/>
      <c r="HBI84" s="27"/>
      <c r="HBJ84" s="110"/>
      <c r="HBK84" s="27"/>
      <c r="HBL84" s="110"/>
      <c r="HBM84" s="27"/>
      <c r="HBN84" s="110"/>
      <c r="HBO84" s="27"/>
      <c r="HBP84" s="110"/>
      <c r="HBQ84" s="27"/>
      <c r="HBR84" s="110"/>
      <c r="HBS84" s="27"/>
      <c r="HBT84" s="110"/>
      <c r="HBU84" s="27"/>
      <c r="HBV84" s="110"/>
      <c r="HBW84" s="27"/>
      <c r="HBX84" s="110"/>
      <c r="HBY84" s="27"/>
      <c r="HBZ84" s="110"/>
      <c r="HCA84" s="27"/>
      <c r="HCB84" s="110"/>
      <c r="HCC84" s="27"/>
      <c r="HCD84" s="110"/>
      <c r="HCE84" s="27"/>
      <c r="HCF84" s="110"/>
      <c r="HCG84" s="27"/>
      <c r="HCH84" s="110"/>
      <c r="HCI84" s="27"/>
      <c r="HCJ84" s="110"/>
      <c r="HCK84" s="27"/>
      <c r="HCL84" s="110"/>
      <c r="HCM84" s="27"/>
      <c r="HCN84" s="110"/>
      <c r="HCO84" s="27"/>
      <c r="HCP84" s="110"/>
      <c r="HCQ84" s="27"/>
      <c r="HCR84" s="110"/>
      <c r="HCS84" s="27"/>
      <c r="HCT84" s="110"/>
      <c r="HCU84" s="27"/>
      <c r="HCV84" s="110"/>
      <c r="HCW84" s="27"/>
      <c r="HCX84" s="110"/>
      <c r="HCY84" s="27"/>
      <c r="HCZ84" s="110"/>
      <c r="HDA84" s="27"/>
      <c r="HDB84" s="110"/>
      <c r="HDC84" s="27"/>
      <c r="HDD84" s="110"/>
      <c r="HDE84" s="27"/>
      <c r="HDF84" s="110"/>
      <c r="HDG84" s="27"/>
      <c r="HDH84" s="110"/>
      <c r="HDI84" s="27"/>
      <c r="HDJ84" s="110"/>
      <c r="HDK84" s="27"/>
      <c r="HDL84" s="110"/>
      <c r="HDM84" s="27"/>
      <c r="HDN84" s="110"/>
      <c r="HDO84" s="27"/>
      <c r="HDP84" s="110"/>
      <c r="HDQ84" s="27"/>
      <c r="HDR84" s="110"/>
      <c r="HDS84" s="27"/>
      <c r="HDT84" s="110"/>
      <c r="HDU84" s="27"/>
      <c r="HDV84" s="110"/>
      <c r="HDW84" s="27"/>
      <c r="HDX84" s="110"/>
      <c r="HDY84" s="27"/>
      <c r="HDZ84" s="110"/>
      <c r="HEA84" s="27"/>
      <c r="HEB84" s="110"/>
      <c r="HEC84" s="27"/>
      <c r="HED84" s="110"/>
      <c r="HEE84" s="27"/>
      <c r="HEF84" s="110"/>
      <c r="HEG84" s="27"/>
      <c r="HEH84" s="110"/>
      <c r="HEI84" s="27"/>
      <c r="HEJ84" s="110"/>
      <c r="HEK84" s="27"/>
      <c r="HEL84" s="110"/>
      <c r="HEM84" s="27"/>
      <c r="HEN84" s="110"/>
      <c r="HEO84" s="27"/>
      <c r="HEP84" s="110"/>
      <c r="HEQ84" s="27"/>
      <c r="HER84" s="110"/>
      <c r="HES84" s="27"/>
      <c r="HET84" s="110"/>
      <c r="HEU84" s="27"/>
      <c r="HEV84" s="110"/>
      <c r="HEW84" s="27"/>
      <c r="HEX84" s="110"/>
      <c r="HEY84" s="27"/>
      <c r="HEZ84" s="110"/>
      <c r="HFA84" s="27"/>
      <c r="HFB84" s="110"/>
      <c r="HFC84" s="27"/>
      <c r="HFD84" s="110"/>
      <c r="HFE84" s="27"/>
      <c r="HFF84" s="110"/>
      <c r="HFG84" s="27"/>
      <c r="HFH84" s="110"/>
      <c r="HFI84" s="27"/>
      <c r="HFJ84" s="110"/>
      <c r="HFK84" s="27"/>
      <c r="HFL84" s="110"/>
      <c r="HFM84" s="27"/>
      <c r="HFN84" s="110"/>
      <c r="HFO84" s="27"/>
      <c r="HFP84" s="110"/>
      <c r="HFQ84" s="27"/>
      <c r="HFR84" s="110"/>
      <c r="HFS84" s="27"/>
      <c r="HFT84" s="110"/>
      <c r="HFU84" s="27"/>
      <c r="HFV84" s="110"/>
      <c r="HFW84" s="27"/>
      <c r="HFX84" s="110"/>
      <c r="HFY84" s="27"/>
      <c r="HFZ84" s="110"/>
      <c r="HGA84" s="27"/>
      <c r="HGB84" s="110"/>
      <c r="HGC84" s="27"/>
      <c r="HGD84" s="110"/>
      <c r="HGE84" s="27"/>
      <c r="HGF84" s="110"/>
      <c r="HGG84" s="27"/>
      <c r="HGH84" s="110"/>
      <c r="HGI84" s="27"/>
      <c r="HGJ84" s="110"/>
      <c r="HGK84" s="27"/>
      <c r="HGL84" s="110"/>
      <c r="HGM84" s="27"/>
      <c r="HGN84" s="110"/>
      <c r="HGO84" s="27"/>
      <c r="HGP84" s="110"/>
      <c r="HGQ84" s="27"/>
      <c r="HGR84" s="110"/>
      <c r="HGS84" s="27"/>
      <c r="HGT84" s="110"/>
      <c r="HGU84" s="27"/>
      <c r="HGV84" s="110"/>
      <c r="HGW84" s="27"/>
      <c r="HGX84" s="110"/>
      <c r="HGY84" s="27"/>
      <c r="HGZ84" s="110"/>
      <c r="HHA84" s="27"/>
      <c r="HHB84" s="110"/>
      <c r="HHC84" s="27"/>
      <c r="HHD84" s="110"/>
      <c r="HHE84" s="27"/>
      <c r="HHF84" s="110"/>
      <c r="HHG84" s="27"/>
      <c r="HHH84" s="110"/>
      <c r="HHI84" s="27"/>
      <c r="HHJ84" s="110"/>
      <c r="HHK84" s="27"/>
      <c r="HHL84" s="110"/>
      <c r="HHM84" s="27"/>
      <c r="HHN84" s="110"/>
      <c r="HHO84" s="27"/>
      <c r="HHP84" s="110"/>
      <c r="HHQ84" s="27"/>
      <c r="HHR84" s="110"/>
      <c r="HHS84" s="27"/>
      <c r="HHT84" s="110"/>
      <c r="HHU84" s="27"/>
      <c r="HHV84" s="110"/>
      <c r="HHW84" s="27"/>
      <c r="HHX84" s="110"/>
      <c r="HHY84" s="27"/>
      <c r="HHZ84" s="110"/>
      <c r="HIA84" s="27"/>
      <c r="HIB84" s="110"/>
      <c r="HIC84" s="27"/>
      <c r="HID84" s="110"/>
      <c r="HIE84" s="27"/>
      <c r="HIF84" s="110"/>
      <c r="HIG84" s="27"/>
      <c r="HIH84" s="110"/>
      <c r="HII84" s="27"/>
      <c r="HIJ84" s="110"/>
      <c r="HIK84" s="27"/>
      <c r="HIL84" s="110"/>
      <c r="HIM84" s="27"/>
      <c r="HIN84" s="110"/>
      <c r="HIO84" s="27"/>
      <c r="HIP84" s="110"/>
      <c r="HIQ84" s="27"/>
      <c r="HIR84" s="110"/>
      <c r="HIS84" s="27"/>
      <c r="HIT84" s="110"/>
      <c r="HIU84" s="27"/>
      <c r="HIV84" s="110"/>
      <c r="HIW84" s="27"/>
      <c r="HIX84" s="110"/>
      <c r="HIY84" s="27"/>
      <c r="HIZ84" s="110"/>
      <c r="HJA84" s="27"/>
      <c r="HJB84" s="110"/>
      <c r="HJC84" s="27"/>
      <c r="HJD84" s="110"/>
      <c r="HJE84" s="27"/>
      <c r="HJF84" s="110"/>
      <c r="HJG84" s="27"/>
      <c r="HJH84" s="110"/>
      <c r="HJI84" s="27"/>
      <c r="HJJ84" s="110"/>
      <c r="HJK84" s="27"/>
      <c r="HJL84" s="110"/>
      <c r="HJM84" s="27"/>
      <c r="HJN84" s="110"/>
      <c r="HJO84" s="27"/>
      <c r="HJP84" s="110"/>
      <c r="HJQ84" s="27"/>
      <c r="HJR84" s="110"/>
      <c r="HJS84" s="27"/>
      <c r="HJT84" s="110"/>
      <c r="HJU84" s="27"/>
      <c r="HJV84" s="110"/>
      <c r="HJW84" s="27"/>
      <c r="HJX84" s="110"/>
      <c r="HJY84" s="27"/>
      <c r="HJZ84" s="110"/>
      <c r="HKA84" s="27"/>
      <c r="HKB84" s="110"/>
      <c r="HKC84" s="27"/>
      <c r="HKD84" s="110"/>
      <c r="HKE84" s="27"/>
      <c r="HKF84" s="110"/>
      <c r="HKG84" s="27"/>
      <c r="HKH84" s="110"/>
      <c r="HKI84" s="27"/>
      <c r="HKJ84" s="110"/>
      <c r="HKK84" s="27"/>
      <c r="HKL84" s="110"/>
      <c r="HKM84" s="27"/>
      <c r="HKN84" s="110"/>
      <c r="HKO84" s="27"/>
      <c r="HKP84" s="110"/>
      <c r="HKQ84" s="27"/>
      <c r="HKR84" s="110"/>
      <c r="HKS84" s="27"/>
      <c r="HKT84" s="110"/>
      <c r="HKU84" s="27"/>
      <c r="HKV84" s="110"/>
      <c r="HKW84" s="27"/>
      <c r="HKX84" s="110"/>
      <c r="HKY84" s="27"/>
      <c r="HKZ84" s="110"/>
      <c r="HLA84" s="27"/>
      <c r="HLB84" s="110"/>
      <c r="HLC84" s="27"/>
      <c r="HLD84" s="110"/>
      <c r="HLE84" s="27"/>
      <c r="HLF84" s="110"/>
      <c r="HLG84" s="27"/>
      <c r="HLH84" s="110"/>
      <c r="HLI84" s="27"/>
      <c r="HLJ84" s="110"/>
      <c r="HLK84" s="27"/>
      <c r="HLL84" s="110"/>
      <c r="HLM84" s="27"/>
      <c r="HLN84" s="110"/>
      <c r="HLO84" s="27"/>
      <c r="HLP84" s="110"/>
      <c r="HLQ84" s="27"/>
      <c r="HLR84" s="110"/>
      <c r="HLS84" s="27"/>
      <c r="HLT84" s="110"/>
      <c r="HLU84" s="27"/>
      <c r="HLV84" s="110"/>
      <c r="HLW84" s="27"/>
      <c r="HLX84" s="110"/>
      <c r="HLY84" s="27"/>
      <c r="HLZ84" s="110"/>
      <c r="HMA84" s="27"/>
      <c r="HMB84" s="110"/>
      <c r="HMC84" s="27"/>
      <c r="HMD84" s="110"/>
      <c r="HME84" s="27"/>
      <c r="HMF84" s="110"/>
      <c r="HMG84" s="27"/>
      <c r="HMH84" s="110"/>
      <c r="HMI84" s="27"/>
      <c r="HMJ84" s="110"/>
      <c r="HMK84" s="27"/>
      <c r="HML84" s="110"/>
      <c r="HMM84" s="27"/>
      <c r="HMN84" s="110"/>
      <c r="HMO84" s="27"/>
      <c r="HMP84" s="110"/>
      <c r="HMQ84" s="27"/>
      <c r="HMR84" s="110"/>
      <c r="HMS84" s="27"/>
      <c r="HMT84" s="110"/>
      <c r="HMU84" s="27"/>
      <c r="HMV84" s="110"/>
      <c r="HMW84" s="27"/>
      <c r="HMX84" s="110"/>
      <c r="HMY84" s="27"/>
      <c r="HMZ84" s="110"/>
      <c r="HNA84" s="27"/>
      <c r="HNB84" s="110"/>
      <c r="HNC84" s="27"/>
      <c r="HND84" s="110"/>
      <c r="HNE84" s="27"/>
      <c r="HNF84" s="110"/>
      <c r="HNG84" s="27"/>
      <c r="HNH84" s="110"/>
      <c r="HNI84" s="27"/>
      <c r="HNJ84" s="110"/>
      <c r="HNK84" s="27"/>
      <c r="HNL84" s="110"/>
      <c r="HNM84" s="27"/>
      <c r="HNN84" s="110"/>
      <c r="HNO84" s="27"/>
      <c r="HNP84" s="110"/>
      <c r="HNQ84" s="27"/>
      <c r="HNR84" s="110"/>
      <c r="HNS84" s="27"/>
      <c r="HNT84" s="110"/>
      <c r="HNU84" s="27"/>
      <c r="HNV84" s="110"/>
      <c r="HNW84" s="27"/>
      <c r="HNX84" s="110"/>
      <c r="HNY84" s="27"/>
      <c r="HNZ84" s="110"/>
      <c r="HOA84" s="27"/>
      <c r="HOB84" s="110"/>
      <c r="HOC84" s="27"/>
      <c r="HOD84" s="110"/>
      <c r="HOE84" s="27"/>
      <c r="HOF84" s="110"/>
      <c r="HOG84" s="27"/>
      <c r="HOH84" s="110"/>
      <c r="HOI84" s="27"/>
      <c r="HOJ84" s="110"/>
      <c r="HOK84" s="27"/>
      <c r="HOL84" s="110"/>
      <c r="HOM84" s="27"/>
      <c r="HON84" s="110"/>
      <c r="HOO84" s="27"/>
      <c r="HOP84" s="110"/>
      <c r="HOQ84" s="27"/>
      <c r="HOR84" s="110"/>
      <c r="HOS84" s="27"/>
      <c r="HOT84" s="110"/>
      <c r="HOU84" s="27"/>
      <c r="HOV84" s="110"/>
      <c r="HOW84" s="27"/>
      <c r="HOX84" s="110"/>
      <c r="HOY84" s="27"/>
      <c r="HOZ84" s="110"/>
      <c r="HPA84" s="27"/>
      <c r="HPB84" s="110"/>
      <c r="HPC84" s="27"/>
      <c r="HPD84" s="110"/>
      <c r="HPE84" s="27"/>
      <c r="HPF84" s="110"/>
      <c r="HPG84" s="27"/>
      <c r="HPH84" s="110"/>
      <c r="HPI84" s="27"/>
      <c r="HPJ84" s="110"/>
      <c r="HPK84" s="27"/>
      <c r="HPL84" s="110"/>
      <c r="HPM84" s="27"/>
      <c r="HPN84" s="110"/>
      <c r="HPO84" s="27"/>
      <c r="HPP84" s="110"/>
      <c r="HPQ84" s="27"/>
      <c r="HPR84" s="110"/>
      <c r="HPS84" s="27"/>
      <c r="HPT84" s="110"/>
      <c r="HPU84" s="27"/>
      <c r="HPV84" s="110"/>
      <c r="HPW84" s="27"/>
      <c r="HPX84" s="110"/>
      <c r="HPY84" s="27"/>
      <c r="HPZ84" s="110"/>
      <c r="HQA84" s="27"/>
      <c r="HQB84" s="110"/>
      <c r="HQC84" s="27"/>
      <c r="HQD84" s="110"/>
      <c r="HQE84" s="27"/>
      <c r="HQF84" s="110"/>
      <c r="HQG84" s="27"/>
      <c r="HQH84" s="110"/>
      <c r="HQI84" s="27"/>
      <c r="HQJ84" s="110"/>
      <c r="HQK84" s="27"/>
      <c r="HQL84" s="110"/>
      <c r="HQM84" s="27"/>
      <c r="HQN84" s="110"/>
      <c r="HQO84" s="27"/>
      <c r="HQP84" s="110"/>
      <c r="HQQ84" s="27"/>
      <c r="HQR84" s="110"/>
      <c r="HQS84" s="27"/>
      <c r="HQT84" s="110"/>
      <c r="HQU84" s="27"/>
      <c r="HQV84" s="110"/>
      <c r="HQW84" s="27"/>
      <c r="HQX84" s="110"/>
      <c r="HQY84" s="27"/>
      <c r="HQZ84" s="110"/>
      <c r="HRA84" s="27"/>
      <c r="HRB84" s="110"/>
      <c r="HRC84" s="27"/>
      <c r="HRD84" s="110"/>
      <c r="HRE84" s="27"/>
      <c r="HRF84" s="110"/>
      <c r="HRG84" s="27"/>
      <c r="HRH84" s="110"/>
      <c r="HRI84" s="27"/>
      <c r="HRJ84" s="110"/>
      <c r="HRK84" s="27"/>
      <c r="HRL84" s="110"/>
      <c r="HRM84" s="27"/>
      <c r="HRN84" s="110"/>
      <c r="HRO84" s="27"/>
      <c r="HRP84" s="110"/>
      <c r="HRQ84" s="27"/>
      <c r="HRR84" s="110"/>
      <c r="HRS84" s="27"/>
      <c r="HRT84" s="110"/>
      <c r="HRU84" s="27"/>
      <c r="HRV84" s="110"/>
      <c r="HRW84" s="27"/>
      <c r="HRX84" s="110"/>
      <c r="HRY84" s="27"/>
      <c r="HRZ84" s="110"/>
      <c r="HSA84" s="27"/>
      <c r="HSB84" s="110"/>
      <c r="HSC84" s="27"/>
      <c r="HSD84" s="110"/>
      <c r="HSE84" s="27"/>
      <c r="HSF84" s="110"/>
      <c r="HSG84" s="27"/>
      <c r="HSH84" s="110"/>
      <c r="HSI84" s="27"/>
      <c r="HSJ84" s="110"/>
      <c r="HSK84" s="27"/>
      <c r="HSL84" s="110"/>
      <c r="HSM84" s="27"/>
      <c r="HSN84" s="110"/>
      <c r="HSO84" s="27"/>
      <c r="HSP84" s="110"/>
      <c r="HSQ84" s="27"/>
      <c r="HSR84" s="110"/>
      <c r="HSS84" s="27"/>
      <c r="HST84" s="110"/>
      <c r="HSU84" s="27"/>
      <c r="HSV84" s="110"/>
      <c r="HSW84" s="27"/>
      <c r="HSX84" s="110"/>
      <c r="HSY84" s="27"/>
      <c r="HSZ84" s="110"/>
      <c r="HTA84" s="27"/>
      <c r="HTB84" s="110"/>
      <c r="HTC84" s="27"/>
      <c r="HTD84" s="110"/>
      <c r="HTE84" s="27"/>
      <c r="HTF84" s="110"/>
      <c r="HTG84" s="27"/>
      <c r="HTH84" s="110"/>
      <c r="HTI84" s="27"/>
      <c r="HTJ84" s="110"/>
      <c r="HTK84" s="27"/>
      <c r="HTL84" s="110"/>
      <c r="HTM84" s="27"/>
      <c r="HTN84" s="110"/>
      <c r="HTO84" s="27"/>
      <c r="HTP84" s="110"/>
      <c r="HTQ84" s="27"/>
      <c r="HTR84" s="110"/>
      <c r="HTS84" s="27"/>
      <c r="HTT84" s="110"/>
      <c r="HTU84" s="27"/>
      <c r="HTV84" s="110"/>
      <c r="HTW84" s="27"/>
      <c r="HTX84" s="110"/>
      <c r="HTY84" s="27"/>
      <c r="HTZ84" s="110"/>
      <c r="HUA84" s="27"/>
      <c r="HUB84" s="110"/>
      <c r="HUC84" s="27"/>
      <c r="HUD84" s="110"/>
      <c r="HUE84" s="27"/>
      <c r="HUF84" s="110"/>
      <c r="HUG84" s="27"/>
      <c r="HUH84" s="110"/>
      <c r="HUI84" s="27"/>
      <c r="HUJ84" s="110"/>
      <c r="HUK84" s="27"/>
      <c r="HUL84" s="110"/>
      <c r="HUM84" s="27"/>
      <c r="HUN84" s="110"/>
      <c r="HUO84" s="27"/>
      <c r="HUP84" s="110"/>
      <c r="HUQ84" s="27"/>
      <c r="HUR84" s="110"/>
      <c r="HUS84" s="27"/>
      <c r="HUT84" s="110"/>
      <c r="HUU84" s="27"/>
      <c r="HUV84" s="110"/>
      <c r="HUW84" s="27"/>
      <c r="HUX84" s="110"/>
      <c r="HUY84" s="27"/>
      <c r="HUZ84" s="110"/>
      <c r="HVA84" s="27"/>
      <c r="HVB84" s="110"/>
      <c r="HVC84" s="27"/>
      <c r="HVD84" s="110"/>
      <c r="HVE84" s="27"/>
      <c r="HVF84" s="110"/>
      <c r="HVG84" s="27"/>
      <c r="HVH84" s="110"/>
      <c r="HVI84" s="27"/>
      <c r="HVJ84" s="110"/>
      <c r="HVK84" s="27"/>
      <c r="HVL84" s="110"/>
      <c r="HVM84" s="27"/>
      <c r="HVN84" s="110"/>
      <c r="HVO84" s="27"/>
      <c r="HVP84" s="110"/>
      <c r="HVQ84" s="27"/>
      <c r="HVR84" s="110"/>
      <c r="HVS84" s="27"/>
      <c r="HVT84" s="110"/>
      <c r="HVU84" s="27"/>
      <c r="HVV84" s="110"/>
      <c r="HVW84" s="27"/>
      <c r="HVX84" s="110"/>
      <c r="HVY84" s="27"/>
      <c r="HVZ84" s="110"/>
      <c r="HWA84" s="27"/>
      <c r="HWB84" s="110"/>
      <c r="HWC84" s="27"/>
      <c r="HWD84" s="110"/>
      <c r="HWE84" s="27"/>
      <c r="HWF84" s="110"/>
      <c r="HWG84" s="27"/>
      <c r="HWH84" s="110"/>
      <c r="HWI84" s="27"/>
      <c r="HWJ84" s="110"/>
      <c r="HWK84" s="27"/>
      <c r="HWL84" s="110"/>
      <c r="HWM84" s="27"/>
      <c r="HWN84" s="110"/>
      <c r="HWO84" s="27"/>
      <c r="HWP84" s="110"/>
      <c r="HWQ84" s="27"/>
      <c r="HWR84" s="110"/>
      <c r="HWS84" s="27"/>
      <c r="HWT84" s="110"/>
      <c r="HWU84" s="27"/>
      <c r="HWV84" s="110"/>
      <c r="HWW84" s="27"/>
      <c r="HWX84" s="110"/>
      <c r="HWY84" s="27"/>
      <c r="HWZ84" s="110"/>
      <c r="HXA84" s="27"/>
      <c r="HXB84" s="110"/>
      <c r="HXC84" s="27"/>
      <c r="HXD84" s="110"/>
      <c r="HXE84" s="27"/>
      <c r="HXF84" s="110"/>
      <c r="HXG84" s="27"/>
      <c r="HXH84" s="110"/>
      <c r="HXI84" s="27"/>
      <c r="HXJ84" s="110"/>
      <c r="HXK84" s="27"/>
      <c r="HXL84" s="110"/>
      <c r="HXM84" s="27"/>
      <c r="HXN84" s="110"/>
      <c r="HXO84" s="27"/>
      <c r="HXP84" s="110"/>
      <c r="HXQ84" s="27"/>
      <c r="HXR84" s="110"/>
      <c r="HXS84" s="27"/>
      <c r="HXT84" s="110"/>
      <c r="HXU84" s="27"/>
      <c r="HXV84" s="110"/>
      <c r="HXW84" s="27"/>
      <c r="HXX84" s="110"/>
      <c r="HXY84" s="27"/>
      <c r="HXZ84" s="110"/>
      <c r="HYA84" s="27"/>
      <c r="HYB84" s="110"/>
      <c r="HYC84" s="27"/>
      <c r="HYD84" s="110"/>
      <c r="HYE84" s="27"/>
      <c r="HYF84" s="110"/>
      <c r="HYG84" s="27"/>
      <c r="HYH84" s="110"/>
      <c r="HYI84" s="27"/>
      <c r="HYJ84" s="110"/>
      <c r="HYK84" s="27"/>
      <c r="HYL84" s="110"/>
      <c r="HYM84" s="27"/>
      <c r="HYN84" s="110"/>
      <c r="HYO84" s="27"/>
      <c r="HYP84" s="110"/>
      <c r="HYQ84" s="27"/>
      <c r="HYR84" s="110"/>
      <c r="HYS84" s="27"/>
      <c r="HYT84" s="110"/>
      <c r="HYU84" s="27"/>
      <c r="HYV84" s="110"/>
      <c r="HYW84" s="27"/>
      <c r="HYX84" s="110"/>
      <c r="HYY84" s="27"/>
      <c r="HYZ84" s="110"/>
      <c r="HZA84" s="27"/>
      <c r="HZB84" s="110"/>
      <c r="HZC84" s="27"/>
      <c r="HZD84" s="110"/>
      <c r="HZE84" s="27"/>
      <c r="HZF84" s="110"/>
      <c r="HZG84" s="27"/>
      <c r="HZH84" s="110"/>
      <c r="HZI84" s="27"/>
      <c r="HZJ84" s="110"/>
      <c r="HZK84" s="27"/>
      <c r="HZL84" s="110"/>
      <c r="HZM84" s="27"/>
      <c r="HZN84" s="110"/>
      <c r="HZO84" s="27"/>
      <c r="HZP84" s="110"/>
      <c r="HZQ84" s="27"/>
      <c r="HZR84" s="110"/>
      <c r="HZS84" s="27"/>
      <c r="HZT84" s="110"/>
      <c r="HZU84" s="27"/>
      <c r="HZV84" s="110"/>
      <c r="HZW84" s="27"/>
      <c r="HZX84" s="110"/>
      <c r="HZY84" s="27"/>
      <c r="HZZ84" s="110"/>
      <c r="IAA84" s="27"/>
      <c r="IAB84" s="110"/>
      <c r="IAC84" s="27"/>
      <c r="IAD84" s="110"/>
      <c r="IAE84" s="27"/>
      <c r="IAF84" s="110"/>
      <c r="IAG84" s="27"/>
      <c r="IAH84" s="110"/>
      <c r="IAI84" s="27"/>
      <c r="IAJ84" s="110"/>
      <c r="IAK84" s="27"/>
      <c r="IAL84" s="110"/>
      <c r="IAM84" s="27"/>
      <c r="IAN84" s="110"/>
      <c r="IAO84" s="27"/>
      <c r="IAP84" s="110"/>
      <c r="IAQ84" s="27"/>
      <c r="IAR84" s="110"/>
      <c r="IAS84" s="27"/>
      <c r="IAT84" s="110"/>
      <c r="IAU84" s="27"/>
      <c r="IAV84" s="110"/>
      <c r="IAW84" s="27"/>
      <c r="IAX84" s="110"/>
      <c r="IAY84" s="27"/>
      <c r="IAZ84" s="110"/>
      <c r="IBA84" s="27"/>
      <c r="IBB84" s="110"/>
      <c r="IBC84" s="27"/>
      <c r="IBD84" s="110"/>
      <c r="IBE84" s="27"/>
      <c r="IBF84" s="110"/>
      <c r="IBG84" s="27"/>
      <c r="IBH84" s="110"/>
      <c r="IBI84" s="27"/>
      <c r="IBJ84" s="110"/>
      <c r="IBK84" s="27"/>
      <c r="IBL84" s="110"/>
      <c r="IBM84" s="27"/>
      <c r="IBN84" s="110"/>
      <c r="IBO84" s="27"/>
      <c r="IBP84" s="110"/>
      <c r="IBQ84" s="27"/>
      <c r="IBR84" s="110"/>
      <c r="IBS84" s="27"/>
      <c r="IBT84" s="110"/>
      <c r="IBU84" s="27"/>
      <c r="IBV84" s="110"/>
      <c r="IBW84" s="27"/>
      <c r="IBX84" s="110"/>
      <c r="IBY84" s="27"/>
      <c r="IBZ84" s="110"/>
      <c r="ICA84" s="27"/>
      <c r="ICB84" s="110"/>
      <c r="ICC84" s="27"/>
      <c r="ICD84" s="110"/>
      <c r="ICE84" s="27"/>
      <c r="ICF84" s="110"/>
      <c r="ICG84" s="27"/>
      <c r="ICH84" s="110"/>
      <c r="ICI84" s="27"/>
      <c r="ICJ84" s="110"/>
      <c r="ICK84" s="27"/>
      <c r="ICL84" s="110"/>
      <c r="ICM84" s="27"/>
      <c r="ICN84" s="110"/>
      <c r="ICO84" s="27"/>
      <c r="ICP84" s="110"/>
      <c r="ICQ84" s="27"/>
      <c r="ICR84" s="110"/>
      <c r="ICS84" s="27"/>
      <c r="ICT84" s="110"/>
      <c r="ICU84" s="27"/>
      <c r="ICV84" s="110"/>
      <c r="ICW84" s="27"/>
      <c r="ICX84" s="110"/>
      <c r="ICY84" s="27"/>
      <c r="ICZ84" s="110"/>
      <c r="IDA84" s="27"/>
      <c r="IDB84" s="110"/>
      <c r="IDC84" s="27"/>
      <c r="IDD84" s="110"/>
      <c r="IDE84" s="27"/>
      <c r="IDF84" s="110"/>
      <c r="IDG84" s="27"/>
      <c r="IDH84" s="110"/>
      <c r="IDI84" s="27"/>
      <c r="IDJ84" s="110"/>
      <c r="IDK84" s="27"/>
      <c r="IDL84" s="110"/>
      <c r="IDM84" s="27"/>
      <c r="IDN84" s="110"/>
      <c r="IDO84" s="27"/>
      <c r="IDP84" s="110"/>
      <c r="IDQ84" s="27"/>
      <c r="IDR84" s="110"/>
      <c r="IDS84" s="27"/>
      <c r="IDT84" s="110"/>
      <c r="IDU84" s="27"/>
      <c r="IDV84" s="110"/>
      <c r="IDW84" s="27"/>
      <c r="IDX84" s="110"/>
      <c r="IDY84" s="27"/>
      <c r="IDZ84" s="110"/>
      <c r="IEA84" s="27"/>
      <c r="IEB84" s="110"/>
      <c r="IEC84" s="27"/>
      <c r="IED84" s="110"/>
      <c r="IEE84" s="27"/>
      <c r="IEF84" s="110"/>
      <c r="IEG84" s="27"/>
      <c r="IEH84" s="110"/>
      <c r="IEI84" s="27"/>
      <c r="IEJ84" s="110"/>
      <c r="IEK84" s="27"/>
      <c r="IEL84" s="110"/>
      <c r="IEM84" s="27"/>
      <c r="IEN84" s="110"/>
      <c r="IEO84" s="27"/>
      <c r="IEP84" s="110"/>
      <c r="IEQ84" s="27"/>
      <c r="IER84" s="110"/>
      <c r="IES84" s="27"/>
      <c r="IET84" s="110"/>
      <c r="IEU84" s="27"/>
      <c r="IEV84" s="110"/>
      <c r="IEW84" s="27"/>
      <c r="IEX84" s="110"/>
      <c r="IEY84" s="27"/>
      <c r="IEZ84" s="110"/>
      <c r="IFA84" s="27"/>
      <c r="IFB84" s="110"/>
      <c r="IFC84" s="27"/>
      <c r="IFD84" s="110"/>
      <c r="IFE84" s="27"/>
      <c r="IFF84" s="110"/>
      <c r="IFG84" s="27"/>
      <c r="IFH84" s="110"/>
      <c r="IFI84" s="27"/>
      <c r="IFJ84" s="110"/>
      <c r="IFK84" s="27"/>
      <c r="IFL84" s="110"/>
      <c r="IFM84" s="27"/>
      <c r="IFN84" s="110"/>
      <c r="IFO84" s="27"/>
      <c r="IFP84" s="110"/>
      <c r="IFQ84" s="27"/>
      <c r="IFR84" s="110"/>
      <c r="IFS84" s="27"/>
      <c r="IFT84" s="110"/>
      <c r="IFU84" s="27"/>
      <c r="IFV84" s="110"/>
      <c r="IFW84" s="27"/>
      <c r="IFX84" s="110"/>
      <c r="IFY84" s="27"/>
      <c r="IFZ84" s="110"/>
      <c r="IGA84" s="27"/>
      <c r="IGB84" s="110"/>
      <c r="IGC84" s="27"/>
      <c r="IGD84" s="110"/>
      <c r="IGE84" s="27"/>
      <c r="IGF84" s="110"/>
      <c r="IGG84" s="27"/>
      <c r="IGH84" s="110"/>
      <c r="IGI84" s="27"/>
      <c r="IGJ84" s="110"/>
      <c r="IGK84" s="27"/>
      <c r="IGL84" s="110"/>
      <c r="IGM84" s="27"/>
      <c r="IGN84" s="110"/>
      <c r="IGO84" s="27"/>
      <c r="IGP84" s="110"/>
      <c r="IGQ84" s="27"/>
      <c r="IGR84" s="110"/>
      <c r="IGS84" s="27"/>
      <c r="IGT84" s="110"/>
      <c r="IGU84" s="27"/>
      <c r="IGV84" s="110"/>
      <c r="IGW84" s="27"/>
      <c r="IGX84" s="110"/>
      <c r="IGY84" s="27"/>
      <c r="IGZ84" s="110"/>
      <c r="IHA84" s="27"/>
      <c r="IHB84" s="110"/>
      <c r="IHC84" s="27"/>
      <c r="IHD84" s="110"/>
      <c r="IHE84" s="27"/>
      <c r="IHF84" s="110"/>
      <c r="IHG84" s="27"/>
      <c r="IHH84" s="110"/>
      <c r="IHI84" s="27"/>
      <c r="IHJ84" s="110"/>
      <c r="IHK84" s="27"/>
      <c r="IHL84" s="110"/>
      <c r="IHM84" s="27"/>
      <c r="IHN84" s="110"/>
      <c r="IHO84" s="27"/>
      <c r="IHP84" s="110"/>
      <c r="IHQ84" s="27"/>
      <c r="IHR84" s="110"/>
      <c r="IHS84" s="27"/>
      <c r="IHT84" s="110"/>
      <c r="IHU84" s="27"/>
      <c r="IHV84" s="110"/>
      <c r="IHW84" s="27"/>
      <c r="IHX84" s="110"/>
      <c r="IHY84" s="27"/>
      <c r="IHZ84" s="110"/>
      <c r="IIA84" s="27"/>
      <c r="IIB84" s="110"/>
      <c r="IIC84" s="27"/>
      <c r="IID84" s="110"/>
      <c r="IIE84" s="27"/>
      <c r="IIF84" s="110"/>
      <c r="IIG84" s="27"/>
      <c r="IIH84" s="110"/>
      <c r="III84" s="27"/>
      <c r="IIJ84" s="110"/>
      <c r="IIK84" s="27"/>
      <c r="IIL84" s="110"/>
      <c r="IIM84" s="27"/>
      <c r="IIN84" s="110"/>
      <c r="IIO84" s="27"/>
      <c r="IIP84" s="110"/>
      <c r="IIQ84" s="27"/>
      <c r="IIR84" s="110"/>
      <c r="IIS84" s="27"/>
      <c r="IIT84" s="110"/>
      <c r="IIU84" s="27"/>
      <c r="IIV84" s="110"/>
      <c r="IIW84" s="27"/>
      <c r="IIX84" s="110"/>
      <c r="IIY84" s="27"/>
      <c r="IIZ84" s="110"/>
      <c r="IJA84" s="27"/>
      <c r="IJB84" s="110"/>
      <c r="IJC84" s="27"/>
      <c r="IJD84" s="110"/>
      <c r="IJE84" s="27"/>
      <c r="IJF84" s="110"/>
      <c r="IJG84" s="27"/>
      <c r="IJH84" s="110"/>
      <c r="IJI84" s="27"/>
      <c r="IJJ84" s="110"/>
      <c r="IJK84" s="27"/>
      <c r="IJL84" s="110"/>
      <c r="IJM84" s="27"/>
      <c r="IJN84" s="110"/>
      <c r="IJO84" s="27"/>
      <c r="IJP84" s="110"/>
      <c r="IJQ84" s="27"/>
      <c r="IJR84" s="110"/>
      <c r="IJS84" s="27"/>
      <c r="IJT84" s="110"/>
      <c r="IJU84" s="27"/>
      <c r="IJV84" s="110"/>
      <c r="IJW84" s="27"/>
      <c r="IJX84" s="110"/>
      <c r="IJY84" s="27"/>
      <c r="IJZ84" s="110"/>
      <c r="IKA84" s="27"/>
      <c r="IKB84" s="110"/>
      <c r="IKC84" s="27"/>
      <c r="IKD84" s="110"/>
      <c r="IKE84" s="27"/>
      <c r="IKF84" s="110"/>
      <c r="IKG84" s="27"/>
      <c r="IKH84" s="110"/>
      <c r="IKI84" s="27"/>
      <c r="IKJ84" s="110"/>
      <c r="IKK84" s="27"/>
      <c r="IKL84" s="110"/>
      <c r="IKM84" s="27"/>
      <c r="IKN84" s="110"/>
      <c r="IKO84" s="27"/>
      <c r="IKP84" s="110"/>
      <c r="IKQ84" s="27"/>
      <c r="IKR84" s="110"/>
      <c r="IKS84" s="27"/>
      <c r="IKT84" s="110"/>
      <c r="IKU84" s="27"/>
      <c r="IKV84" s="110"/>
      <c r="IKW84" s="27"/>
      <c r="IKX84" s="110"/>
      <c r="IKY84" s="27"/>
      <c r="IKZ84" s="110"/>
      <c r="ILA84" s="27"/>
      <c r="ILB84" s="110"/>
      <c r="ILC84" s="27"/>
      <c r="ILD84" s="110"/>
      <c r="ILE84" s="27"/>
      <c r="ILF84" s="110"/>
      <c r="ILG84" s="27"/>
      <c r="ILH84" s="110"/>
      <c r="ILI84" s="27"/>
      <c r="ILJ84" s="110"/>
      <c r="ILK84" s="27"/>
      <c r="ILL84" s="110"/>
      <c r="ILM84" s="27"/>
      <c r="ILN84" s="110"/>
      <c r="ILO84" s="27"/>
      <c r="ILP84" s="110"/>
      <c r="ILQ84" s="27"/>
      <c r="ILR84" s="110"/>
      <c r="ILS84" s="27"/>
      <c r="ILT84" s="110"/>
      <c r="ILU84" s="27"/>
      <c r="ILV84" s="110"/>
      <c r="ILW84" s="27"/>
      <c r="ILX84" s="110"/>
      <c r="ILY84" s="27"/>
      <c r="ILZ84" s="110"/>
      <c r="IMA84" s="27"/>
      <c r="IMB84" s="110"/>
      <c r="IMC84" s="27"/>
      <c r="IMD84" s="110"/>
      <c r="IME84" s="27"/>
      <c r="IMF84" s="110"/>
      <c r="IMG84" s="27"/>
      <c r="IMH84" s="110"/>
      <c r="IMI84" s="27"/>
      <c r="IMJ84" s="110"/>
      <c r="IMK84" s="27"/>
      <c r="IML84" s="110"/>
      <c r="IMM84" s="27"/>
      <c r="IMN84" s="110"/>
      <c r="IMO84" s="27"/>
      <c r="IMP84" s="110"/>
      <c r="IMQ84" s="27"/>
      <c r="IMR84" s="110"/>
      <c r="IMS84" s="27"/>
      <c r="IMT84" s="110"/>
      <c r="IMU84" s="27"/>
      <c r="IMV84" s="110"/>
      <c r="IMW84" s="27"/>
      <c r="IMX84" s="110"/>
      <c r="IMY84" s="27"/>
      <c r="IMZ84" s="110"/>
      <c r="INA84" s="27"/>
      <c r="INB84" s="110"/>
      <c r="INC84" s="27"/>
      <c r="IND84" s="110"/>
      <c r="INE84" s="27"/>
      <c r="INF84" s="110"/>
      <c r="ING84" s="27"/>
      <c r="INH84" s="110"/>
      <c r="INI84" s="27"/>
      <c r="INJ84" s="110"/>
      <c r="INK84" s="27"/>
      <c r="INL84" s="110"/>
      <c r="INM84" s="27"/>
      <c r="INN84" s="110"/>
      <c r="INO84" s="27"/>
      <c r="INP84" s="110"/>
      <c r="INQ84" s="27"/>
      <c r="INR84" s="110"/>
      <c r="INS84" s="27"/>
      <c r="INT84" s="110"/>
      <c r="INU84" s="27"/>
      <c r="INV84" s="110"/>
      <c r="INW84" s="27"/>
      <c r="INX84" s="110"/>
      <c r="INY84" s="27"/>
      <c r="INZ84" s="110"/>
      <c r="IOA84" s="27"/>
      <c r="IOB84" s="110"/>
      <c r="IOC84" s="27"/>
      <c r="IOD84" s="110"/>
      <c r="IOE84" s="27"/>
      <c r="IOF84" s="110"/>
      <c r="IOG84" s="27"/>
      <c r="IOH84" s="110"/>
      <c r="IOI84" s="27"/>
      <c r="IOJ84" s="110"/>
      <c r="IOK84" s="27"/>
      <c r="IOL84" s="110"/>
      <c r="IOM84" s="27"/>
      <c r="ION84" s="110"/>
      <c r="IOO84" s="27"/>
      <c r="IOP84" s="110"/>
      <c r="IOQ84" s="27"/>
      <c r="IOR84" s="110"/>
      <c r="IOS84" s="27"/>
      <c r="IOT84" s="110"/>
      <c r="IOU84" s="27"/>
      <c r="IOV84" s="110"/>
      <c r="IOW84" s="27"/>
      <c r="IOX84" s="110"/>
      <c r="IOY84" s="27"/>
      <c r="IOZ84" s="110"/>
      <c r="IPA84" s="27"/>
      <c r="IPB84" s="110"/>
      <c r="IPC84" s="27"/>
      <c r="IPD84" s="110"/>
      <c r="IPE84" s="27"/>
      <c r="IPF84" s="110"/>
      <c r="IPG84" s="27"/>
      <c r="IPH84" s="110"/>
      <c r="IPI84" s="27"/>
      <c r="IPJ84" s="110"/>
      <c r="IPK84" s="27"/>
      <c r="IPL84" s="110"/>
      <c r="IPM84" s="27"/>
      <c r="IPN84" s="110"/>
      <c r="IPO84" s="27"/>
      <c r="IPP84" s="110"/>
      <c r="IPQ84" s="27"/>
      <c r="IPR84" s="110"/>
      <c r="IPS84" s="27"/>
      <c r="IPT84" s="110"/>
      <c r="IPU84" s="27"/>
      <c r="IPV84" s="110"/>
      <c r="IPW84" s="27"/>
      <c r="IPX84" s="110"/>
      <c r="IPY84" s="27"/>
      <c r="IPZ84" s="110"/>
      <c r="IQA84" s="27"/>
      <c r="IQB84" s="110"/>
      <c r="IQC84" s="27"/>
      <c r="IQD84" s="110"/>
      <c r="IQE84" s="27"/>
      <c r="IQF84" s="110"/>
      <c r="IQG84" s="27"/>
      <c r="IQH84" s="110"/>
      <c r="IQI84" s="27"/>
      <c r="IQJ84" s="110"/>
      <c r="IQK84" s="27"/>
      <c r="IQL84" s="110"/>
      <c r="IQM84" s="27"/>
      <c r="IQN84" s="110"/>
      <c r="IQO84" s="27"/>
      <c r="IQP84" s="110"/>
      <c r="IQQ84" s="27"/>
      <c r="IQR84" s="110"/>
      <c r="IQS84" s="27"/>
      <c r="IQT84" s="110"/>
      <c r="IQU84" s="27"/>
      <c r="IQV84" s="110"/>
      <c r="IQW84" s="27"/>
      <c r="IQX84" s="110"/>
      <c r="IQY84" s="27"/>
      <c r="IQZ84" s="110"/>
      <c r="IRA84" s="27"/>
      <c r="IRB84" s="110"/>
      <c r="IRC84" s="27"/>
      <c r="IRD84" s="110"/>
      <c r="IRE84" s="27"/>
      <c r="IRF84" s="110"/>
      <c r="IRG84" s="27"/>
      <c r="IRH84" s="110"/>
      <c r="IRI84" s="27"/>
      <c r="IRJ84" s="110"/>
      <c r="IRK84" s="27"/>
      <c r="IRL84" s="110"/>
      <c r="IRM84" s="27"/>
      <c r="IRN84" s="110"/>
      <c r="IRO84" s="27"/>
      <c r="IRP84" s="110"/>
      <c r="IRQ84" s="27"/>
      <c r="IRR84" s="110"/>
      <c r="IRS84" s="27"/>
      <c r="IRT84" s="110"/>
      <c r="IRU84" s="27"/>
      <c r="IRV84" s="110"/>
      <c r="IRW84" s="27"/>
      <c r="IRX84" s="110"/>
      <c r="IRY84" s="27"/>
      <c r="IRZ84" s="110"/>
      <c r="ISA84" s="27"/>
      <c r="ISB84" s="110"/>
      <c r="ISC84" s="27"/>
      <c r="ISD84" s="110"/>
      <c r="ISE84" s="27"/>
      <c r="ISF84" s="110"/>
      <c r="ISG84" s="27"/>
      <c r="ISH84" s="110"/>
      <c r="ISI84" s="27"/>
      <c r="ISJ84" s="110"/>
      <c r="ISK84" s="27"/>
      <c r="ISL84" s="110"/>
      <c r="ISM84" s="27"/>
      <c r="ISN84" s="110"/>
      <c r="ISO84" s="27"/>
      <c r="ISP84" s="110"/>
      <c r="ISQ84" s="27"/>
      <c r="ISR84" s="110"/>
      <c r="ISS84" s="27"/>
      <c r="IST84" s="110"/>
      <c r="ISU84" s="27"/>
      <c r="ISV84" s="110"/>
      <c r="ISW84" s="27"/>
      <c r="ISX84" s="110"/>
      <c r="ISY84" s="27"/>
      <c r="ISZ84" s="110"/>
      <c r="ITA84" s="27"/>
      <c r="ITB84" s="110"/>
      <c r="ITC84" s="27"/>
      <c r="ITD84" s="110"/>
      <c r="ITE84" s="27"/>
      <c r="ITF84" s="110"/>
      <c r="ITG84" s="27"/>
      <c r="ITH84" s="110"/>
      <c r="ITI84" s="27"/>
      <c r="ITJ84" s="110"/>
      <c r="ITK84" s="27"/>
      <c r="ITL84" s="110"/>
      <c r="ITM84" s="27"/>
      <c r="ITN84" s="110"/>
      <c r="ITO84" s="27"/>
      <c r="ITP84" s="110"/>
      <c r="ITQ84" s="27"/>
      <c r="ITR84" s="110"/>
      <c r="ITS84" s="27"/>
      <c r="ITT84" s="110"/>
      <c r="ITU84" s="27"/>
      <c r="ITV84" s="110"/>
      <c r="ITW84" s="27"/>
      <c r="ITX84" s="110"/>
      <c r="ITY84" s="27"/>
      <c r="ITZ84" s="110"/>
      <c r="IUA84" s="27"/>
      <c r="IUB84" s="110"/>
      <c r="IUC84" s="27"/>
      <c r="IUD84" s="110"/>
      <c r="IUE84" s="27"/>
      <c r="IUF84" s="110"/>
      <c r="IUG84" s="27"/>
      <c r="IUH84" s="110"/>
      <c r="IUI84" s="27"/>
      <c r="IUJ84" s="110"/>
      <c r="IUK84" s="27"/>
      <c r="IUL84" s="110"/>
      <c r="IUM84" s="27"/>
      <c r="IUN84" s="110"/>
      <c r="IUO84" s="27"/>
      <c r="IUP84" s="110"/>
      <c r="IUQ84" s="27"/>
      <c r="IUR84" s="110"/>
      <c r="IUS84" s="27"/>
      <c r="IUT84" s="110"/>
      <c r="IUU84" s="27"/>
      <c r="IUV84" s="110"/>
      <c r="IUW84" s="27"/>
      <c r="IUX84" s="110"/>
      <c r="IUY84" s="27"/>
      <c r="IUZ84" s="110"/>
      <c r="IVA84" s="27"/>
      <c r="IVB84" s="110"/>
      <c r="IVC84" s="27"/>
      <c r="IVD84" s="110"/>
      <c r="IVE84" s="27"/>
      <c r="IVF84" s="110"/>
      <c r="IVG84" s="27"/>
      <c r="IVH84" s="110"/>
      <c r="IVI84" s="27"/>
      <c r="IVJ84" s="110"/>
      <c r="IVK84" s="27"/>
      <c r="IVL84" s="110"/>
      <c r="IVM84" s="27"/>
      <c r="IVN84" s="110"/>
      <c r="IVO84" s="27"/>
      <c r="IVP84" s="110"/>
      <c r="IVQ84" s="27"/>
      <c r="IVR84" s="110"/>
      <c r="IVS84" s="27"/>
      <c r="IVT84" s="110"/>
      <c r="IVU84" s="27"/>
      <c r="IVV84" s="110"/>
      <c r="IVW84" s="27"/>
      <c r="IVX84" s="110"/>
      <c r="IVY84" s="27"/>
      <c r="IVZ84" s="110"/>
      <c r="IWA84" s="27"/>
      <c r="IWB84" s="110"/>
      <c r="IWC84" s="27"/>
      <c r="IWD84" s="110"/>
      <c r="IWE84" s="27"/>
      <c r="IWF84" s="110"/>
      <c r="IWG84" s="27"/>
      <c r="IWH84" s="110"/>
      <c r="IWI84" s="27"/>
      <c r="IWJ84" s="110"/>
      <c r="IWK84" s="27"/>
      <c r="IWL84" s="110"/>
      <c r="IWM84" s="27"/>
      <c r="IWN84" s="110"/>
      <c r="IWO84" s="27"/>
      <c r="IWP84" s="110"/>
      <c r="IWQ84" s="27"/>
      <c r="IWR84" s="110"/>
      <c r="IWS84" s="27"/>
      <c r="IWT84" s="110"/>
      <c r="IWU84" s="27"/>
      <c r="IWV84" s="110"/>
      <c r="IWW84" s="27"/>
      <c r="IWX84" s="110"/>
      <c r="IWY84" s="27"/>
      <c r="IWZ84" s="110"/>
      <c r="IXA84" s="27"/>
      <c r="IXB84" s="110"/>
      <c r="IXC84" s="27"/>
      <c r="IXD84" s="110"/>
      <c r="IXE84" s="27"/>
      <c r="IXF84" s="110"/>
      <c r="IXG84" s="27"/>
      <c r="IXH84" s="110"/>
      <c r="IXI84" s="27"/>
      <c r="IXJ84" s="110"/>
      <c r="IXK84" s="27"/>
      <c r="IXL84" s="110"/>
      <c r="IXM84" s="27"/>
      <c r="IXN84" s="110"/>
      <c r="IXO84" s="27"/>
      <c r="IXP84" s="110"/>
      <c r="IXQ84" s="27"/>
      <c r="IXR84" s="110"/>
      <c r="IXS84" s="27"/>
      <c r="IXT84" s="110"/>
      <c r="IXU84" s="27"/>
      <c r="IXV84" s="110"/>
      <c r="IXW84" s="27"/>
      <c r="IXX84" s="110"/>
      <c r="IXY84" s="27"/>
      <c r="IXZ84" s="110"/>
      <c r="IYA84" s="27"/>
      <c r="IYB84" s="110"/>
      <c r="IYC84" s="27"/>
      <c r="IYD84" s="110"/>
      <c r="IYE84" s="27"/>
      <c r="IYF84" s="110"/>
      <c r="IYG84" s="27"/>
      <c r="IYH84" s="110"/>
      <c r="IYI84" s="27"/>
      <c r="IYJ84" s="110"/>
      <c r="IYK84" s="27"/>
      <c r="IYL84" s="110"/>
      <c r="IYM84" s="27"/>
      <c r="IYN84" s="110"/>
      <c r="IYO84" s="27"/>
      <c r="IYP84" s="110"/>
      <c r="IYQ84" s="27"/>
      <c r="IYR84" s="110"/>
      <c r="IYS84" s="27"/>
      <c r="IYT84" s="110"/>
      <c r="IYU84" s="27"/>
      <c r="IYV84" s="110"/>
      <c r="IYW84" s="27"/>
      <c r="IYX84" s="110"/>
      <c r="IYY84" s="27"/>
      <c r="IYZ84" s="110"/>
      <c r="IZA84" s="27"/>
      <c r="IZB84" s="110"/>
      <c r="IZC84" s="27"/>
      <c r="IZD84" s="110"/>
      <c r="IZE84" s="27"/>
      <c r="IZF84" s="110"/>
      <c r="IZG84" s="27"/>
      <c r="IZH84" s="110"/>
      <c r="IZI84" s="27"/>
      <c r="IZJ84" s="110"/>
      <c r="IZK84" s="27"/>
      <c r="IZL84" s="110"/>
      <c r="IZM84" s="27"/>
      <c r="IZN84" s="110"/>
      <c r="IZO84" s="27"/>
      <c r="IZP84" s="110"/>
      <c r="IZQ84" s="27"/>
      <c r="IZR84" s="110"/>
      <c r="IZS84" s="27"/>
      <c r="IZT84" s="110"/>
      <c r="IZU84" s="27"/>
      <c r="IZV84" s="110"/>
      <c r="IZW84" s="27"/>
      <c r="IZX84" s="110"/>
      <c r="IZY84" s="27"/>
      <c r="IZZ84" s="110"/>
      <c r="JAA84" s="27"/>
      <c r="JAB84" s="110"/>
      <c r="JAC84" s="27"/>
      <c r="JAD84" s="110"/>
      <c r="JAE84" s="27"/>
      <c r="JAF84" s="110"/>
      <c r="JAG84" s="27"/>
      <c r="JAH84" s="110"/>
      <c r="JAI84" s="27"/>
      <c r="JAJ84" s="110"/>
      <c r="JAK84" s="27"/>
      <c r="JAL84" s="110"/>
      <c r="JAM84" s="27"/>
      <c r="JAN84" s="110"/>
      <c r="JAO84" s="27"/>
      <c r="JAP84" s="110"/>
      <c r="JAQ84" s="27"/>
      <c r="JAR84" s="110"/>
      <c r="JAS84" s="27"/>
      <c r="JAT84" s="110"/>
      <c r="JAU84" s="27"/>
      <c r="JAV84" s="110"/>
      <c r="JAW84" s="27"/>
      <c r="JAX84" s="110"/>
      <c r="JAY84" s="27"/>
      <c r="JAZ84" s="110"/>
      <c r="JBA84" s="27"/>
      <c r="JBB84" s="110"/>
      <c r="JBC84" s="27"/>
      <c r="JBD84" s="110"/>
      <c r="JBE84" s="27"/>
      <c r="JBF84" s="110"/>
      <c r="JBG84" s="27"/>
      <c r="JBH84" s="110"/>
      <c r="JBI84" s="27"/>
      <c r="JBJ84" s="110"/>
      <c r="JBK84" s="27"/>
      <c r="JBL84" s="110"/>
      <c r="JBM84" s="27"/>
      <c r="JBN84" s="110"/>
      <c r="JBO84" s="27"/>
      <c r="JBP84" s="110"/>
      <c r="JBQ84" s="27"/>
      <c r="JBR84" s="110"/>
      <c r="JBS84" s="27"/>
      <c r="JBT84" s="110"/>
      <c r="JBU84" s="27"/>
      <c r="JBV84" s="110"/>
      <c r="JBW84" s="27"/>
      <c r="JBX84" s="110"/>
      <c r="JBY84" s="27"/>
      <c r="JBZ84" s="110"/>
      <c r="JCA84" s="27"/>
      <c r="JCB84" s="110"/>
      <c r="JCC84" s="27"/>
      <c r="JCD84" s="110"/>
      <c r="JCE84" s="27"/>
      <c r="JCF84" s="110"/>
      <c r="JCG84" s="27"/>
      <c r="JCH84" s="110"/>
      <c r="JCI84" s="27"/>
      <c r="JCJ84" s="110"/>
      <c r="JCK84" s="27"/>
      <c r="JCL84" s="110"/>
      <c r="JCM84" s="27"/>
      <c r="JCN84" s="110"/>
      <c r="JCO84" s="27"/>
      <c r="JCP84" s="110"/>
      <c r="JCQ84" s="27"/>
      <c r="JCR84" s="110"/>
      <c r="JCS84" s="27"/>
      <c r="JCT84" s="110"/>
      <c r="JCU84" s="27"/>
      <c r="JCV84" s="110"/>
      <c r="JCW84" s="27"/>
      <c r="JCX84" s="110"/>
      <c r="JCY84" s="27"/>
      <c r="JCZ84" s="110"/>
      <c r="JDA84" s="27"/>
      <c r="JDB84" s="110"/>
      <c r="JDC84" s="27"/>
      <c r="JDD84" s="110"/>
      <c r="JDE84" s="27"/>
      <c r="JDF84" s="110"/>
      <c r="JDG84" s="27"/>
      <c r="JDH84" s="110"/>
      <c r="JDI84" s="27"/>
      <c r="JDJ84" s="110"/>
      <c r="JDK84" s="27"/>
      <c r="JDL84" s="110"/>
      <c r="JDM84" s="27"/>
      <c r="JDN84" s="110"/>
      <c r="JDO84" s="27"/>
      <c r="JDP84" s="110"/>
      <c r="JDQ84" s="27"/>
      <c r="JDR84" s="110"/>
      <c r="JDS84" s="27"/>
      <c r="JDT84" s="110"/>
      <c r="JDU84" s="27"/>
      <c r="JDV84" s="110"/>
      <c r="JDW84" s="27"/>
      <c r="JDX84" s="110"/>
      <c r="JDY84" s="27"/>
      <c r="JDZ84" s="110"/>
      <c r="JEA84" s="27"/>
      <c r="JEB84" s="110"/>
      <c r="JEC84" s="27"/>
      <c r="JED84" s="110"/>
      <c r="JEE84" s="27"/>
      <c r="JEF84" s="110"/>
      <c r="JEG84" s="27"/>
      <c r="JEH84" s="110"/>
      <c r="JEI84" s="27"/>
      <c r="JEJ84" s="110"/>
      <c r="JEK84" s="27"/>
      <c r="JEL84" s="110"/>
      <c r="JEM84" s="27"/>
      <c r="JEN84" s="110"/>
      <c r="JEO84" s="27"/>
      <c r="JEP84" s="110"/>
      <c r="JEQ84" s="27"/>
      <c r="JER84" s="110"/>
      <c r="JES84" s="27"/>
      <c r="JET84" s="110"/>
      <c r="JEU84" s="27"/>
      <c r="JEV84" s="110"/>
      <c r="JEW84" s="27"/>
      <c r="JEX84" s="110"/>
      <c r="JEY84" s="27"/>
      <c r="JEZ84" s="110"/>
      <c r="JFA84" s="27"/>
      <c r="JFB84" s="110"/>
      <c r="JFC84" s="27"/>
      <c r="JFD84" s="110"/>
      <c r="JFE84" s="27"/>
      <c r="JFF84" s="110"/>
      <c r="JFG84" s="27"/>
      <c r="JFH84" s="110"/>
      <c r="JFI84" s="27"/>
      <c r="JFJ84" s="110"/>
      <c r="JFK84" s="27"/>
      <c r="JFL84" s="110"/>
      <c r="JFM84" s="27"/>
      <c r="JFN84" s="110"/>
      <c r="JFO84" s="27"/>
      <c r="JFP84" s="110"/>
      <c r="JFQ84" s="27"/>
      <c r="JFR84" s="110"/>
      <c r="JFS84" s="27"/>
      <c r="JFT84" s="110"/>
      <c r="JFU84" s="27"/>
      <c r="JFV84" s="110"/>
      <c r="JFW84" s="27"/>
      <c r="JFX84" s="110"/>
      <c r="JFY84" s="27"/>
      <c r="JFZ84" s="110"/>
      <c r="JGA84" s="27"/>
      <c r="JGB84" s="110"/>
      <c r="JGC84" s="27"/>
      <c r="JGD84" s="110"/>
      <c r="JGE84" s="27"/>
      <c r="JGF84" s="110"/>
      <c r="JGG84" s="27"/>
      <c r="JGH84" s="110"/>
      <c r="JGI84" s="27"/>
      <c r="JGJ84" s="110"/>
      <c r="JGK84" s="27"/>
      <c r="JGL84" s="110"/>
      <c r="JGM84" s="27"/>
      <c r="JGN84" s="110"/>
      <c r="JGO84" s="27"/>
      <c r="JGP84" s="110"/>
      <c r="JGQ84" s="27"/>
      <c r="JGR84" s="110"/>
      <c r="JGS84" s="27"/>
      <c r="JGT84" s="110"/>
      <c r="JGU84" s="27"/>
      <c r="JGV84" s="110"/>
      <c r="JGW84" s="27"/>
      <c r="JGX84" s="110"/>
      <c r="JGY84" s="27"/>
      <c r="JGZ84" s="110"/>
      <c r="JHA84" s="27"/>
      <c r="JHB84" s="110"/>
      <c r="JHC84" s="27"/>
      <c r="JHD84" s="110"/>
      <c r="JHE84" s="27"/>
      <c r="JHF84" s="110"/>
      <c r="JHG84" s="27"/>
      <c r="JHH84" s="110"/>
      <c r="JHI84" s="27"/>
      <c r="JHJ84" s="110"/>
      <c r="JHK84" s="27"/>
      <c r="JHL84" s="110"/>
      <c r="JHM84" s="27"/>
      <c r="JHN84" s="110"/>
      <c r="JHO84" s="27"/>
      <c r="JHP84" s="110"/>
      <c r="JHQ84" s="27"/>
      <c r="JHR84" s="110"/>
      <c r="JHS84" s="27"/>
      <c r="JHT84" s="110"/>
      <c r="JHU84" s="27"/>
      <c r="JHV84" s="110"/>
      <c r="JHW84" s="27"/>
      <c r="JHX84" s="110"/>
      <c r="JHY84" s="27"/>
      <c r="JHZ84" s="110"/>
      <c r="JIA84" s="27"/>
      <c r="JIB84" s="110"/>
      <c r="JIC84" s="27"/>
      <c r="JID84" s="110"/>
      <c r="JIE84" s="27"/>
      <c r="JIF84" s="110"/>
      <c r="JIG84" s="27"/>
      <c r="JIH84" s="110"/>
      <c r="JII84" s="27"/>
      <c r="JIJ84" s="110"/>
      <c r="JIK84" s="27"/>
      <c r="JIL84" s="110"/>
      <c r="JIM84" s="27"/>
      <c r="JIN84" s="110"/>
      <c r="JIO84" s="27"/>
      <c r="JIP84" s="110"/>
      <c r="JIQ84" s="27"/>
      <c r="JIR84" s="110"/>
      <c r="JIS84" s="27"/>
      <c r="JIT84" s="110"/>
      <c r="JIU84" s="27"/>
      <c r="JIV84" s="110"/>
      <c r="JIW84" s="27"/>
      <c r="JIX84" s="110"/>
      <c r="JIY84" s="27"/>
      <c r="JIZ84" s="110"/>
      <c r="JJA84" s="27"/>
      <c r="JJB84" s="110"/>
      <c r="JJC84" s="27"/>
      <c r="JJD84" s="110"/>
      <c r="JJE84" s="27"/>
      <c r="JJF84" s="110"/>
      <c r="JJG84" s="27"/>
      <c r="JJH84" s="110"/>
      <c r="JJI84" s="27"/>
      <c r="JJJ84" s="110"/>
      <c r="JJK84" s="27"/>
      <c r="JJL84" s="110"/>
      <c r="JJM84" s="27"/>
      <c r="JJN84" s="110"/>
      <c r="JJO84" s="27"/>
      <c r="JJP84" s="110"/>
      <c r="JJQ84" s="27"/>
      <c r="JJR84" s="110"/>
      <c r="JJS84" s="27"/>
      <c r="JJT84" s="110"/>
      <c r="JJU84" s="27"/>
      <c r="JJV84" s="110"/>
      <c r="JJW84" s="27"/>
      <c r="JJX84" s="110"/>
      <c r="JJY84" s="27"/>
      <c r="JJZ84" s="110"/>
      <c r="JKA84" s="27"/>
      <c r="JKB84" s="110"/>
      <c r="JKC84" s="27"/>
      <c r="JKD84" s="110"/>
      <c r="JKE84" s="27"/>
      <c r="JKF84" s="110"/>
      <c r="JKG84" s="27"/>
      <c r="JKH84" s="110"/>
      <c r="JKI84" s="27"/>
      <c r="JKJ84" s="110"/>
      <c r="JKK84" s="27"/>
      <c r="JKL84" s="110"/>
      <c r="JKM84" s="27"/>
      <c r="JKN84" s="110"/>
      <c r="JKO84" s="27"/>
      <c r="JKP84" s="110"/>
      <c r="JKQ84" s="27"/>
      <c r="JKR84" s="110"/>
      <c r="JKS84" s="27"/>
      <c r="JKT84" s="110"/>
      <c r="JKU84" s="27"/>
      <c r="JKV84" s="110"/>
      <c r="JKW84" s="27"/>
      <c r="JKX84" s="110"/>
      <c r="JKY84" s="27"/>
      <c r="JKZ84" s="110"/>
      <c r="JLA84" s="27"/>
      <c r="JLB84" s="110"/>
      <c r="JLC84" s="27"/>
      <c r="JLD84" s="110"/>
      <c r="JLE84" s="27"/>
      <c r="JLF84" s="110"/>
      <c r="JLG84" s="27"/>
      <c r="JLH84" s="110"/>
      <c r="JLI84" s="27"/>
      <c r="JLJ84" s="110"/>
      <c r="JLK84" s="27"/>
      <c r="JLL84" s="110"/>
      <c r="JLM84" s="27"/>
      <c r="JLN84" s="110"/>
      <c r="JLO84" s="27"/>
      <c r="JLP84" s="110"/>
      <c r="JLQ84" s="27"/>
      <c r="JLR84" s="110"/>
      <c r="JLS84" s="27"/>
      <c r="JLT84" s="110"/>
      <c r="JLU84" s="27"/>
      <c r="JLV84" s="110"/>
      <c r="JLW84" s="27"/>
      <c r="JLX84" s="110"/>
      <c r="JLY84" s="27"/>
      <c r="JLZ84" s="110"/>
      <c r="JMA84" s="27"/>
      <c r="JMB84" s="110"/>
      <c r="JMC84" s="27"/>
      <c r="JMD84" s="110"/>
      <c r="JME84" s="27"/>
      <c r="JMF84" s="110"/>
      <c r="JMG84" s="27"/>
      <c r="JMH84" s="110"/>
      <c r="JMI84" s="27"/>
      <c r="JMJ84" s="110"/>
      <c r="JMK84" s="27"/>
      <c r="JML84" s="110"/>
      <c r="JMM84" s="27"/>
      <c r="JMN84" s="110"/>
      <c r="JMO84" s="27"/>
      <c r="JMP84" s="110"/>
      <c r="JMQ84" s="27"/>
      <c r="JMR84" s="110"/>
      <c r="JMS84" s="27"/>
      <c r="JMT84" s="110"/>
      <c r="JMU84" s="27"/>
      <c r="JMV84" s="110"/>
      <c r="JMW84" s="27"/>
      <c r="JMX84" s="110"/>
      <c r="JMY84" s="27"/>
      <c r="JMZ84" s="110"/>
      <c r="JNA84" s="27"/>
      <c r="JNB84" s="110"/>
      <c r="JNC84" s="27"/>
      <c r="JND84" s="110"/>
      <c r="JNE84" s="27"/>
      <c r="JNF84" s="110"/>
      <c r="JNG84" s="27"/>
      <c r="JNH84" s="110"/>
      <c r="JNI84" s="27"/>
      <c r="JNJ84" s="110"/>
      <c r="JNK84" s="27"/>
      <c r="JNL84" s="110"/>
      <c r="JNM84" s="27"/>
      <c r="JNN84" s="110"/>
      <c r="JNO84" s="27"/>
      <c r="JNP84" s="110"/>
      <c r="JNQ84" s="27"/>
      <c r="JNR84" s="110"/>
      <c r="JNS84" s="27"/>
      <c r="JNT84" s="110"/>
      <c r="JNU84" s="27"/>
      <c r="JNV84" s="110"/>
      <c r="JNW84" s="27"/>
      <c r="JNX84" s="110"/>
      <c r="JNY84" s="27"/>
      <c r="JNZ84" s="110"/>
      <c r="JOA84" s="27"/>
      <c r="JOB84" s="110"/>
      <c r="JOC84" s="27"/>
      <c r="JOD84" s="110"/>
      <c r="JOE84" s="27"/>
      <c r="JOF84" s="110"/>
      <c r="JOG84" s="27"/>
      <c r="JOH84" s="110"/>
      <c r="JOI84" s="27"/>
      <c r="JOJ84" s="110"/>
      <c r="JOK84" s="27"/>
      <c r="JOL84" s="110"/>
      <c r="JOM84" s="27"/>
      <c r="JON84" s="110"/>
      <c r="JOO84" s="27"/>
      <c r="JOP84" s="110"/>
      <c r="JOQ84" s="27"/>
      <c r="JOR84" s="110"/>
      <c r="JOS84" s="27"/>
      <c r="JOT84" s="110"/>
      <c r="JOU84" s="27"/>
      <c r="JOV84" s="110"/>
      <c r="JOW84" s="27"/>
      <c r="JOX84" s="110"/>
      <c r="JOY84" s="27"/>
      <c r="JOZ84" s="110"/>
      <c r="JPA84" s="27"/>
      <c r="JPB84" s="110"/>
      <c r="JPC84" s="27"/>
      <c r="JPD84" s="110"/>
      <c r="JPE84" s="27"/>
      <c r="JPF84" s="110"/>
      <c r="JPG84" s="27"/>
      <c r="JPH84" s="110"/>
      <c r="JPI84" s="27"/>
      <c r="JPJ84" s="110"/>
      <c r="JPK84" s="27"/>
      <c r="JPL84" s="110"/>
      <c r="JPM84" s="27"/>
      <c r="JPN84" s="110"/>
      <c r="JPO84" s="27"/>
      <c r="JPP84" s="110"/>
      <c r="JPQ84" s="27"/>
      <c r="JPR84" s="110"/>
      <c r="JPS84" s="27"/>
      <c r="JPT84" s="110"/>
      <c r="JPU84" s="27"/>
      <c r="JPV84" s="110"/>
      <c r="JPW84" s="27"/>
      <c r="JPX84" s="110"/>
      <c r="JPY84" s="27"/>
      <c r="JPZ84" s="110"/>
      <c r="JQA84" s="27"/>
      <c r="JQB84" s="110"/>
      <c r="JQC84" s="27"/>
      <c r="JQD84" s="110"/>
      <c r="JQE84" s="27"/>
      <c r="JQF84" s="110"/>
      <c r="JQG84" s="27"/>
      <c r="JQH84" s="110"/>
      <c r="JQI84" s="27"/>
      <c r="JQJ84" s="110"/>
      <c r="JQK84" s="27"/>
      <c r="JQL84" s="110"/>
      <c r="JQM84" s="27"/>
      <c r="JQN84" s="110"/>
      <c r="JQO84" s="27"/>
      <c r="JQP84" s="110"/>
      <c r="JQQ84" s="27"/>
      <c r="JQR84" s="110"/>
      <c r="JQS84" s="27"/>
      <c r="JQT84" s="110"/>
      <c r="JQU84" s="27"/>
      <c r="JQV84" s="110"/>
      <c r="JQW84" s="27"/>
      <c r="JQX84" s="110"/>
      <c r="JQY84" s="27"/>
      <c r="JQZ84" s="110"/>
      <c r="JRA84" s="27"/>
      <c r="JRB84" s="110"/>
      <c r="JRC84" s="27"/>
      <c r="JRD84" s="110"/>
      <c r="JRE84" s="27"/>
      <c r="JRF84" s="110"/>
      <c r="JRG84" s="27"/>
      <c r="JRH84" s="110"/>
      <c r="JRI84" s="27"/>
      <c r="JRJ84" s="110"/>
      <c r="JRK84" s="27"/>
      <c r="JRL84" s="110"/>
      <c r="JRM84" s="27"/>
      <c r="JRN84" s="110"/>
      <c r="JRO84" s="27"/>
      <c r="JRP84" s="110"/>
      <c r="JRQ84" s="27"/>
      <c r="JRR84" s="110"/>
      <c r="JRS84" s="27"/>
      <c r="JRT84" s="110"/>
      <c r="JRU84" s="27"/>
      <c r="JRV84" s="110"/>
      <c r="JRW84" s="27"/>
      <c r="JRX84" s="110"/>
      <c r="JRY84" s="27"/>
      <c r="JRZ84" s="110"/>
      <c r="JSA84" s="27"/>
      <c r="JSB84" s="110"/>
      <c r="JSC84" s="27"/>
      <c r="JSD84" s="110"/>
      <c r="JSE84" s="27"/>
      <c r="JSF84" s="110"/>
      <c r="JSG84" s="27"/>
      <c r="JSH84" s="110"/>
      <c r="JSI84" s="27"/>
      <c r="JSJ84" s="110"/>
      <c r="JSK84" s="27"/>
      <c r="JSL84" s="110"/>
      <c r="JSM84" s="27"/>
      <c r="JSN84" s="110"/>
      <c r="JSO84" s="27"/>
      <c r="JSP84" s="110"/>
      <c r="JSQ84" s="27"/>
      <c r="JSR84" s="110"/>
      <c r="JSS84" s="27"/>
      <c r="JST84" s="110"/>
      <c r="JSU84" s="27"/>
      <c r="JSV84" s="110"/>
      <c r="JSW84" s="27"/>
      <c r="JSX84" s="110"/>
      <c r="JSY84" s="27"/>
      <c r="JSZ84" s="110"/>
      <c r="JTA84" s="27"/>
      <c r="JTB84" s="110"/>
      <c r="JTC84" s="27"/>
      <c r="JTD84" s="110"/>
      <c r="JTE84" s="27"/>
      <c r="JTF84" s="110"/>
      <c r="JTG84" s="27"/>
      <c r="JTH84" s="110"/>
      <c r="JTI84" s="27"/>
      <c r="JTJ84" s="110"/>
      <c r="JTK84" s="27"/>
      <c r="JTL84" s="110"/>
      <c r="JTM84" s="27"/>
      <c r="JTN84" s="110"/>
      <c r="JTO84" s="27"/>
      <c r="JTP84" s="110"/>
      <c r="JTQ84" s="27"/>
      <c r="JTR84" s="110"/>
      <c r="JTS84" s="27"/>
      <c r="JTT84" s="110"/>
      <c r="JTU84" s="27"/>
      <c r="JTV84" s="110"/>
      <c r="JTW84" s="27"/>
      <c r="JTX84" s="110"/>
      <c r="JTY84" s="27"/>
      <c r="JTZ84" s="110"/>
      <c r="JUA84" s="27"/>
      <c r="JUB84" s="110"/>
      <c r="JUC84" s="27"/>
      <c r="JUD84" s="110"/>
      <c r="JUE84" s="27"/>
      <c r="JUF84" s="110"/>
      <c r="JUG84" s="27"/>
      <c r="JUH84" s="110"/>
      <c r="JUI84" s="27"/>
      <c r="JUJ84" s="110"/>
      <c r="JUK84" s="27"/>
      <c r="JUL84" s="110"/>
      <c r="JUM84" s="27"/>
      <c r="JUN84" s="110"/>
      <c r="JUO84" s="27"/>
      <c r="JUP84" s="110"/>
      <c r="JUQ84" s="27"/>
      <c r="JUR84" s="110"/>
      <c r="JUS84" s="27"/>
      <c r="JUT84" s="110"/>
      <c r="JUU84" s="27"/>
      <c r="JUV84" s="110"/>
      <c r="JUW84" s="27"/>
      <c r="JUX84" s="110"/>
      <c r="JUY84" s="27"/>
      <c r="JUZ84" s="110"/>
      <c r="JVA84" s="27"/>
      <c r="JVB84" s="110"/>
      <c r="JVC84" s="27"/>
      <c r="JVD84" s="110"/>
      <c r="JVE84" s="27"/>
      <c r="JVF84" s="110"/>
      <c r="JVG84" s="27"/>
      <c r="JVH84" s="110"/>
      <c r="JVI84" s="27"/>
      <c r="JVJ84" s="110"/>
      <c r="JVK84" s="27"/>
      <c r="JVL84" s="110"/>
      <c r="JVM84" s="27"/>
      <c r="JVN84" s="110"/>
      <c r="JVO84" s="27"/>
      <c r="JVP84" s="110"/>
      <c r="JVQ84" s="27"/>
      <c r="JVR84" s="110"/>
      <c r="JVS84" s="27"/>
      <c r="JVT84" s="110"/>
      <c r="JVU84" s="27"/>
      <c r="JVV84" s="110"/>
      <c r="JVW84" s="27"/>
      <c r="JVX84" s="110"/>
      <c r="JVY84" s="27"/>
      <c r="JVZ84" s="110"/>
      <c r="JWA84" s="27"/>
      <c r="JWB84" s="110"/>
      <c r="JWC84" s="27"/>
      <c r="JWD84" s="110"/>
      <c r="JWE84" s="27"/>
      <c r="JWF84" s="110"/>
      <c r="JWG84" s="27"/>
      <c r="JWH84" s="110"/>
      <c r="JWI84" s="27"/>
      <c r="JWJ84" s="110"/>
      <c r="JWK84" s="27"/>
      <c r="JWL84" s="110"/>
      <c r="JWM84" s="27"/>
      <c r="JWN84" s="110"/>
      <c r="JWO84" s="27"/>
      <c r="JWP84" s="110"/>
      <c r="JWQ84" s="27"/>
      <c r="JWR84" s="110"/>
      <c r="JWS84" s="27"/>
      <c r="JWT84" s="110"/>
      <c r="JWU84" s="27"/>
      <c r="JWV84" s="110"/>
      <c r="JWW84" s="27"/>
      <c r="JWX84" s="110"/>
      <c r="JWY84" s="27"/>
      <c r="JWZ84" s="110"/>
      <c r="JXA84" s="27"/>
      <c r="JXB84" s="110"/>
      <c r="JXC84" s="27"/>
      <c r="JXD84" s="110"/>
      <c r="JXE84" s="27"/>
      <c r="JXF84" s="110"/>
      <c r="JXG84" s="27"/>
      <c r="JXH84" s="110"/>
      <c r="JXI84" s="27"/>
      <c r="JXJ84" s="110"/>
      <c r="JXK84" s="27"/>
      <c r="JXL84" s="110"/>
      <c r="JXM84" s="27"/>
      <c r="JXN84" s="110"/>
      <c r="JXO84" s="27"/>
      <c r="JXP84" s="110"/>
      <c r="JXQ84" s="27"/>
      <c r="JXR84" s="110"/>
      <c r="JXS84" s="27"/>
      <c r="JXT84" s="110"/>
      <c r="JXU84" s="27"/>
      <c r="JXV84" s="110"/>
      <c r="JXW84" s="27"/>
      <c r="JXX84" s="110"/>
      <c r="JXY84" s="27"/>
      <c r="JXZ84" s="110"/>
      <c r="JYA84" s="27"/>
      <c r="JYB84" s="110"/>
      <c r="JYC84" s="27"/>
      <c r="JYD84" s="110"/>
      <c r="JYE84" s="27"/>
      <c r="JYF84" s="110"/>
      <c r="JYG84" s="27"/>
      <c r="JYH84" s="110"/>
      <c r="JYI84" s="27"/>
      <c r="JYJ84" s="110"/>
      <c r="JYK84" s="27"/>
      <c r="JYL84" s="110"/>
      <c r="JYM84" s="27"/>
      <c r="JYN84" s="110"/>
      <c r="JYO84" s="27"/>
      <c r="JYP84" s="110"/>
      <c r="JYQ84" s="27"/>
      <c r="JYR84" s="110"/>
      <c r="JYS84" s="27"/>
      <c r="JYT84" s="110"/>
      <c r="JYU84" s="27"/>
      <c r="JYV84" s="110"/>
      <c r="JYW84" s="27"/>
      <c r="JYX84" s="110"/>
      <c r="JYY84" s="27"/>
      <c r="JYZ84" s="110"/>
      <c r="JZA84" s="27"/>
      <c r="JZB84" s="110"/>
      <c r="JZC84" s="27"/>
      <c r="JZD84" s="110"/>
      <c r="JZE84" s="27"/>
      <c r="JZF84" s="110"/>
      <c r="JZG84" s="27"/>
      <c r="JZH84" s="110"/>
      <c r="JZI84" s="27"/>
      <c r="JZJ84" s="110"/>
      <c r="JZK84" s="27"/>
      <c r="JZL84" s="110"/>
      <c r="JZM84" s="27"/>
      <c r="JZN84" s="110"/>
      <c r="JZO84" s="27"/>
      <c r="JZP84" s="110"/>
      <c r="JZQ84" s="27"/>
      <c r="JZR84" s="110"/>
      <c r="JZS84" s="27"/>
      <c r="JZT84" s="110"/>
      <c r="JZU84" s="27"/>
      <c r="JZV84" s="110"/>
      <c r="JZW84" s="27"/>
      <c r="JZX84" s="110"/>
      <c r="JZY84" s="27"/>
      <c r="JZZ84" s="110"/>
      <c r="KAA84" s="27"/>
      <c r="KAB84" s="110"/>
      <c r="KAC84" s="27"/>
      <c r="KAD84" s="110"/>
      <c r="KAE84" s="27"/>
      <c r="KAF84" s="110"/>
      <c r="KAG84" s="27"/>
      <c r="KAH84" s="110"/>
      <c r="KAI84" s="27"/>
      <c r="KAJ84" s="110"/>
      <c r="KAK84" s="27"/>
      <c r="KAL84" s="110"/>
      <c r="KAM84" s="27"/>
      <c r="KAN84" s="110"/>
      <c r="KAO84" s="27"/>
      <c r="KAP84" s="110"/>
      <c r="KAQ84" s="27"/>
      <c r="KAR84" s="110"/>
      <c r="KAS84" s="27"/>
      <c r="KAT84" s="110"/>
      <c r="KAU84" s="27"/>
      <c r="KAV84" s="110"/>
      <c r="KAW84" s="27"/>
      <c r="KAX84" s="110"/>
      <c r="KAY84" s="27"/>
      <c r="KAZ84" s="110"/>
      <c r="KBA84" s="27"/>
      <c r="KBB84" s="110"/>
      <c r="KBC84" s="27"/>
      <c r="KBD84" s="110"/>
      <c r="KBE84" s="27"/>
      <c r="KBF84" s="110"/>
      <c r="KBG84" s="27"/>
      <c r="KBH84" s="110"/>
      <c r="KBI84" s="27"/>
      <c r="KBJ84" s="110"/>
      <c r="KBK84" s="27"/>
      <c r="KBL84" s="110"/>
      <c r="KBM84" s="27"/>
      <c r="KBN84" s="110"/>
      <c r="KBO84" s="27"/>
      <c r="KBP84" s="110"/>
      <c r="KBQ84" s="27"/>
      <c r="KBR84" s="110"/>
      <c r="KBS84" s="27"/>
      <c r="KBT84" s="110"/>
      <c r="KBU84" s="27"/>
      <c r="KBV84" s="110"/>
      <c r="KBW84" s="27"/>
      <c r="KBX84" s="110"/>
      <c r="KBY84" s="27"/>
      <c r="KBZ84" s="110"/>
      <c r="KCA84" s="27"/>
      <c r="KCB84" s="110"/>
      <c r="KCC84" s="27"/>
      <c r="KCD84" s="110"/>
      <c r="KCE84" s="27"/>
      <c r="KCF84" s="110"/>
      <c r="KCG84" s="27"/>
      <c r="KCH84" s="110"/>
      <c r="KCI84" s="27"/>
      <c r="KCJ84" s="110"/>
      <c r="KCK84" s="27"/>
      <c r="KCL84" s="110"/>
      <c r="KCM84" s="27"/>
      <c r="KCN84" s="110"/>
      <c r="KCO84" s="27"/>
      <c r="KCP84" s="110"/>
      <c r="KCQ84" s="27"/>
      <c r="KCR84" s="110"/>
      <c r="KCS84" s="27"/>
      <c r="KCT84" s="110"/>
      <c r="KCU84" s="27"/>
      <c r="KCV84" s="110"/>
      <c r="KCW84" s="27"/>
      <c r="KCX84" s="110"/>
      <c r="KCY84" s="27"/>
      <c r="KCZ84" s="110"/>
      <c r="KDA84" s="27"/>
      <c r="KDB84" s="110"/>
      <c r="KDC84" s="27"/>
      <c r="KDD84" s="110"/>
      <c r="KDE84" s="27"/>
      <c r="KDF84" s="110"/>
      <c r="KDG84" s="27"/>
      <c r="KDH84" s="110"/>
      <c r="KDI84" s="27"/>
      <c r="KDJ84" s="110"/>
      <c r="KDK84" s="27"/>
      <c r="KDL84" s="110"/>
      <c r="KDM84" s="27"/>
      <c r="KDN84" s="110"/>
      <c r="KDO84" s="27"/>
      <c r="KDP84" s="110"/>
      <c r="KDQ84" s="27"/>
      <c r="KDR84" s="110"/>
      <c r="KDS84" s="27"/>
      <c r="KDT84" s="110"/>
      <c r="KDU84" s="27"/>
      <c r="KDV84" s="110"/>
      <c r="KDW84" s="27"/>
      <c r="KDX84" s="110"/>
      <c r="KDY84" s="27"/>
      <c r="KDZ84" s="110"/>
      <c r="KEA84" s="27"/>
      <c r="KEB84" s="110"/>
      <c r="KEC84" s="27"/>
      <c r="KED84" s="110"/>
      <c r="KEE84" s="27"/>
      <c r="KEF84" s="110"/>
      <c r="KEG84" s="27"/>
      <c r="KEH84" s="110"/>
      <c r="KEI84" s="27"/>
      <c r="KEJ84" s="110"/>
      <c r="KEK84" s="27"/>
      <c r="KEL84" s="110"/>
      <c r="KEM84" s="27"/>
      <c r="KEN84" s="110"/>
      <c r="KEO84" s="27"/>
      <c r="KEP84" s="110"/>
      <c r="KEQ84" s="27"/>
      <c r="KER84" s="110"/>
      <c r="KES84" s="27"/>
      <c r="KET84" s="110"/>
      <c r="KEU84" s="27"/>
      <c r="KEV84" s="110"/>
      <c r="KEW84" s="27"/>
      <c r="KEX84" s="110"/>
      <c r="KEY84" s="27"/>
      <c r="KEZ84" s="110"/>
      <c r="KFA84" s="27"/>
      <c r="KFB84" s="110"/>
      <c r="KFC84" s="27"/>
      <c r="KFD84" s="110"/>
      <c r="KFE84" s="27"/>
      <c r="KFF84" s="110"/>
      <c r="KFG84" s="27"/>
      <c r="KFH84" s="110"/>
      <c r="KFI84" s="27"/>
      <c r="KFJ84" s="110"/>
      <c r="KFK84" s="27"/>
      <c r="KFL84" s="110"/>
      <c r="KFM84" s="27"/>
      <c r="KFN84" s="110"/>
      <c r="KFO84" s="27"/>
      <c r="KFP84" s="110"/>
      <c r="KFQ84" s="27"/>
      <c r="KFR84" s="110"/>
      <c r="KFS84" s="27"/>
      <c r="KFT84" s="110"/>
      <c r="KFU84" s="27"/>
      <c r="KFV84" s="110"/>
      <c r="KFW84" s="27"/>
      <c r="KFX84" s="110"/>
      <c r="KFY84" s="27"/>
      <c r="KFZ84" s="110"/>
      <c r="KGA84" s="27"/>
      <c r="KGB84" s="110"/>
      <c r="KGC84" s="27"/>
      <c r="KGD84" s="110"/>
      <c r="KGE84" s="27"/>
      <c r="KGF84" s="110"/>
      <c r="KGG84" s="27"/>
      <c r="KGH84" s="110"/>
      <c r="KGI84" s="27"/>
      <c r="KGJ84" s="110"/>
      <c r="KGK84" s="27"/>
      <c r="KGL84" s="110"/>
      <c r="KGM84" s="27"/>
      <c r="KGN84" s="110"/>
      <c r="KGO84" s="27"/>
      <c r="KGP84" s="110"/>
      <c r="KGQ84" s="27"/>
      <c r="KGR84" s="110"/>
      <c r="KGS84" s="27"/>
      <c r="KGT84" s="110"/>
      <c r="KGU84" s="27"/>
      <c r="KGV84" s="110"/>
      <c r="KGW84" s="27"/>
      <c r="KGX84" s="110"/>
      <c r="KGY84" s="27"/>
      <c r="KGZ84" s="110"/>
      <c r="KHA84" s="27"/>
      <c r="KHB84" s="110"/>
      <c r="KHC84" s="27"/>
      <c r="KHD84" s="110"/>
      <c r="KHE84" s="27"/>
      <c r="KHF84" s="110"/>
      <c r="KHG84" s="27"/>
      <c r="KHH84" s="110"/>
      <c r="KHI84" s="27"/>
      <c r="KHJ84" s="110"/>
      <c r="KHK84" s="27"/>
      <c r="KHL84" s="110"/>
      <c r="KHM84" s="27"/>
      <c r="KHN84" s="110"/>
      <c r="KHO84" s="27"/>
      <c r="KHP84" s="110"/>
      <c r="KHQ84" s="27"/>
      <c r="KHR84" s="110"/>
      <c r="KHS84" s="27"/>
      <c r="KHT84" s="110"/>
      <c r="KHU84" s="27"/>
      <c r="KHV84" s="110"/>
      <c r="KHW84" s="27"/>
      <c r="KHX84" s="110"/>
      <c r="KHY84" s="27"/>
      <c r="KHZ84" s="110"/>
      <c r="KIA84" s="27"/>
      <c r="KIB84" s="110"/>
      <c r="KIC84" s="27"/>
      <c r="KID84" s="110"/>
      <c r="KIE84" s="27"/>
      <c r="KIF84" s="110"/>
      <c r="KIG84" s="27"/>
      <c r="KIH84" s="110"/>
      <c r="KII84" s="27"/>
      <c r="KIJ84" s="110"/>
      <c r="KIK84" s="27"/>
      <c r="KIL84" s="110"/>
      <c r="KIM84" s="27"/>
      <c r="KIN84" s="110"/>
      <c r="KIO84" s="27"/>
      <c r="KIP84" s="110"/>
      <c r="KIQ84" s="27"/>
      <c r="KIR84" s="110"/>
      <c r="KIS84" s="27"/>
      <c r="KIT84" s="110"/>
      <c r="KIU84" s="27"/>
      <c r="KIV84" s="110"/>
      <c r="KIW84" s="27"/>
      <c r="KIX84" s="110"/>
      <c r="KIY84" s="27"/>
      <c r="KIZ84" s="110"/>
      <c r="KJA84" s="27"/>
      <c r="KJB84" s="110"/>
      <c r="KJC84" s="27"/>
      <c r="KJD84" s="110"/>
      <c r="KJE84" s="27"/>
      <c r="KJF84" s="110"/>
      <c r="KJG84" s="27"/>
      <c r="KJH84" s="110"/>
      <c r="KJI84" s="27"/>
      <c r="KJJ84" s="110"/>
      <c r="KJK84" s="27"/>
      <c r="KJL84" s="110"/>
      <c r="KJM84" s="27"/>
      <c r="KJN84" s="110"/>
      <c r="KJO84" s="27"/>
      <c r="KJP84" s="110"/>
      <c r="KJQ84" s="27"/>
      <c r="KJR84" s="110"/>
      <c r="KJS84" s="27"/>
      <c r="KJT84" s="110"/>
      <c r="KJU84" s="27"/>
      <c r="KJV84" s="110"/>
      <c r="KJW84" s="27"/>
      <c r="KJX84" s="110"/>
      <c r="KJY84" s="27"/>
      <c r="KJZ84" s="110"/>
      <c r="KKA84" s="27"/>
      <c r="KKB84" s="110"/>
      <c r="KKC84" s="27"/>
      <c r="KKD84" s="110"/>
      <c r="KKE84" s="27"/>
      <c r="KKF84" s="110"/>
      <c r="KKG84" s="27"/>
      <c r="KKH84" s="110"/>
      <c r="KKI84" s="27"/>
      <c r="KKJ84" s="110"/>
      <c r="KKK84" s="27"/>
      <c r="KKL84" s="110"/>
      <c r="KKM84" s="27"/>
      <c r="KKN84" s="110"/>
      <c r="KKO84" s="27"/>
      <c r="KKP84" s="110"/>
      <c r="KKQ84" s="27"/>
      <c r="KKR84" s="110"/>
      <c r="KKS84" s="27"/>
      <c r="KKT84" s="110"/>
      <c r="KKU84" s="27"/>
      <c r="KKV84" s="110"/>
      <c r="KKW84" s="27"/>
      <c r="KKX84" s="110"/>
      <c r="KKY84" s="27"/>
      <c r="KKZ84" s="110"/>
      <c r="KLA84" s="27"/>
      <c r="KLB84" s="110"/>
      <c r="KLC84" s="27"/>
      <c r="KLD84" s="110"/>
      <c r="KLE84" s="27"/>
      <c r="KLF84" s="110"/>
      <c r="KLG84" s="27"/>
      <c r="KLH84" s="110"/>
      <c r="KLI84" s="27"/>
      <c r="KLJ84" s="110"/>
      <c r="KLK84" s="27"/>
      <c r="KLL84" s="110"/>
      <c r="KLM84" s="27"/>
      <c r="KLN84" s="110"/>
      <c r="KLO84" s="27"/>
      <c r="KLP84" s="110"/>
      <c r="KLQ84" s="27"/>
      <c r="KLR84" s="110"/>
      <c r="KLS84" s="27"/>
      <c r="KLT84" s="110"/>
      <c r="KLU84" s="27"/>
      <c r="KLV84" s="110"/>
      <c r="KLW84" s="27"/>
      <c r="KLX84" s="110"/>
      <c r="KLY84" s="27"/>
      <c r="KLZ84" s="110"/>
      <c r="KMA84" s="27"/>
      <c r="KMB84" s="110"/>
      <c r="KMC84" s="27"/>
      <c r="KMD84" s="110"/>
      <c r="KME84" s="27"/>
      <c r="KMF84" s="110"/>
      <c r="KMG84" s="27"/>
      <c r="KMH84" s="110"/>
      <c r="KMI84" s="27"/>
      <c r="KMJ84" s="110"/>
      <c r="KMK84" s="27"/>
      <c r="KML84" s="110"/>
      <c r="KMM84" s="27"/>
      <c r="KMN84" s="110"/>
      <c r="KMO84" s="27"/>
      <c r="KMP84" s="110"/>
      <c r="KMQ84" s="27"/>
      <c r="KMR84" s="110"/>
      <c r="KMS84" s="27"/>
      <c r="KMT84" s="110"/>
      <c r="KMU84" s="27"/>
      <c r="KMV84" s="110"/>
      <c r="KMW84" s="27"/>
      <c r="KMX84" s="110"/>
      <c r="KMY84" s="27"/>
      <c r="KMZ84" s="110"/>
      <c r="KNA84" s="27"/>
      <c r="KNB84" s="110"/>
      <c r="KNC84" s="27"/>
      <c r="KND84" s="110"/>
      <c r="KNE84" s="27"/>
      <c r="KNF84" s="110"/>
      <c r="KNG84" s="27"/>
      <c r="KNH84" s="110"/>
      <c r="KNI84" s="27"/>
      <c r="KNJ84" s="110"/>
      <c r="KNK84" s="27"/>
      <c r="KNL84" s="110"/>
      <c r="KNM84" s="27"/>
      <c r="KNN84" s="110"/>
      <c r="KNO84" s="27"/>
      <c r="KNP84" s="110"/>
      <c r="KNQ84" s="27"/>
      <c r="KNR84" s="110"/>
      <c r="KNS84" s="27"/>
      <c r="KNT84" s="110"/>
      <c r="KNU84" s="27"/>
      <c r="KNV84" s="110"/>
      <c r="KNW84" s="27"/>
      <c r="KNX84" s="110"/>
      <c r="KNY84" s="27"/>
      <c r="KNZ84" s="110"/>
      <c r="KOA84" s="27"/>
      <c r="KOB84" s="110"/>
      <c r="KOC84" s="27"/>
      <c r="KOD84" s="110"/>
      <c r="KOE84" s="27"/>
      <c r="KOF84" s="110"/>
      <c r="KOG84" s="27"/>
      <c r="KOH84" s="110"/>
      <c r="KOI84" s="27"/>
      <c r="KOJ84" s="110"/>
      <c r="KOK84" s="27"/>
      <c r="KOL84" s="110"/>
      <c r="KOM84" s="27"/>
      <c r="KON84" s="110"/>
      <c r="KOO84" s="27"/>
      <c r="KOP84" s="110"/>
      <c r="KOQ84" s="27"/>
      <c r="KOR84" s="110"/>
      <c r="KOS84" s="27"/>
      <c r="KOT84" s="110"/>
      <c r="KOU84" s="27"/>
      <c r="KOV84" s="110"/>
      <c r="KOW84" s="27"/>
      <c r="KOX84" s="110"/>
      <c r="KOY84" s="27"/>
      <c r="KOZ84" s="110"/>
      <c r="KPA84" s="27"/>
      <c r="KPB84" s="110"/>
      <c r="KPC84" s="27"/>
      <c r="KPD84" s="110"/>
      <c r="KPE84" s="27"/>
      <c r="KPF84" s="110"/>
      <c r="KPG84" s="27"/>
      <c r="KPH84" s="110"/>
      <c r="KPI84" s="27"/>
      <c r="KPJ84" s="110"/>
      <c r="KPK84" s="27"/>
      <c r="KPL84" s="110"/>
      <c r="KPM84" s="27"/>
      <c r="KPN84" s="110"/>
      <c r="KPO84" s="27"/>
      <c r="KPP84" s="110"/>
      <c r="KPQ84" s="27"/>
      <c r="KPR84" s="110"/>
      <c r="KPS84" s="27"/>
      <c r="KPT84" s="110"/>
      <c r="KPU84" s="27"/>
      <c r="KPV84" s="110"/>
      <c r="KPW84" s="27"/>
      <c r="KPX84" s="110"/>
      <c r="KPY84" s="27"/>
      <c r="KPZ84" s="110"/>
      <c r="KQA84" s="27"/>
      <c r="KQB84" s="110"/>
      <c r="KQC84" s="27"/>
      <c r="KQD84" s="110"/>
      <c r="KQE84" s="27"/>
      <c r="KQF84" s="110"/>
      <c r="KQG84" s="27"/>
      <c r="KQH84" s="110"/>
      <c r="KQI84" s="27"/>
      <c r="KQJ84" s="110"/>
      <c r="KQK84" s="27"/>
      <c r="KQL84" s="110"/>
      <c r="KQM84" s="27"/>
      <c r="KQN84" s="110"/>
      <c r="KQO84" s="27"/>
      <c r="KQP84" s="110"/>
      <c r="KQQ84" s="27"/>
      <c r="KQR84" s="110"/>
      <c r="KQS84" s="27"/>
      <c r="KQT84" s="110"/>
      <c r="KQU84" s="27"/>
      <c r="KQV84" s="110"/>
      <c r="KQW84" s="27"/>
      <c r="KQX84" s="110"/>
      <c r="KQY84" s="27"/>
      <c r="KQZ84" s="110"/>
      <c r="KRA84" s="27"/>
      <c r="KRB84" s="110"/>
      <c r="KRC84" s="27"/>
      <c r="KRD84" s="110"/>
      <c r="KRE84" s="27"/>
      <c r="KRF84" s="110"/>
      <c r="KRG84" s="27"/>
      <c r="KRH84" s="110"/>
      <c r="KRI84" s="27"/>
      <c r="KRJ84" s="110"/>
      <c r="KRK84" s="27"/>
      <c r="KRL84" s="110"/>
      <c r="KRM84" s="27"/>
      <c r="KRN84" s="110"/>
      <c r="KRO84" s="27"/>
      <c r="KRP84" s="110"/>
      <c r="KRQ84" s="27"/>
      <c r="KRR84" s="110"/>
      <c r="KRS84" s="27"/>
      <c r="KRT84" s="110"/>
      <c r="KRU84" s="27"/>
      <c r="KRV84" s="110"/>
      <c r="KRW84" s="27"/>
      <c r="KRX84" s="110"/>
      <c r="KRY84" s="27"/>
      <c r="KRZ84" s="110"/>
      <c r="KSA84" s="27"/>
      <c r="KSB84" s="110"/>
      <c r="KSC84" s="27"/>
      <c r="KSD84" s="110"/>
      <c r="KSE84" s="27"/>
      <c r="KSF84" s="110"/>
      <c r="KSG84" s="27"/>
      <c r="KSH84" s="110"/>
      <c r="KSI84" s="27"/>
      <c r="KSJ84" s="110"/>
      <c r="KSK84" s="27"/>
      <c r="KSL84" s="110"/>
      <c r="KSM84" s="27"/>
      <c r="KSN84" s="110"/>
      <c r="KSO84" s="27"/>
      <c r="KSP84" s="110"/>
      <c r="KSQ84" s="27"/>
      <c r="KSR84" s="110"/>
      <c r="KSS84" s="27"/>
      <c r="KST84" s="110"/>
      <c r="KSU84" s="27"/>
      <c r="KSV84" s="110"/>
      <c r="KSW84" s="27"/>
      <c r="KSX84" s="110"/>
      <c r="KSY84" s="27"/>
      <c r="KSZ84" s="110"/>
      <c r="KTA84" s="27"/>
      <c r="KTB84" s="110"/>
      <c r="KTC84" s="27"/>
      <c r="KTD84" s="110"/>
      <c r="KTE84" s="27"/>
      <c r="KTF84" s="110"/>
      <c r="KTG84" s="27"/>
      <c r="KTH84" s="110"/>
      <c r="KTI84" s="27"/>
      <c r="KTJ84" s="110"/>
      <c r="KTK84" s="27"/>
      <c r="KTL84" s="110"/>
      <c r="KTM84" s="27"/>
      <c r="KTN84" s="110"/>
      <c r="KTO84" s="27"/>
      <c r="KTP84" s="110"/>
      <c r="KTQ84" s="27"/>
      <c r="KTR84" s="110"/>
      <c r="KTS84" s="27"/>
      <c r="KTT84" s="110"/>
      <c r="KTU84" s="27"/>
      <c r="KTV84" s="110"/>
      <c r="KTW84" s="27"/>
      <c r="KTX84" s="110"/>
      <c r="KTY84" s="27"/>
      <c r="KTZ84" s="110"/>
      <c r="KUA84" s="27"/>
      <c r="KUB84" s="110"/>
      <c r="KUC84" s="27"/>
      <c r="KUD84" s="110"/>
      <c r="KUE84" s="27"/>
      <c r="KUF84" s="110"/>
      <c r="KUG84" s="27"/>
      <c r="KUH84" s="110"/>
      <c r="KUI84" s="27"/>
      <c r="KUJ84" s="110"/>
      <c r="KUK84" s="27"/>
      <c r="KUL84" s="110"/>
      <c r="KUM84" s="27"/>
      <c r="KUN84" s="110"/>
      <c r="KUO84" s="27"/>
      <c r="KUP84" s="110"/>
      <c r="KUQ84" s="27"/>
      <c r="KUR84" s="110"/>
      <c r="KUS84" s="27"/>
      <c r="KUT84" s="110"/>
      <c r="KUU84" s="27"/>
      <c r="KUV84" s="110"/>
      <c r="KUW84" s="27"/>
      <c r="KUX84" s="110"/>
      <c r="KUY84" s="27"/>
      <c r="KUZ84" s="110"/>
      <c r="KVA84" s="27"/>
      <c r="KVB84" s="110"/>
      <c r="KVC84" s="27"/>
      <c r="KVD84" s="110"/>
      <c r="KVE84" s="27"/>
      <c r="KVF84" s="110"/>
      <c r="KVG84" s="27"/>
      <c r="KVH84" s="110"/>
      <c r="KVI84" s="27"/>
      <c r="KVJ84" s="110"/>
      <c r="KVK84" s="27"/>
      <c r="KVL84" s="110"/>
      <c r="KVM84" s="27"/>
      <c r="KVN84" s="110"/>
      <c r="KVO84" s="27"/>
      <c r="KVP84" s="110"/>
      <c r="KVQ84" s="27"/>
      <c r="KVR84" s="110"/>
      <c r="KVS84" s="27"/>
      <c r="KVT84" s="110"/>
      <c r="KVU84" s="27"/>
      <c r="KVV84" s="110"/>
      <c r="KVW84" s="27"/>
      <c r="KVX84" s="110"/>
      <c r="KVY84" s="27"/>
      <c r="KVZ84" s="110"/>
      <c r="KWA84" s="27"/>
      <c r="KWB84" s="110"/>
      <c r="KWC84" s="27"/>
      <c r="KWD84" s="110"/>
      <c r="KWE84" s="27"/>
      <c r="KWF84" s="110"/>
      <c r="KWG84" s="27"/>
      <c r="KWH84" s="110"/>
      <c r="KWI84" s="27"/>
      <c r="KWJ84" s="110"/>
      <c r="KWK84" s="27"/>
      <c r="KWL84" s="110"/>
      <c r="KWM84" s="27"/>
      <c r="KWN84" s="110"/>
      <c r="KWO84" s="27"/>
      <c r="KWP84" s="110"/>
      <c r="KWQ84" s="27"/>
      <c r="KWR84" s="110"/>
      <c r="KWS84" s="27"/>
      <c r="KWT84" s="110"/>
      <c r="KWU84" s="27"/>
      <c r="KWV84" s="110"/>
      <c r="KWW84" s="27"/>
      <c r="KWX84" s="110"/>
      <c r="KWY84" s="27"/>
      <c r="KWZ84" s="110"/>
      <c r="KXA84" s="27"/>
      <c r="KXB84" s="110"/>
      <c r="KXC84" s="27"/>
      <c r="KXD84" s="110"/>
      <c r="KXE84" s="27"/>
      <c r="KXF84" s="110"/>
      <c r="KXG84" s="27"/>
      <c r="KXH84" s="110"/>
      <c r="KXI84" s="27"/>
      <c r="KXJ84" s="110"/>
      <c r="KXK84" s="27"/>
      <c r="KXL84" s="110"/>
      <c r="KXM84" s="27"/>
      <c r="KXN84" s="110"/>
      <c r="KXO84" s="27"/>
      <c r="KXP84" s="110"/>
      <c r="KXQ84" s="27"/>
      <c r="KXR84" s="110"/>
      <c r="KXS84" s="27"/>
      <c r="KXT84" s="110"/>
      <c r="KXU84" s="27"/>
      <c r="KXV84" s="110"/>
      <c r="KXW84" s="27"/>
      <c r="KXX84" s="110"/>
      <c r="KXY84" s="27"/>
      <c r="KXZ84" s="110"/>
      <c r="KYA84" s="27"/>
      <c r="KYB84" s="110"/>
      <c r="KYC84" s="27"/>
      <c r="KYD84" s="110"/>
      <c r="KYE84" s="27"/>
      <c r="KYF84" s="110"/>
      <c r="KYG84" s="27"/>
      <c r="KYH84" s="110"/>
      <c r="KYI84" s="27"/>
      <c r="KYJ84" s="110"/>
      <c r="KYK84" s="27"/>
      <c r="KYL84" s="110"/>
      <c r="KYM84" s="27"/>
      <c r="KYN84" s="110"/>
      <c r="KYO84" s="27"/>
      <c r="KYP84" s="110"/>
      <c r="KYQ84" s="27"/>
      <c r="KYR84" s="110"/>
      <c r="KYS84" s="27"/>
      <c r="KYT84" s="110"/>
      <c r="KYU84" s="27"/>
      <c r="KYV84" s="110"/>
      <c r="KYW84" s="27"/>
      <c r="KYX84" s="110"/>
      <c r="KYY84" s="27"/>
      <c r="KYZ84" s="110"/>
      <c r="KZA84" s="27"/>
      <c r="KZB84" s="110"/>
      <c r="KZC84" s="27"/>
      <c r="KZD84" s="110"/>
      <c r="KZE84" s="27"/>
      <c r="KZF84" s="110"/>
      <c r="KZG84" s="27"/>
      <c r="KZH84" s="110"/>
      <c r="KZI84" s="27"/>
      <c r="KZJ84" s="110"/>
      <c r="KZK84" s="27"/>
      <c r="KZL84" s="110"/>
      <c r="KZM84" s="27"/>
      <c r="KZN84" s="110"/>
      <c r="KZO84" s="27"/>
      <c r="KZP84" s="110"/>
      <c r="KZQ84" s="27"/>
      <c r="KZR84" s="110"/>
      <c r="KZS84" s="27"/>
      <c r="KZT84" s="110"/>
      <c r="KZU84" s="27"/>
      <c r="KZV84" s="110"/>
      <c r="KZW84" s="27"/>
      <c r="KZX84" s="110"/>
      <c r="KZY84" s="27"/>
      <c r="KZZ84" s="110"/>
      <c r="LAA84" s="27"/>
      <c r="LAB84" s="110"/>
      <c r="LAC84" s="27"/>
      <c r="LAD84" s="110"/>
      <c r="LAE84" s="27"/>
      <c r="LAF84" s="110"/>
      <c r="LAG84" s="27"/>
      <c r="LAH84" s="110"/>
      <c r="LAI84" s="27"/>
      <c r="LAJ84" s="110"/>
      <c r="LAK84" s="27"/>
      <c r="LAL84" s="110"/>
      <c r="LAM84" s="27"/>
      <c r="LAN84" s="110"/>
      <c r="LAO84" s="27"/>
      <c r="LAP84" s="110"/>
      <c r="LAQ84" s="27"/>
      <c r="LAR84" s="110"/>
      <c r="LAS84" s="27"/>
      <c r="LAT84" s="110"/>
      <c r="LAU84" s="27"/>
      <c r="LAV84" s="110"/>
      <c r="LAW84" s="27"/>
      <c r="LAX84" s="110"/>
      <c r="LAY84" s="27"/>
      <c r="LAZ84" s="110"/>
      <c r="LBA84" s="27"/>
      <c r="LBB84" s="110"/>
      <c r="LBC84" s="27"/>
      <c r="LBD84" s="110"/>
      <c r="LBE84" s="27"/>
      <c r="LBF84" s="110"/>
      <c r="LBG84" s="27"/>
      <c r="LBH84" s="110"/>
      <c r="LBI84" s="27"/>
      <c r="LBJ84" s="110"/>
      <c r="LBK84" s="27"/>
      <c r="LBL84" s="110"/>
      <c r="LBM84" s="27"/>
      <c r="LBN84" s="110"/>
      <c r="LBO84" s="27"/>
      <c r="LBP84" s="110"/>
      <c r="LBQ84" s="27"/>
      <c r="LBR84" s="110"/>
      <c r="LBS84" s="27"/>
      <c r="LBT84" s="110"/>
      <c r="LBU84" s="27"/>
      <c r="LBV84" s="110"/>
      <c r="LBW84" s="27"/>
      <c r="LBX84" s="110"/>
      <c r="LBY84" s="27"/>
      <c r="LBZ84" s="110"/>
      <c r="LCA84" s="27"/>
      <c r="LCB84" s="110"/>
      <c r="LCC84" s="27"/>
      <c r="LCD84" s="110"/>
      <c r="LCE84" s="27"/>
      <c r="LCF84" s="110"/>
      <c r="LCG84" s="27"/>
      <c r="LCH84" s="110"/>
      <c r="LCI84" s="27"/>
      <c r="LCJ84" s="110"/>
      <c r="LCK84" s="27"/>
      <c r="LCL84" s="110"/>
      <c r="LCM84" s="27"/>
      <c r="LCN84" s="110"/>
      <c r="LCO84" s="27"/>
      <c r="LCP84" s="110"/>
      <c r="LCQ84" s="27"/>
      <c r="LCR84" s="110"/>
      <c r="LCS84" s="27"/>
      <c r="LCT84" s="110"/>
      <c r="LCU84" s="27"/>
      <c r="LCV84" s="110"/>
      <c r="LCW84" s="27"/>
      <c r="LCX84" s="110"/>
      <c r="LCY84" s="27"/>
      <c r="LCZ84" s="110"/>
      <c r="LDA84" s="27"/>
      <c r="LDB84" s="110"/>
      <c r="LDC84" s="27"/>
      <c r="LDD84" s="110"/>
      <c r="LDE84" s="27"/>
      <c r="LDF84" s="110"/>
      <c r="LDG84" s="27"/>
      <c r="LDH84" s="110"/>
      <c r="LDI84" s="27"/>
      <c r="LDJ84" s="110"/>
      <c r="LDK84" s="27"/>
      <c r="LDL84" s="110"/>
      <c r="LDM84" s="27"/>
      <c r="LDN84" s="110"/>
      <c r="LDO84" s="27"/>
      <c r="LDP84" s="110"/>
      <c r="LDQ84" s="27"/>
      <c r="LDR84" s="110"/>
      <c r="LDS84" s="27"/>
      <c r="LDT84" s="110"/>
      <c r="LDU84" s="27"/>
      <c r="LDV84" s="110"/>
      <c r="LDW84" s="27"/>
      <c r="LDX84" s="110"/>
      <c r="LDY84" s="27"/>
      <c r="LDZ84" s="110"/>
      <c r="LEA84" s="27"/>
      <c r="LEB84" s="110"/>
      <c r="LEC84" s="27"/>
      <c r="LED84" s="110"/>
      <c r="LEE84" s="27"/>
      <c r="LEF84" s="110"/>
      <c r="LEG84" s="27"/>
      <c r="LEH84" s="110"/>
      <c r="LEI84" s="27"/>
      <c r="LEJ84" s="110"/>
      <c r="LEK84" s="27"/>
      <c r="LEL84" s="110"/>
      <c r="LEM84" s="27"/>
      <c r="LEN84" s="110"/>
      <c r="LEO84" s="27"/>
      <c r="LEP84" s="110"/>
      <c r="LEQ84" s="27"/>
      <c r="LER84" s="110"/>
      <c r="LES84" s="27"/>
      <c r="LET84" s="110"/>
      <c r="LEU84" s="27"/>
      <c r="LEV84" s="110"/>
      <c r="LEW84" s="27"/>
      <c r="LEX84" s="110"/>
      <c r="LEY84" s="27"/>
      <c r="LEZ84" s="110"/>
      <c r="LFA84" s="27"/>
      <c r="LFB84" s="110"/>
      <c r="LFC84" s="27"/>
      <c r="LFD84" s="110"/>
      <c r="LFE84" s="27"/>
      <c r="LFF84" s="110"/>
      <c r="LFG84" s="27"/>
      <c r="LFH84" s="110"/>
      <c r="LFI84" s="27"/>
      <c r="LFJ84" s="110"/>
      <c r="LFK84" s="27"/>
      <c r="LFL84" s="110"/>
      <c r="LFM84" s="27"/>
      <c r="LFN84" s="110"/>
      <c r="LFO84" s="27"/>
      <c r="LFP84" s="110"/>
      <c r="LFQ84" s="27"/>
      <c r="LFR84" s="110"/>
      <c r="LFS84" s="27"/>
      <c r="LFT84" s="110"/>
      <c r="LFU84" s="27"/>
      <c r="LFV84" s="110"/>
      <c r="LFW84" s="27"/>
      <c r="LFX84" s="110"/>
      <c r="LFY84" s="27"/>
      <c r="LFZ84" s="110"/>
      <c r="LGA84" s="27"/>
      <c r="LGB84" s="110"/>
      <c r="LGC84" s="27"/>
      <c r="LGD84" s="110"/>
      <c r="LGE84" s="27"/>
      <c r="LGF84" s="110"/>
      <c r="LGG84" s="27"/>
      <c r="LGH84" s="110"/>
      <c r="LGI84" s="27"/>
      <c r="LGJ84" s="110"/>
      <c r="LGK84" s="27"/>
      <c r="LGL84" s="110"/>
      <c r="LGM84" s="27"/>
      <c r="LGN84" s="110"/>
      <c r="LGO84" s="27"/>
      <c r="LGP84" s="110"/>
      <c r="LGQ84" s="27"/>
      <c r="LGR84" s="110"/>
      <c r="LGS84" s="27"/>
      <c r="LGT84" s="110"/>
      <c r="LGU84" s="27"/>
      <c r="LGV84" s="110"/>
      <c r="LGW84" s="27"/>
      <c r="LGX84" s="110"/>
      <c r="LGY84" s="27"/>
      <c r="LGZ84" s="110"/>
      <c r="LHA84" s="27"/>
      <c r="LHB84" s="110"/>
      <c r="LHC84" s="27"/>
      <c r="LHD84" s="110"/>
      <c r="LHE84" s="27"/>
      <c r="LHF84" s="110"/>
      <c r="LHG84" s="27"/>
      <c r="LHH84" s="110"/>
      <c r="LHI84" s="27"/>
      <c r="LHJ84" s="110"/>
      <c r="LHK84" s="27"/>
      <c r="LHL84" s="110"/>
      <c r="LHM84" s="27"/>
      <c r="LHN84" s="110"/>
      <c r="LHO84" s="27"/>
      <c r="LHP84" s="110"/>
      <c r="LHQ84" s="27"/>
      <c r="LHR84" s="110"/>
      <c r="LHS84" s="27"/>
      <c r="LHT84" s="110"/>
      <c r="LHU84" s="27"/>
      <c r="LHV84" s="110"/>
      <c r="LHW84" s="27"/>
      <c r="LHX84" s="110"/>
      <c r="LHY84" s="27"/>
      <c r="LHZ84" s="110"/>
      <c r="LIA84" s="27"/>
      <c r="LIB84" s="110"/>
      <c r="LIC84" s="27"/>
      <c r="LID84" s="110"/>
      <c r="LIE84" s="27"/>
      <c r="LIF84" s="110"/>
      <c r="LIG84" s="27"/>
      <c r="LIH84" s="110"/>
      <c r="LII84" s="27"/>
      <c r="LIJ84" s="110"/>
      <c r="LIK84" s="27"/>
      <c r="LIL84" s="110"/>
      <c r="LIM84" s="27"/>
      <c r="LIN84" s="110"/>
      <c r="LIO84" s="27"/>
      <c r="LIP84" s="110"/>
      <c r="LIQ84" s="27"/>
      <c r="LIR84" s="110"/>
      <c r="LIS84" s="27"/>
      <c r="LIT84" s="110"/>
      <c r="LIU84" s="27"/>
      <c r="LIV84" s="110"/>
      <c r="LIW84" s="27"/>
      <c r="LIX84" s="110"/>
      <c r="LIY84" s="27"/>
      <c r="LIZ84" s="110"/>
      <c r="LJA84" s="27"/>
      <c r="LJB84" s="110"/>
      <c r="LJC84" s="27"/>
      <c r="LJD84" s="110"/>
      <c r="LJE84" s="27"/>
      <c r="LJF84" s="110"/>
      <c r="LJG84" s="27"/>
      <c r="LJH84" s="110"/>
      <c r="LJI84" s="27"/>
      <c r="LJJ84" s="110"/>
      <c r="LJK84" s="27"/>
      <c r="LJL84" s="110"/>
      <c r="LJM84" s="27"/>
      <c r="LJN84" s="110"/>
      <c r="LJO84" s="27"/>
      <c r="LJP84" s="110"/>
      <c r="LJQ84" s="27"/>
      <c r="LJR84" s="110"/>
      <c r="LJS84" s="27"/>
      <c r="LJT84" s="110"/>
      <c r="LJU84" s="27"/>
      <c r="LJV84" s="110"/>
      <c r="LJW84" s="27"/>
      <c r="LJX84" s="110"/>
      <c r="LJY84" s="27"/>
      <c r="LJZ84" s="110"/>
      <c r="LKA84" s="27"/>
      <c r="LKB84" s="110"/>
      <c r="LKC84" s="27"/>
      <c r="LKD84" s="110"/>
      <c r="LKE84" s="27"/>
      <c r="LKF84" s="110"/>
      <c r="LKG84" s="27"/>
      <c r="LKH84" s="110"/>
      <c r="LKI84" s="27"/>
      <c r="LKJ84" s="110"/>
      <c r="LKK84" s="27"/>
      <c r="LKL84" s="110"/>
      <c r="LKM84" s="27"/>
      <c r="LKN84" s="110"/>
      <c r="LKO84" s="27"/>
      <c r="LKP84" s="110"/>
      <c r="LKQ84" s="27"/>
      <c r="LKR84" s="110"/>
      <c r="LKS84" s="27"/>
      <c r="LKT84" s="110"/>
      <c r="LKU84" s="27"/>
      <c r="LKV84" s="110"/>
      <c r="LKW84" s="27"/>
      <c r="LKX84" s="110"/>
      <c r="LKY84" s="27"/>
      <c r="LKZ84" s="110"/>
      <c r="LLA84" s="27"/>
      <c r="LLB84" s="110"/>
      <c r="LLC84" s="27"/>
      <c r="LLD84" s="110"/>
      <c r="LLE84" s="27"/>
      <c r="LLF84" s="110"/>
      <c r="LLG84" s="27"/>
      <c r="LLH84" s="110"/>
      <c r="LLI84" s="27"/>
      <c r="LLJ84" s="110"/>
      <c r="LLK84" s="27"/>
      <c r="LLL84" s="110"/>
      <c r="LLM84" s="27"/>
      <c r="LLN84" s="110"/>
      <c r="LLO84" s="27"/>
      <c r="LLP84" s="110"/>
      <c r="LLQ84" s="27"/>
      <c r="LLR84" s="110"/>
      <c r="LLS84" s="27"/>
      <c r="LLT84" s="110"/>
      <c r="LLU84" s="27"/>
      <c r="LLV84" s="110"/>
      <c r="LLW84" s="27"/>
      <c r="LLX84" s="110"/>
      <c r="LLY84" s="27"/>
      <c r="LLZ84" s="110"/>
      <c r="LMA84" s="27"/>
      <c r="LMB84" s="110"/>
      <c r="LMC84" s="27"/>
      <c r="LMD84" s="110"/>
      <c r="LME84" s="27"/>
      <c r="LMF84" s="110"/>
      <c r="LMG84" s="27"/>
      <c r="LMH84" s="110"/>
      <c r="LMI84" s="27"/>
      <c r="LMJ84" s="110"/>
      <c r="LMK84" s="27"/>
      <c r="LML84" s="110"/>
      <c r="LMM84" s="27"/>
      <c r="LMN84" s="110"/>
      <c r="LMO84" s="27"/>
      <c r="LMP84" s="110"/>
      <c r="LMQ84" s="27"/>
      <c r="LMR84" s="110"/>
      <c r="LMS84" s="27"/>
      <c r="LMT84" s="110"/>
      <c r="LMU84" s="27"/>
      <c r="LMV84" s="110"/>
      <c r="LMW84" s="27"/>
      <c r="LMX84" s="110"/>
      <c r="LMY84" s="27"/>
      <c r="LMZ84" s="110"/>
      <c r="LNA84" s="27"/>
      <c r="LNB84" s="110"/>
      <c r="LNC84" s="27"/>
      <c r="LND84" s="110"/>
      <c r="LNE84" s="27"/>
      <c r="LNF84" s="110"/>
      <c r="LNG84" s="27"/>
      <c r="LNH84" s="110"/>
      <c r="LNI84" s="27"/>
      <c r="LNJ84" s="110"/>
      <c r="LNK84" s="27"/>
      <c r="LNL84" s="110"/>
      <c r="LNM84" s="27"/>
      <c r="LNN84" s="110"/>
      <c r="LNO84" s="27"/>
      <c r="LNP84" s="110"/>
      <c r="LNQ84" s="27"/>
      <c r="LNR84" s="110"/>
      <c r="LNS84" s="27"/>
      <c r="LNT84" s="110"/>
      <c r="LNU84" s="27"/>
      <c r="LNV84" s="110"/>
      <c r="LNW84" s="27"/>
      <c r="LNX84" s="110"/>
      <c r="LNY84" s="27"/>
      <c r="LNZ84" s="110"/>
      <c r="LOA84" s="27"/>
      <c r="LOB84" s="110"/>
      <c r="LOC84" s="27"/>
      <c r="LOD84" s="110"/>
      <c r="LOE84" s="27"/>
      <c r="LOF84" s="110"/>
      <c r="LOG84" s="27"/>
      <c r="LOH84" s="110"/>
      <c r="LOI84" s="27"/>
      <c r="LOJ84" s="110"/>
      <c r="LOK84" s="27"/>
      <c r="LOL84" s="110"/>
      <c r="LOM84" s="27"/>
      <c r="LON84" s="110"/>
      <c r="LOO84" s="27"/>
      <c r="LOP84" s="110"/>
      <c r="LOQ84" s="27"/>
      <c r="LOR84" s="110"/>
      <c r="LOS84" s="27"/>
      <c r="LOT84" s="110"/>
      <c r="LOU84" s="27"/>
      <c r="LOV84" s="110"/>
      <c r="LOW84" s="27"/>
      <c r="LOX84" s="110"/>
      <c r="LOY84" s="27"/>
      <c r="LOZ84" s="110"/>
      <c r="LPA84" s="27"/>
      <c r="LPB84" s="110"/>
      <c r="LPC84" s="27"/>
      <c r="LPD84" s="110"/>
      <c r="LPE84" s="27"/>
      <c r="LPF84" s="110"/>
      <c r="LPG84" s="27"/>
      <c r="LPH84" s="110"/>
      <c r="LPI84" s="27"/>
      <c r="LPJ84" s="110"/>
      <c r="LPK84" s="27"/>
      <c r="LPL84" s="110"/>
      <c r="LPM84" s="27"/>
      <c r="LPN84" s="110"/>
      <c r="LPO84" s="27"/>
      <c r="LPP84" s="110"/>
      <c r="LPQ84" s="27"/>
      <c r="LPR84" s="110"/>
      <c r="LPS84" s="27"/>
      <c r="LPT84" s="110"/>
      <c r="LPU84" s="27"/>
      <c r="LPV84" s="110"/>
      <c r="LPW84" s="27"/>
      <c r="LPX84" s="110"/>
      <c r="LPY84" s="27"/>
      <c r="LPZ84" s="110"/>
      <c r="LQA84" s="27"/>
      <c r="LQB84" s="110"/>
      <c r="LQC84" s="27"/>
      <c r="LQD84" s="110"/>
      <c r="LQE84" s="27"/>
      <c r="LQF84" s="110"/>
      <c r="LQG84" s="27"/>
      <c r="LQH84" s="110"/>
      <c r="LQI84" s="27"/>
      <c r="LQJ84" s="110"/>
      <c r="LQK84" s="27"/>
      <c r="LQL84" s="110"/>
      <c r="LQM84" s="27"/>
      <c r="LQN84" s="110"/>
      <c r="LQO84" s="27"/>
      <c r="LQP84" s="110"/>
      <c r="LQQ84" s="27"/>
      <c r="LQR84" s="110"/>
      <c r="LQS84" s="27"/>
      <c r="LQT84" s="110"/>
      <c r="LQU84" s="27"/>
      <c r="LQV84" s="110"/>
      <c r="LQW84" s="27"/>
      <c r="LQX84" s="110"/>
      <c r="LQY84" s="27"/>
      <c r="LQZ84" s="110"/>
      <c r="LRA84" s="27"/>
      <c r="LRB84" s="110"/>
      <c r="LRC84" s="27"/>
      <c r="LRD84" s="110"/>
      <c r="LRE84" s="27"/>
      <c r="LRF84" s="110"/>
      <c r="LRG84" s="27"/>
      <c r="LRH84" s="110"/>
      <c r="LRI84" s="27"/>
      <c r="LRJ84" s="110"/>
      <c r="LRK84" s="27"/>
      <c r="LRL84" s="110"/>
      <c r="LRM84" s="27"/>
      <c r="LRN84" s="110"/>
      <c r="LRO84" s="27"/>
      <c r="LRP84" s="110"/>
      <c r="LRQ84" s="27"/>
      <c r="LRR84" s="110"/>
      <c r="LRS84" s="27"/>
      <c r="LRT84" s="110"/>
      <c r="LRU84" s="27"/>
      <c r="LRV84" s="110"/>
      <c r="LRW84" s="27"/>
      <c r="LRX84" s="110"/>
      <c r="LRY84" s="27"/>
      <c r="LRZ84" s="110"/>
      <c r="LSA84" s="27"/>
      <c r="LSB84" s="110"/>
      <c r="LSC84" s="27"/>
      <c r="LSD84" s="110"/>
      <c r="LSE84" s="27"/>
      <c r="LSF84" s="110"/>
      <c r="LSG84" s="27"/>
      <c r="LSH84" s="110"/>
      <c r="LSI84" s="27"/>
      <c r="LSJ84" s="110"/>
      <c r="LSK84" s="27"/>
      <c r="LSL84" s="110"/>
      <c r="LSM84" s="27"/>
      <c r="LSN84" s="110"/>
      <c r="LSO84" s="27"/>
      <c r="LSP84" s="110"/>
      <c r="LSQ84" s="27"/>
      <c r="LSR84" s="110"/>
      <c r="LSS84" s="27"/>
      <c r="LST84" s="110"/>
      <c r="LSU84" s="27"/>
      <c r="LSV84" s="110"/>
      <c r="LSW84" s="27"/>
      <c r="LSX84" s="110"/>
      <c r="LSY84" s="27"/>
      <c r="LSZ84" s="110"/>
      <c r="LTA84" s="27"/>
      <c r="LTB84" s="110"/>
      <c r="LTC84" s="27"/>
      <c r="LTD84" s="110"/>
      <c r="LTE84" s="27"/>
      <c r="LTF84" s="110"/>
      <c r="LTG84" s="27"/>
      <c r="LTH84" s="110"/>
      <c r="LTI84" s="27"/>
      <c r="LTJ84" s="110"/>
      <c r="LTK84" s="27"/>
      <c r="LTL84" s="110"/>
      <c r="LTM84" s="27"/>
      <c r="LTN84" s="110"/>
      <c r="LTO84" s="27"/>
      <c r="LTP84" s="110"/>
      <c r="LTQ84" s="27"/>
      <c r="LTR84" s="110"/>
      <c r="LTS84" s="27"/>
      <c r="LTT84" s="110"/>
      <c r="LTU84" s="27"/>
      <c r="LTV84" s="110"/>
      <c r="LTW84" s="27"/>
      <c r="LTX84" s="110"/>
      <c r="LTY84" s="27"/>
      <c r="LTZ84" s="110"/>
      <c r="LUA84" s="27"/>
      <c r="LUB84" s="110"/>
      <c r="LUC84" s="27"/>
      <c r="LUD84" s="110"/>
      <c r="LUE84" s="27"/>
      <c r="LUF84" s="110"/>
      <c r="LUG84" s="27"/>
      <c r="LUH84" s="110"/>
      <c r="LUI84" s="27"/>
      <c r="LUJ84" s="110"/>
      <c r="LUK84" s="27"/>
      <c r="LUL84" s="110"/>
      <c r="LUM84" s="27"/>
      <c r="LUN84" s="110"/>
      <c r="LUO84" s="27"/>
      <c r="LUP84" s="110"/>
      <c r="LUQ84" s="27"/>
      <c r="LUR84" s="110"/>
      <c r="LUS84" s="27"/>
      <c r="LUT84" s="110"/>
      <c r="LUU84" s="27"/>
      <c r="LUV84" s="110"/>
      <c r="LUW84" s="27"/>
      <c r="LUX84" s="110"/>
      <c r="LUY84" s="27"/>
      <c r="LUZ84" s="110"/>
      <c r="LVA84" s="27"/>
      <c r="LVB84" s="110"/>
      <c r="LVC84" s="27"/>
      <c r="LVD84" s="110"/>
      <c r="LVE84" s="27"/>
      <c r="LVF84" s="110"/>
      <c r="LVG84" s="27"/>
      <c r="LVH84" s="110"/>
      <c r="LVI84" s="27"/>
      <c r="LVJ84" s="110"/>
      <c r="LVK84" s="27"/>
      <c r="LVL84" s="110"/>
      <c r="LVM84" s="27"/>
      <c r="LVN84" s="110"/>
      <c r="LVO84" s="27"/>
      <c r="LVP84" s="110"/>
      <c r="LVQ84" s="27"/>
      <c r="LVR84" s="110"/>
      <c r="LVS84" s="27"/>
      <c r="LVT84" s="110"/>
      <c r="LVU84" s="27"/>
      <c r="LVV84" s="110"/>
      <c r="LVW84" s="27"/>
      <c r="LVX84" s="110"/>
      <c r="LVY84" s="27"/>
      <c r="LVZ84" s="110"/>
      <c r="LWA84" s="27"/>
      <c r="LWB84" s="110"/>
      <c r="LWC84" s="27"/>
      <c r="LWD84" s="110"/>
      <c r="LWE84" s="27"/>
      <c r="LWF84" s="110"/>
      <c r="LWG84" s="27"/>
      <c r="LWH84" s="110"/>
      <c r="LWI84" s="27"/>
      <c r="LWJ84" s="110"/>
      <c r="LWK84" s="27"/>
      <c r="LWL84" s="110"/>
      <c r="LWM84" s="27"/>
      <c r="LWN84" s="110"/>
      <c r="LWO84" s="27"/>
      <c r="LWP84" s="110"/>
      <c r="LWQ84" s="27"/>
      <c r="LWR84" s="110"/>
      <c r="LWS84" s="27"/>
      <c r="LWT84" s="110"/>
      <c r="LWU84" s="27"/>
      <c r="LWV84" s="110"/>
      <c r="LWW84" s="27"/>
      <c r="LWX84" s="110"/>
      <c r="LWY84" s="27"/>
      <c r="LWZ84" s="110"/>
      <c r="LXA84" s="27"/>
      <c r="LXB84" s="110"/>
      <c r="LXC84" s="27"/>
      <c r="LXD84" s="110"/>
      <c r="LXE84" s="27"/>
      <c r="LXF84" s="110"/>
      <c r="LXG84" s="27"/>
      <c r="LXH84" s="110"/>
      <c r="LXI84" s="27"/>
      <c r="LXJ84" s="110"/>
      <c r="LXK84" s="27"/>
      <c r="LXL84" s="110"/>
      <c r="LXM84" s="27"/>
      <c r="LXN84" s="110"/>
      <c r="LXO84" s="27"/>
      <c r="LXP84" s="110"/>
      <c r="LXQ84" s="27"/>
      <c r="LXR84" s="110"/>
      <c r="LXS84" s="27"/>
      <c r="LXT84" s="110"/>
      <c r="LXU84" s="27"/>
      <c r="LXV84" s="110"/>
      <c r="LXW84" s="27"/>
      <c r="LXX84" s="110"/>
      <c r="LXY84" s="27"/>
      <c r="LXZ84" s="110"/>
      <c r="LYA84" s="27"/>
      <c r="LYB84" s="110"/>
      <c r="LYC84" s="27"/>
      <c r="LYD84" s="110"/>
      <c r="LYE84" s="27"/>
      <c r="LYF84" s="110"/>
      <c r="LYG84" s="27"/>
      <c r="LYH84" s="110"/>
      <c r="LYI84" s="27"/>
      <c r="LYJ84" s="110"/>
      <c r="LYK84" s="27"/>
      <c r="LYL84" s="110"/>
      <c r="LYM84" s="27"/>
      <c r="LYN84" s="110"/>
      <c r="LYO84" s="27"/>
      <c r="LYP84" s="110"/>
      <c r="LYQ84" s="27"/>
      <c r="LYR84" s="110"/>
      <c r="LYS84" s="27"/>
      <c r="LYT84" s="110"/>
      <c r="LYU84" s="27"/>
      <c r="LYV84" s="110"/>
      <c r="LYW84" s="27"/>
      <c r="LYX84" s="110"/>
      <c r="LYY84" s="27"/>
      <c r="LYZ84" s="110"/>
      <c r="LZA84" s="27"/>
      <c r="LZB84" s="110"/>
      <c r="LZC84" s="27"/>
      <c r="LZD84" s="110"/>
      <c r="LZE84" s="27"/>
      <c r="LZF84" s="110"/>
      <c r="LZG84" s="27"/>
      <c r="LZH84" s="110"/>
      <c r="LZI84" s="27"/>
      <c r="LZJ84" s="110"/>
      <c r="LZK84" s="27"/>
      <c r="LZL84" s="110"/>
      <c r="LZM84" s="27"/>
      <c r="LZN84" s="110"/>
      <c r="LZO84" s="27"/>
      <c r="LZP84" s="110"/>
      <c r="LZQ84" s="27"/>
      <c r="LZR84" s="110"/>
      <c r="LZS84" s="27"/>
      <c r="LZT84" s="110"/>
      <c r="LZU84" s="27"/>
      <c r="LZV84" s="110"/>
      <c r="LZW84" s="27"/>
      <c r="LZX84" s="110"/>
      <c r="LZY84" s="27"/>
      <c r="LZZ84" s="110"/>
      <c r="MAA84" s="27"/>
      <c r="MAB84" s="110"/>
      <c r="MAC84" s="27"/>
      <c r="MAD84" s="110"/>
      <c r="MAE84" s="27"/>
      <c r="MAF84" s="110"/>
      <c r="MAG84" s="27"/>
      <c r="MAH84" s="110"/>
      <c r="MAI84" s="27"/>
      <c r="MAJ84" s="110"/>
      <c r="MAK84" s="27"/>
      <c r="MAL84" s="110"/>
      <c r="MAM84" s="27"/>
      <c r="MAN84" s="110"/>
      <c r="MAO84" s="27"/>
      <c r="MAP84" s="110"/>
      <c r="MAQ84" s="27"/>
      <c r="MAR84" s="110"/>
      <c r="MAS84" s="27"/>
      <c r="MAT84" s="110"/>
      <c r="MAU84" s="27"/>
      <c r="MAV84" s="110"/>
      <c r="MAW84" s="27"/>
      <c r="MAX84" s="110"/>
      <c r="MAY84" s="27"/>
      <c r="MAZ84" s="110"/>
      <c r="MBA84" s="27"/>
      <c r="MBB84" s="110"/>
      <c r="MBC84" s="27"/>
      <c r="MBD84" s="110"/>
      <c r="MBE84" s="27"/>
      <c r="MBF84" s="110"/>
      <c r="MBG84" s="27"/>
      <c r="MBH84" s="110"/>
      <c r="MBI84" s="27"/>
      <c r="MBJ84" s="110"/>
      <c r="MBK84" s="27"/>
      <c r="MBL84" s="110"/>
      <c r="MBM84" s="27"/>
      <c r="MBN84" s="110"/>
      <c r="MBO84" s="27"/>
      <c r="MBP84" s="110"/>
      <c r="MBQ84" s="27"/>
      <c r="MBR84" s="110"/>
      <c r="MBS84" s="27"/>
      <c r="MBT84" s="110"/>
      <c r="MBU84" s="27"/>
      <c r="MBV84" s="110"/>
      <c r="MBW84" s="27"/>
      <c r="MBX84" s="110"/>
      <c r="MBY84" s="27"/>
      <c r="MBZ84" s="110"/>
      <c r="MCA84" s="27"/>
      <c r="MCB84" s="110"/>
      <c r="MCC84" s="27"/>
      <c r="MCD84" s="110"/>
      <c r="MCE84" s="27"/>
      <c r="MCF84" s="110"/>
      <c r="MCG84" s="27"/>
      <c r="MCH84" s="110"/>
      <c r="MCI84" s="27"/>
      <c r="MCJ84" s="110"/>
      <c r="MCK84" s="27"/>
      <c r="MCL84" s="110"/>
      <c r="MCM84" s="27"/>
      <c r="MCN84" s="110"/>
      <c r="MCO84" s="27"/>
      <c r="MCP84" s="110"/>
      <c r="MCQ84" s="27"/>
      <c r="MCR84" s="110"/>
      <c r="MCS84" s="27"/>
      <c r="MCT84" s="110"/>
      <c r="MCU84" s="27"/>
      <c r="MCV84" s="110"/>
      <c r="MCW84" s="27"/>
      <c r="MCX84" s="110"/>
      <c r="MCY84" s="27"/>
      <c r="MCZ84" s="110"/>
      <c r="MDA84" s="27"/>
      <c r="MDB84" s="110"/>
      <c r="MDC84" s="27"/>
      <c r="MDD84" s="110"/>
      <c r="MDE84" s="27"/>
      <c r="MDF84" s="110"/>
      <c r="MDG84" s="27"/>
      <c r="MDH84" s="110"/>
      <c r="MDI84" s="27"/>
      <c r="MDJ84" s="110"/>
      <c r="MDK84" s="27"/>
      <c r="MDL84" s="110"/>
      <c r="MDM84" s="27"/>
      <c r="MDN84" s="110"/>
      <c r="MDO84" s="27"/>
      <c r="MDP84" s="110"/>
      <c r="MDQ84" s="27"/>
      <c r="MDR84" s="110"/>
      <c r="MDS84" s="27"/>
      <c r="MDT84" s="110"/>
      <c r="MDU84" s="27"/>
      <c r="MDV84" s="110"/>
      <c r="MDW84" s="27"/>
      <c r="MDX84" s="110"/>
      <c r="MDY84" s="27"/>
      <c r="MDZ84" s="110"/>
      <c r="MEA84" s="27"/>
      <c r="MEB84" s="110"/>
      <c r="MEC84" s="27"/>
      <c r="MED84" s="110"/>
      <c r="MEE84" s="27"/>
      <c r="MEF84" s="110"/>
      <c r="MEG84" s="27"/>
      <c r="MEH84" s="110"/>
      <c r="MEI84" s="27"/>
      <c r="MEJ84" s="110"/>
      <c r="MEK84" s="27"/>
      <c r="MEL84" s="110"/>
      <c r="MEM84" s="27"/>
      <c r="MEN84" s="110"/>
      <c r="MEO84" s="27"/>
      <c r="MEP84" s="110"/>
      <c r="MEQ84" s="27"/>
      <c r="MER84" s="110"/>
      <c r="MES84" s="27"/>
      <c r="MET84" s="110"/>
      <c r="MEU84" s="27"/>
      <c r="MEV84" s="110"/>
      <c r="MEW84" s="27"/>
      <c r="MEX84" s="110"/>
      <c r="MEY84" s="27"/>
      <c r="MEZ84" s="110"/>
      <c r="MFA84" s="27"/>
      <c r="MFB84" s="110"/>
      <c r="MFC84" s="27"/>
      <c r="MFD84" s="110"/>
      <c r="MFE84" s="27"/>
      <c r="MFF84" s="110"/>
      <c r="MFG84" s="27"/>
      <c r="MFH84" s="110"/>
      <c r="MFI84" s="27"/>
      <c r="MFJ84" s="110"/>
      <c r="MFK84" s="27"/>
      <c r="MFL84" s="110"/>
      <c r="MFM84" s="27"/>
      <c r="MFN84" s="110"/>
      <c r="MFO84" s="27"/>
      <c r="MFP84" s="110"/>
      <c r="MFQ84" s="27"/>
      <c r="MFR84" s="110"/>
      <c r="MFS84" s="27"/>
      <c r="MFT84" s="110"/>
      <c r="MFU84" s="27"/>
      <c r="MFV84" s="110"/>
      <c r="MFW84" s="27"/>
      <c r="MFX84" s="110"/>
      <c r="MFY84" s="27"/>
      <c r="MFZ84" s="110"/>
      <c r="MGA84" s="27"/>
      <c r="MGB84" s="110"/>
      <c r="MGC84" s="27"/>
      <c r="MGD84" s="110"/>
      <c r="MGE84" s="27"/>
      <c r="MGF84" s="110"/>
      <c r="MGG84" s="27"/>
      <c r="MGH84" s="110"/>
      <c r="MGI84" s="27"/>
      <c r="MGJ84" s="110"/>
      <c r="MGK84" s="27"/>
      <c r="MGL84" s="110"/>
      <c r="MGM84" s="27"/>
      <c r="MGN84" s="110"/>
      <c r="MGO84" s="27"/>
      <c r="MGP84" s="110"/>
      <c r="MGQ84" s="27"/>
      <c r="MGR84" s="110"/>
      <c r="MGS84" s="27"/>
      <c r="MGT84" s="110"/>
      <c r="MGU84" s="27"/>
      <c r="MGV84" s="110"/>
      <c r="MGW84" s="27"/>
      <c r="MGX84" s="110"/>
      <c r="MGY84" s="27"/>
      <c r="MGZ84" s="110"/>
      <c r="MHA84" s="27"/>
      <c r="MHB84" s="110"/>
      <c r="MHC84" s="27"/>
      <c r="MHD84" s="110"/>
      <c r="MHE84" s="27"/>
      <c r="MHF84" s="110"/>
      <c r="MHG84" s="27"/>
      <c r="MHH84" s="110"/>
      <c r="MHI84" s="27"/>
      <c r="MHJ84" s="110"/>
      <c r="MHK84" s="27"/>
      <c r="MHL84" s="110"/>
      <c r="MHM84" s="27"/>
      <c r="MHN84" s="110"/>
      <c r="MHO84" s="27"/>
      <c r="MHP84" s="110"/>
      <c r="MHQ84" s="27"/>
      <c r="MHR84" s="110"/>
      <c r="MHS84" s="27"/>
      <c r="MHT84" s="110"/>
      <c r="MHU84" s="27"/>
      <c r="MHV84" s="110"/>
      <c r="MHW84" s="27"/>
      <c r="MHX84" s="110"/>
      <c r="MHY84" s="27"/>
      <c r="MHZ84" s="110"/>
      <c r="MIA84" s="27"/>
      <c r="MIB84" s="110"/>
      <c r="MIC84" s="27"/>
      <c r="MID84" s="110"/>
      <c r="MIE84" s="27"/>
      <c r="MIF84" s="110"/>
      <c r="MIG84" s="27"/>
      <c r="MIH84" s="110"/>
      <c r="MII84" s="27"/>
      <c r="MIJ84" s="110"/>
      <c r="MIK84" s="27"/>
      <c r="MIL84" s="110"/>
      <c r="MIM84" s="27"/>
      <c r="MIN84" s="110"/>
      <c r="MIO84" s="27"/>
      <c r="MIP84" s="110"/>
      <c r="MIQ84" s="27"/>
      <c r="MIR84" s="110"/>
      <c r="MIS84" s="27"/>
      <c r="MIT84" s="110"/>
      <c r="MIU84" s="27"/>
      <c r="MIV84" s="110"/>
      <c r="MIW84" s="27"/>
      <c r="MIX84" s="110"/>
      <c r="MIY84" s="27"/>
      <c r="MIZ84" s="110"/>
      <c r="MJA84" s="27"/>
      <c r="MJB84" s="110"/>
      <c r="MJC84" s="27"/>
      <c r="MJD84" s="110"/>
      <c r="MJE84" s="27"/>
      <c r="MJF84" s="110"/>
      <c r="MJG84" s="27"/>
      <c r="MJH84" s="110"/>
      <c r="MJI84" s="27"/>
      <c r="MJJ84" s="110"/>
      <c r="MJK84" s="27"/>
      <c r="MJL84" s="110"/>
      <c r="MJM84" s="27"/>
      <c r="MJN84" s="110"/>
      <c r="MJO84" s="27"/>
      <c r="MJP84" s="110"/>
      <c r="MJQ84" s="27"/>
      <c r="MJR84" s="110"/>
      <c r="MJS84" s="27"/>
      <c r="MJT84" s="110"/>
      <c r="MJU84" s="27"/>
      <c r="MJV84" s="110"/>
      <c r="MJW84" s="27"/>
      <c r="MJX84" s="110"/>
      <c r="MJY84" s="27"/>
      <c r="MJZ84" s="110"/>
      <c r="MKA84" s="27"/>
      <c r="MKB84" s="110"/>
      <c r="MKC84" s="27"/>
      <c r="MKD84" s="110"/>
      <c r="MKE84" s="27"/>
      <c r="MKF84" s="110"/>
      <c r="MKG84" s="27"/>
      <c r="MKH84" s="110"/>
      <c r="MKI84" s="27"/>
      <c r="MKJ84" s="110"/>
      <c r="MKK84" s="27"/>
      <c r="MKL84" s="110"/>
      <c r="MKM84" s="27"/>
      <c r="MKN84" s="110"/>
      <c r="MKO84" s="27"/>
      <c r="MKP84" s="110"/>
      <c r="MKQ84" s="27"/>
      <c r="MKR84" s="110"/>
      <c r="MKS84" s="27"/>
      <c r="MKT84" s="110"/>
      <c r="MKU84" s="27"/>
      <c r="MKV84" s="110"/>
      <c r="MKW84" s="27"/>
      <c r="MKX84" s="110"/>
      <c r="MKY84" s="27"/>
      <c r="MKZ84" s="110"/>
      <c r="MLA84" s="27"/>
      <c r="MLB84" s="110"/>
      <c r="MLC84" s="27"/>
      <c r="MLD84" s="110"/>
      <c r="MLE84" s="27"/>
      <c r="MLF84" s="110"/>
      <c r="MLG84" s="27"/>
      <c r="MLH84" s="110"/>
      <c r="MLI84" s="27"/>
      <c r="MLJ84" s="110"/>
      <c r="MLK84" s="27"/>
      <c r="MLL84" s="110"/>
      <c r="MLM84" s="27"/>
      <c r="MLN84" s="110"/>
      <c r="MLO84" s="27"/>
      <c r="MLP84" s="110"/>
      <c r="MLQ84" s="27"/>
      <c r="MLR84" s="110"/>
      <c r="MLS84" s="27"/>
      <c r="MLT84" s="110"/>
      <c r="MLU84" s="27"/>
      <c r="MLV84" s="110"/>
      <c r="MLW84" s="27"/>
      <c r="MLX84" s="110"/>
      <c r="MLY84" s="27"/>
      <c r="MLZ84" s="110"/>
      <c r="MMA84" s="27"/>
      <c r="MMB84" s="110"/>
      <c r="MMC84" s="27"/>
      <c r="MMD84" s="110"/>
      <c r="MME84" s="27"/>
      <c r="MMF84" s="110"/>
      <c r="MMG84" s="27"/>
      <c r="MMH84" s="110"/>
      <c r="MMI84" s="27"/>
      <c r="MMJ84" s="110"/>
      <c r="MMK84" s="27"/>
      <c r="MML84" s="110"/>
      <c r="MMM84" s="27"/>
      <c r="MMN84" s="110"/>
      <c r="MMO84" s="27"/>
      <c r="MMP84" s="110"/>
      <c r="MMQ84" s="27"/>
      <c r="MMR84" s="110"/>
      <c r="MMS84" s="27"/>
      <c r="MMT84" s="110"/>
      <c r="MMU84" s="27"/>
      <c r="MMV84" s="110"/>
      <c r="MMW84" s="27"/>
      <c r="MMX84" s="110"/>
      <c r="MMY84" s="27"/>
      <c r="MMZ84" s="110"/>
      <c r="MNA84" s="27"/>
      <c r="MNB84" s="110"/>
      <c r="MNC84" s="27"/>
      <c r="MND84" s="110"/>
      <c r="MNE84" s="27"/>
      <c r="MNF84" s="110"/>
      <c r="MNG84" s="27"/>
      <c r="MNH84" s="110"/>
      <c r="MNI84" s="27"/>
      <c r="MNJ84" s="110"/>
      <c r="MNK84" s="27"/>
      <c r="MNL84" s="110"/>
      <c r="MNM84" s="27"/>
      <c r="MNN84" s="110"/>
      <c r="MNO84" s="27"/>
      <c r="MNP84" s="110"/>
      <c r="MNQ84" s="27"/>
      <c r="MNR84" s="110"/>
      <c r="MNS84" s="27"/>
      <c r="MNT84" s="110"/>
      <c r="MNU84" s="27"/>
      <c r="MNV84" s="110"/>
      <c r="MNW84" s="27"/>
      <c r="MNX84" s="110"/>
      <c r="MNY84" s="27"/>
      <c r="MNZ84" s="110"/>
      <c r="MOA84" s="27"/>
      <c r="MOB84" s="110"/>
      <c r="MOC84" s="27"/>
      <c r="MOD84" s="110"/>
      <c r="MOE84" s="27"/>
      <c r="MOF84" s="110"/>
      <c r="MOG84" s="27"/>
      <c r="MOH84" s="110"/>
      <c r="MOI84" s="27"/>
      <c r="MOJ84" s="110"/>
      <c r="MOK84" s="27"/>
      <c r="MOL84" s="110"/>
      <c r="MOM84" s="27"/>
      <c r="MON84" s="110"/>
      <c r="MOO84" s="27"/>
      <c r="MOP84" s="110"/>
      <c r="MOQ84" s="27"/>
      <c r="MOR84" s="110"/>
      <c r="MOS84" s="27"/>
      <c r="MOT84" s="110"/>
      <c r="MOU84" s="27"/>
      <c r="MOV84" s="110"/>
      <c r="MOW84" s="27"/>
      <c r="MOX84" s="110"/>
      <c r="MOY84" s="27"/>
      <c r="MOZ84" s="110"/>
      <c r="MPA84" s="27"/>
      <c r="MPB84" s="110"/>
      <c r="MPC84" s="27"/>
      <c r="MPD84" s="110"/>
      <c r="MPE84" s="27"/>
      <c r="MPF84" s="110"/>
      <c r="MPG84" s="27"/>
      <c r="MPH84" s="110"/>
      <c r="MPI84" s="27"/>
      <c r="MPJ84" s="110"/>
      <c r="MPK84" s="27"/>
      <c r="MPL84" s="110"/>
      <c r="MPM84" s="27"/>
      <c r="MPN84" s="110"/>
      <c r="MPO84" s="27"/>
      <c r="MPP84" s="110"/>
      <c r="MPQ84" s="27"/>
      <c r="MPR84" s="110"/>
      <c r="MPS84" s="27"/>
      <c r="MPT84" s="110"/>
      <c r="MPU84" s="27"/>
      <c r="MPV84" s="110"/>
      <c r="MPW84" s="27"/>
      <c r="MPX84" s="110"/>
      <c r="MPY84" s="27"/>
      <c r="MPZ84" s="110"/>
      <c r="MQA84" s="27"/>
      <c r="MQB84" s="110"/>
      <c r="MQC84" s="27"/>
      <c r="MQD84" s="110"/>
      <c r="MQE84" s="27"/>
      <c r="MQF84" s="110"/>
      <c r="MQG84" s="27"/>
      <c r="MQH84" s="110"/>
      <c r="MQI84" s="27"/>
      <c r="MQJ84" s="110"/>
      <c r="MQK84" s="27"/>
      <c r="MQL84" s="110"/>
      <c r="MQM84" s="27"/>
      <c r="MQN84" s="110"/>
      <c r="MQO84" s="27"/>
      <c r="MQP84" s="110"/>
      <c r="MQQ84" s="27"/>
      <c r="MQR84" s="110"/>
      <c r="MQS84" s="27"/>
      <c r="MQT84" s="110"/>
      <c r="MQU84" s="27"/>
      <c r="MQV84" s="110"/>
      <c r="MQW84" s="27"/>
      <c r="MQX84" s="110"/>
      <c r="MQY84" s="27"/>
      <c r="MQZ84" s="110"/>
      <c r="MRA84" s="27"/>
      <c r="MRB84" s="110"/>
      <c r="MRC84" s="27"/>
      <c r="MRD84" s="110"/>
      <c r="MRE84" s="27"/>
      <c r="MRF84" s="110"/>
      <c r="MRG84" s="27"/>
      <c r="MRH84" s="110"/>
      <c r="MRI84" s="27"/>
      <c r="MRJ84" s="110"/>
      <c r="MRK84" s="27"/>
      <c r="MRL84" s="110"/>
      <c r="MRM84" s="27"/>
      <c r="MRN84" s="110"/>
      <c r="MRO84" s="27"/>
      <c r="MRP84" s="110"/>
      <c r="MRQ84" s="27"/>
      <c r="MRR84" s="110"/>
      <c r="MRS84" s="27"/>
      <c r="MRT84" s="110"/>
      <c r="MRU84" s="27"/>
      <c r="MRV84" s="110"/>
      <c r="MRW84" s="27"/>
      <c r="MRX84" s="110"/>
      <c r="MRY84" s="27"/>
      <c r="MRZ84" s="110"/>
      <c r="MSA84" s="27"/>
      <c r="MSB84" s="110"/>
      <c r="MSC84" s="27"/>
      <c r="MSD84" s="110"/>
      <c r="MSE84" s="27"/>
      <c r="MSF84" s="110"/>
      <c r="MSG84" s="27"/>
      <c r="MSH84" s="110"/>
      <c r="MSI84" s="27"/>
      <c r="MSJ84" s="110"/>
      <c r="MSK84" s="27"/>
      <c r="MSL84" s="110"/>
      <c r="MSM84" s="27"/>
      <c r="MSN84" s="110"/>
      <c r="MSO84" s="27"/>
      <c r="MSP84" s="110"/>
      <c r="MSQ84" s="27"/>
      <c r="MSR84" s="110"/>
      <c r="MSS84" s="27"/>
      <c r="MST84" s="110"/>
      <c r="MSU84" s="27"/>
      <c r="MSV84" s="110"/>
      <c r="MSW84" s="27"/>
      <c r="MSX84" s="110"/>
      <c r="MSY84" s="27"/>
      <c r="MSZ84" s="110"/>
      <c r="MTA84" s="27"/>
      <c r="MTB84" s="110"/>
      <c r="MTC84" s="27"/>
      <c r="MTD84" s="110"/>
      <c r="MTE84" s="27"/>
      <c r="MTF84" s="110"/>
      <c r="MTG84" s="27"/>
      <c r="MTH84" s="110"/>
      <c r="MTI84" s="27"/>
      <c r="MTJ84" s="110"/>
      <c r="MTK84" s="27"/>
      <c r="MTL84" s="110"/>
      <c r="MTM84" s="27"/>
      <c r="MTN84" s="110"/>
      <c r="MTO84" s="27"/>
      <c r="MTP84" s="110"/>
      <c r="MTQ84" s="27"/>
      <c r="MTR84" s="110"/>
      <c r="MTS84" s="27"/>
      <c r="MTT84" s="110"/>
      <c r="MTU84" s="27"/>
      <c r="MTV84" s="110"/>
      <c r="MTW84" s="27"/>
      <c r="MTX84" s="110"/>
      <c r="MTY84" s="27"/>
      <c r="MTZ84" s="110"/>
      <c r="MUA84" s="27"/>
      <c r="MUB84" s="110"/>
      <c r="MUC84" s="27"/>
      <c r="MUD84" s="110"/>
      <c r="MUE84" s="27"/>
      <c r="MUF84" s="110"/>
      <c r="MUG84" s="27"/>
      <c r="MUH84" s="110"/>
      <c r="MUI84" s="27"/>
      <c r="MUJ84" s="110"/>
      <c r="MUK84" s="27"/>
      <c r="MUL84" s="110"/>
      <c r="MUM84" s="27"/>
      <c r="MUN84" s="110"/>
      <c r="MUO84" s="27"/>
      <c r="MUP84" s="110"/>
      <c r="MUQ84" s="27"/>
      <c r="MUR84" s="110"/>
      <c r="MUS84" s="27"/>
      <c r="MUT84" s="110"/>
      <c r="MUU84" s="27"/>
      <c r="MUV84" s="110"/>
      <c r="MUW84" s="27"/>
      <c r="MUX84" s="110"/>
      <c r="MUY84" s="27"/>
      <c r="MUZ84" s="110"/>
      <c r="MVA84" s="27"/>
      <c r="MVB84" s="110"/>
      <c r="MVC84" s="27"/>
      <c r="MVD84" s="110"/>
      <c r="MVE84" s="27"/>
      <c r="MVF84" s="110"/>
      <c r="MVG84" s="27"/>
      <c r="MVH84" s="110"/>
      <c r="MVI84" s="27"/>
      <c r="MVJ84" s="110"/>
      <c r="MVK84" s="27"/>
      <c r="MVL84" s="110"/>
      <c r="MVM84" s="27"/>
      <c r="MVN84" s="110"/>
      <c r="MVO84" s="27"/>
      <c r="MVP84" s="110"/>
      <c r="MVQ84" s="27"/>
      <c r="MVR84" s="110"/>
      <c r="MVS84" s="27"/>
      <c r="MVT84" s="110"/>
      <c r="MVU84" s="27"/>
      <c r="MVV84" s="110"/>
      <c r="MVW84" s="27"/>
      <c r="MVX84" s="110"/>
      <c r="MVY84" s="27"/>
      <c r="MVZ84" s="110"/>
      <c r="MWA84" s="27"/>
      <c r="MWB84" s="110"/>
      <c r="MWC84" s="27"/>
      <c r="MWD84" s="110"/>
      <c r="MWE84" s="27"/>
      <c r="MWF84" s="110"/>
      <c r="MWG84" s="27"/>
      <c r="MWH84" s="110"/>
      <c r="MWI84" s="27"/>
      <c r="MWJ84" s="110"/>
      <c r="MWK84" s="27"/>
      <c r="MWL84" s="110"/>
      <c r="MWM84" s="27"/>
      <c r="MWN84" s="110"/>
      <c r="MWO84" s="27"/>
      <c r="MWP84" s="110"/>
      <c r="MWQ84" s="27"/>
      <c r="MWR84" s="110"/>
      <c r="MWS84" s="27"/>
      <c r="MWT84" s="110"/>
      <c r="MWU84" s="27"/>
      <c r="MWV84" s="110"/>
      <c r="MWW84" s="27"/>
      <c r="MWX84" s="110"/>
      <c r="MWY84" s="27"/>
      <c r="MWZ84" s="110"/>
      <c r="MXA84" s="27"/>
      <c r="MXB84" s="110"/>
      <c r="MXC84" s="27"/>
      <c r="MXD84" s="110"/>
      <c r="MXE84" s="27"/>
      <c r="MXF84" s="110"/>
      <c r="MXG84" s="27"/>
      <c r="MXH84" s="110"/>
      <c r="MXI84" s="27"/>
      <c r="MXJ84" s="110"/>
      <c r="MXK84" s="27"/>
      <c r="MXL84" s="110"/>
      <c r="MXM84" s="27"/>
      <c r="MXN84" s="110"/>
      <c r="MXO84" s="27"/>
      <c r="MXP84" s="110"/>
      <c r="MXQ84" s="27"/>
      <c r="MXR84" s="110"/>
      <c r="MXS84" s="27"/>
      <c r="MXT84" s="110"/>
      <c r="MXU84" s="27"/>
      <c r="MXV84" s="110"/>
      <c r="MXW84" s="27"/>
      <c r="MXX84" s="110"/>
      <c r="MXY84" s="27"/>
      <c r="MXZ84" s="110"/>
      <c r="MYA84" s="27"/>
      <c r="MYB84" s="110"/>
      <c r="MYC84" s="27"/>
      <c r="MYD84" s="110"/>
      <c r="MYE84" s="27"/>
      <c r="MYF84" s="110"/>
      <c r="MYG84" s="27"/>
      <c r="MYH84" s="110"/>
      <c r="MYI84" s="27"/>
      <c r="MYJ84" s="110"/>
      <c r="MYK84" s="27"/>
      <c r="MYL84" s="110"/>
      <c r="MYM84" s="27"/>
      <c r="MYN84" s="110"/>
      <c r="MYO84" s="27"/>
      <c r="MYP84" s="110"/>
      <c r="MYQ84" s="27"/>
      <c r="MYR84" s="110"/>
      <c r="MYS84" s="27"/>
      <c r="MYT84" s="110"/>
      <c r="MYU84" s="27"/>
      <c r="MYV84" s="110"/>
      <c r="MYW84" s="27"/>
      <c r="MYX84" s="110"/>
      <c r="MYY84" s="27"/>
      <c r="MYZ84" s="110"/>
      <c r="MZA84" s="27"/>
      <c r="MZB84" s="110"/>
      <c r="MZC84" s="27"/>
      <c r="MZD84" s="110"/>
      <c r="MZE84" s="27"/>
      <c r="MZF84" s="110"/>
      <c r="MZG84" s="27"/>
      <c r="MZH84" s="110"/>
      <c r="MZI84" s="27"/>
      <c r="MZJ84" s="110"/>
      <c r="MZK84" s="27"/>
      <c r="MZL84" s="110"/>
      <c r="MZM84" s="27"/>
      <c r="MZN84" s="110"/>
      <c r="MZO84" s="27"/>
      <c r="MZP84" s="110"/>
      <c r="MZQ84" s="27"/>
      <c r="MZR84" s="110"/>
      <c r="MZS84" s="27"/>
      <c r="MZT84" s="110"/>
      <c r="MZU84" s="27"/>
      <c r="MZV84" s="110"/>
      <c r="MZW84" s="27"/>
      <c r="MZX84" s="110"/>
      <c r="MZY84" s="27"/>
      <c r="MZZ84" s="110"/>
      <c r="NAA84" s="27"/>
      <c r="NAB84" s="110"/>
      <c r="NAC84" s="27"/>
      <c r="NAD84" s="110"/>
      <c r="NAE84" s="27"/>
      <c r="NAF84" s="110"/>
      <c r="NAG84" s="27"/>
      <c r="NAH84" s="110"/>
      <c r="NAI84" s="27"/>
      <c r="NAJ84" s="110"/>
      <c r="NAK84" s="27"/>
      <c r="NAL84" s="110"/>
      <c r="NAM84" s="27"/>
      <c r="NAN84" s="110"/>
      <c r="NAO84" s="27"/>
      <c r="NAP84" s="110"/>
      <c r="NAQ84" s="27"/>
      <c r="NAR84" s="110"/>
      <c r="NAS84" s="27"/>
      <c r="NAT84" s="110"/>
      <c r="NAU84" s="27"/>
      <c r="NAV84" s="110"/>
      <c r="NAW84" s="27"/>
      <c r="NAX84" s="110"/>
      <c r="NAY84" s="27"/>
      <c r="NAZ84" s="110"/>
      <c r="NBA84" s="27"/>
      <c r="NBB84" s="110"/>
      <c r="NBC84" s="27"/>
      <c r="NBD84" s="110"/>
      <c r="NBE84" s="27"/>
      <c r="NBF84" s="110"/>
      <c r="NBG84" s="27"/>
      <c r="NBH84" s="110"/>
      <c r="NBI84" s="27"/>
      <c r="NBJ84" s="110"/>
      <c r="NBK84" s="27"/>
      <c r="NBL84" s="110"/>
      <c r="NBM84" s="27"/>
      <c r="NBN84" s="110"/>
      <c r="NBO84" s="27"/>
      <c r="NBP84" s="110"/>
      <c r="NBQ84" s="27"/>
      <c r="NBR84" s="110"/>
      <c r="NBS84" s="27"/>
      <c r="NBT84" s="110"/>
      <c r="NBU84" s="27"/>
      <c r="NBV84" s="110"/>
      <c r="NBW84" s="27"/>
      <c r="NBX84" s="110"/>
      <c r="NBY84" s="27"/>
      <c r="NBZ84" s="110"/>
      <c r="NCA84" s="27"/>
      <c r="NCB84" s="110"/>
      <c r="NCC84" s="27"/>
      <c r="NCD84" s="110"/>
      <c r="NCE84" s="27"/>
      <c r="NCF84" s="110"/>
      <c r="NCG84" s="27"/>
      <c r="NCH84" s="110"/>
      <c r="NCI84" s="27"/>
      <c r="NCJ84" s="110"/>
      <c r="NCK84" s="27"/>
      <c r="NCL84" s="110"/>
      <c r="NCM84" s="27"/>
      <c r="NCN84" s="110"/>
      <c r="NCO84" s="27"/>
      <c r="NCP84" s="110"/>
      <c r="NCQ84" s="27"/>
      <c r="NCR84" s="110"/>
      <c r="NCS84" s="27"/>
      <c r="NCT84" s="110"/>
      <c r="NCU84" s="27"/>
      <c r="NCV84" s="110"/>
      <c r="NCW84" s="27"/>
      <c r="NCX84" s="110"/>
      <c r="NCY84" s="27"/>
      <c r="NCZ84" s="110"/>
      <c r="NDA84" s="27"/>
      <c r="NDB84" s="110"/>
      <c r="NDC84" s="27"/>
      <c r="NDD84" s="110"/>
      <c r="NDE84" s="27"/>
      <c r="NDF84" s="110"/>
      <c r="NDG84" s="27"/>
      <c r="NDH84" s="110"/>
      <c r="NDI84" s="27"/>
      <c r="NDJ84" s="110"/>
      <c r="NDK84" s="27"/>
      <c r="NDL84" s="110"/>
      <c r="NDM84" s="27"/>
      <c r="NDN84" s="110"/>
      <c r="NDO84" s="27"/>
      <c r="NDP84" s="110"/>
      <c r="NDQ84" s="27"/>
      <c r="NDR84" s="110"/>
      <c r="NDS84" s="27"/>
      <c r="NDT84" s="110"/>
      <c r="NDU84" s="27"/>
      <c r="NDV84" s="110"/>
      <c r="NDW84" s="27"/>
      <c r="NDX84" s="110"/>
      <c r="NDY84" s="27"/>
      <c r="NDZ84" s="110"/>
      <c r="NEA84" s="27"/>
      <c r="NEB84" s="110"/>
      <c r="NEC84" s="27"/>
      <c r="NED84" s="110"/>
      <c r="NEE84" s="27"/>
      <c r="NEF84" s="110"/>
      <c r="NEG84" s="27"/>
      <c r="NEH84" s="110"/>
      <c r="NEI84" s="27"/>
      <c r="NEJ84" s="110"/>
      <c r="NEK84" s="27"/>
      <c r="NEL84" s="110"/>
      <c r="NEM84" s="27"/>
      <c r="NEN84" s="110"/>
      <c r="NEO84" s="27"/>
      <c r="NEP84" s="110"/>
      <c r="NEQ84" s="27"/>
      <c r="NER84" s="110"/>
      <c r="NES84" s="27"/>
      <c r="NET84" s="110"/>
      <c r="NEU84" s="27"/>
      <c r="NEV84" s="110"/>
      <c r="NEW84" s="27"/>
      <c r="NEX84" s="110"/>
      <c r="NEY84" s="27"/>
      <c r="NEZ84" s="110"/>
      <c r="NFA84" s="27"/>
      <c r="NFB84" s="110"/>
      <c r="NFC84" s="27"/>
      <c r="NFD84" s="110"/>
      <c r="NFE84" s="27"/>
      <c r="NFF84" s="110"/>
      <c r="NFG84" s="27"/>
      <c r="NFH84" s="110"/>
      <c r="NFI84" s="27"/>
      <c r="NFJ84" s="110"/>
      <c r="NFK84" s="27"/>
      <c r="NFL84" s="110"/>
      <c r="NFM84" s="27"/>
      <c r="NFN84" s="110"/>
      <c r="NFO84" s="27"/>
      <c r="NFP84" s="110"/>
      <c r="NFQ84" s="27"/>
      <c r="NFR84" s="110"/>
      <c r="NFS84" s="27"/>
      <c r="NFT84" s="110"/>
      <c r="NFU84" s="27"/>
      <c r="NFV84" s="110"/>
      <c r="NFW84" s="27"/>
      <c r="NFX84" s="110"/>
      <c r="NFY84" s="27"/>
      <c r="NFZ84" s="110"/>
      <c r="NGA84" s="27"/>
      <c r="NGB84" s="110"/>
      <c r="NGC84" s="27"/>
      <c r="NGD84" s="110"/>
      <c r="NGE84" s="27"/>
      <c r="NGF84" s="110"/>
      <c r="NGG84" s="27"/>
      <c r="NGH84" s="110"/>
      <c r="NGI84" s="27"/>
      <c r="NGJ84" s="110"/>
      <c r="NGK84" s="27"/>
      <c r="NGL84" s="110"/>
      <c r="NGM84" s="27"/>
      <c r="NGN84" s="110"/>
      <c r="NGO84" s="27"/>
      <c r="NGP84" s="110"/>
      <c r="NGQ84" s="27"/>
      <c r="NGR84" s="110"/>
      <c r="NGS84" s="27"/>
      <c r="NGT84" s="110"/>
      <c r="NGU84" s="27"/>
      <c r="NGV84" s="110"/>
      <c r="NGW84" s="27"/>
      <c r="NGX84" s="110"/>
      <c r="NGY84" s="27"/>
      <c r="NGZ84" s="110"/>
      <c r="NHA84" s="27"/>
      <c r="NHB84" s="110"/>
      <c r="NHC84" s="27"/>
      <c r="NHD84" s="110"/>
      <c r="NHE84" s="27"/>
      <c r="NHF84" s="110"/>
      <c r="NHG84" s="27"/>
      <c r="NHH84" s="110"/>
      <c r="NHI84" s="27"/>
      <c r="NHJ84" s="110"/>
      <c r="NHK84" s="27"/>
      <c r="NHL84" s="110"/>
      <c r="NHM84" s="27"/>
      <c r="NHN84" s="110"/>
      <c r="NHO84" s="27"/>
      <c r="NHP84" s="110"/>
      <c r="NHQ84" s="27"/>
      <c r="NHR84" s="110"/>
      <c r="NHS84" s="27"/>
      <c r="NHT84" s="110"/>
      <c r="NHU84" s="27"/>
      <c r="NHV84" s="110"/>
      <c r="NHW84" s="27"/>
      <c r="NHX84" s="110"/>
      <c r="NHY84" s="27"/>
      <c r="NHZ84" s="110"/>
      <c r="NIA84" s="27"/>
      <c r="NIB84" s="110"/>
      <c r="NIC84" s="27"/>
      <c r="NID84" s="110"/>
      <c r="NIE84" s="27"/>
      <c r="NIF84" s="110"/>
      <c r="NIG84" s="27"/>
      <c r="NIH84" s="110"/>
      <c r="NII84" s="27"/>
      <c r="NIJ84" s="110"/>
      <c r="NIK84" s="27"/>
      <c r="NIL84" s="110"/>
      <c r="NIM84" s="27"/>
      <c r="NIN84" s="110"/>
      <c r="NIO84" s="27"/>
      <c r="NIP84" s="110"/>
      <c r="NIQ84" s="27"/>
      <c r="NIR84" s="110"/>
      <c r="NIS84" s="27"/>
      <c r="NIT84" s="110"/>
      <c r="NIU84" s="27"/>
      <c r="NIV84" s="110"/>
      <c r="NIW84" s="27"/>
      <c r="NIX84" s="110"/>
      <c r="NIY84" s="27"/>
      <c r="NIZ84" s="110"/>
      <c r="NJA84" s="27"/>
      <c r="NJB84" s="110"/>
      <c r="NJC84" s="27"/>
      <c r="NJD84" s="110"/>
      <c r="NJE84" s="27"/>
      <c r="NJF84" s="110"/>
      <c r="NJG84" s="27"/>
      <c r="NJH84" s="110"/>
      <c r="NJI84" s="27"/>
      <c r="NJJ84" s="110"/>
      <c r="NJK84" s="27"/>
      <c r="NJL84" s="110"/>
      <c r="NJM84" s="27"/>
      <c r="NJN84" s="110"/>
      <c r="NJO84" s="27"/>
      <c r="NJP84" s="110"/>
      <c r="NJQ84" s="27"/>
      <c r="NJR84" s="110"/>
      <c r="NJS84" s="27"/>
      <c r="NJT84" s="110"/>
      <c r="NJU84" s="27"/>
      <c r="NJV84" s="110"/>
      <c r="NJW84" s="27"/>
      <c r="NJX84" s="110"/>
      <c r="NJY84" s="27"/>
      <c r="NJZ84" s="110"/>
      <c r="NKA84" s="27"/>
      <c r="NKB84" s="110"/>
      <c r="NKC84" s="27"/>
      <c r="NKD84" s="110"/>
      <c r="NKE84" s="27"/>
      <c r="NKF84" s="110"/>
      <c r="NKG84" s="27"/>
      <c r="NKH84" s="110"/>
      <c r="NKI84" s="27"/>
      <c r="NKJ84" s="110"/>
      <c r="NKK84" s="27"/>
      <c r="NKL84" s="110"/>
      <c r="NKM84" s="27"/>
      <c r="NKN84" s="110"/>
      <c r="NKO84" s="27"/>
      <c r="NKP84" s="110"/>
      <c r="NKQ84" s="27"/>
      <c r="NKR84" s="110"/>
      <c r="NKS84" s="27"/>
      <c r="NKT84" s="110"/>
      <c r="NKU84" s="27"/>
      <c r="NKV84" s="110"/>
      <c r="NKW84" s="27"/>
      <c r="NKX84" s="110"/>
      <c r="NKY84" s="27"/>
      <c r="NKZ84" s="110"/>
      <c r="NLA84" s="27"/>
      <c r="NLB84" s="110"/>
      <c r="NLC84" s="27"/>
      <c r="NLD84" s="110"/>
      <c r="NLE84" s="27"/>
      <c r="NLF84" s="110"/>
      <c r="NLG84" s="27"/>
      <c r="NLH84" s="110"/>
      <c r="NLI84" s="27"/>
      <c r="NLJ84" s="110"/>
      <c r="NLK84" s="27"/>
      <c r="NLL84" s="110"/>
      <c r="NLM84" s="27"/>
      <c r="NLN84" s="110"/>
      <c r="NLO84" s="27"/>
      <c r="NLP84" s="110"/>
      <c r="NLQ84" s="27"/>
      <c r="NLR84" s="110"/>
      <c r="NLS84" s="27"/>
      <c r="NLT84" s="110"/>
      <c r="NLU84" s="27"/>
      <c r="NLV84" s="110"/>
      <c r="NLW84" s="27"/>
      <c r="NLX84" s="110"/>
      <c r="NLY84" s="27"/>
      <c r="NLZ84" s="110"/>
      <c r="NMA84" s="27"/>
      <c r="NMB84" s="110"/>
      <c r="NMC84" s="27"/>
      <c r="NMD84" s="110"/>
      <c r="NME84" s="27"/>
      <c r="NMF84" s="110"/>
      <c r="NMG84" s="27"/>
      <c r="NMH84" s="110"/>
      <c r="NMI84" s="27"/>
      <c r="NMJ84" s="110"/>
      <c r="NMK84" s="27"/>
      <c r="NML84" s="110"/>
      <c r="NMM84" s="27"/>
      <c r="NMN84" s="110"/>
      <c r="NMO84" s="27"/>
      <c r="NMP84" s="110"/>
      <c r="NMQ84" s="27"/>
      <c r="NMR84" s="110"/>
      <c r="NMS84" s="27"/>
      <c r="NMT84" s="110"/>
      <c r="NMU84" s="27"/>
      <c r="NMV84" s="110"/>
      <c r="NMW84" s="27"/>
      <c r="NMX84" s="110"/>
      <c r="NMY84" s="27"/>
      <c r="NMZ84" s="110"/>
      <c r="NNA84" s="27"/>
      <c r="NNB84" s="110"/>
      <c r="NNC84" s="27"/>
      <c r="NND84" s="110"/>
      <c r="NNE84" s="27"/>
      <c r="NNF84" s="110"/>
      <c r="NNG84" s="27"/>
      <c r="NNH84" s="110"/>
      <c r="NNI84" s="27"/>
      <c r="NNJ84" s="110"/>
      <c r="NNK84" s="27"/>
      <c r="NNL84" s="110"/>
      <c r="NNM84" s="27"/>
      <c r="NNN84" s="110"/>
      <c r="NNO84" s="27"/>
      <c r="NNP84" s="110"/>
      <c r="NNQ84" s="27"/>
      <c r="NNR84" s="110"/>
      <c r="NNS84" s="27"/>
      <c r="NNT84" s="110"/>
      <c r="NNU84" s="27"/>
      <c r="NNV84" s="110"/>
      <c r="NNW84" s="27"/>
      <c r="NNX84" s="110"/>
      <c r="NNY84" s="27"/>
      <c r="NNZ84" s="110"/>
      <c r="NOA84" s="27"/>
      <c r="NOB84" s="110"/>
      <c r="NOC84" s="27"/>
      <c r="NOD84" s="110"/>
      <c r="NOE84" s="27"/>
      <c r="NOF84" s="110"/>
      <c r="NOG84" s="27"/>
      <c r="NOH84" s="110"/>
      <c r="NOI84" s="27"/>
      <c r="NOJ84" s="110"/>
      <c r="NOK84" s="27"/>
      <c r="NOL84" s="110"/>
      <c r="NOM84" s="27"/>
      <c r="NON84" s="110"/>
      <c r="NOO84" s="27"/>
      <c r="NOP84" s="110"/>
      <c r="NOQ84" s="27"/>
      <c r="NOR84" s="110"/>
      <c r="NOS84" s="27"/>
      <c r="NOT84" s="110"/>
      <c r="NOU84" s="27"/>
      <c r="NOV84" s="110"/>
      <c r="NOW84" s="27"/>
      <c r="NOX84" s="110"/>
      <c r="NOY84" s="27"/>
      <c r="NOZ84" s="110"/>
      <c r="NPA84" s="27"/>
      <c r="NPB84" s="110"/>
      <c r="NPC84" s="27"/>
      <c r="NPD84" s="110"/>
      <c r="NPE84" s="27"/>
      <c r="NPF84" s="110"/>
      <c r="NPG84" s="27"/>
      <c r="NPH84" s="110"/>
      <c r="NPI84" s="27"/>
      <c r="NPJ84" s="110"/>
      <c r="NPK84" s="27"/>
      <c r="NPL84" s="110"/>
      <c r="NPM84" s="27"/>
      <c r="NPN84" s="110"/>
      <c r="NPO84" s="27"/>
      <c r="NPP84" s="110"/>
      <c r="NPQ84" s="27"/>
      <c r="NPR84" s="110"/>
      <c r="NPS84" s="27"/>
      <c r="NPT84" s="110"/>
      <c r="NPU84" s="27"/>
      <c r="NPV84" s="110"/>
      <c r="NPW84" s="27"/>
      <c r="NPX84" s="110"/>
      <c r="NPY84" s="27"/>
      <c r="NPZ84" s="110"/>
      <c r="NQA84" s="27"/>
      <c r="NQB84" s="110"/>
      <c r="NQC84" s="27"/>
      <c r="NQD84" s="110"/>
      <c r="NQE84" s="27"/>
      <c r="NQF84" s="110"/>
      <c r="NQG84" s="27"/>
      <c r="NQH84" s="110"/>
      <c r="NQI84" s="27"/>
      <c r="NQJ84" s="110"/>
      <c r="NQK84" s="27"/>
      <c r="NQL84" s="110"/>
      <c r="NQM84" s="27"/>
      <c r="NQN84" s="110"/>
      <c r="NQO84" s="27"/>
      <c r="NQP84" s="110"/>
      <c r="NQQ84" s="27"/>
      <c r="NQR84" s="110"/>
      <c r="NQS84" s="27"/>
      <c r="NQT84" s="110"/>
      <c r="NQU84" s="27"/>
      <c r="NQV84" s="110"/>
      <c r="NQW84" s="27"/>
      <c r="NQX84" s="110"/>
      <c r="NQY84" s="27"/>
      <c r="NQZ84" s="110"/>
      <c r="NRA84" s="27"/>
      <c r="NRB84" s="110"/>
      <c r="NRC84" s="27"/>
      <c r="NRD84" s="110"/>
      <c r="NRE84" s="27"/>
      <c r="NRF84" s="110"/>
      <c r="NRG84" s="27"/>
      <c r="NRH84" s="110"/>
      <c r="NRI84" s="27"/>
      <c r="NRJ84" s="110"/>
      <c r="NRK84" s="27"/>
      <c r="NRL84" s="110"/>
      <c r="NRM84" s="27"/>
      <c r="NRN84" s="110"/>
      <c r="NRO84" s="27"/>
      <c r="NRP84" s="110"/>
      <c r="NRQ84" s="27"/>
      <c r="NRR84" s="110"/>
      <c r="NRS84" s="27"/>
      <c r="NRT84" s="110"/>
      <c r="NRU84" s="27"/>
      <c r="NRV84" s="110"/>
      <c r="NRW84" s="27"/>
      <c r="NRX84" s="110"/>
      <c r="NRY84" s="27"/>
      <c r="NRZ84" s="110"/>
      <c r="NSA84" s="27"/>
      <c r="NSB84" s="110"/>
      <c r="NSC84" s="27"/>
      <c r="NSD84" s="110"/>
      <c r="NSE84" s="27"/>
      <c r="NSF84" s="110"/>
      <c r="NSG84" s="27"/>
      <c r="NSH84" s="110"/>
      <c r="NSI84" s="27"/>
      <c r="NSJ84" s="110"/>
      <c r="NSK84" s="27"/>
      <c r="NSL84" s="110"/>
      <c r="NSM84" s="27"/>
      <c r="NSN84" s="110"/>
      <c r="NSO84" s="27"/>
      <c r="NSP84" s="110"/>
      <c r="NSQ84" s="27"/>
      <c r="NSR84" s="110"/>
      <c r="NSS84" s="27"/>
      <c r="NST84" s="110"/>
      <c r="NSU84" s="27"/>
      <c r="NSV84" s="110"/>
      <c r="NSW84" s="27"/>
      <c r="NSX84" s="110"/>
      <c r="NSY84" s="27"/>
      <c r="NSZ84" s="110"/>
      <c r="NTA84" s="27"/>
      <c r="NTB84" s="110"/>
      <c r="NTC84" s="27"/>
      <c r="NTD84" s="110"/>
      <c r="NTE84" s="27"/>
      <c r="NTF84" s="110"/>
      <c r="NTG84" s="27"/>
      <c r="NTH84" s="110"/>
      <c r="NTI84" s="27"/>
      <c r="NTJ84" s="110"/>
      <c r="NTK84" s="27"/>
      <c r="NTL84" s="110"/>
      <c r="NTM84" s="27"/>
      <c r="NTN84" s="110"/>
      <c r="NTO84" s="27"/>
      <c r="NTP84" s="110"/>
      <c r="NTQ84" s="27"/>
      <c r="NTR84" s="110"/>
      <c r="NTS84" s="27"/>
      <c r="NTT84" s="110"/>
      <c r="NTU84" s="27"/>
      <c r="NTV84" s="110"/>
      <c r="NTW84" s="27"/>
      <c r="NTX84" s="110"/>
      <c r="NTY84" s="27"/>
      <c r="NTZ84" s="110"/>
      <c r="NUA84" s="27"/>
      <c r="NUB84" s="110"/>
      <c r="NUC84" s="27"/>
      <c r="NUD84" s="110"/>
      <c r="NUE84" s="27"/>
      <c r="NUF84" s="110"/>
      <c r="NUG84" s="27"/>
      <c r="NUH84" s="110"/>
      <c r="NUI84" s="27"/>
      <c r="NUJ84" s="110"/>
      <c r="NUK84" s="27"/>
      <c r="NUL84" s="110"/>
      <c r="NUM84" s="27"/>
      <c r="NUN84" s="110"/>
      <c r="NUO84" s="27"/>
      <c r="NUP84" s="110"/>
      <c r="NUQ84" s="27"/>
      <c r="NUR84" s="110"/>
      <c r="NUS84" s="27"/>
      <c r="NUT84" s="110"/>
      <c r="NUU84" s="27"/>
      <c r="NUV84" s="110"/>
      <c r="NUW84" s="27"/>
      <c r="NUX84" s="110"/>
      <c r="NUY84" s="27"/>
      <c r="NUZ84" s="110"/>
      <c r="NVA84" s="27"/>
      <c r="NVB84" s="110"/>
      <c r="NVC84" s="27"/>
      <c r="NVD84" s="110"/>
      <c r="NVE84" s="27"/>
      <c r="NVF84" s="110"/>
      <c r="NVG84" s="27"/>
      <c r="NVH84" s="110"/>
      <c r="NVI84" s="27"/>
      <c r="NVJ84" s="110"/>
      <c r="NVK84" s="27"/>
      <c r="NVL84" s="110"/>
      <c r="NVM84" s="27"/>
      <c r="NVN84" s="110"/>
      <c r="NVO84" s="27"/>
      <c r="NVP84" s="110"/>
      <c r="NVQ84" s="27"/>
      <c r="NVR84" s="110"/>
      <c r="NVS84" s="27"/>
      <c r="NVT84" s="110"/>
      <c r="NVU84" s="27"/>
      <c r="NVV84" s="110"/>
      <c r="NVW84" s="27"/>
      <c r="NVX84" s="110"/>
      <c r="NVY84" s="27"/>
      <c r="NVZ84" s="110"/>
      <c r="NWA84" s="27"/>
      <c r="NWB84" s="110"/>
      <c r="NWC84" s="27"/>
      <c r="NWD84" s="110"/>
      <c r="NWE84" s="27"/>
      <c r="NWF84" s="110"/>
      <c r="NWG84" s="27"/>
      <c r="NWH84" s="110"/>
      <c r="NWI84" s="27"/>
      <c r="NWJ84" s="110"/>
      <c r="NWK84" s="27"/>
      <c r="NWL84" s="110"/>
      <c r="NWM84" s="27"/>
      <c r="NWN84" s="110"/>
      <c r="NWO84" s="27"/>
      <c r="NWP84" s="110"/>
      <c r="NWQ84" s="27"/>
      <c r="NWR84" s="110"/>
      <c r="NWS84" s="27"/>
      <c r="NWT84" s="110"/>
      <c r="NWU84" s="27"/>
      <c r="NWV84" s="110"/>
      <c r="NWW84" s="27"/>
      <c r="NWX84" s="110"/>
      <c r="NWY84" s="27"/>
      <c r="NWZ84" s="110"/>
      <c r="NXA84" s="27"/>
      <c r="NXB84" s="110"/>
      <c r="NXC84" s="27"/>
      <c r="NXD84" s="110"/>
      <c r="NXE84" s="27"/>
      <c r="NXF84" s="110"/>
      <c r="NXG84" s="27"/>
      <c r="NXH84" s="110"/>
      <c r="NXI84" s="27"/>
      <c r="NXJ84" s="110"/>
      <c r="NXK84" s="27"/>
      <c r="NXL84" s="110"/>
      <c r="NXM84" s="27"/>
      <c r="NXN84" s="110"/>
      <c r="NXO84" s="27"/>
      <c r="NXP84" s="110"/>
      <c r="NXQ84" s="27"/>
      <c r="NXR84" s="110"/>
      <c r="NXS84" s="27"/>
      <c r="NXT84" s="110"/>
      <c r="NXU84" s="27"/>
      <c r="NXV84" s="110"/>
      <c r="NXW84" s="27"/>
      <c r="NXX84" s="110"/>
      <c r="NXY84" s="27"/>
      <c r="NXZ84" s="110"/>
      <c r="NYA84" s="27"/>
      <c r="NYB84" s="110"/>
      <c r="NYC84" s="27"/>
      <c r="NYD84" s="110"/>
      <c r="NYE84" s="27"/>
      <c r="NYF84" s="110"/>
      <c r="NYG84" s="27"/>
      <c r="NYH84" s="110"/>
      <c r="NYI84" s="27"/>
      <c r="NYJ84" s="110"/>
      <c r="NYK84" s="27"/>
      <c r="NYL84" s="110"/>
      <c r="NYM84" s="27"/>
      <c r="NYN84" s="110"/>
      <c r="NYO84" s="27"/>
      <c r="NYP84" s="110"/>
      <c r="NYQ84" s="27"/>
      <c r="NYR84" s="110"/>
      <c r="NYS84" s="27"/>
      <c r="NYT84" s="110"/>
      <c r="NYU84" s="27"/>
      <c r="NYV84" s="110"/>
      <c r="NYW84" s="27"/>
      <c r="NYX84" s="110"/>
      <c r="NYY84" s="27"/>
      <c r="NYZ84" s="110"/>
      <c r="NZA84" s="27"/>
      <c r="NZB84" s="110"/>
      <c r="NZC84" s="27"/>
      <c r="NZD84" s="110"/>
      <c r="NZE84" s="27"/>
      <c r="NZF84" s="110"/>
      <c r="NZG84" s="27"/>
      <c r="NZH84" s="110"/>
      <c r="NZI84" s="27"/>
      <c r="NZJ84" s="110"/>
      <c r="NZK84" s="27"/>
      <c r="NZL84" s="110"/>
      <c r="NZM84" s="27"/>
      <c r="NZN84" s="110"/>
      <c r="NZO84" s="27"/>
      <c r="NZP84" s="110"/>
      <c r="NZQ84" s="27"/>
      <c r="NZR84" s="110"/>
      <c r="NZS84" s="27"/>
      <c r="NZT84" s="110"/>
      <c r="NZU84" s="27"/>
      <c r="NZV84" s="110"/>
      <c r="NZW84" s="27"/>
      <c r="NZX84" s="110"/>
      <c r="NZY84" s="27"/>
      <c r="NZZ84" s="110"/>
      <c r="OAA84" s="27"/>
      <c r="OAB84" s="110"/>
      <c r="OAC84" s="27"/>
      <c r="OAD84" s="110"/>
      <c r="OAE84" s="27"/>
      <c r="OAF84" s="110"/>
      <c r="OAG84" s="27"/>
      <c r="OAH84" s="110"/>
      <c r="OAI84" s="27"/>
      <c r="OAJ84" s="110"/>
      <c r="OAK84" s="27"/>
      <c r="OAL84" s="110"/>
      <c r="OAM84" s="27"/>
      <c r="OAN84" s="110"/>
      <c r="OAO84" s="27"/>
      <c r="OAP84" s="110"/>
      <c r="OAQ84" s="27"/>
      <c r="OAR84" s="110"/>
      <c r="OAS84" s="27"/>
      <c r="OAT84" s="110"/>
      <c r="OAU84" s="27"/>
      <c r="OAV84" s="110"/>
      <c r="OAW84" s="27"/>
      <c r="OAX84" s="110"/>
      <c r="OAY84" s="27"/>
      <c r="OAZ84" s="110"/>
      <c r="OBA84" s="27"/>
      <c r="OBB84" s="110"/>
      <c r="OBC84" s="27"/>
      <c r="OBD84" s="110"/>
      <c r="OBE84" s="27"/>
      <c r="OBF84" s="110"/>
      <c r="OBG84" s="27"/>
      <c r="OBH84" s="110"/>
      <c r="OBI84" s="27"/>
      <c r="OBJ84" s="110"/>
      <c r="OBK84" s="27"/>
      <c r="OBL84" s="110"/>
      <c r="OBM84" s="27"/>
      <c r="OBN84" s="110"/>
      <c r="OBO84" s="27"/>
      <c r="OBP84" s="110"/>
      <c r="OBQ84" s="27"/>
      <c r="OBR84" s="110"/>
      <c r="OBS84" s="27"/>
      <c r="OBT84" s="110"/>
      <c r="OBU84" s="27"/>
      <c r="OBV84" s="110"/>
      <c r="OBW84" s="27"/>
      <c r="OBX84" s="110"/>
      <c r="OBY84" s="27"/>
      <c r="OBZ84" s="110"/>
      <c r="OCA84" s="27"/>
      <c r="OCB84" s="110"/>
      <c r="OCC84" s="27"/>
      <c r="OCD84" s="110"/>
      <c r="OCE84" s="27"/>
      <c r="OCF84" s="110"/>
      <c r="OCG84" s="27"/>
      <c r="OCH84" s="110"/>
      <c r="OCI84" s="27"/>
      <c r="OCJ84" s="110"/>
      <c r="OCK84" s="27"/>
      <c r="OCL84" s="110"/>
      <c r="OCM84" s="27"/>
      <c r="OCN84" s="110"/>
      <c r="OCO84" s="27"/>
      <c r="OCP84" s="110"/>
      <c r="OCQ84" s="27"/>
      <c r="OCR84" s="110"/>
      <c r="OCS84" s="27"/>
      <c r="OCT84" s="110"/>
      <c r="OCU84" s="27"/>
      <c r="OCV84" s="110"/>
      <c r="OCW84" s="27"/>
      <c r="OCX84" s="110"/>
      <c r="OCY84" s="27"/>
      <c r="OCZ84" s="110"/>
      <c r="ODA84" s="27"/>
      <c r="ODB84" s="110"/>
      <c r="ODC84" s="27"/>
      <c r="ODD84" s="110"/>
      <c r="ODE84" s="27"/>
      <c r="ODF84" s="110"/>
      <c r="ODG84" s="27"/>
      <c r="ODH84" s="110"/>
      <c r="ODI84" s="27"/>
      <c r="ODJ84" s="110"/>
      <c r="ODK84" s="27"/>
      <c r="ODL84" s="110"/>
      <c r="ODM84" s="27"/>
      <c r="ODN84" s="110"/>
      <c r="ODO84" s="27"/>
      <c r="ODP84" s="110"/>
      <c r="ODQ84" s="27"/>
      <c r="ODR84" s="110"/>
      <c r="ODS84" s="27"/>
      <c r="ODT84" s="110"/>
      <c r="ODU84" s="27"/>
      <c r="ODV84" s="110"/>
      <c r="ODW84" s="27"/>
      <c r="ODX84" s="110"/>
      <c r="ODY84" s="27"/>
      <c r="ODZ84" s="110"/>
      <c r="OEA84" s="27"/>
      <c r="OEB84" s="110"/>
      <c r="OEC84" s="27"/>
      <c r="OED84" s="110"/>
      <c r="OEE84" s="27"/>
      <c r="OEF84" s="110"/>
      <c r="OEG84" s="27"/>
      <c r="OEH84" s="110"/>
      <c r="OEI84" s="27"/>
      <c r="OEJ84" s="110"/>
      <c r="OEK84" s="27"/>
      <c r="OEL84" s="110"/>
      <c r="OEM84" s="27"/>
      <c r="OEN84" s="110"/>
      <c r="OEO84" s="27"/>
      <c r="OEP84" s="110"/>
      <c r="OEQ84" s="27"/>
      <c r="OER84" s="110"/>
      <c r="OES84" s="27"/>
      <c r="OET84" s="110"/>
      <c r="OEU84" s="27"/>
      <c r="OEV84" s="110"/>
      <c r="OEW84" s="27"/>
      <c r="OEX84" s="110"/>
      <c r="OEY84" s="27"/>
      <c r="OEZ84" s="110"/>
      <c r="OFA84" s="27"/>
      <c r="OFB84" s="110"/>
      <c r="OFC84" s="27"/>
      <c r="OFD84" s="110"/>
      <c r="OFE84" s="27"/>
      <c r="OFF84" s="110"/>
      <c r="OFG84" s="27"/>
      <c r="OFH84" s="110"/>
      <c r="OFI84" s="27"/>
      <c r="OFJ84" s="110"/>
      <c r="OFK84" s="27"/>
      <c r="OFL84" s="110"/>
      <c r="OFM84" s="27"/>
      <c r="OFN84" s="110"/>
      <c r="OFO84" s="27"/>
      <c r="OFP84" s="110"/>
      <c r="OFQ84" s="27"/>
      <c r="OFR84" s="110"/>
      <c r="OFS84" s="27"/>
      <c r="OFT84" s="110"/>
      <c r="OFU84" s="27"/>
      <c r="OFV84" s="110"/>
      <c r="OFW84" s="27"/>
      <c r="OFX84" s="110"/>
      <c r="OFY84" s="27"/>
      <c r="OFZ84" s="110"/>
      <c r="OGA84" s="27"/>
      <c r="OGB84" s="110"/>
      <c r="OGC84" s="27"/>
      <c r="OGD84" s="110"/>
      <c r="OGE84" s="27"/>
      <c r="OGF84" s="110"/>
      <c r="OGG84" s="27"/>
      <c r="OGH84" s="110"/>
      <c r="OGI84" s="27"/>
      <c r="OGJ84" s="110"/>
      <c r="OGK84" s="27"/>
      <c r="OGL84" s="110"/>
      <c r="OGM84" s="27"/>
      <c r="OGN84" s="110"/>
      <c r="OGO84" s="27"/>
      <c r="OGP84" s="110"/>
      <c r="OGQ84" s="27"/>
      <c r="OGR84" s="110"/>
      <c r="OGS84" s="27"/>
      <c r="OGT84" s="110"/>
      <c r="OGU84" s="27"/>
      <c r="OGV84" s="110"/>
      <c r="OGW84" s="27"/>
      <c r="OGX84" s="110"/>
      <c r="OGY84" s="27"/>
      <c r="OGZ84" s="110"/>
      <c r="OHA84" s="27"/>
      <c r="OHB84" s="110"/>
      <c r="OHC84" s="27"/>
      <c r="OHD84" s="110"/>
      <c r="OHE84" s="27"/>
      <c r="OHF84" s="110"/>
      <c r="OHG84" s="27"/>
      <c r="OHH84" s="110"/>
      <c r="OHI84" s="27"/>
      <c r="OHJ84" s="110"/>
      <c r="OHK84" s="27"/>
      <c r="OHL84" s="110"/>
      <c r="OHM84" s="27"/>
      <c r="OHN84" s="110"/>
      <c r="OHO84" s="27"/>
      <c r="OHP84" s="110"/>
      <c r="OHQ84" s="27"/>
      <c r="OHR84" s="110"/>
      <c r="OHS84" s="27"/>
      <c r="OHT84" s="110"/>
      <c r="OHU84" s="27"/>
      <c r="OHV84" s="110"/>
      <c r="OHW84" s="27"/>
      <c r="OHX84" s="110"/>
      <c r="OHY84" s="27"/>
      <c r="OHZ84" s="110"/>
      <c r="OIA84" s="27"/>
      <c r="OIB84" s="110"/>
      <c r="OIC84" s="27"/>
      <c r="OID84" s="110"/>
      <c r="OIE84" s="27"/>
      <c r="OIF84" s="110"/>
      <c r="OIG84" s="27"/>
      <c r="OIH84" s="110"/>
      <c r="OII84" s="27"/>
      <c r="OIJ84" s="110"/>
      <c r="OIK84" s="27"/>
      <c r="OIL84" s="110"/>
      <c r="OIM84" s="27"/>
      <c r="OIN84" s="110"/>
      <c r="OIO84" s="27"/>
      <c r="OIP84" s="110"/>
      <c r="OIQ84" s="27"/>
      <c r="OIR84" s="110"/>
      <c r="OIS84" s="27"/>
      <c r="OIT84" s="110"/>
      <c r="OIU84" s="27"/>
      <c r="OIV84" s="110"/>
      <c r="OIW84" s="27"/>
      <c r="OIX84" s="110"/>
      <c r="OIY84" s="27"/>
      <c r="OIZ84" s="110"/>
      <c r="OJA84" s="27"/>
      <c r="OJB84" s="110"/>
      <c r="OJC84" s="27"/>
      <c r="OJD84" s="110"/>
      <c r="OJE84" s="27"/>
      <c r="OJF84" s="110"/>
      <c r="OJG84" s="27"/>
      <c r="OJH84" s="110"/>
      <c r="OJI84" s="27"/>
      <c r="OJJ84" s="110"/>
      <c r="OJK84" s="27"/>
      <c r="OJL84" s="110"/>
      <c r="OJM84" s="27"/>
      <c r="OJN84" s="110"/>
      <c r="OJO84" s="27"/>
      <c r="OJP84" s="110"/>
      <c r="OJQ84" s="27"/>
      <c r="OJR84" s="110"/>
      <c r="OJS84" s="27"/>
      <c r="OJT84" s="110"/>
      <c r="OJU84" s="27"/>
      <c r="OJV84" s="110"/>
      <c r="OJW84" s="27"/>
      <c r="OJX84" s="110"/>
      <c r="OJY84" s="27"/>
      <c r="OJZ84" s="110"/>
      <c r="OKA84" s="27"/>
      <c r="OKB84" s="110"/>
      <c r="OKC84" s="27"/>
      <c r="OKD84" s="110"/>
      <c r="OKE84" s="27"/>
      <c r="OKF84" s="110"/>
      <c r="OKG84" s="27"/>
      <c r="OKH84" s="110"/>
      <c r="OKI84" s="27"/>
      <c r="OKJ84" s="110"/>
      <c r="OKK84" s="27"/>
      <c r="OKL84" s="110"/>
      <c r="OKM84" s="27"/>
      <c r="OKN84" s="110"/>
      <c r="OKO84" s="27"/>
      <c r="OKP84" s="110"/>
      <c r="OKQ84" s="27"/>
      <c r="OKR84" s="110"/>
      <c r="OKS84" s="27"/>
      <c r="OKT84" s="110"/>
      <c r="OKU84" s="27"/>
      <c r="OKV84" s="110"/>
      <c r="OKW84" s="27"/>
      <c r="OKX84" s="110"/>
      <c r="OKY84" s="27"/>
      <c r="OKZ84" s="110"/>
      <c r="OLA84" s="27"/>
      <c r="OLB84" s="110"/>
      <c r="OLC84" s="27"/>
      <c r="OLD84" s="110"/>
      <c r="OLE84" s="27"/>
      <c r="OLF84" s="110"/>
      <c r="OLG84" s="27"/>
      <c r="OLH84" s="110"/>
      <c r="OLI84" s="27"/>
      <c r="OLJ84" s="110"/>
      <c r="OLK84" s="27"/>
      <c r="OLL84" s="110"/>
      <c r="OLM84" s="27"/>
      <c r="OLN84" s="110"/>
      <c r="OLO84" s="27"/>
      <c r="OLP84" s="110"/>
      <c r="OLQ84" s="27"/>
      <c r="OLR84" s="110"/>
      <c r="OLS84" s="27"/>
      <c r="OLT84" s="110"/>
      <c r="OLU84" s="27"/>
      <c r="OLV84" s="110"/>
      <c r="OLW84" s="27"/>
      <c r="OLX84" s="110"/>
      <c r="OLY84" s="27"/>
      <c r="OLZ84" s="110"/>
      <c r="OMA84" s="27"/>
      <c r="OMB84" s="110"/>
      <c r="OMC84" s="27"/>
      <c r="OMD84" s="110"/>
      <c r="OME84" s="27"/>
      <c r="OMF84" s="110"/>
      <c r="OMG84" s="27"/>
      <c r="OMH84" s="110"/>
      <c r="OMI84" s="27"/>
      <c r="OMJ84" s="110"/>
      <c r="OMK84" s="27"/>
      <c r="OML84" s="110"/>
      <c r="OMM84" s="27"/>
      <c r="OMN84" s="110"/>
      <c r="OMO84" s="27"/>
      <c r="OMP84" s="110"/>
      <c r="OMQ84" s="27"/>
      <c r="OMR84" s="110"/>
      <c r="OMS84" s="27"/>
      <c r="OMT84" s="110"/>
      <c r="OMU84" s="27"/>
      <c r="OMV84" s="110"/>
      <c r="OMW84" s="27"/>
      <c r="OMX84" s="110"/>
      <c r="OMY84" s="27"/>
      <c r="OMZ84" s="110"/>
      <c r="ONA84" s="27"/>
      <c r="ONB84" s="110"/>
      <c r="ONC84" s="27"/>
      <c r="OND84" s="110"/>
      <c r="ONE84" s="27"/>
      <c r="ONF84" s="110"/>
      <c r="ONG84" s="27"/>
      <c r="ONH84" s="110"/>
      <c r="ONI84" s="27"/>
      <c r="ONJ84" s="110"/>
      <c r="ONK84" s="27"/>
      <c r="ONL84" s="110"/>
      <c r="ONM84" s="27"/>
      <c r="ONN84" s="110"/>
      <c r="ONO84" s="27"/>
      <c r="ONP84" s="110"/>
      <c r="ONQ84" s="27"/>
      <c r="ONR84" s="110"/>
      <c r="ONS84" s="27"/>
      <c r="ONT84" s="110"/>
      <c r="ONU84" s="27"/>
      <c r="ONV84" s="110"/>
      <c r="ONW84" s="27"/>
      <c r="ONX84" s="110"/>
      <c r="ONY84" s="27"/>
      <c r="ONZ84" s="110"/>
      <c r="OOA84" s="27"/>
      <c r="OOB84" s="110"/>
      <c r="OOC84" s="27"/>
      <c r="OOD84" s="110"/>
      <c r="OOE84" s="27"/>
      <c r="OOF84" s="110"/>
      <c r="OOG84" s="27"/>
      <c r="OOH84" s="110"/>
      <c r="OOI84" s="27"/>
      <c r="OOJ84" s="110"/>
      <c r="OOK84" s="27"/>
      <c r="OOL84" s="110"/>
      <c r="OOM84" s="27"/>
      <c r="OON84" s="110"/>
      <c r="OOO84" s="27"/>
      <c r="OOP84" s="110"/>
      <c r="OOQ84" s="27"/>
      <c r="OOR84" s="110"/>
      <c r="OOS84" s="27"/>
      <c r="OOT84" s="110"/>
      <c r="OOU84" s="27"/>
      <c r="OOV84" s="110"/>
      <c r="OOW84" s="27"/>
      <c r="OOX84" s="110"/>
      <c r="OOY84" s="27"/>
      <c r="OOZ84" s="110"/>
      <c r="OPA84" s="27"/>
      <c r="OPB84" s="110"/>
      <c r="OPC84" s="27"/>
      <c r="OPD84" s="110"/>
      <c r="OPE84" s="27"/>
      <c r="OPF84" s="110"/>
      <c r="OPG84" s="27"/>
      <c r="OPH84" s="110"/>
      <c r="OPI84" s="27"/>
      <c r="OPJ84" s="110"/>
      <c r="OPK84" s="27"/>
      <c r="OPL84" s="110"/>
      <c r="OPM84" s="27"/>
      <c r="OPN84" s="110"/>
      <c r="OPO84" s="27"/>
      <c r="OPP84" s="110"/>
      <c r="OPQ84" s="27"/>
      <c r="OPR84" s="110"/>
      <c r="OPS84" s="27"/>
      <c r="OPT84" s="110"/>
      <c r="OPU84" s="27"/>
      <c r="OPV84" s="110"/>
      <c r="OPW84" s="27"/>
      <c r="OPX84" s="110"/>
      <c r="OPY84" s="27"/>
      <c r="OPZ84" s="110"/>
      <c r="OQA84" s="27"/>
      <c r="OQB84" s="110"/>
      <c r="OQC84" s="27"/>
      <c r="OQD84" s="110"/>
      <c r="OQE84" s="27"/>
      <c r="OQF84" s="110"/>
      <c r="OQG84" s="27"/>
      <c r="OQH84" s="110"/>
      <c r="OQI84" s="27"/>
      <c r="OQJ84" s="110"/>
      <c r="OQK84" s="27"/>
      <c r="OQL84" s="110"/>
      <c r="OQM84" s="27"/>
      <c r="OQN84" s="110"/>
      <c r="OQO84" s="27"/>
      <c r="OQP84" s="110"/>
      <c r="OQQ84" s="27"/>
      <c r="OQR84" s="110"/>
      <c r="OQS84" s="27"/>
      <c r="OQT84" s="110"/>
      <c r="OQU84" s="27"/>
      <c r="OQV84" s="110"/>
      <c r="OQW84" s="27"/>
      <c r="OQX84" s="110"/>
      <c r="OQY84" s="27"/>
      <c r="OQZ84" s="110"/>
      <c r="ORA84" s="27"/>
      <c r="ORB84" s="110"/>
      <c r="ORC84" s="27"/>
      <c r="ORD84" s="110"/>
      <c r="ORE84" s="27"/>
      <c r="ORF84" s="110"/>
      <c r="ORG84" s="27"/>
      <c r="ORH84" s="110"/>
      <c r="ORI84" s="27"/>
      <c r="ORJ84" s="110"/>
      <c r="ORK84" s="27"/>
      <c r="ORL84" s="110"/>
      <c r="ORM84" s="27"/>
      <c r="ORN84" s="110"/>
      <c r="ORO84" s="27"/>
      <c r="ORP84" s="110"/>
      <c r="ORQ84" s="27"/>
      <c r="ORR84" s="110"/>
      <c r="ORS84" s="27"/>
      <c r="ORT84" s="110"/>
      <c r="ORU84" s="27"/>
      <c r="ORV84" s="110"/>
      <c r="ORW84" s="27"/>
      <c r="ORX84" s="110"/>
      <c r="ORY84" s="27"/>
      <c r="ORZ84" s="110"/>
      <c r="OSA84" s="27"/>
      <c r="OSB84" s="110"/>
      <c r="OSC84" s="27"/>
      <c r="OSD84" s="110"/>
      <c r="OSE84" s="27"/>
      <c r="OSF84" s="110"/>
      <c r="OSG84" s="27"/>
      <c r="OSH84" s="110"/>
      <c r="OSI84" s="27"/>
      <c r="OSJ84" s="110"/>
      <c r="OSK84" s="27"/>
      <c r="OSL84" s="110"/>
      <c r="OSM84" s="27"/>
      <c r="OSN84" s="110"/>
      <c r="OSO84" s="27"/>
      <c r="OSP84" s="110"/>
      <c r="OSQ84" s="27"/>
      <c r="OSR84" s="110"/>
      <c r="OSS84" s="27"/>
      <c r="OST84" s="110"/>
      <c r="OSU84" s="27"/>
      <c r="OSV84" s="110"/>
      <c r="OSW84" s="27"/>
      <c r="OSX84" s="110"/>
      <c r="OSY84" s="27"/>
      <c r="OSZ84" s="110"/>
      <c r="OTA84" s="27"/>
      <c r="OTB84" s="110"/>
      <c r="OTC84" s="27"/>
      <c r="OTD84" s="110"/>
      <c r="OTE84" s="27"/>
      <c r="OTF84" s="110"/>
      <c r="OTG84" s="27"/>
      <c r="OTH84" s="110"/>
      <c r="OTI84" s="27"/>
      <c r="OTJ84" s="110"/>
      <c r="OTK84" s="27"/>
      <c r="OTL84" s="110"/>
      <c r="OTM84" s="27"/>
      <c r="OTN84" s="110"/>
      <c r="OTO84" s="27"/>
      <c r="OTP84" s="110"/>
      <c r="OTQ84" s="27"/>
      <c r="OTR84" s="110"/>
      <c r="OTS84" s="27"/>
      <c r="OTT84" s="110"/>
      <c r="OTU84" s="27"/>
      <c r="OTV84" s="110"/>
      <c r="OTW84" s="27"/>
      <c r="OTX84" s="110"/>
      <c r="OTY84" s="27"/>
      <c r="OTZ84" s="110"/>
      <c r="OUA84" s="27"/>
      <c r="OUB84" s="110"/>
      <c r="OUC84" s="27"/>
      <c r="OUD84" s="110"/>
      <c r="OUE84" s="27"/>
      <c r="OUF84" s="110"/>
      <c r="OUG84" s="27"/>
      <c r="OUH84" s="110"/>
      <c r="OUI84" s="27"/>
      <c r="OUJ84" s="110"/>
      <c r="OUK84" s="27"/>
      <c r="OUL84" s="110"/>
      <c r="OUM84" s="27"/>
      <c r="OUN84" s="110"/>
      <c r="OUO84" s="27"/>
      <c r="OUP84" s="110"/>
      <c r="OUQ84" s="27"/>
      <c r="OUR84" s="110"/>
      <c r="OUS84" s="27"/>
      <c r="OUT84" s="110"/>
      <c r="OUU84" s="27"/>
      <c r="OUV84" s="110"/>
      <c r="OUW84" s="27"/>
      <c r="OUX84" s="110"/>
      <c r="OUY84" s="27"/>
      <c r="OUZ84" s="110"/>
      <c r="OVA84" s="27"/>
      <c r="OVB84" s="110"/>
      <c r="OVC84" s="27"/>
      <c r="OVD84" s="110"/>
      <c r="OVE84" s="27"/>
      <c r="OVF84" s="110"/>
      <c r="OVG84" s="27"/>
      <c r="OVH84" s="110"/>
      <c r="OVI84" s="27"/>
      <c r="OVJ84" s="110"/>
      <c r="OVK84" s="27"/>
      <c r="OVL84" s="110"/>
      <c r="OVM84" s="27"/>
      <c r="OVN84" s="110"/>
      <c r="OVO84" s="27"/>
      <c r="OVP84" s="110"/>
      <c r="OVQ84" s="27"/>
      <c r="OVR84" s="110"/>
      <c r="OVS84" s="27"/>
      <c r="OVT84" s="110"/>
      <c r="OVU84" s="27"/>
      <c r="OVV84" s="110"/>
      <c r="OVW84" s="27"/>
      <c r="OVX84" s="110"/>
      <c r="OVY84" s="27"/>
      <c r="OVZ84" s="110"/>
      <c r="OWA84" s="27"/>
      <c r="OWB84" s="110"/>
      <c r="OWC84" s="27"/>
      <c r="OWD84" s="110"/>
      <c r="OWE84" s="27"/>
      <c r="OWF84" s="110"/>
      <c r="OWG84" s="27"/>
      <c r="OWH84" s="110"/>
      <c r="OWI84" s="27"/>
      <c r="OWJ84" s="110"/>
      <c r="OWK84" s="27"/>
      <c r="OWL84" s="110"/>
      <c r="OWM84" s="27"/>
      <c r="OWN84" s="110"/>
      <c r="OWO84" s="27"/>
      <c r="OWP84" s="110"/>
      <c r="OWQ84" s="27"/>
      <c r="OWR84" s="110"/>
      <c r="OWS84" s="27"/>
      <c r="OWT84" s="110"/>
      <c r="OWU84" s="27"/>
      <c r="OWV84" s="110"/>
      <c r="OWW84" s="27"/>
      <c r="OWX84" s="110"/>
      <c r="OWY84" s="27"/>
      <c r="OWZ84" s="110"/>
      <c r="OXA84" s="27"/>
      <c r="OXB84" s="110"/>
      <c r="OXC84" s="27"/>
      <c r="OXD84" s="110"/>
      <c r="OXE84" s="27"/>
      <c r="OXF84" s="110"/>
      <c r="OXG84" s="27"/>
      <c r="OXH84" s="110"/>
      <c r="OXI84" s="27"/>
      <c r="OXJ84" s="110"/>
      <c r="OXK84" s="27"/>
      <c r="OXL84" s="110"/>
      <c r="OXM84" s="27"/>
      <c r="OXN84" s="110"/>
      <c r="OXO84" s="27"/>
      <c r="OXP84" s="110"/>
      <c r="OXQ84" s="27"/>
      <c r="OXR84" s="110"/>
      <c r="OXS84" s="27"/>
      <c r="OXT84" s="110"/>
      <c r="OXU84" s="27"/>
      <c r="OXV84" s="110"/>
      <c r="OXW84" s="27"/>
      <c r="OXX84" s="110"/>
      <c r="OXY84" s="27"/>
      <c r="OXZ84" s="110"/>
      <c r="OYA84" s="27"/>
      <c r="OYB84" s="110"/>
      <c r="OYC84" s="27"/>
      <c r="OYD84" s="110"/>
      <c r="OYE84" s="27"/>
      <c r="OYF84" s="110"/>
      <c r="OYG84" s="27"/>
      <c r="OYH84" s="110"/>
      <c r="OYI84" s="27"/>
      <c r="OYJ84" s="110"/>
      <c r="OYK84" s="27"/>
      <c r="OYL84" s="110"/>
      <c r="OYM84" s="27"/>
      <c r="OYN84" s="110"/>
      <c r="OYO84" s="27"/>
      <c r="OYP84" s="110"/>
      <c r="OYQ84" s="27"/>
      <c r="OYR84" s="110"/>
      <c r="OYS84" s="27"/>
      <c r="OYT84" s="110"/>
      <c r="OYU84" s="27"/>
      <c r="OYV84" s="110"/>
      <c r="OYW84" s="27"/>
      <c r="OYX84" s="110"/>
      <c r="OYY84" s="27"/>
      <c r="OYZ84" s="110"/>
      <c r="OZA84" s="27"/>
      <c r="OZB84" s="110"/>
      <c r="OZC84" s="27"/>
      <c r="OZD84" s="110"/>
      <c r="OZE84" s="27"/>
      <c r="OZF84" s="110"/>
      <c r="OZG84" s="27"/>
      <c r="OZH84" s="110"/>
      <c r="OZI84" s="27"/>
      <c r="OZJ84" s="110"/>
      <c r="OZK84" s="27"/>
      <c r="OZL84" s="110"/>
      <c r="OZM84" s="27"/>
      <c r="OZN84" s="110"/>
      <c r="OZO84" s="27"/>
      <c r="OZP84" s="110"/>
      <c r="OZQ84" s="27"/>
      <c r="OZR84" s="110"/>
      <c r="OZS84" s="27"/>
      <c r="OZT84" s="110"/>
      <c r="OZU84" s="27"/>
      <c r="OZV84" s="110"/>
      <c r="OZW84" s="27"/>
      <c r="OZX84" s="110"/>
      <c r="OZY84" s="27"/>
      <c r="OZZ84" s="110"/>
      <c r="PAA84" s="27"/>
      <c r="PAB84" s="110"/>
      <c r="PAC84" s="27"/>
      <c r="PAD84" s="110"/>
      <c r="PAE84" s="27"/>
      <c r="PAF84" s="110"/>
      <c r="PAG84" s="27"/>
      <c r="PAH84" s="110"/>
      <c r="PAI84" s="27"/>
      <c r="PAJ84" s="110"/>
      <c r="PAK84" s="27"/>
      <c r="PAL84" s="110"/>
      <c r="PAM84" s="27"/>
      <c r="PAN84" s="110"/>
      <c r="PAO84" s="27"/>
      <c r="PAP84" s="110"/>
      <c r="PAQ84" s="27"/>
      <c r="PAR84" s="110"/>
      <c r="PAS84" s="27"/>
      <c r="PAT84" s="110"/>
      <c r="PAU84" s="27"/>
      <c r="PAV84" s="110"/>
      <c r="PAW84" s="27"/>
      <c r="PAX84" s="110"/>
      <c r="PAY84" s="27"/>
      <c r="PAZ84" s="110"/>
      <c r="PBA84" s="27"/>
      <c r="PBB84" s="110"/>
      <c r="PBC84" s="27"/>
      <c r="PBD84" s="110"/>
      <c r="PBE84" s="27"/>
      <c r="PBF84" s="110"/>
      <c r="PBG84" s="27"/>
      <c r="PBH84" s="110"/>
      <c r="PBI84" s="27"/>
      <c r="PBJ84" s="110"/>
      <c r="PBK84" s="27"/>
      <c r="PBL84" s="110"/>
      <c r="PBM84" s="27"/>
      <c r="PBN84" s="110"/>
      <c r="PBO84" s="27"/>
      <c r="PBP84" s="110"/>
      <c r="PBQ84" s="27"/>
      <c r="PBR84" s="110"/>
      <c r="PBS84" s="27"/>
      <c r="PBT84" s="110"/>
      <c r="PBU84" s="27"/>
      <c r="PBV84" s="110"/>
      <c r="PBW84" s="27"/>
      <c r="PBX84" s="110"/>
      <c r="PBY84" s="27"/>
      <c r="PBZ84" s="110"/>
      <c r="PCA84" s="27"/>
      <c r="PCB84" s="110"/>
      <c r="PCC84" s="27"/>
      <c r="PCD84" s="110"/>
      <c r="PCE84" s="27"/>
      <c r="PCF84" s="110"/>
      <c r="PCG84" s="27"/>
      <c r="PCH84" s="110"/>
      <c r="PCI84" s="27"/>
      <c r="PCJ84" s="110"/>
      <c r="PCK84" s="27"/>
      <c r="PCL84" s="110"/>
      <c r="PCM84" s="27"/>
      <c r="PCN84" s="110"/>
      <c r="PCO84" s="27"/>
      <c r="PCP84" s="110"/>
      <c r="PCQ84" s="27"/>
      <c r="PCR84" s="110"/>
      <c r="PCS84" s="27"/>
      <c r="PCT84" s="110"/>
      <c r="PCU84" s="27"/>
      <c r="PCV84" s="110"/>
      <c r="PCW84" s="27"/>
      <c r="PCX84" s="110"/>
      <c r="PCY84" s="27"/>
      <c r="PCZ84" s="110"/>
      <c r="PDA84" s="27"/>
      <c r="PDB84" s="110"/>
      <c r="PDC84" s="27"/>
      <c r="PDD84" s="110"/>
      <c r="PDE84" s="27"/>
      <c r="PDF84" s="110"/>
      <c r="PDG84" s="27"/>
      <c r="PDH84" s="110"/>
      <c r="PDI84" s="27"/>
      <c r="PDJ84" s="110"/>
      <c r="PDK84" s="27"/>
      <c r="PDL84" s="110"/>
      <c r="PDM84" s="27"/>
      <c r="PDN84" s="110"/>
      <c r="PDO84" s="27"/>
      <c r="PDP84" s="110"/>
      <c r="PDQ84" s="27"/>
      <c r="PDR84" s="110"/>
      <c r="PDS84" s="27"/>
      <c r="PDT84" s="110"/>
      <c r="PDU84" s="27"/>
      <c r="PDV84" s="110"/>
      <c r="PDW84" s="27"/>
      <c r="PDX84" s="110"/>
      <c r="PDY84" s="27"/>
      <c r="PDZ84" s="110"/>
      <c r="PEA84" s="27"/>
      <c r="PEB84" s="110"/>
      <c r="PEC84" s="27"/>
      <c r="PED84" s="110"/>
      <c r="PEE84" s="27"/>
      <c r="PEF84" s="110"/>
      <c r="PEG84" s="27"/>
      <c r="PEH84" s="110"/>
      <c r="PEI84" s="27"/>
      <c r="PEJ84" s="110"/>
      <c r="PEK84" s="27"/>
      <c r="PEL84" s="110"/>
      <c r="PEM84" s="27"/>
      <c r="PEN84" s="110"/>
      <c r="PEO84" s="27"/>
      <c r="PEP84" s="110"/>
      <c r="PEQ84" s="27"/>
      <c r="PER84" s="110"/>
      <c r="PES84" s="27"/>
      <c r="PET84" s="110"/>
      <c r="PEU84" s="27"/>
      <c r="PEV84" s="110"/>
      <c r="PEW84" s="27"/>
      <c r="PEX84" s="110"/>
      <c r="PEY84" s="27"/>
      <c r="PEZ84" s="110"/>
      <c r="PFA84" s="27"/>
      <c r="PFB84" s="110"/>
      <c r="PFC84" s="27"/>
      <c r="PFD84" s="110"/>
      <c r="PFE84" s="27"/>
      <c r="PFF84" s="110"/>
      <c r="PFG84" s="27"/>
      <c r="PFH84" s="110"/>
      <c r="PFI84" s="27"/>
      <c r="PFJ84" s="110"/>
      <c r="PFK84" s="27"/>
      <c r="PFL84" s="110"/>
      <c r="PFM84" s="27"/>
      <c r="PFN84" s="110"/>
      <c r="PFO84" s="27"/>
      <c r="PFP84" s="110"/>
      <c r="PFQ84" s="27"/>
      <c r="PFR84" s="110"/>
      <c r="PFS84" s="27"/>
      <c r="PFT84" s="110"/>
      <c r="PFU84" s="27"/>
      <c r="PFV84" s="110"/>
      <c r="PFW84" s="27"/>
      <c r="PFX84" s="110"/>
      <c r="PFY84" s="27"/>
      <c r="PFZ84" s="110"/>
      <c r="PGA84" s="27"/>
      <c r="PGB84" s="110"/>
      <c r="PGC84" s="27"/>
      <c r="PGD84" s="110"/>
      <c r="PGE84" s="27"/>
      <c r="PGF84" s="110"/>
      <c r="PGG84" s="27"/>
      <c r="PGH84" s="110"/>
      <c r="PGI84" s="27"/>
      <c r="PGJ84" s="110"/>
      <c r="PGK84" s="27"/>
      <c r="PGL84" s="110"/>
      <c r="PGM84" s="27"/>
      <c r="PGN84" s="110"/>
      <c r="PGO84" s="27"/>
      <c r="PGP84" s="110"/>
      <c r="PGQ84" s="27"/>
      <c r="PGR84" s="110"/>
      <c r="PGS84" s="27"/>
      <c r="PGT84" s="110"/>
      <c r="PGU84" s="27"/>
      <c r="PGV84" s="110"/>
      <c r="PGW84" s="27"/>
      <c r="PGX84" s="110"/>
      <c r="PGY84" s="27"/>
      <c r="PGZ84" s="110"/>
      <c r="PHA84" s="27"/>
      <c r="PHB84" s="110"/>
      <c r="PHC84" s="27"/>
      <c r="PHD84" s="110"/>
      <c r="PHE84" s="27"/>
      <c r="PHF84" s="110"/>
      <c r="PHG84" s="27"/>
      <c r="PHH84" s="110"/>
      <c r="PHI84" s="27"/>
      <c r="PHJ84" s="110"/>
      <c r="PHK84" s="27"/>
      <c r="PHL84" s="110"/>
      <c r="PHM84" s="27"/>
      <c r="PHN84" s="110"/>
      <c r="PHO84" s="27"/>
      <c r="PHP84" s="110"/>
      <c r="PHQ84" s="27"/>
      <c r="PHR84" s="110"/>
      <c r="PHS84" s="27"/>
      <c r="PHT84" s="110"/>
      <c r="PHU84" s="27"/>
      <c r="PHV84" s="110"/>
      <c r="PHW84" s="27"/>
      <c r="PHX84" s="110"/>
      <c r="PHY84" s="27"/>
      <c r="PHZ84" s="110"/>
      <c r="PIA84" s="27"/>
      <c r="PIB84" s="110"/>
      <c r="PIC84" s="27"/>
      <c r="PID84" s="110"/>
      <c r="PIE84" s="27"/>
      <c r="PIF84" s="110"/>
      <c r="PIG84" s="27"/>
      <c r="PIH84" s="110"/>
      <c r="PII84" s="27"/>
      <c r="PIJ84" s="110"/>
      <c r="PIK84" s="27"/>
      <c r="PIL84" s="110"/>
      <c r="PIM84" s="27"/>
      <c r="PIN84" s="110"/>
      <c r="PIO84" s="27"/>
      <c r="PIP84" s="110"/>
      <c r="PIQ84" s="27"/>
      <c r="PIR84" s="110"/>
      <c r="PIS84" s="27"/>
      <c r="PIT84" s="110"/>
      <c r="PIU84" s="27"/>
      <c r="PIV84" s="110"/>
      <c r="PIW84" s="27"/>
      <c r="PIX84" s="110"/>
      <c r="PIY84" s="27"/>
      <c r="PIZ84" s="110"/>
      <c r="PJA84" s="27"/>
      <c r="PJB84" s="110"/>
      <c r="PJC84" s="27"/>
      <c r="PJD84" s="110"/>
      <c r="PJE84" s="27"/>
      <c r="PJF84" s="110"/>
      <c r="PJG84" s="27"/>
      <c r="PJH84" s="110"/>
      <c r="PJI84" s="27"/>
      <c r="PJJ84" s="110"/>
      <c r="PJK84" s="27"/>
      <c r="PJL84" s="110"/>
      <c r="PJM84" s="27"/>
      <c r="PJN84" s="110"/>
      <c r="PJO84" s="27"/>
      <c r="PJP84" s="110"/>
      <c r="PJQ84" s="27"/>
      <c r="PJR84" s="110"/>
      <c r="PJS84" s="27"/>
      <c r="PJT84" s="110"/>
      <c r="PJU84" s="27"/>
      <c r="PJV84" s="110"/>
      <c r="PJW84" s="27"/>
      <c r="PJX84" s="110"/>
      <c r="PJY84" s="27"/>
      <c r="PJZ84" s="110"/>
      <c r="PKA84" s="27"/>
      <c r="PKB84" s="110"/>
      <c r="PKC84" s="27"/>
      <c r="PKD84" s="110"/>
      <c r="PKE84" s="27"/>
      <c r="PKF84" s="110"/>
      <c r="PKG84" s="27"/>
      <c r="PKH84" s="110"/>
      <c r="PKI84" s="27"/>
      <c r="PKJ84" s="110"/>
      <c r="PKK84" s="27"/>
      <c r="PKL84" s="110"/>
      <c r="PKM84" s="27"/>
      <c r="PKN84" s="110"/>
      <c r="PKO84" s="27"/>
      <c r="PKP84" s="110"/>
      <c r="PKQ84" s="27"/>
      <c r="PKR84" s="110"/>
      <c r="PKS84" s="27"/>
      <c r="PKT84" s="110"/>
      <c r="PKU84" s="27"/>
      <c r="PKV84" s="110"/>
      <c r="PKW84" s="27"/>
      <c r="PKX84" s="110"/>
      <c r="PKY84" s="27"/>
      <c r="PKZ84" s="110"/>
      <c r="PLA84" s="27"/>
      <c r="PLB84" s="110"/>
      <c r="PLC84" s="27"/>
      <c r="PLD84" s="110"/>
      <c r="PLE84" s="27"/>
      <c r="PLF84" s="110"/>
      <c r="PLG84" s="27"/>
      <c r="PLH84" s="110"/>
      <c r="PLI84" s="27"/>
      <c r="PLJ84" s="110"/>
      <c r="PLK84" s="27"/>
      <c r="PLL84" s="110"/>
      <c r="PLM84" s="27"/>
      <c r="PLN84" s="110"/>
      <c r="PLO84" s="27"/>
      <c r="PLP84" s="110"/>
      <c r="PLQ84" s="27"/>
      <c r="PLR84" s="110"/>
      <c r="PLS84" s="27"/>
      <c r="PLT84" s="110"/>
      <c r="PLU84" s="27"/>
      <c r="PLV84" s="110"/>
      <c r="PLW84" s="27"/>
      <c r="PLX84" s="110"/>
      <c r="PLY84" s="27"/>
      <c r="PLZ84" s="110"/>
      <c r="PMA84" s="27"/>
      <c r="PMB84" s="110"/>
      <c r="PMC84" s="27"/>
      <c r="PMD84" s="110"/>
      <c r="PME84" s="27"/>
      <c r="PMF84" s="110"/>
      <c r="PMG84" s="27"/>
      <c r="PMH84" s="110"/>
      <c r="PMI84" s="27"/>
      <c r="PMJ84" s="110"/>
      <c r="PMK84" s="27"/>
      <c r="PML84" s="110"/>
      <c r="PMM84" s="27"/>
      <c r="PMN84" s="110"/>
      <c r="PMO84" s="27"/>
      <c r="PMP84" s="110"/>
      <c r="PMQ84" s="27"/>
      <c r="PMR84" s="110"/>
      <c r="PMS84" s="27"/>
      <c r="PMT84" s="110"/>
      <c r="PMU84" s="27"/>
      <c r="PMV84" s="110"/>
      <c r="PMW84" s="27"/>
      <c r="PMX84" s="110"/>
      <c r="PMY84" s="27"/>
      <c r="PMZ84" s="110"/>
      <c r="PNA84" s="27"/>
      <c r="PNB84" s="110"/>
      <c r="PNC84" s="27"/>
      <c r="PND84" s="110"/>
      <c r="PNE84" s="27"/>
      <c r="PNF84" s="110"/>
      <c r="PNG84" s="27"/>
      <c r="PNH84" s="110"/>
      <c r="PNI84" s="27"/>
      <c r="PNJ84" s="110"/>
      <c r="PNK84" s="27"/>
      <c r="PNL84" s="110"/>
      <c r="PNM84" s="27"/>
      <c r="PNN84" s="110"/>
      <c r="PNO84" s="27"/>
      <c r="PNP84" s="110"/>
      <c r="PNQ84" s="27"/>
      <c r="PNR84" s="110"/>
      <c r="PNS84" s="27"/>
      <c r="PNT84" s="110"/>
      <c r="PNU84" s="27"/>
      <c r="PNV84" s="110"/>
      <c r="PNW84" s="27"/>
      <c r="PNX84" s="110"/>
      <c r="PNY84" s="27"/>
      <c r="PNZ84" s="110"/>
      <c r="POA84" s="27"/>
      <c r="POB84" s="110"/>
      <c r="POC84" s="27"/>
      <c r="POD84" s="110"/>
      <c r="POE84" s="27"/>
      <c r="POF84" s="110"/>
      <c r="POG84" s="27"/>
      <c r="POH84" s="110"/>
      <c r="POI84" s="27"/>
      <c r="POJ84" s="110"/>
      <c r="POK84" s="27"/>
      <c r="POL84" s="110"/>
      <c r="POM84" s="27"/>
      <c r="PON84" s="110"/>
      <c r="POO84" s="27"/>
      <c r="POP84" s="110"/>
      <c r="POQ84" s="27"/>
      <c r="POR84" s="110"/>
      <c r="POS84" s="27"/>
      <c r="POT84" s="110"/>
      <c r="POU84" s="27"/>
      <c r="POV84" s="110"/>
      <c r="POW84" s="27"/>
      <c r="POX84" s="110"/>
      <c r="POY84" s="27"/>
      <c r="POZ84" s="110"/>
      <c r="PPA84" s="27"/>
      <c r="PPB84" s="110"/>
      <c r="PPC84" s="27"/>
      <c r="PPD84" s="110"/>
      <c r="PPE84" s="27"/>
      <c r="PPF84" s="110"/>
      <c r="PPG84" s="27"/>
      <c r="PPH84" s="110"/>
      <c r="PPI84" s="27"/>
      <c r="PPJ84" s="110"/>
      <c r="PPK84" s="27"/>
      <c r="PPL84" s="110"/>
      <c r="PPM84" s="27"/>
      <c r="PPN84" s="110"/>
      <c r="PPO84" s="27"/>
      <c r="PPP84" s="110"/>
      <c r="PPQ84" s="27"/>
      <c r="PPR84" s="110"/>
      <c r="PPS84" s="27"/>
      <c r="PPT84" s="110"/>
      <c r="PPU84" s="27"/>
      <c r="PPV84" s="110"/>
      <c r="PPW84" s="27"/>
      <c r="PPX84" s="110"/>
      <c r="PPY84" s="27"/>
      <c r="PPZ84" s="110"/>
      <c r="PQA84" s="27"/>
      <c r="PQB84" s="110"/>
      <c r="PQC84" s="27"/>
      <c r="PQD84" s="110"/>
      <c r="PQE84" s="27"/>
      <c r="PQF84" s="110"/>
      <c r="PQG84" s="27"/>
      <c r="PQH84" s="110"/>
      <c r="PQI84" s="27"/>
      <c r="PQJ84" s="110"/>
      <c r="PQK84" s="27"/>
      <c r="PQL84" s="110"/>
      <c r="PQM84" s="27"/>
      <c r="PQN84" s="110"/>
      <c r="PQO84" s="27"/>
      <c r="PQP84" s="110"/>
      <c r="PQQ84" s="27"/>
      <c r="PQR84" s="110"/>
      <c r="PQS84" s="27"/>
      <c r="PQT84" s="110"/>
      <c r="PQU84" s="27"/>
      <c r="PQV84" s="110"/>
      <c r="PQW84" s="27"/>
      <c r="PQX84" s="110"/>
      <c r="PQY84" s="27"/>
      <c r="PQZ84" s="110"/>
      <c r="PRA84" s="27"/>
      <c r="PRB84" s="110"/>
      <c r="PRC84" s="27"/>
      <c r="PRD84" s="110"/>
      <c r="PRE84" s="27"/>
      <c r="PRF84" s="110"/>
      <c r="PRG84" s="27"/>
      <c r="PRH84" s="110"/>
      <c r="PRI84" s="27"/>
      <c r="PRJ84" s="110"/>
      <c r="PRK84" s="27"/>
      <c r="PRL84" s="110"/>
      <c r="PRM84" s="27"/>
      <c r="PRN84" s="110"/>
      <c r="PRO84" s="27"/>
      <c r="PRP84" s="110"/>
      <c r="PRQ84" s="27"/>
      <c r="PRR84" s="110"/>
      <c r="PRS84" s="27"/>
      <c r="PRT84" s="110"/>
      <c r="PRU84" s="27"/>
      <c r="PRV84" s="110"/>
      <c r="PRW84" s="27"/>
      <c r="PRX84" s="110"/>
      <c r="PRY84" s="27"/>
      <c r="PRZ84" s="110"/>
      <c r="PSA84" s="27"/>
      <c r="PSB84" s="110"/>
      <c r="PSC84" s="27"/>
      <c r="PSD84" s="110"/>
      <c r="PSE84" s="27"/>
      <c r="PSF84" s="110"/>
      <c r="PSG84" s="27"/>
      <c r="PSH84" s="110"/>
      <c r="PSI84" s="27"/>
      <c r="PSJ84" s="110"/>
      <c r="PSK84" s="27"/>
      <c r="PSL84" s="110"/>
      <c r="PSM84" s="27"/>
      <c r="PSN84" s="110"/>
      <c r="PSO84" s="27"/>
      <c r="PSP84" s="110"/>
      <c r="PSQ84" s="27"/>
      <c r="PSR84" s="110"/>
      <c r="PSS84" s="27"/>
      <c r="PST84" s="110"/>
      <c r="PSU84" s="27"/>
      <c r="PSV84" s="110"/>
      <c r="PSW84" s="27"/>
      <c r="PSX84" s="110"/>
      <c r="PSY84" s="27"/>
      <c r="PSZ84" s="110"/>
      <c r="PTA84" s="27"/>
      <c r="PTB84" s="110"/>
      <c r="PTC84" s="27"/>
      <c r="PTD84" s="110"/>
      <c r="PTE84" s="27"/>
      <c r="PTF84" s="110"/>
      <c r="PTG84" s="27"/>
      <c r="PTH84" s="110"/>
      <c r="PTI84" s="27"/>
      <c r="PTJ84" s="110"/>
      <c r="PTK84" s="27"/>
      <c r="PTL84" s="110"/>
      <c r="PTM84" s="27"/>
      <c r="PTN84" s="110"/>
      <c r="PTO84" s="27"/>
      <c r="PTP84" s="110"/>
      <c r="PTQ84" s="27"/>
      <c r="PTR84" s="110"/>
      <c r="PTS84" s="27"/>
      <c r="PTT84" s="110"/>
      <c r="PTU84" s="27"/>
      <c r="PTV84" s="110"/>
      <c r="PTW84" s="27"/>
      <c r="PTX84" s="110"/>
      <c r="PTY84" s="27"/>
      <c r="PTZ84" s="110"/>
      <c r="PUA84" s="27"/>
      <c r="PUB84" s="110"/>
      <c r="PUC84" s="27"/>
      <c r="PUD84" s="110"/>
      <c r="PUE84" s="27"/>
      <c r="PUF84" s="110"/>
      <c r="PUG84" s="27"/>
      <c r="PUH84" s="110"/>
      <c r="PUI84" s="27"/>
      <c r="PUJ84" s="110"/>
      <c r="PUK84" s="27"/>
      <c r="PUL84" s="110"/>
      <c r="PUM84" s="27"/>
      <c r="PUN84" s="110"/>
      <c r="PUO84" s="27"/>
      <c r="PUP84" s="110"/>
      <c r="PUQ84" s="27"/>
      <c r="PUR84" s="110"/>
      <c r="PUS84" s="27"/>
      <c r="PUT84" s="110"/>
      <c r="PUU84" s="27"/>
      <c r="PUV84" s="110"/>
      <c r="PUW84" s="27"/>
      <c r="PUX84" s="110"/>
      <c r="PUY84" s="27"/>
      <c r="PUZ84" s="110"/>
      <c r="PVA84" s="27"/>
      <c r="PVB84" s="110"/>
      <c r="PVC84" s="27"/>
      <c r="PVD84" s="110"/>
      <c r="PVE84" s="27"/>
      <c r="PVF84" s="110"/>
      <c r="PVG84" s="27"/>
      <c r="PVH84" s="110"/>
      <c r="PVI84" s="27"/>
      <c r="PVJ84" s="110"/>
      <c r="PVK84" s="27"/>
      <c r="PVL84" s="110"/>
      <c r="PVM84" s="27"/>
      <c r="PVN84" s="110"/>
      <c r="PVO84" s="27"/>
      <c r="PVP84" s="110"/>
      <c r="PVQ84" s="27"/>
      <c r="PVR84" s="110"/>
      <c r="PVS84" s="27"/>
      <c r="PVT84" s="110"/>
      <c r="PVU84" s="27"/>
      <c r="PVV84" s="110"/>
      <c r="PVW84" s="27"/>
      <c r="PVX84" s="110"/>
      <c r="PVY84" s="27"/>
      <c r="PVZ84" s="110"/>
      <c r="PWA84" s="27"/>
      <c r="PWB84" s="110"/>
      <c r="PWC84" s="27"/>
      <c r="PWD84" s="110"/>
      <c r="PWE84" s="27"/>
      <c r="PWF84" s="110"/>
      <c r="PWG84" s="27"/>
      <c r="PWH84" s="110"/>
      <c r="PWI84" s="27"/>
      <c r="PWJ84" s="110"/>
      <c r="PWK84" s="27"/>
      <c r="PWL84" s="110"/>
      <c r="PWM84" s="27"/>
      <c r="PWN84" s="110"/>
      <c r="PWO84" s="27"/>
      <c r="PWP84" s="110"/>
      <c r="PWQ84" s="27"/>
      <c r="PWR84" s="110"/>
      <c r="PWS84" s="27"/>
      <c r="PWT84" s="110"/>
      <c r="PWU84" s="27"/>
      <c r="PWV84" s="110"/>
      <c r="PWW84" s="27"/>
      <c r="PWX84" s="110"/>
      <c r="PWY84" s="27"/>
      <c r="PWZ84" s="110"/>
      <c r="PXA84" s="27"/>
      <c r="PXB84" s="110"/>
      <c r="PXC84" s="27"/>
      <c r="PXD84" s="110"/>
      <c r="PXE84" s="27"/>
      <c r="PXF84" s="110"/>
      <c r="PXG84" s="27"/>
      <c r="PXH84" s="110"/>
      <c r="PXI84" s="27"/>
      <c r="PXJ84" s="110"/>
      <c r="PXK84" s="27"/>
      <c r="PXL84" s="110"/>
      <c r="PXM84" s="27"/>
      <c r="PXN84" s="110"/>
      <c r="PXO84" s="27"/>
      <c r="PXP84" s="110"/>
      <c r="PXQ84" s="27"/>
      <c r="PXR84" s="110"/>
      <c r="PXS84" s="27"/>
      <c r="PXT84" s="110"/>
      <c r="PXU84" s="27"/>
      <c r="PXV84" s="110"/>
      <c r="PXW84" s="27"/>
      <c r="PXX84" s="110"/>
      <c r="PXY84" s="27"/>
      <c r="PXZ84" s="110"/>
      <c r="PYA84" s="27"/>
      <c r="PYB84" s="110"/>
      <c r="PYC84" s="27"/>
      <c r="PYD84" s="110"/>
      <c r="PYE84" s="27"/>
      <c r="PYF84" s="110"/>
      <c r="PYG84" s="27"/>
      <c r="PYH84" s="110"/>
      <c r="PYI84" s="27"/>
      <c r="PYJ84" s="110"/>
      <c r="PYK84" s="27"/>
      <c r="PYL84" s="110"/>
      <c r="PYM84" s="27"/>
      <c r="PYN84" s="110"/>
      <c r="PYO84" s="27"/>
      <c r="PYP84" s="110"/>
      <c r="PYQ84" s="27"/>
      <c r="PYR84" s="110"/>
      <c r="PYS84" s="27"/>
      <c r="PYT84" s="110"/>
      <c r="PYU84" s="27"/>
      <c r="PYV84" s="110"/>
      <c r="PYW84" s="27"/>
      <c r="PYX84" s="110"/>
      <c r="PYY84" s="27"/>
      <c r="PYZ84" s="110"/>
      <c r="PZA84" s="27"/>
      <c r="PZB84" s="110"/>
      <c r="PZC84" s="27"/>
      <c r="PZD84" s="110"/>
      <c r="PZE84" s="27"/>
      <c r="PZF84" s="110"/>
      <c r="PZG84" s="27"/>
      <c r="PZH84" s="110"/>
      <c r="PZI84" s="27"/>
      <c r="PZJ84" s="110"/>
      <c r="PZK84" s="27"/>
      <c r="PZL84" s="110"/>
      <c r="PZM84" s="27"/>
      <c r="PZN84" s="110"/>
      <c r="PZO84" s="27"/>
      <c r="PZP84" s="110"/>
      <c r="PZQ84" s="27"/>
      <c r="PZR84" s="110"/>
      <c r="PZS84" s="27"/>
      <c r="PZT84" s="110"/>
      <c r="PZU84" s="27"/>
      <c r="PZV84" s="110"/>
      <c r="PZW84" s="27"/>
      <c r="PZX84" s="110"/>
      <c r="PZY84" s="27"/>
      <c r="PZZ84" s="110"/>
      <c r="QAA84" s="27"/>
      <c r="QAB84" s="110"/>
      <c r="QAC84" s="27"/>
      <c r="QAD84" s="110"/>
      <c r="QAE84" s="27"/>
      <c r="QAF84" s="110"/>
      <c r="QAG84" s="27"/>
      <c r="QAH84" s="110"/>
      <c r="QAI84" s="27"/>
      <c r="QAJ84" s="110"/>
      <c r="QAK84" s="27"/>
      <c r="QAL84" s="110"/>
      <c r="QAM84" s="27"/>
      <c r="QAN84" s="110"/>
      <c r="QAO84" s="27"/>
      <c r="QAP84" s="110"/>
      <c r="QAQ84" s="27"/>
      <c r="QAR84" s="110"/>
      <c r="QAS84" s="27"/>
      <c r="QAT84" s="110"/>
      <c r="QAU84" s="27"/>
      <c r="QAV84" s="110"/>
      <c r="QAW84" s="27"/>
      <c r="QAX84" s="110"/>
      <c r="QAY84" s="27"/>
      <c r="QAZ84" s="110"/>
      <c r="QBA84" s="27"/>
      <c r="QBB84" s="110"/>
      <c r="QBC84" s="27"/>
      <c r="QBD84" s="110"/>
      <c r="QBE84" s="27"/>
      <c r="QBF84" s="110"/>
      <c r="QBG84" s="27"/>
      <c r="QBH84" s="110"/>
      <c r="QBI84" s="27"/>
      <c r="QBJ84" s="110"/>
      <c r="QBK84" s="27"/>
      <c r="QBL84" s="110"/>
      <c r="QBM84" s="27"/>
      <c r="QBN84" s="110"/>
      <c r="QBO84" s="27"/>
      <c r="QBP84" s="110"/>
      <c r="QBQ84" s="27"/>
      <c r="QBR84" s="110"/>
      <c r="QBS84" s="27"/>
      <c r="QBT84" s="110"/>
      <c r="QBU84" s="27"/>
      <c r="QBV84" s="110"/>
      <c r="QBW84" s="27"/>
      <c r="QBX84" s="110"/>
      <c r="QBY84" s="27"/>
      <c r="QBZ84" s="110"/>
      <c r="QCA84" s="27"/>
      <c r="QCB84" s="110"/>
      <c r="QCC84" s="27"/>
      <c r="QCD84" s="110"/>
      <c r="QCE84" s="27"/>
      <c r="QCF84" s="110"/>
      <c r="QCG84" s="27"/>
      <c r="QCH84" s="110"/>
      <c r="QCI84" s="27"/>
      <c r="QCJ84" s="110"/>
      <c r="QCK84" s="27"/>
      <c r="QCL84" s="110"/>
      <c r="QCM84" s="27"/>
      <c r="QCN84" s="110"/>
      <c r="QCO84" s="27"/>
      <c r="QCP84" s="110"/>
      <c r="QCQ84" s="27"/>
      <c r="QCR84" s="110"/>
      <c r="QCS84" s="27"/>
      <c r="QCT84" s="110"/>
      <c r="QCU84" s="27"/>
      <c r="QCV84" s="110"/>
      <c r="QCW84" s="27"/>
      <c r="QCX84" s="110"/>
      <c r="QCY84" s="27"/>
      <c r="QCZ84" s="110"/>
      <c r="QDA84" s="27"/>
      <c r="QDB84" s="110"/>
      <c r="QDC84" s="27"/>
      <c r="QDD84" s="110"/>
      <c r="QDE84" s="27"/>
      <c r="QDF84" s="110"/>
      <c r="QDG84" s="27"/>
      <c r="QDH84" s="110"/>
      <c r="QDI84" s="27"/>
      <c r="QDJ84" s="110"/>
      <c r="QDK84" s="27"/>
      <c r="QDL84" s="110"/>
      <c r="QDM84" s="27"/>
      <c r="QDN84" s="110"/>
      <c r="QDO84" s="27"/>
      <c r="QDP84" s="110"/>
      <c r="QDQ84" s="27"/>
      <c r="QDR84" s="110"/>
      <c r="QDS84" s="27"/>
      <c r="QDT84" s="110"/>
      <c r="QDU84" s="27"/>
      <c r="QDV84" s="110"/>
      <c r="QDW84" s="27"/>
      <c r="QDX84" s="110"/>
      <c r="QDY84" s="27"/>
      <c r="QDZ84" s="110"/>
      <c r="QEA84" s="27"/>
      <c r="QEB84" s="110"/>
      <c r="QEC84" s="27"/>
      <c r="QED84" s="110"/>
      <c r="QEE84" s="27"/>
      <c r="QEF84" s="110"/>
      <c r="QEG84" s="27"/>
      <c r="QEH84" s="110"/>
      <c r="QEI84" s="27"/>
      <c r="QEJ84" s="110"/>
      <c r="QEK84" s="27"/>
      <c r="QEL84" s="110"/>
      <c r="QEM84" s="27"/>
      <c r="QEN84" s="110"/>
      <c r="QEO84" s="27"/>
      <c r="QEP84" s="110"/>
      <c r="QEQ84" s="27"/>
      <c r="QER84" s="110"/>
      <c r="QES84" s="27"/>
      <c r="QET84" s="110"/>
      <c r="QEU84" s="27"/>
      <c r="QEV84" s="110"/>
      <c r="QEW84" s="27"/>
      <c r="QEX84" s="110"/>
      <c r="QEY84" s="27"/>
      <c r="QEZ84" s="110"/>
      <c r="QFA84" s="27"/>
      <c r="QFB84" s="110"/>
      <c r="QFC84" s="27"/>
      <c r="QFD84" s="110"/>
      <c r="QFE84" s="27"/>
      <c r="QFF84" s="110"/>
      <c r="QFG84" s="27"/>
      <c r="QFH84" s="110"/>
      <c r="QFI84" s="27"/>
      <c r="QFJ84" s="110"/>
      <c r="QFK84" s="27"/>
      <c r="QFL84" s="110"/>
      <c r="QFM84" s="27"/>
      <c r="QFN84" s="110"/>
      <c r="QFO84" s="27"/>
      <c r="QFP84" s="110"/>
      <c r="QFQ84" s="27"/>
      <c r="QFR84" s="110"/>
      <c r="QFS84" s="27"/>
      <c r="QFT84" s="110"/>
      <c r="QFU84" s="27"/>
      <c r="QFV84" s="110"/>
      <c r="QFW84" s="27"/>
      <c r="QFX84" s="110"/>
      <c r="QFY84" s="27"/>
      <c r="QFZ84" s="110"/>
      <c r="QGA84" s="27"/>
      <c r="QGB84" s="110"/>
      <c r="QGC84" s="27"/>
      <c r="QGD84" s="110"/>
      <c r="QGE84" s="27"/>
      <c r="QGF84" s="110"/>
      <c r="QGG84" s="27"/>
      <c r="QGH84" s="110"/>
      <c r="QGI84" s="27"/>
      <c r="QGJ84" s="110"/>
      <c r="QGK84" s="27"/>
      <c r="QGL84" s="110"/>
      <c r="QGM84" s="27"/>
      <c r="QGN84" s="110"/>
      <c r="QGO84" s="27"/>
      <c r="QGP84" s="110"/>
      <c r="QGQ84" s="27"/>
      <c r="QGR84" s="110"/>
      <c r="QGS84" s="27"/>
      <c r="QGT84" s="110"/>
      <c r="QGU84" s="27"/>
      <c r="QGV84" s="110"/>
      <c r="QGW84" s="27"/>
      <c r="QGX84" s="110"/>
      <c r="QGY84" s="27"/>
      <c r="QGZ84" s="110"/>
      <c r="QHA84" s="27"/>
      <c r="QHB84" s="110"/>
      <c r="QHC84" s="27"/>
      <c r="QHD84" s="110"/>
      <c r="QHE84" s="27"/>
      <c r="QHF84" s="110"/>
      <c r="QHG84" s="27"/>
      <c r="QHH84" s="110"/>
      <c r="QHI84" s="27"/>
      <c r="QHJ84" s="110"/>
      <c r="QHK84" s="27"/>
      <c r="QHL84" s="110"/>
      <c r="QHM84" s="27"/>
      <c r="QHN84" s="110"/>
      <c r="QHO84" s="27"/>
      <c r="QHP84" s="110"/>
      <c r="QHQ84" s="27"/>
      <c r="QHR84" s="110"/>
      <c r="QHS84" s="27"/>
      <c r="QHT84" s="110"/>
      <c r="QHU84" s="27"/>
      <c r="QHV84" s="110"/>
      <c r="QHW84" s="27"/>
      <c r="QHX84" s="110"/>
      <c r="QHY84" s="27"/>
      <c r="QHZ84" s="110"/>
      <c r="QIA84" s="27"/>
      <c r="QIB84" s="110"/>
      <c r="QIC84" s="27"/>
      <c r="QID84" s="110"/>
      <c r="QIE84" s="27"/>
      <c r="QIF84" s="110"/>
      <c r="QIG84" s="27"/>
      <c r="QIH84" s="110"/>
      <c r="QII84" s="27"/>
      <c r="QIJ84" s="110"/>
      <c r="QIK84" s="27"/>
      <c r="QIL84" s="110"/>
      <c r="QIM84" s="27"/>
      <c r="QIN84" s="110"/>
      <c r="QIO84" s="27"/>
      <c r="QIP84" s="110"/>
      <c r="QIQ84" s="27"/>
      <c r="QIR84" s="110"/>
      <c r="QIS84" s="27"/>
      <c r="QIT84" s="110"/>
      <c r="QIU84" s="27"/>
      <c r="QIV84" s="110"/>
      <c r="QIW84" s="27"/>
      <c r="QIX84" s="110"/>
      <c r="QIY84" s="27"/>
      <c r="QIZ84" s="110"/>
      <c r="QJA84" s="27"/>
      <c r="QJB84" s="110"/>
      <c r="QJC84" s="27"/>
      <c r="QJD84" s="110"/>
      <c r="QJE84" s="27"/>
      <c r="QJF84" s="110"/>
      <c r="QJG84" s="27"/>
      <c r="QJH84" s="110"/>
      <c r="QJI84" s="27"/>
      <c r="QJJ84" s="110"/>
      <c r="QJK84" s="27"/>
      <c r="QJL84" s="110"/>
      <c r="QJM84" s="27"/>
      <c r="QJN84" s="110"/>
      <c r="QJO84" s="27"/>
      <c r="QJP84" s="110"/>
      <c r="QJQ84" s="27"/>
      <c r="QJR84" s="110"/>
      <c r="QJS84" s="27"/>
      <c r="QJT84" s="110"/>
      <c r="QJU84" s="27"/>
      <c r="QJV84" s="110"/>
      <c r="QJW84" s="27"/>
      <c r="QJX84" s="110"/>
      <c r="QJY84" s="27"/>
      <c r="QJZ84" s="110"/>
      <c r="QKA84" s="27"/>
      <c r="QKB84" s="110"/>
      <c r="QKC84" s="27"/>
      <c r="QKD84" s="110"/>
      <c r="QKE84" s="27"/>
      <c r="QKF84" s="110"/>
      <c r="QKG84" s="27"/>
      <c r="QKH84" s="110"/>
      <c r="QKI84" s="27"/>
      <c r="QKJ84" s="110"/>
      <c r="QKK84" s="27"/>
      <c r="QKL84" s="110"/>
      <c r="QKM84" s="27"/>
      <c r="QKN84" s="110"/>
      <c r="QKO84" s="27"/>
      <c r="QKP84" s="110"/>
      <c r="QKQ84" s="27"/>
      <c r="QKR84" s="110"/>
      <c r="QKS84" s="27"/>
      <c r="QKT84" s="110"/>
      <c r="QKU84" s="27"/>
      <c r="QKV84" s="110"/>
      <c r="QKW84" s="27"/>
      <c r="QKX84" s="110"/>
      <c r="QKY84" s="27"/>
      <c r="QKZ84" s="110"/>
      <c r="QLA84" s="27"/>
      <c r="QLB84" s="110"/>
      <c r="QLC84" s="27"/>
      <c r="QLD84" s="110"/>
      <c r="QLE84" s="27"/>
      <c r="QLF84" s="110"/>
      <c r="QLG84" s="27"/>
      <c r="QLH84" s="110"/>
      <c r="QLI84" s="27"/>
      <c r="QLJ84" s="110"/>
      <c r="QLK84" s="27"/>
      <c r="QLL84" s="110"/>
      <c r="QLM84" s="27"/>
      <c r="QLN84" s="110"/>
      <c r="QLO84" s="27"/>
      <c r="QLP84" s="110"/>
      <c r="QLQ84" s="27"/>
      <c r="QLR84" s="110"/>
      <c r="QLS84" s="27"/>
      <c r="QLT84" s="110"/>
      <c r="QLU84" s="27"/>
      <c r="QLV84" s="110"/>
      <c r="QLW84" s="27"/>
      <c r="QLX84" s="110"/>
      <c r="QLY84" s="27"/>
      <c r="QLZ84" s="110"/>
      <c r="QMA84" s="27"/>
      <c r="QMB84" s="110"/>
      <c r="QMC84" s="27"/>
      <c r="QMD84" s="110"/>
      <c r="QME84" s="27"/>
      <c r="QMF84" s="110"/>
      <c r="QMG84" s="27"/>
      <c r="QMH84" s="110"/>
      <c r="QMI84" s="27"/>
      <c r="QMJ84" s="110"/>
      <c r="QMK84" s="27"/>
      <c r="QML84" s="110"/>
      <c r="QMM84" s="27"/>
      <c r="QMN84" s="110"/>
      <c r="QMO84" s="27"/>
      <c r="QMP84" s="110"/>
      <c r="QMQ84" s="27"/>
      <c r="QMR84" s="110"/>
      <c r="QMS84" s="27"/>
      <c r="QMT84" s="110"/>
      <c r="QMU84" s="27"/>
      <c r="QMV84" s="110"/>
      <c r="QMW84" s="27"/>
      <c r="QMX84" s="110"/>
      <c r="QMY84" s="27"/>
      <c r="QMZ84" s="110"/>
      <c r="QNA84" s="27"/>
      <c r="QNB84" s="110"/>
      <c r="QNC84" s="27"/>
      <c r="QND84" s="110"/>
      <c r="QNE84" s="27"/>
      <c r="QNF84" s="110"/>
      <c r="QNG84" s="27"/>
      <c r="QNH84" s="110"/>
      <c r="QNI84" s="27"/>
      <c r="QNJ84" s="110"/>
      <c r="QNK84" s="27"/>
      <c r="QNL84" s="110"/>
      <c r="QNM84" s="27"/>
      <c r="QNN84" s="110"/>
      <c r="QNO84" s="27"/>
      <c r="QNP84" s="110"/>
      <c r="QNQ84" s="27"/>
      <c r="QNR84" s="110"/>
      <c r="QNS84" s="27"/>
      <c r="QNT84" s="110"/>
      <c r="QNU84" s="27"/>
      <c r="QNV84" s="110"/>
      <c r="QNW84" s="27"/>
      <c r="QNX84" s="110"/>
      <c r="QNY84" s="27"/>
      <c r="QNZ84" s="110"/>
      <c r="QOA84" s="27"/>
      <c r="QOB84" s="110"/>
      <c r="QOC84" s="27"/>
      <c r="QOD84" s="110"/>
      <c r="QOE84" s="27"/>
      <c r="QOF84" s="110"/>
      <c r="QOG84" s="27"/>
      <c r="QOH84" s="110"/>
      <c r="QOI84" s="27"/>
      <c r="QOJ84" s="110"/>
      <c r="QOK84" s="27"/>
      <c r="QOL84" s="110"/>
      <c r="QOM84" s="27"/>
      <c r="QON84" s="110"/>
      <c r="QOO84" s="27"/>
      <c r="QOP84" s="110"/>
      <c r="QOQ84" s="27"/>
      <c r="QOR84" s="110"/>
      <c r="QOS84" s="27"/>
      <c r="QOT84" s="110"/>
      <c r="QOU84" s="27"/>
      <c r="QOV84" s="110"/>
      <c r="QOW84" s="27"/>
      <c r="QOX84" s="110"/>
      <c r="QOY84" s="27"/>
      <c r="QOZ84" s="110"/>
      <c r="QPA84" s="27"/>
      <c r="QPB84" s="110"/>
      <c r="QPC84" s="27"/>
      <c r="QPD84" s="110"/>
      <c r="QPE84" s="27"/>
      <c r="QPF84" s="110"/>
      <c r="QPG84" s="27"/>
      <c r="QPH84" s="110"/>
      <c r="QPI84" s="27"/>
      <c r="QPJ84" s="110"/>
      <c r="QPK84" s="27"/>
      <c r="QPL84" s="110"/>
      <c r="QPM84" s="27"/>
      <c r="QPN84" s="110"/>
      <c r="QPO84" s="27"/>
      <c r="QPP84" s="110"/>
      <c r="QPQ84" s="27"/>
      <c r="QPR84" s="110"/>
      <c r="QPS84" s="27"/>
      <c r="QPT84" s="110"/>
      <c r="QPU84" s="27"/>
      <c r="QPV84" s="110"/>
      <c r="QPW84" s="27"/>
      <c r="QPX84" s="110"/>
      <c r="QPY84" s="27"/>
      <c r="QPZ84" s="110"/>
      <c r="QQA84" s="27"/>
      <c r="QQB84" s="110"/>
      <c r="QQC84" s="27"/>
      <c r="QQD84" s="110"/>
      <c r="QQE84" s="27"/>
      <c r="QQF84" s="110"/>
      <c r="QQG84" s="27"/>
      <c r="QQH84" s="110"/>
      <c r="QQI84" s="27"/>
      <c r="QQJ84" s="110"/>
      <c r="QQK84" s="27"/>
      <c r="QQL84" s="110"/>
      <c r="QQM84" s="27"/>
      <c r="QQN84" s="110"/>
      <c r="QQO84" s="27"/>
      <c r="QQP84" s="110"/>
      <c r="QQQ84" s="27"/>
      <c r="QQR84" s="110"/>
      <c r="QQS84" s="27"/>
      <c r="QQT84" s="110"/>
      <c r="QQU84" s="27"/>
      <c r="QQV84" s="110"/>
      <c r="QQW84" s="27"/>
      <c r="QQX84" s="110"/>
      <c r="QQY84" s="27"/>
      <c r="QQZ84" s="110"/>
      <c r="QRA84" s="27"/>
      <c r="QRB84" s="110"/>
      <c r="QRC84" s="27"/>
      <c r="QRD84" s="110"/>
      <c r="QRE84" s="27"/>
      <c r="QRF84" s="110"/>
      <c r="QRG84" s="27"/>
      <c r="QRH84" s="110"/>
      <c r="QRI84" s="27"/>
      <c r="QRJ84" s="110"/>
      <c r="QRK84" s="27"/>
      <c r="QRL84" s="110"/>
      <c r="QRM84" s="27"/>
      <c r="QRN84" s="110"/>
      <c r="QRO84" s="27"/>
      <c r="QRP84" s="110"/>
      <c r="QRQ84" s="27"/>
      <c r="QRR84" s="110"/>
      <c r="QRS84" s="27"/>
      <c r="QRT84" s="110"/>
      <c r="QRU84" s="27"/>
      <c r="QRV84" s="110"/>
      <c r="QRW84" s="27"/>
      <c r="QRX84" s="110"/>
      <c r="QRY84" s="27"/>
      <c r="QRZ84" s="110"/>
      <c r="QSA84" s="27"/>
      <c r="QSB84" s="110"/>
      <c r="QSC84" s="27"/>
      <c r="QSD84" s="110"/>
      <c r="QSE84" s="27"/>
      <c r="QSF84" s="110"/>
      <c r="QSG84" s="27"/>
      <c r="QSH84" s="110"/>
      <c r="QSI84" s="27"/>
      <c r="QSJ84" s="110"/>
      <c r="QSK84" s="27"/>
      <c r="QSL84" s="110"/>
      <c r="QSM84" s="27"/>
      <c r="QSN84" s="110"/>
      <c r="QSO84" s="27"/>
      <c r="QSP84" s="110"/>
      <c r="QSQ84" s="27"/>
      <c r="QSR84" s="110"/>
      <c r="QSS84" s="27"/>
      <c r="QST84" s="110"/>
      <c r="QSU84" s="27"/>
      <c r="QSV84" s="110"/>
      <c r="QSW84" s="27"/>
      <c r="QSX84" s="110"/>
      <c r="QSY84" s="27"/>
      <c r="QSZ84" s="110"/>
      <c r="QTA84" s="27"/>
      <c r="QTB84" s="110"/>
      <c r="QTC84" s="27"/>
      <c r="QTD84" s="110"/>
      <c r="QTE84" s="27"/>
      <c r="QTF84" s="110"/>
      <c r="QTG84" s="27"/>
      <c r="QTH84" s="110"/>
      <c r="QTI84" s="27"/>
      <c r="QTJ84" s="110"/>
      <c r="QTK84" s="27"/>
      <c r="QTL84" s="110"/>
      <c r="QTM84" s="27"/>
      <c r="QTN84" s="110"/>
      <c r="QTO84" s="27"/>
      <c r="QTP84" s="110"/>
      <c r="QTQ84" s="27"/>
      <c r="QTR84" s="110"/>
      <c r="QTS84" s="27"/>
      <c r="QTT84" s="110"/>
      <c r="QTU84" s="27"/>
      <c r="QTV84" s="110"/>
      <c r="QTW84" s="27"/>
      <c r="QTX84" s="110"/>
      <c r="QTY84" s="27"/>
      <c r="QTZ84" s="110"/>
      <c r="QUA84" s="27"/>
      <c r="QUB84" s="110"/>
      <c r="QUC84" s="27"/>
      <c r="QUD84" s="110"/>
      <c r="QUE84" s="27"/>
      <c r="QUF84" s="110"/>
      <c r="QUG84" s="27"/>
      <c r="QUH84" s="110"/>
      <c r="QUI84" s="27"/>
      <c r="QUJ84" s="110"/>
      <c r="QUK84" s="27"/>
      <c r="QUL84" s="110"/>
      <c r="QUM84" s="27"/>
      <c r="QUN84" s="110"/>
      <c r="QUO84" s="27"/>
      <c r="QUP84" s="110"/>
      <c r="QUQ84" s="27"/>
      <c r="QUR84" s="110"/>
      <c r="QUS84" s="27"/>
      <c r="QUT84" s="110"/>
      <c r="QUU84" s="27"/>
      <c r="QUV84" s="110"/>
      <c r="QUW84" s="27"/>
      <c r="QUX84" s="110"/>
      <c r="QUY84" s="27"/>
      <c r="QUZ84" s="110"/>
      <c r="QVA84" s="27"/>
      <c r="QVB84" s="110"/>
      <c r="QVC84" s="27"/>
      <c r="QVD84" s="110"/>
      <c r="QVE84" s="27"/>
      <c r="QVF84" s="110"/>
      <c r="QVG84" s="27"/>
      <c r="QVH84" s="110"/>
      <c r="QVI84" s="27"/>
      <c r="QVJ84" s="110"/>
      <c r="QVK84" s="27"/>
      <c r="QVL84" s="110"/>
      <c r="QVM84" s="27"/>
      <c r="QVN84" s="110"/>
      <c r="QVO84" s="27"/>
      <c r="QVP84" s="110"/>
      <c r="QVQ84" s="27"/>
      <c r="QVR84" s="110"/>
      <c r="QVS84" s="27"/>
      <c r="QVT84" s="110"/>
      <c r="QVU84" s="27"/>
      <c r="QVV84" s="110"/>
      <c r="QVW84" s="27"/>
      <c r="QVX84" s="110"/>
      <c r="QVY84" s="27"/>
      <c r="QVZ84" s="110"/>
      <c r="QWA84" s="27"/>
      <c r="QWB84" s="110"/>
      <c r="QWC84" s="27"/>
      <c r="QWD84" s="110"/>
      <c r="QWE84" s="27"/>
      <c r="QWF84" s="110"/>
      <c r="QWG84" s="27"/>
      <c r="QWH84" s="110"/>
      <c r="QWI84" s="27"/>
      <c r="QWJ84" s="110"/>
      <c r="QWK84" s="27"/>
      <c r="QWL84" s="110"/>
      <c r="QWM84" s="27"/>
      <c r="QWN84" s="110"/>
      <c r="QWO84" s="27"/>
      <c r="QWP84" s="110"/>
      <c r="QWQ84" s="27"/>
      <c r="QWR84" s="110"/>
      <c r="QWS84" s="27"/>
      <c r="QWT84" s="110"/>
      <c r="QWU84" s="27"/>
      <c r="QWV84" s="110"/>
      <c r="QWW84" s="27"/>
      <c r="QWX84" s="110"/>
      <c r="QWY84" s="27"/>
      <c r="QWZ84" s="110"/>
      <c r="QXA84" s="27"/>
      <c r="QXB84" s="110"/>
      <c r="QXC84" s="27"/>
      <c r="QXD84" s="110"/>
      <c r="QXE84" s="27"/>
      <c r="QXF84" s="110"/>
      <c r="QXG84" s="27"/>
      <c r="QXH84" s="110"/>
      <c r="QXI84" s="27"/>
      <c r="QXJ84" s="110"/>
      <c r="QXK84" s="27"/>
      <c r="QXL84" s="110"/>
      <c r="QXM84" s="27"/>
      <c r="QXN84" s="110"/>
      <c r="QXO84" s="27"/>
      <c r="QXP84" s="110"/>
      <c r="QXQ84" s="27"/>
      <c r="QXR84" s="110"/>
      <c r="QXS84" s="27"/>
      <c r="QXT84" s="110"/>
      <c r="QXU84" s="27"/>
      <c r="QXV84" s="110"/>
      <c r="QXW84" s="27"/>
      <c r="QXX84" s="110"/>
      <c r="QXY84" s="27"/>
      <c r="QXZ84" s="110"/>
      <c r="QYA84" s="27"/>
      <c r="QYB84" s="110"/>
      <c r="QYC84" s="27"/>
      <c r="QYD84" s="110"/>
      <c r="QYE84" s="27"/>
      <c r="QYF84" s="110"/>
      <c r="QYG84" s="27"/>
      <c r="QYH84" s="110"/>
      <c r="QYI84" s="27"/>
      <c r="QYJ84" s="110"/>
      <c r="QYK84" s="27"/>
      <c r="QYL84" s="110"/>
      <c r="QYM84" s="27"/>
      <c r="QYN84" s="110"/>
      <c r="QYO84" s="27"/>
      <c r="QYP84" s="110"/>
      <c r="QYQ84" s="27"/>
      <c r="QYR84" s="110"/>
      <c r="QYS84" s="27"/>
      <c r="QYT84" s="110"/>
      <c r="QYU84" s="27"/>
      <c r="QYV84" s="110"/>
      <c r="QYW84" s="27"/>
      <c r="QYX84" s="110"/>
      <c r="QYY84" s="27"/>
      <c r="QYZ84" s="110"/>
      <c r="QZA84" s="27"/>
      <c r="QZB84" s="110"/>
      <c r="QZC84" s="27"/>
      <c r="QZD84" s="110"/>
      <c r="QZE84" s="27"/>
      <c r="QZF84" s="110"/>
      <c r="QZG84" s="27"/>
      <c r="QZH84" s="110"/>
      <c r="QZI84" s="27"/>
      <c r="QZJ84" s="110"/>
      <c r="QZK84" s="27"/>
      <c r="QZL84" s="110"/>
      <c r="QZM84" s="27"/>
      <c r="QZN84" s="110"/>
      <c r="QZO84" s="27"/>
      <c r="QZP84" s="110"/>
      <c r="QZQ84" s="27"/>
      <c r="QZR84" s="110"/>
      <c r="QZS84" s="27"/>
      <c r="QZT84" s="110"/>
      <c r="QZU84" s="27"/>
      <c r="QZV84" s="110"/>
      <c r="QZW84" s="27"/>
      <c r="QZX84" s="110"/>
      <c r="QZY84" s="27"/>
      <c r="QZZ84" s="110"/>
      <c r="RAA84" s="27"/>
      <c r="RAB84" s="110"/>
      <c r="RAC84" s="27"/>
      <c r="RAD84" s="110"/>
      <c r="RAE84" s="27"/>
      <c r="RAF84" s="110"/>
      <c r="RAG84" s="27"/>
      <c r="RAH84" s="110"/>
      <c r="RAI84" s="27"/>
      <c r="RAJ84" s="110"/>
      <c r="RAK84" s="27"/>
      <c r="RAL84" s="110"/>
      <c r="RAM84" s="27"/>
      <c r="RAN84" s="110"/>
      <c r="RAO84" s="27"/>
      <c r="RAP84" s="110"/>
      <c r="RAQ84" s="27"/>
      <c r="RAR84" s="110"/>
      <c r="RAS84" s="27"/>
      <c r="RAT84" s="110"/>
      <c r="RAU84" s="27"/>
      <c r="RAV84" s="110"/>
      <c r="RAW84" s="27"/>
      <c r="RAX84" s="110"/>
      <c r="RAY84" s="27"/>
      <c r="RAZ84" s="110"/>
      <c r="RBA84" s="27"/>
      <c r="RBB84" s="110"/>
      <c r="RBC84" s="27"/>
      <c r="RBD84" s="110"/>
      <c r="RBE84" s="27"/>
      <c r="RBF84" s="110"/>
      <c r="RBG84" s="27"/>
      <c r="RBH84" s="110"/>
      <c r="RBI84" s="27"/>
      <c r="RBJ84" s="110"/>
      <c r="RBK84" s="27"/>
      <c r="RBL84" s="110"/>
      <c r="RBM84" s="27"/>
      <c r="RBN84" s="110"/>
      <c r="RBO84" s="27"/>
      <c r="RBP84" s="110"/>
      <c r="RBQ84" s="27"/>
      <c r="RBR84" s="110"/>
      <c r="RBS84" s="27"/>
      <c r="RBT84" s="110"/>
      <c r="RBU84" s="27"/>
      <c r="RBV84" s="110"/>
      <c r="RBW84" s="27"/>
      <c r="RBX84" s="110"/>
      <c r="RBY84" s="27"/>
      <c r="RBZ84" s="110"/>
      <c r="RCA84" s="27"/>
      <c r="RCB84" s="110"/>
      <c r="RCC84" s="27"/>
      <c r="RCD84" s="110"/>
      <c r="RCE84" s="27"/>
      <c r="RCF84" s="110"/>
      <c r="RCG84" s="27"/>
      <c r="RCH84" s="110"/>
      <c r="RCI84" s="27"/>
      <c r="RCJ84" s="110"/>
      <c r="RCK84" s="27"/>
      <c r="RCL84" s="110"/>
      <c r="RCM84" s="27"/>
      <c r="RCN84" s="110"/>
      <c r="RCO84" s="27"/>
      <c r="RCP84" s="110"/>
      <c r="RCQ84" s="27"/>
      <c r="RCR84" s="110"/>
      <c r="RCS84" s="27"/>
      <c r="RCT84" s="110"/>
      <c r="RCU84" s="27"/>
      <c r="RCV84" s="110"/>
      <c r="RCW84" s="27"/>
      <c r="RCX84" s="110"/>
      <c r="RCY84" s="27"/>
      <c r="RCZ84" s="110"/>
      <c r="RDA84" s="27"/>
      <c r="RDB84" s="110"/>
      <c r="RDC84" s="27"/>
      <c r="RDD84" s="110"/>
      <c r="RDE84" s="27"/>
      <c r="RDF84" s="110"/>
      <c r="RDG84" s="27"/>
      <c r="RDH84" s="110"/>
      <c r="RDI84" s="27"/>
      <c r="RDJ84" s="110"/>
      <c r="RDK84" s="27"/>
      <c r="RDL84" s="110"/>
      <c r="RDM84" s="27"/>
      <c r="RDN84" s="110"/>
      <c r="RDO84" s="27"/>
      <c r="RDP84" s="110"/>
      <c r="RDQ84" s="27"/>
      <c r="RDR84" s="110"/>
      <c r="RDS84" s="27"/>
      <c r="RDT84" s="110"/>
      <c r="RDU84" s="27"/>
      <c r="RDV84" s="110"/>
      <c r="RDW84" s="27"/>
      <c r="RDX84" s="110"/>
      <c r="RDY84" s="27"/>
      <c r="RDZ84" s="110"/>
      <c r="REA84" s="27"/>
      <c r="REB84" s="110"/>
      <c r="REC84" s="27"/>
      <c r="RED84" s="110"/>
      <c r="REE84" s="27"/>
      <c r="REF84" s="110"/>
      <c r="REG84" s="27"/>
      <c r="REH84" s="110"/>
      <c r="REI84" s="27"/>
      <c r="REJ84" s="110"/>
      <c r="REK84" s="27"/>
      <c r="REL84" s="110"/>
      <c r="REM84" s="27"/>
      <c r="REN84" s="110"/>
      <c r="REO84" s="27"/>
      <c r="REP84" s="110"/>
      <c r="REQ84" s="27"/>
      <c r="RER84" s="110"/>
      <c r="RES84" s="27"/>
      <c r="RET84" s="110"/>
      <c r="REU84" s="27"/>
      <c r="REV84" s="110"/>
      <c r="REW84" s="27"/>
      <c r="REX84" s="110"/>
      <c r="REY84" s="27"/>
      <c r="REZ84" s="110"/>
      <c r="RFA84" s="27"/>
      <c r="RFB84" s="110"/>
      <c r="RFC84" s="27"/>
      <c r="RFD84" s="110"/>
      <c r="RFE84" s="27"/>
      <c r="RFF84" s="110"/>
      <c r="RFG84" s="27"/>
      <c r="RFH84" s="110"/>
      <c r="RFI84" s="27"/>
      <c r="RFJ84" s="110"/>
      <c r="RFK84" s="27"/>
      <c r="RFL84" s="110"/>
      <c r="RFM84" s="27"/>
      <c r="RFN84" s="110"/>
      <c r="RFO84" s="27"/>
      <c r="RFP84" s="110"/>
      <c r="RFQ84" s="27"/>
      <c r="RFR84" s="110"/>
      <c r="RFS84" s="27"/>
      <c r="RFT84" s="110"/>
      <c r="RFU84" s="27"/>
      <c r="RFV84" s="110"/>
      <c r="RFW84" s="27"/>
      <c r="RFX84" s="110"/>
      <c r="RFY84" s="27"/>
      <c r="RFZ84" s="110"/>
      <c r="RGA84" s="27"/>
      <c r="RGB84" s="110"/>
      <c r="RGC84" s="27"/>
      <c r="RGD84" s="110"/>
      <c r="RGE84" s="27"/>
      <c r="RGF84" s="110"/>
      <c r="RGG84" s="27"/>
      <c r="RGH84" s="110"/>
      <c r="RGI84" s="27"/>
      <c r="RGJ84" s="110"/>
      <c r="RGK84" s="27"/>
      <c r="RGL84" s="110"/>
      <c r="RGM84" s="27"/>
      <c r="RGN84" s="110"/>
      <c r="RGO84" s="27"/>
      <c r="RGP84" s="110"/>
      <c r="RGQ84" s="27"/>
      <c r="RGR84" s="110"/>
      <c r="RGS84" s="27"/>
      <c r="RGT84" s="110"/>
      <c r="RGU84" s="27"/>
      <c r="RGV84" s="110"/>
      <c r="RGW84" s="27"/>
      <c r="RGX84" s="110"/>
      <c r="RGY84" s="27"/>
      <c r="RGZ84" s="110"/>
      <c r="RHA84" s="27"/>
      <c r="RHB84" s="110"/>
      <c r="RHC84" s="27"/>
      <c r="RHD84" s="110"/>
      <c r="RHE84" s="27"/>
      <c r="RHF84" s="110"/>
      <c r="RHG84" s="27"/>
      <c r="RHH84" s="110"/>
      <c r="RHI84" s="27"/>
      <c r="RHJ84" s="110"/>
      <c r="RHK84" s="27"/>
      <c r="RHL84" s="110"/>
      <c r="RHM84" s="27"/>
      <c r="RHN84" s="110"/>
      <c r="RHO84" s="27"/>
      <c r="RHP84" s="110"/>
      <c r="RHQ84" s="27"/>
      <c r="RHR84" s="110"/>
      <c r="RHS84" s="27"/>
      <c r="RHT84" s="110"/>
      <c r="RHU84" s="27"/>
      <c r="RHV84" s="110"/>
      <c r="RHW84" s="27"/>
      <c r="RHX84" s="110"/>
      <c r="RHY84" s="27"/>
      <c r="RHZ84" s="110"/>
      <c r="RIA84" s="27"/>
      <c r="RIB84" s="110"/>
      <c r="RIC84" s="27"/>
      <c r="RID84" s="110"/>
      <c r="RIE84" s="27"/>
      <c r="RIF84" s="110"/>
      <c r="RIG84" s="27"/>
      <c r="RIH84" s="110"/>
      <c r="RII84" s="27"/>
      <c r="RIJ84" s="110"/>
      <c r="RIK84" s="27"/>
      <c r="RIL84" s="110"/>
      <c r="RIM84" s="27"/>
      <c r="RIN84" s="110"/>
      <c r="RIO84" s="27"/>
      <c r="RIP84" s="110"/>
      <c r="RIQ84" s="27"/>
      <c r="RIR84" s="110"/>
      <c r="RIS84" s="27"/>
      <c r="RIT84" s="110"/>
      <c r="RIU84" s="27"/>
      <c r="RIV84" s="110"/>
      <c r="RIW84" s="27"/>
      <c r="RIX84" s="110"/>
      <c r="RIY84" s="27"/>
      <c r="RIZ84" s="110"/>
      <c r="RJA84" s="27"/>
      <c r="RJB84" s="110"/>
      <c r="RJC84" s="27"/>
      <c r="RJD84" s="110"/>
      <c r="RJE84" s="27"/>
      <c r="RJF84" s="110"/>
      <c r="RJG84" s="27"/>
      <c r="RJH84" s="110"/>
      <c r="RJI84" s="27"/>
      <c r="RJJ84" s="110"/>
      <c r="RJK84" s="27"/>
      <c r="RJL84" s="110"/>
      <c r="RJM84" s="27"/>
      <c r="RJN84" s="110"/>
      <c r="RJO84" s="27"/>
      <c r="RJP84" s="110"/>
      <c r="RJQ84" s="27"/>
      <c r="RJR84" s="110"/>
      <c r="RJS84" s="27"/>
      <c r="RJT84" s="110"/>
      <c r="RJU84" s="27"/>
      <c r="RJV84" s="110"/>
      <c r="RJW84" s="27"/>
      <c r="RJX84" s="110"/>
      <c r="RJY84" s="27"/>
      <c r="RJZ84" s="110"/>
      <c r="RKA84" s="27"/>
      <c r="RKB84" s="110"/>
      <c r="RKC84" s="27"/>
      <c r="RKD84" s="110"/>
      <c r="RKE84" s="27"/>
      <c r="RKF84" s="110"/>
      <c r="RKG84" s="27"/>
      <c r="RKH84" s="110"/>
      <c r="RKI84" s="27"/>
      <c r="RKJ84" s="110"/>
      <c r="RKK84" s="27"/>
      <c r="RKL84" s="110"/>
      <c r="RKM84" s="27"/>
      <c r="RKN84" s="110"/>
      <c r="RKO84" s="27"/>
      <c r="RKP84" s="110"/>
      <c r="RKQ84" s="27"/>
      <c r="RKR84" s="110"/>
      <c r="RKS84" s="27"/>
      <c r="RKT84" s="110"/>
      <c r="RKU84" s="27"/>
      <c r="RKV84" s="110"/>
      <c r="RKW84" s="27"/>
      <c r="RKX84" s="110"/>
      <c r="RKY84" s="27"/>
      <c r="RKZ84" s="110"/>
      <c r="RLA84" s="27"/>
      <c r="RLB84" s="110"/>
      <c r="RLC84" s="27"/>
      <c r="RLD84" s="110"/>
      <c r="RLE84" s="27"/>
      <c r="RLF84" s="110"/>
      <c r="RLG84" s="27"/>
      <c r="RLH84" s="110"/>
      <c r="RLI84" s="27"/>
      <c r="RLJ84" s="110"/>
      <c r="RLK84" s="27"/>
      <c r="RLL84" s="110"/>
      <c r="RLM84" s="27"/>
      <c r="RLN84" s="110"/>
      <c r="RLO84" s="27"/>
      <c r="RLP84" s="110"/>
      <c r="RLQ84" s="27"/>
      <c r="RLR84" s="110"/>
      <c r="RLS84" s="27"/>
      <c r="RLT84" s="110"/>
      <c r="RLU84" s="27"/>
      <c r="RLV84" s="110"/>
      <c r="RLW84" s="27"/>
      <c r="RLX84" s="110"/>
      <c r="RLY84" s="27"/>
      <c r="RLZ84" s="110"/>
      <c r="RMA84" s="27"/>
      <c r="RMB84" s="110"/>
      <c r="RMC84" s="27"/>
      <c r="RMD84" s="110"/>
      <c r="RME84" s="27"/>
      <c r="RMF84" s="110"/>
      <c r="RMG84" s="27"/>
      <c r="RMH84" s="110"/>
      <c r="RMI84" s="27"/>
      <c r="RMJ84" s="110"/>
      <c r="RMK84" s="27"/>
      <c r="RML84" s="110"/>
      <c r="RMM84" s="27"/>
      <c r="RMN84" s="110"/>
      <c r="RMO84" s="27"/>
      <c r="RMP84" s="110"/>
      <c r="RMQ84" s="27"/>
      <c r="RMR84" s="110"/>
      <c r="RMS84" s="27"/>
      <c r="RMT84" s="110"/>
      <c r="RMU84" s="27"/>
      <c r="RMV84" s="110"/>
      <c r="RMW84" s="27"/>
      <c r="RMX84" s="110"/>
      <c r="RMY84" s="27"/>
      <c r="RMZ84" s="110"/>
      <c r="RNA84" s="27"/>
      <c r="RNB84" s="110"/>
      <c r="RNC84" s="27"/>
      <c r="RND84" s="110"/>
      <c r="RNE84" s="27"/>
      <c r="RNF84" s="110"/>
      <c r="RNG84" s="27"/>
      <c r="RNH84" s="110"/>
      <c r="RNI84" s="27"/>
      <c r="RNJ84" s="110"/>
      <c r="RNK84" s="27"/>
      <c r="RNL84" s="110"/>
      <c r="RNM84" s="27"/>
      <c r="RNN84" s="110"/>
      <c r="RNO84" s="27"/>
      <c r="RNP84" s="110"/>
      <c r="RNQ84" s="27"/>
      <c r="RNR84" s="110"/>
      <c r="RNS84" s="27"/>
      <c r="RNT84" s="110"/>
      <c r="RNU84" s="27"/>
      <c r="RNV84" s="110"/>
      <c r="RNW84" s="27"/>
      <c r="RNX84" s="110"/>
      <c r="RNY84" s="27"/>
      <c r="RNZ84" s="110"/>
      <c r="ROA84" s="27"/>
      <c r="ROB84" s="110"/>
      <c r="ROC84" s="27"/>
      <c r="ROD84" s="110"/>
      <c r="ROE84" s="27"/>
      <c r="ROF84" s="110"/>
      <c r="ROG84" s="27"/>
      <c r="ROH84" s="110"/>
      <c r="ROI84" s="27"/>
      <c r="ROJ84" s="110"/>
      <c r="ROK84" s="27"/>
      <c r="ROL84" s="110"/>
      <c r="ROM84" s="27"/>
      <c r="RON84" s="110"/>
      <c r="ROO84" s="27"/>
      <c r="ROP84" s="110"/>
      <c r="ROQ84" s="27"/>
      <c r="ROR84" s="110"/>
      <c r="ROS84" s="27"/>
      <c r="ROT84" s="110"/>
      <c r="ROU84" s="27"/>
      <c r="ROV84" s="110"/>
      <c r="ROW84" s="27"/>
      <c r="ROX84" s="110"/>
      <c r="ROY84" s="27"/>
      <c r="ROZ84" s="110"/>
      <c r="RPA84" s="27"/>
      <c r="RPB84" s="110"/>
      <c r="RPC84" s="27"/>
      <c r="RPD84" s="110"/>
      <c r="RPE84" s="27"/>
      <c r="RPF84" s="110"/>
      <c r="RPG84" s="27"/>
      <c r="RPH84" s="110"/>
      <c r="RPI84" s="27"/>
      <c r="RPJ84" s="110"/>
      <c r="RPK84" s="27"/>
      <c r="RPL84" s="110"/>
      <c r="RPM84" s="27"/>
      <c r="RPN84" s="110"/>
      <c r="RPO84" s="27"/>
      <c r="RPP84" s="110"/>
      <c r="RPQ84" s="27"/>
      <c r="RPR84" s="110"/>
      <c r="RPS84" s="27"/>
      <c r="RPT84" s="110"/>
      <c r="RPU84" s="27"/>
      <c r="RPV84" s="110"/>
      <c r="RPW84" s="27"/>
      <c r="RPX84" s="110"/>
      <c r="RPY84" s="27"/>
      <c r="RPZ84" s="110"/>
      <c r="RQA84" s="27"/>
      <c r="RQB84" s="110"/>
      <c r="RQC84" s="27"/>
      <c r="RQD84" s="110"/>
      <c r="RQE84" s="27"/>
      <c r="RQF84" s="110"/>
      <c r="RQG84" s="27"/>
      <c r="RQH84" s="110"/>
      <c r="RQI84" s="27"/>
      <c r="RQJ84" s="110"/>
      <c r="RQK84" s="27"/>
      <c r="RQL84" s="110"/>
      <c r="RQM84" s="27"/>
      <c r="RQN84" s="110"/>
      <c r="RQO84" s="27"/>
      <c r="RQP84" s="110"/>
      <c r="RQQ84" s="27"/>
      <c r="RQR84" s="110"/>
      <c r="RQS84" s="27"/>
      <c r="RQT84" s="110"/>
      <c r="RQU84" s="27"/>
      <c r="RQV84" s="110"/>
      <c r="RQW84" s="27"/>
      <c r="RQX84" s="110"/>
      <c r="RQY84" s="27"/>
      <c r="RQZ84" s="110"/>
      <c r="RRA84" s="27"/>
      <c r="RRB84" s="110"/>
      <c r="RRC84" s="27"/>
      <c r="RRD84" s="110"/>
      <c r="RRE84" s="27"/>
      <c r="RRF84" s="110"/>
      <c r="RRG84" s="27"/>
      <c r="RRH84" s="110"/>
      <c r="RRI84" s="27"/>
      <c r="RRJ84" s="110"/>
      <c r="RRK84" s="27"/>
      <c r="RRL84" s="110"/>
      <c r="RRM84" s="27"/>
      <c r="RRN84" s="110"/>
      <c r="RRO84" s="27"/>
      <c r="RRP84" s="110"/>
      <c r="RRQ84" s="27"/>
      <c r="RRR84" s="110"/>
      <c r="RRS84" s="27"/>
      <c r="RRT84" s="110"/>
      <c r="RRU84" s="27"/>
      <c r="RRV84" s="110"/>
      <c r="RRW84" s="27"/>
      <c r="RRX84" s="110"/>
      <c r="RRY84" s="27"/>
      <c r="RRZ84" s="110"/>
      <c r="RSA84" s="27"/>
      <c r="RSB84" s="110"/>
      <c r="RSC84" s="27"/>
      <c r="RSD84" s="110"/>
      <c r="RSE84" s="27"/>
      <c r="RSF84" s="110"/>
      <c r="RSG84" s="27"/>
      <c r="RSH84" s="110"/>
      <c r="RSI84" s="27"/>
      <c r="RSJ84" s="110"/>
      <c r="RSK84" s="27"/>
      <c r="RSL84" s="110"/>
      <c r="RSM84" s="27"/>
      <c r="RSN84" s="110"/>
      <c r="RSO84" s="27"/>
      <c r="RSP84" s="110"/>
      <c r="RSQ84" s="27"/>
      <c r="RSR84" s="110"/>
      <c r="RSS84" s="27"/>
      <c r="RST84" s="110"/>
      <c r="RSU84" s="27"/>
      <c r="RSV84" s="110"/>
      <c r="RSW84" s="27"/>
      <c r="RSX84" s="110"/>
      <c r="RSY84" s="27"/>
      <c r="RSZ84" s="110"/>
      <c r="RTA84" s="27"/>
      <c r="RTB84" s="110"/>
      <c r="RTC84" s="27"/>
      <c r="RTD84" s="110"/>
      <c r="RTE84" s="27"/>
      <c r="RTF84" s="110"/>
      <c r="RTG84" s="27"/>
      <c r="RTH84" s="110"/>
      <c r="RTI84" s="27"/>
      <c r="RTJ84" s="110"/>
      <c r="RTK84" s="27"/>
      <c r="RTL84" s="110"/>
      <c r="RTM84" s="27"/>
      <c r="RTN84" s="110"/>
      <c r="RTO84" s="27"/>
      <c r="RTP84" s="110"/>
      <c r="RTQ84" s="27"/>
      <c r="RTR84" s="110"/>
      <c r="RTS84" s="27"/>
      <c r="RTT84" s="110"/>
      <c r="RTU84" s="27"/>
      <c r="RTV84" s="110"/>
      <c r="RTW84" s="27"/>
      <c r="RTX84" s="110"/>
      <c r="RTY84" s="27"/>
      <c r="RTZ84" s="110"/>
      <c r="RUA84" s="27"/>
      <c r="RUB84" s="110"/>
      <c r="RUC84" s="27"/>
      <c r="RUD84" s="110"/>
      <c r="RUE84" s="27"/>
      <c r="RUF84" s="110"/>
      <c r="RUG84" s="27"/>
      <c r="RUH84" s="110"/>
      <c r="RUI84" s="27"/>
      <c r="RUJ84" s="110"/>
      <c r="RUK84" s="27"/>
      <c r="RUL84" s="110"/>
      <c r="RUM84" s="27"/>
      <c r="RUN84" s="110"/>
      <c r="RUO84" s="27"/>
      <c r="RUP84" s="110"/>
      <c r="RUQ84" s="27"/>
      <c r="RUR84" s="110"/>
      <c r="RUS84" s="27"/>
      <c r="RUT84" s="110"/>
      <c r="RUU84" s="27"/>
      <c r="RUV84" s="110"/>
      <c r="RUW84" s="27"/>
      <c r="RUX84" s="110"/>
      <c r="RUY84" s="27"/>
      <c r="RUZ84" s="110"/>
      <c r="RVA84" s="27"/>
      <c r="RVB84" s="110"/>
      <c r="RVC84" s="27"/>
      <c r="RVD84" s="110"/>
      <c r="RVE84" s="27"/>
      <c r="RVF84" s="110"/>
      <c r="RVG84" s="27"/>
      <c r="RVH84" s="110"/>
      <c r="RVI84" s="27"/>
      <c r="RVJ84" s="110"/>
      <c r="RVK84" s="27"/>
      <c r="RVL84" s="110"/>
      <c r="RVM84" s="27"/>
      <c r="RVN84" s="110"/>
      <c r="RVO84" s="27"/>
      <c r="RVP84" s="110"/>
      <c r="RVQ84" s="27"/>
      <c r="RVR84" s="110"/>
      <c r="RVS84" s="27"/>
      <c r="RVT84" s="110"/>
      <c r="RVU84" s="27"/>
      <c r="RVV84" s="110"/>
      <c r="RVW84" s="27"/>
      <c r="RVX84" s="110"/>
      <c r="RVY84" s="27"/>
      <c r="RVZ84" s="110"/>
      <c r="RWA84" s="27"/>
      <c r="RWB84" s="110"/>
      <c r="RWC84" s="27"/>
      <c r="RWD84" s="110"/>
      <c r="RWE84" s="27"/>
      <c r="RWF84" s="110"/>
      <c r="RWG84" s="27"/>
      <c r="RWH84" s="110"/>
      <c r="RWI84" s="27"/>
      <c r="RWJ84" s="110"/>
      <c r="RWK84" s="27"/>
      <c r="RWL84" s="110"/>
      <c r="RWM84" s="27"/>
      <c r="RWN84" s="110"/>
      <c r="RWO84" s="27"/>
      <c r="RWP84" s="110"/>
      <c r="RWQ84" s="27"/>
      <c r="RWR84" s="110"/>
      <c r="RWS84" s="27"/>
      <c r="RWT84" s="110"/>
      <c r="RWU84" s="27"/>
      <c r="RWV84" s="110"/>
      <c r="RWW84" s="27"/>
      <c r="RWX84" s="110"/>
      <c r="RWY84" s="27"/>
      <c r="RWZ84" s="110"/>
      <c r="RXA84" s="27"/>
      <c r="RXB84" s="110"/>
      <c r="RXC84" s="27"/>
      <c r="RXD84" s="110"/>
      <c r="RXE84" s="27"/>
      <c r="RXF84" s="110"/>
      <c r="RXG84" s="27"/>
      <c r="RXH84" s="110"/>
      <c r="RXI84" s="27"/>
      <c r="RXJ84" s="110"/>
      <c r="RXK84" s="27"/>
      <c r="RXL84" s="110"/>
      <c r="RXM84" s="27"/>
      <c r="RXN84" s="110"/>
      <c r="RXO84" s="27"/>
      <c r="RXP84" s="110"/>
      <c r="RXQ84" s="27"/>
      <c r="RXR84" s="110"/>
      <c r="RXS84" s="27"/>
      <c r="RXT84" s="110"/>
      <c r="RXU84" s="27"/>
      <c r="RXV84" s="110"/>
      <c r="RXW84" s="27"/>
      <c r="RXX84" s="110"/>
      <c r="RXY84" s="27"/>
      <c r="RXZ84" s="110"/>
      <c r="RYA84" s="27"/>
      <c r="RYB84" s="110"/>
      <c r="RYC84" s="27"/>
      <c r="RYD84" s="110"/>
      <c r="RYE84" s="27"/>
      <c r="RYF84" s="110"/>
      <c r="RYG84" s="27"/>
      <c r="RYH84" s="110"/>
      <c r="RYI84" s="27"/>
      <c r="RYJ84" s="110"/>
      <c r="RYK84" s="27"/>
      <c r="RYL84" s="110"/>
      <c r="RYM84" s="27"/>
      <c r="RYN84" s="110"/>
      <c r="RYO84" s="27"/>
      <c r="RYP84" s="110"/>
      <c r="RYQ84" s="27"/>
      <c r="RYR84" s="110"/>
      <c r="RYS84" s="27"/>
      <c r="RYT84" s="110"/>
      <c r="RYU84" s="27"/>
      <c r="RYV84" s="110"/>
      <c r="RYW84" s="27"/>
      <c r="RYX84" s="110"/>
      <c r="RYY84" s="27"/>
      <c r="RYZ84" s="110"/>
      <c r="RZA84" s="27"/>
      <c r="RZB84" s="110"/>
      <c r="RZC84" s="27"/>
      <c r="RZD84" s="110"/>
      <c r="RZE84" s="27"/>
      <c r="RZF84" s="110"/>
      <c r="RZG84" s="27"/>
      <c r="RZH84" s="110"/>
      <c r="RZI84" s="27"/>
      <c r="RZJ84" s="110"/>
      <c r="RZK84" s="27"/>
      <c r="RZL84" s="110"/>
      <c r="RZM84" s="27"/>
      <c r="RZN84" s="110"/>
      <c r="RZO84" s="27"/>
      <c r="RZP84" s="110"/>
      <c r="RZQ84" s="27"/>
      <c r="RZR84" s="110"/>
      <c r="RZS84" s="27"/>
      <c r="RZT84" s="110"/>
      <c r="RZU84" s="27"/>
      <c r="RZV84" s="110"/>
      <c r="RZW84" s="27"/>
      <c r="RZX84" s="110"/>
      <c r="RZY84" s="27"/>
      <c r="RZZ84" s="110"/>
      <c r="SAA84" s="27"/>
      <c r="SAB84" s="110"/>
      <c r="SAC84" s="27"/>
      <c r="SAD84" s="110"/>
      <c r="SAE84" s="27"/>
      <c r="SAF84" s="110"/>
      <c r="SAG84" s="27"/>
      <c r="SAH84" s="110"/>
      <c r="SAI84" s="27"/>
      <c r="SAJ84" s="110"/>
      <c r="SAK84" s="27"/>
      <c r="SAL84" s="110"/>
      <c r="SAM84" s="27"/>
      <c r="SAN84" s="110"/>
      <c r="SAO84" s="27"/>
      <c r="SAP84" s="110"/>
      <c r="SAQ84" s="27"/>
      <c r="SAR84" s="110"/>
      <c r="SAS84" s="27"/>
      <c r="SAT84" s="110"/>
      <c r="SAU84" s="27"/>
      <c r="SAV84" s="110"/>
      <c r="SAW84" s="27"/>
      <c r="SAX84" s="110"/>
      <c r="SAY84" s="27"/>
      <c r="SAZ84" s="110"/>
      <c r="SBA84" s="27"/>
      <c r="SBB84" s="110"/>
      <c r="SBC84" s="27"/>
      <c r="SBD84" s="110"/>
      <c r="SBE84" s="27"/>
      <c r="SBF84" s="110"/>
      <c r="SBG84" s="27"/>
      <c r="SBH84" s="110"/>
      <c r="SBI84" s="27"/>
      <c r="SBJ84" s="110"/>
      <c r="SBK84" s="27"/>
      <c r="SBL84" s="110"/>
      <c r="SBM84" s="27"/>
      <c r="SBN84" s="110"/>
      <c r="SBO84" s="27"/>
      <c r="SBP84" s="110"/>
      <c r="SBQ84" s="27"/>
      <c r="SBR84" s="110"/>
      <c r="SBS84" s="27"/>
      <c r="SBT84" s="110"/>
      <c r="SBU84" s="27"/>
      <c r="SBV84" s="110"/>
      <c r="SBW84" s="27"/>
      <c r="SBX84" s="110"/>
      <c r="SBY84" s="27"/>
      <c r="SBZ84" s="110"/>
      <c r="SCA84" s="27"/>
      <c r="SCB84" s="110"/>
      <c r="SCC84" s="27"/>
      <c r="SCD84" s="110"/>
      <c r="SCE84" s="27"/>
      <c r="SCF84" s="110"/>
      <c r="SCG84" s="27"/>
      <c r="SCH84" s="110"/>
      <c r="SCI84" s="27"/>
      <c r="SCJ84" s="110"/>
      <c r="SCK84" s="27"/>
      <c r="SCL84" s="110"/>
      <c r="SCM84" s="27"/>
      <c r="SCN84" s="110"/>
      <c r="SCO84" s="27"/>
      <c r="SCP84" s="110"/>
      <c r="SCQ84" s="27"/>
      <c r="SCR84" s="110"/>
      <c r="SCS84" s="27"/>
      <c r="SCT84" s="110"/>
      <c r="SCU84" s="27"/>
      <c r="SCV84" s="110"/>
      <c r="SCW84" s="27"/>
      <c r="SCX84" s="110"/>
      <c r="SCY84" s="27"/>
      <c r="SCZ84" s="110"/>
      <c r="SDA84" s="27"/>
      <c r="SDB84" s="110"/>
      <c r="SDC84" s="27"/>
      <c r="SDD84" s="110"/>
      <c r="SDE84" s="27"/>
      <c r="SDF84" s="110"/>
      <c r="SDG84" s="27"/>
      <c r="SDH84" s="110"/>
      <c r="SDI84" s="27"/>
      <c r="SDJ84" s="110"/>
      <c r="SDK84" s="27"/>
      <c r="SDL84" s="110"/>
      <c r="SDM84" s="27"/>
      <c r="SDN84" s="110"/>
      <c r="SDO84" s="27"/>
      <c r="SDP84" s="110"/>
      <c r="SDQ84" s="27"/>
      <c r="SDR84" s="110"/>
      <c r="SDS84" s="27"/>
      <c r="SDT84" s="110"/>
      <c r="SDU84" s="27"/>
      <c r="SDV84" s="110"/>
      <c r="SDW84" s="27"/>
      <c r="SDX84" s="110"/>
      <c r="SDY84" s="27"/>
      <c r="SDZ84" s="110"/>
      <c r="SEA84" s="27"/>
      <c r="SEB84" s="110"/>
      <c r="SEC84" s="27"/>
      <c r="SED84" s="110"/>
      <c r="SEE84" s="27"/>
      <c r="SEF84" s="110"/>
      <c r="SEG84" s="27"/>
      <c r="SEH84" s="110"/>
      <c r="SEI84" s="27"/>
      <c r="SEJ84" s="110"/>
      <c r="SEK84" s="27"/>
      <c r="SEL84" s="110"/>
      <c r="SEM84" s="27"/>
      <c r="SEN84" s="110"/>
      <c r="SEO84" s="27"/>
      <c r="SEP84" s="110"/>
      <c r="SEQ84" s="27"/>
      <c r="SER84" s="110"/>
      <c r="SES84" s="27"/>
      <c r="SET84" s="110"/>
      <c r="SEU84" s="27"/>
      <c r="SEV84" s="110"/>
      <c r="SEW84" s="27"/>
      <c r="SEX84" s="110"/>
      <c r="SEY84" s="27"/>
      <c r="SEZ84" s="110"/>
      <c r="SFA84" s="27"/>
      <c r="SFB84" s="110"/>
      <c r="SFC84" s="27"/>
      <c r="SFD84" s="110"/>
      <c r="SFE84" s="27"/>
      <c r="SFF84" s="110"/>
      <c r="SFG84" s="27"/>
      <c r="SFH84" s="110"/>
      <c r="SFI84" s="27"/>
      <c r="SFJ84" s="110"/>
      <c r="SFK84" s="27"/>
      <c r="SFL84" s="110"/>
      <c r="SFM84" s="27"/>
      <c r="SFN84" s="110"/>
      <c r="SFO84" s="27"/>
      <c r="SFP84" s="110"/>
      <c r="SFQ84" s="27"/>
      <c r="SFR84" s="110"/>
      <c r="SFS84" s="27"/>
      <c r="SFT84" s="110"/>
      <c r="SFU84" s="27"/>
      <c r="SFV84" s="110"/>
      <c r="SFW84" s="27"/>
      <c r="SFX84" s="110"/>
      <c r="SFY84" s="27"/>
      <c r="SFZ84" s="110"/>
      <c r="SGA84" s="27"/>
      <c r="SGB84" s="110"/>
      <c r="SGC84" s="27"/>
      <c r="SGD84" s="110"/>
      <c r="SGE84" s="27"/>
      <c r="SGF84" s="110"/>
      <c r="SGG84" s="27"/>
      <c r="SGH84" s="110"/>
      <c r="SGI84" s="27"/>
      <c r="SGJ84" s="110"/>
      <c r="SGK84" s="27"/>
      <c r="SGL84" s="110"/>
      <c r="SGM84" s="27"/>
      <c r="SGN84" s="110"/>
      <c r="SGO84" s="27"/>
      <c r="SGP84" s="110"/>
      <c r="SGQ84" s="27"/>
      <c r="SGR84" s="110"/>
      <c r="SGS84" s="27"/>
      <c r="SGT84" s="110"/>
      <c r="SGU84" s="27"/>
      <c r="SGV84" s="110"/>
      <c r="SGW84" s="27"/>
      <c r="SGX84" s="110"/>
      <c r="SGY84" s="27"/>
      <c r="SGZ84" s="110"/>
      <c r="SHA84" s="27"/>
      <c r="SHB84" s="110"/>
      <c r="SHC84" s="27"/>
      <c r="SHD84" s="110"/>
      <c r="SHE84" s="27"/>
      <c r="SHF84" s="110"/>
      <c r="SHG84" s="27"/>
      <c r="SHH84" s="110"/>
      <c r="SHI84" s="27"/>
      <c r="SHJ84" s="110"/>
      <c r="SHK84" s="27"/>
      <c r="SHL84" s="110"/>
      <c r="SHM84" s="27"/>
      <c r="SHN84" s="110"/>
      <c r="SHO84" s="27"/>
      <c r="SHP84" s="110"/>
      <c r="SHQ84" s="27"/>
      <c r="SHR84" s="110"/>
      <c r="SHS84" s="27"/>
      <c r="SHT84" s="110"/>
      <c r="SHU84" s="27"/>
      <c r="SHV84" s="110"/>
      <c r="SHW84" s="27"/>
      <c r="SHX84" s="110"/>
      <c r="SHY84" s="27"/>
      <c r="SHZ84" s="110"/>
      <c r="SIA84" s="27"/>
      <c r="SIB84" s="110"/>
      <c r="SIC84" s="27"/>
      <c r="SID84" s="110"/>
      <c r="SIE84" s="27"/>
      <c r="SIF84" s="110"/>
      <c r="SIG84" s="27"/>
      <c r="SIH84" s="110"/>
      <c r="SII84" s="27"/>
      <c r="SIJ84" s="110"/>
      <c r="SIK84" s="27"/>
      <c r="SIL84" s="110"/>
      <c r="SIM84" s="27"/>
      <c r="SIN84" s="110"/>
      <c r="SIO84" s="27"/>
      <c r="SIP84" s="110"/>
      <c r="SIQ84" s="27"/>
      <c r="SIR84" s="110"/>
      <c r="SIS84" s="27"/>
      <c r="SIT84" s="110"/>
      <c r="SIU84" s="27"/>
      <c r="SIV84" s="110"/>
      <c r="SIW84" s="27"/>
      <c r="SIX84" s="110"/>
      <c r="SIY84" s="27"/>
      <c r="SIZ84" s="110"/>
      <c r="SJA84" s="27"/>
      <c r="SJB84" s="110"/>
      <c r="SJC84" s="27"/>
      <c r="SJD84" s="110"/>
      <c r="SJE84" s="27"/>
      <c r="SJF84" s="110"/>
      <c r="SJG84" s="27"/>
      <c r="SJH84" s="110"/>
      <c r="SJI84" s="27"/>
      <c r="SJJ84" s="110"/>
      <c r="SJK84" s="27"/>
      <c r="SJL84" s="110"/>
      <c r="SJM84" s="27"/>
      <c r="SJN84" s="110"/>
      <c r="SJO84" s="27"/>
      <c r="SJP84" s="110"/>
      <c r="SJQ84" s="27"/>
      <c r="SJR84" s="110"/>
      <c r="SJS84" s="27"/>
      <c r="SJT84" s="110"/>
      <c r="SJU84" s="27"/>
      <c r="SJV84" s="110"/>
      <c r="SJW84" s="27"/>
      <c r="SJX84" s="110"/>
      <c r="SJY84" s="27"/>
      <c r="SJZ84" s="110"/>
      <c r="SKA84" s="27"/>
      <c r="SKB84" s="110"/>
      <c r="SKC84" s="27"/>
      <c r="SKD84" s="110"/>
      <c r="SKE84" s="27"/>
      <c r="SKF84" s="110"/>
      <c r="SKG84" s="27"/>
      <c r="SKH84" s="110"/>
      <c r="SKI84" s="27"/>
      <c r="SKJ84" s="110"/>
      <c r="SKK84" s="27"/>
      <c r="SKL84" s="110"/>
      <c r="SKM84" s="27"/>
      <c r="SKN84" s="110"/>
      <c r="SKO84" s="27"/>
      <c r="SKP84" s="110"/>
      <c r="SKQ84" s="27"/>
      <c r="SKR84" s="110"/>
      <c r="SKS84" s="27"/>
      <c r="SKT84" s="110"/>
      <c r="SKU84" s="27"/>
      <c r="SKV84" s="110"/>
      <c r="SKW84" s="27"/>
      <c r="SKX84" s="110"/>
      <c r="SKY84" s="27"/>
      <c r="SKZ84" s="110"/>
      <c r="SLA84" s="27"/>
      <c r="SLB84" s="110"/>
      <c r="SLC84" s="27"/>
      <c r="SLD84" s="110"/>
      <c r="SLE84" s="27"/>
      <c r="SLF84" s="110"/>
      <c r="SLG84" s="27"/>
      <c r="SLH84" s="110"/>
      <c r="SLI84" s="27"/>
      <c r="SLJ84" s="110"/>
      <c r="SLK84" s="27"/>
      <c r="SLL84" s="110"/>
      <c r="SLM84" s="27"/>
      <c r="SLN84" s="110"/>
      <c r="SLO84" s="27"/>
      <c r="SLP84" s="110"/>
      <c r="SLQ84" s="27"/>
      <c r="SLR84" s="110"/>
      <c r="SLS84" s="27"/>
      <c r="SLT84" s="110"/>
      <c r="SLU84" s="27"/>
      <c r="SLV84" s="110"/>
      <c r="SLW84" s="27"/>
      <c r="SLX84" s="110"/>
      <c r="SLY84" s="27"/>
      <c r="SLZ84" s="110"/>
      <c r="SMA84" s="27"/>
      <c r="SMB84" s="110"/>
      <c r="SMC84" s="27"/>
      <c r="SMD84" s="110"/>
      <c r="SME84" s="27"/>
      <c r="SMF84" s="110"/>
      <c r="SMG84" s="27"/>
      <c r="SMH84" s="110"/>
      <c r="SMI84" s="27"/>
      <c r="SMJ84" s="110"/>
      <c r="SMK84" s="27"/>
      <c r="SML84" s="110"/>
      <c r="SMM84" s="27"/>
      <c r="SMN84" s="110"/>
      <c r="SMO84" s="27"/>
      <c r="SMP84" s="110"/>
      <c r="SMQ84" s="27"/>
      <c r="SMR84" s="110"/>
      <c r="SMS84" s="27"/>
      <c r="SMT84" s="110"/>
      <c r="SMU84" s="27"/>
      <c r="SMV84" s="110"/>
      <c r="SMW84" s="27"/>
      <c r="SMX84" s="110"/>
      <c r="SMY84" s="27"/>
      <c r="SMZ84" s="110"/>
      <c r="SNA84" s="27"/>
      <c r="SNB84" s="110"/>
      <c r="SNC84" s="27"/>
      <c r="SND84" s="110"/>
      <c r="SNE84" s="27"/>
      <c r="SNF84" s="110"/>
      <c r="SNG84" s="27"/>
      <c r="SNH84" s="110"/>
      <c r="SNI84" s="27"/>
      <c r="SNJ84" s="110"/>
      <c r="SNK84" s="27"/>
      <c r="SNL84" s="110"/>
      <c r="SNM84" s="27"/>
      <c r="SNN84" s="110"/>
      <c r="SNO84" s="27"/>
      <c r="SNP84" s="110"/>
      <c r="SNQ84" s="27"/>
      <c r="SNR84" s="110"/>
      <c r="SNS84" s="27"/>
      <c r="SNT84" s="110"/>
      <c r="SNU84" s="27"/>
      <c r="SNV84" s="110"/>
      <c r="SNW84" s="27"/>
      <c r="SNX84" s="110"/>
      <c r="SNY84" s="27"/>
      <c r="SNZ84" s="110"/>
      <c r="SOA84" s="27"/>
      <c r="SOB84" s="110"/>
      <c r="SOC84" s="27"/>
      <c r="SOD84" s="110"/>
      <c r="SOE84" s="27"/>
      <c r="SOF84" s="110"/>
      <c r="SOG84" s="27"/>
      <c r="SOH84" s="110"/>
      <c r="SOI84" s="27"/>
      <c r="SOJ84" s="110"/>
      <c r="SOK84" s="27"/>
      <c r="SOL84" s="110"/>
      <c r="SOM84" s="27"/>
      <c r="SON84" s="110"/>
      <c r="SOO84" s="27"/>
      <c r="SOP84" s="110"/>
      <c r="SOQ84" s="27"/>
      <c r="SOR84" s="110"/>
      <c r="SOS84" s="27"/>
      <c r="SOT84" s="110"/>
      <c r="SOU84" s="27"/>
      <c r="SOV84" s="110"/>
      <c r="SOW84" s="27"/>
      <c r="SOX84" s="110"/>
      <c r="SOY84" s="27"/>
      <c r="SOZ84" s="110"/>
      <c r="SPA84" s="27"/>
      <c r="SPB84" s="110"/>
      <c r="SPC84" s="27"/>
      <c r="SPD84" s="110"/>
      <c r="SPE84" s="27"/>
      <c r="SPF84" s="110"/>
      <c r="SPG84" s="27"/>
      <c r="SPH84" s="110"/>
      <c r="SPI84" s="27"/>
      <c r="SPJ84" s="110"/>
      <c r="SPK84" s="27"/>
      <c r="SPL84" s="110"/>
      <c r="SPM84" s="27"/>
      <c r="SPN84" s="110"/>
      <c r="SPO84" s="27"/>
      <c r="SPP84" s="110"/>
      <c r="SPQ84" s="27"/>
      <c r="SPR84" s="110"/>
      <c r="SPS84" s="27"/>
      <c r="SPT84" s="110"/>
      <c r="SPU84" s="27"/>
      <c r="SPV84" s="110"/>
      <c r="SPW84" s="27"/>
      <c r="SPX84" s="110"/>
      <c r="SPY84" s="27"/>
      <c r="SPZ84" s="110"/>
      <c r="SQA84" s="27"/>
      <c r="SQB84" s="110"/>
      <c r="SQC84" s="27"/>
      <c r="SQD84" s="110"/>
      <c r="SQE84" s="27"/>
      <c r="SQF84" s="110"/>
      <c r="SQG84" s="27"/>
      <c r="SQH84" s="110"/>
      <c r="SQI84" s="27"/>
      <c r="SQJ84" s="110"/>
      <c r="SQK84" s="27"/>
      <c r="SQL84" s="110"/>
      <c r="SQM84" s="27"/>
      <c r="SQN84" s="110"/>
      <c r="SQO84" s="27"/>
      <c r="SQP84" s="110"/>
      <c r="SQQ84" s="27"/>
      <c r="SQR84" s="110"/>
      <c r="SQS84" s="27"/>
      <c r="SQT84" s="110"/>
      <c r="SQU84" s="27"/>
      <c r="SQV84" s="110"/>
      <c r="SQW84" s="27"/>
      <c r="SQX84" s="110"/>
      <c r="SQY84" s="27"/>
      <c r="SQZ84" s="110"/>
      <c r="SRA84" s="27"/>
      <c r="SRB84" s="110"/>
      <c r="SRC84" s="27"/>
      <c r="SRD84" s="110"/>
      <c r="SRE84" s="27"/>
      <c r="SRF84" s="110"/>
      <c r="SRG84" s="27"/>
      <c r="SRH84" s="110"/>
      <c r="SRI84" s="27"/>
      <c r="SRJ84" s="110"/>
      <c r="SRK84" s="27"/>
      <c r="SRL84" s="110"/>
      <c r="SRM84" s="27"/>
      <c r="SRN84" s="110"/>
      <c r="SRO84" s="27"/>
      <c r="SRP84" s="110"/>
      <c r="SRQ84" s="27"/>
      <c r="SRR84" s="110"/>
      <c r="SRS84" s="27"/>
      <c r="SRT84" s="110"/>
      <c r="SRU84" s="27"/>
      <c r="SRV84" s="110"/>
      <c r="SRW84" s="27"/>
      <c r="SRX84" s="110"/>
      <c r="SRY84" s="27"/>
      <c r="SRZ84" s="110"/>
      <c r="SSA84" s="27"/>
      <c r="SSB84" s="110"/>
      <c r="SSC84" s="27"/>
      <c r="SSD84" s="110"/>
      <c r="SSE84" s="27"/>
      <c r="SSF84" s="110"/>
      <c r="SSG84" s="27"/>
      <c r="SSH84" s="110"/>
      <c r="SSI84" s="27"/>
      <c r="SSJ84" s="110"/>
      <c r="SSK84" s="27"/>
      <c r="SSL84" s="110"/>
      <c r="SSM84" s="27"/>
      <c r="SSN84" s="110"/>
      <c r="SSO84" s="27"/>
      <c r="SSP84" s="110"/>
      <c r="SSQ84" s="27"/>
      <c r="SSR84" s="110"/>
      <c r="SSS84" s="27"/>
      <c r="SST84" s="110"/>
      <c r="SSU84" s="27"/>
      <c r="SSV84" s="110"/>
      <c r="SSW84" s="27"/>
      <c r="SSX84" s="110"/>
      <c r="SSY84" s="27"/>
      <c r="SSZ84" s="110"/>
      <c r="STA84" s="27"/>
      <c r="STB84" s="110"/>
      <c r="STC84" s="27"/>
      <c r="STD84" s="110"/>
      <c r="STE84" s="27"/>
      <c r="STF84" s="110"/>
      <c r="STG84" s="27"/>
      <c r="STH84" s="110"/>
      <c r="STI84" s="27"/>
      <c r="STJ84" s="110"/>
      <c r="STK84" s="27"/>
      <c r="STL84" s="110"/>
      <c r="STM84" s="27"/>
      <c r="STN84" s="110"/>
      <c r="STO84" s="27"/>
      <c r="STP84" s="110"/>
      <c r="STQ84" s="27"/>
      <c r="STR84" s="110"/>
      <c r="STS84" s="27"/>
      <c r="STT84" s="110"/>
      <c r="STU84" s="27"/>
      <c r="STV84" s="110"/>
      <c r="STW84" s="27"/>
      <c r="STX84" s="110"/>
      <c r="STY84" s="27"/>
      <c r="STZ84" s="110"/>
      <c r="SUA84" s="27"/>
      <c r="SUB84" s="110"/>
      <c r="SUC84" s="27"/>
      <c r="SUD84" s="110"/>
      <c r="SUE84" s="27"/>
      <c r="SUF84" s="110"/>
      <c r="SUG84" s="27"/>
      <c r="SUH84" s="110"/>
      <c r="SUI84" s="27"/>
      <c r="SUJ84" s="110"/>
      <c r="SUK84" s="27"/>
      <c r="SUL84" s="110"/>
      <c r="SUM84" s="27"/>
      <c r="SUN84" s="110"/>
      <c r="SUO84" s="27"/>
      <c r="SUP84" s="110"/>
      <c r="SUQ84" s="27"/>
      <c r="SUR84" s="110"/>
      <c r="SUS84" s="27"/>
      <c r="SUT84" s="110"/>
      <c r="SUU84" s="27"/>
      <c r="SUV84" s="110"/>
      <c r="SUW84" s="27"/>
      <c r="SUX84" s="110"/>
      <c r="SUY84" s="27"/>
      <c r="SUZ84" s="110"/>
      <c r="SVA84" s="27"/>
      <c r="SVB84" s="110"/>
      <c r="SVC84" s="27"/>
      <c r="SVD84" s="110"/>
      <c r="SVE84" s="27"/>
      <c r="SVF84" s="110"/>
      <c r="SVG84" s="27"/>
      <c r="SVH84" s="110"/>
      <c r="SVI84" s="27"/>
      <c r="SVJ84" s="110"/>
      <c r="SVK84" s="27"/>
      <c r="SVL84" s="110"/>
      <c r="SVM84" s="27"/>
      <c r="SVN84" s="110"/>
      <c r="SVO84" s="27"/>
      <c r="SVP84" s="110"/>
      <c r="SVQ84" s="27"/>
      <c r="SVR84" s="110"/>
      <c r="SVS84" s="27"/>
      <c r="SVT84" s="110"/>
      <c r="SVU84" s="27"/>
      <c r="SVV84" s="110"/>
      <c r="SVW84" s="27"/>
      <c r="SVX84" s="110"/>
      <c r="SVY84" s="27"/>
      <c r="SVZ84" s="110"/>
      <c r="SWA84" s="27"/>
      <c r="SWB84" s="110"/>
      <c r="SWC84" s="27"/>
      <c r="SWD84" s="110"/>
      <c r="SWE84" s="27"/>
      <c r="SWF84" s="110"/>
      <c r="SWG84" s="27"/>
      <c r="SWH84" s="110"/>
      <c r="SWI84" s="27"/>
      <c r="SWJ84" s="110"/>
      <c r="SWK84" s="27"/>
      <c r="SWL84" s="110"/>
      <c r="SWM84" s="27"/>
      <c r="SWN84" s="110"/>
      <c r="SWO84" s="27"/>
      <c r="SWP84" s="110"/>
      <c r="SWQ84" s="27"/>
      <c r="SWR84" s="110"/>
      <c r="SWS84" s="27"/>
      <c r="SWT84" s="110"/>
      <c r="SWU84" s="27"/>
      <c r="SWV84" s="110"/>
      <c r="SWW84" s="27"/>
      <c r="SWX84" s="110"/>
      <c r="SWY84" s="27"/>
      <c r="SWZ84" s="110"/>
      <c r="SXA84" s="27"/>
      <c r="SXB84" s="110"/>
      <c r="SXC84" s="27"/>
      <c r="SXD84" s="110"/>
      <c r="SXE84" s="27"/>
      <c r="SXF84" s="110"/>
      <c r="SXG84" s="27"/>
      <c r="SXH84" s="110"/>
      <c r="SXI84" s="27"/>
      <c r="SXJ84" s="110"/>
      <c r="SXK84" s="27"/>
      <c r="SXL84" s="110"/>
      <c r="SXM84" s="27"/>
      <c r="SXN84" s="110"/>
      <c r="SXO84" s="27"/>
      <c r="SXP84" s="110"/>
      <c r="SXQ84" s="27"/>
      <c r="SXR84" s="110"/>
      <c r="SXS84" s="27"/>
      <c r="SXT84" s="110"/>
      <c r="SXU84" s="27"/>
      <c r="SXV84" s="110"/>
      <c r="SXW84" s="27"/>
      <c r="SXX84" s="110"/>
      <c r="SXY84" s="27"/>
      <c r="SXZ84" s="110"/>
      <c r="SYA84" s="27"/>
      <c r="SYB84" s="110"/>
      <c r="SYC84" s="27"/>
      <c r="SYD84" s="110"/>
      <c r="SYE84" s="27"/>
      <c r="SYF84" s="110"/>
      <c r="SYG84" s="27"/>
      <c r="SYH84" s="110"/>
      <c r="SYI84" s="27"/>
      <c r="SYJ84" s="110"/>
      <c r="SYK84" s="27"/>
      <c r="SYL84" s="110"/>
      <c r="SYM84" s="27"/>
      <c r="SYN84" s="110"/>
      <c r="SYO84" s="27"/>
      <c r="SYP84" s="110"/>
      <c r="SYQ84" s="27"/>
      <c r="SYR84" s="110"/>
      <c r="SYS84" s="27"/>
      <c r="SYT84" s="110"/>
      <c r="SYU84" s="27"/>
      <c r="SYV84" s="110"/>
      <c r="SYW84" s="27"/>
      <c r="SYX84" s="110"/>
      <c r="SYY84" s="27"/>
      <c r="SYZ84" s="110"/>
      <c r="SZA84" s="27"/>
      <c r="SZB84" s="110"/>
      <c r="SZC84" s="27"/>
      <c r="SZD84" s="110"/>
      <c r="SZE84" s="27"/>
      <c r="SZF84" s="110"/>
      <c r="SZG84" s="27"/>
      <c r="SZH84" s="110"/>
      <c r="SZI84" s="27"/>
      <c r="SZJ84" s="110"/>
      <c r="SZK84" s="27"/>
      <c r="SZL84" s="110"/>
      <c r="SZM84" s="27"/>
      <c r="SZN84" s="110"/>
      <c r="SZO84" s="27"/>
      <c r="SZP84" s="110"/>
      <c r="SZQ84" s="27"/>
      <c r="SZR84" s="110"/>
      <c r="SZS84" s="27"/>
      <c r="SZT84" s="110"/>
      <c r="SZU84" s="27"/>
      <c r="SZV84" s="110"/>
      <c r="SZW84" s="27"/>
      <c r="SZX84" s="110"/>
      <c r="SZY84" s="27"/>
      <c r="SZZ84" s="110"/>
      <c r="TAA84" s="27"/>
      <c r="TAB84" s="110"/>
      <c r="TAC84" s="27"/>
      <c r="TAD84" s="110"/>
      <c r="TAE84" s="27"/>
      <c r="TAF84" s="110"/>
      <c r="TAG84" s="27"/>
      <c r="TAH84" s="110"/>
      <c r="TAI84" s="27"/>
      <c r="TAJ84" s="110"/>
      <c r="TAK84" s="27"/>
      <c r="TAL84" s="110"/>
      <c r="TAM84" s="27"/>
      <c r="TAN84" s="110"/>
      <c r="TAO84" s="27"/>
      <c r="TAP84" s="110"/>
      <c r="TAQ84" s="27"/>
      <c r="TAR84" s="110"/>
      <c r="TAS84" s="27"/>
      <c r="TAT84" s="110"/>
      <c r="TAU84" s="27"/>
      <c r="TAV84" s="110"/>
      <c r="TAW84" s="27"/>
      <c r="TAX84" s="110"/>
      <c r="TAY84" s="27"/>
      <c r="TAZ84" s="110"/>
      <c r="TBA84" s="27"/>
      <c r="TBB84" s="110"/>
      <c r="TBC84" s="27"/>
      <c r="TBD84" s="110"/>
      <c r="TBE84" s="27"/>
      <c r="TBF84" s="110"/>
      <c r="TBG84" s="27"/>
      <c r="TBH84" s="110"/>
      <c r="TBI84" s="27"/>
      <c r="TBJ84" s="110"/>
      <c r="TBK84" s="27"/>
      <c r="TBL84" s="110"/>
      <c r="TBM84" s="27"/>
      <c r="TBN84" s="110"/>
      <c r="TBO84" s="27"/>
      <c r="TBP84" s="110"/>
      <c r="TBQ84" s="27"/>
      <c r="TBR84" s="110"/>
      <c r="TBS84" s="27"/>
      <c r="TBT84" s="110"/>
      <c r="TBU84" s="27"/>
      <c r="TBV84" s="110"/>
      <c r="TBW84" s="27"/>
      <c r="TBX84" s="110"/>
      <c r="TBY84" s="27"/>
      <c r="TBZ84" s="110"/>
      <c r="TCA84" s="27"/>
      <c r="TCB84" s="110"/>
      <c r="TCC84" s="27"/>
      <c r="TCD84" s="110"/>
      <c r="TCE84" s="27"/>
      <c r="TCF84" s="110"/>
      <c r="TCG84" s="27"/>
      <c r="TCH84" s="110"/>
      <c r="TCI84" s="27"/>
      <c r="TCJ84" s="110"/>
      <c r="TCK84" s="27"/>
      <c r="TCL84" s="110"/>
      <c r="TCM84" s="27"/>
      <c r="TCN84" s="110"/>
      <c r="TCO84" s="27"/>
      <c r="TCP84" s="110"/>
      <c r="TCQ84" s="27"/>
      <c r="TCR84" s="110"/>
      <c r="TCS84" s="27"/>
      <c r="TCT84" s="110"/>
      <c r="TCU84" s="27"/>
      <c r="TCV84" s="110"/>
      <c r="TCW84" s="27"/>
      <c r="TCX84" s="110"/>
      <c r="TCY84" s="27"/>
      <c r="TCZ84" s="110"/>
      <c r="TDA84" s="27"/>
      <c r="TDB84" s="110"/>
      <c r="TDC84" s="27"/>
      <c r="TDD84" s="110"/>
      <c r="TDE84" s="27"/>
      <c r="TDF84" s="110"/>
      <c r="TDG84" s="27"/>
      <c r="TDH84" s="110"/>
      <c r="TDI84" s="27"/>
      <c r="TDJ84" s="110"/>
      <c r="TDK84" s="27"/>
      <c r="TDL84" s="110"/>
      <c r="TDM84" s="27"/>
      <c r="TDN84" s="110"/>
      <c r="TDO84" s="27"/>
      <c r="TDP84" s="110"/>
      <c r="TDQ84" s="27"/>
      <c r="TDR84" s="110"/>
      <c r="TDS84" s="27"/>
      <c r="TDT84" s="110"/>
      <c r="TDU84" s="27"/>
      <c r="TDV84" s="110"/>
      <c r="TDW84" s="27"/>
      <c r="TDX84" s="110"/>
      <c r="TDY84" s="27"/>
      <c r="TDZ84" s="110"/>
      <c r="TEA84" s="27"/>
      <c r="TEB84" s="110"/>
      <c r="TEC84" s="27"/>
      <c r="TED84" s="110"/>
      <c r="TEE84" s="27"/>
      <c r="TEF84" s="110"/>
      <c r="TEG84" s="27"/>
      <c r="TEH84" s="110"/>
      <c r="TEI84" s="27"/>
      <c r="TEJ84" s="110"/>
      <c r="TEK84" s="27"/>
      <c r="TEL84" s="110"/>
      <c r="TEM84" s="27"/>
      <c r="TEN84" s="110"/>
      <c r="TEO84" s="27"/>
      <c r="TEP84" s="110"/>
      <c r="TEQ84" s="27"/>
      <c r="TER84" s="110"/>
      <c r="TES84" s="27"/>
      <c r="TET84" s="110"/>
      <c r="TEU84" s="27"/>
      <c r="TEV84" s="110"/>
      <c r="TEW84" s="27"/>
      <c r="TEX84" s="110"/>
      <c r="TEY84" s="27"/>
      <c r="TEZ84" s="110"/>
      <c r="TFA84" s="27"/>
      <c r="TFB84" s="110"/>
      <c r="TFC84" s="27"/>
      <c r="TFD84" s="110"/>
      <c r="TFE84" s="27"/>
      <c r="TFF84" s="110"/>
      <c r="TFG84" s="27"/>
      <c r="TFH84" s="110"/>
      <c r="TFI84" s="27"/>
      <c r="TFJ84" s="110"/>
      <c r="TFK84" s="27"/>
      <c r="TFL84" s="110"/>
      <c r="TFM84" s="27"/>
      <c r="TFN84" s="110"/>
      <c r="TFO84" s="27"/>
      <c r="TFP84" s="110"/>
      <c r="TFQ84" s="27"/>
      <c r="TFR84" s="110"/>
      <c r="TFS84" s="27"/>
      <c r="TFT84" s="110"/>
      <c r="TFU84" s="27"/>
      <c r="TFV84" s="110"/>
      <c r="TFW84" s="27"/>
      <c r="TFX84" s="110"/>
      <c r="TFY84" s="27"/>
      <c r="TFZ84" s="110"/>
      <c r="TGA84" s="27"/>
      <c r="TGB84" s="110"/>
      <c r="TGC84" s="27"/>
      <c r="TGD84" s="110"/>
      <c r="TGE84" s="27"/>
      <c r="TGF84" s="110"/>
      <c r="TGG84" s="27"/>
      <c r="TGH84" s="110"/>
      <c r="TGI84" s="27"/>
      <c r="TGJ84" s="110"/>
      <c r="TGK84" s="27"/>
      <c r="TGL84" s="110"/>
      <c r="TGM84" s="27"/>
      <c r="TGN84" s="110"/>
      <c r="TGO84" s="27"/>
      <c r="TGP84" s="110"/>
      <c r="TGQ84" s="27"/>
      <c r="TGR84" s="110"/>
      <c r="TGS84" s="27"/>
      <c r="TGT84" s="110"/>
      <c r="TGU84" s="27"/>
      <c r="TGV84" s="110"/>
      <c r="TGW84" s="27"/>
      <c r="TGX84" s="110"/>
      <c r="TGY84" s="27"/>
      <c r="TGZ84" s="110"/>
      <c r="THA84" s="27"/>
      <c r="THB84" s="110"/>
      <c r="THC84" s="27"/>
      <c r="THD84" s="110"/>
      <c r="THE84" s="27"/>
      <c r="THF84" s="110"/>
      <c r="THG84" s="27"/>
      <c r="THH84" s="110"/>
      <c r="THI84" s="27"/>
      <c r="THJ84" s="110"/>
      <c r="THK84" s="27"/>
      <c r="THL84" s="110"/>
      <c r="THM84" s="27"/>
      <c r="THN84" s="110"/>
      <c r="THO84" s="27"/>
      <c r="THP84" s="110"/>
      <c r="THQ84" s="27"/>
      <c r="THR84" s="110"/>
      <c r="THS84" s="27"/>
      <c r="THT84" s="110"/>
      <c r="THU84" s="27"/>
      <c r="THV84" s="110"/>
      <c r="THW84" s="27"/>
      <c r="THX84" s="110"/>
      <c r="THY84" s="27"/>
      <c r="THZ84" s="110"/>
      <c r="TIA84" s="27"/>
      <c r="TIB84" s="110"/>
      <c r="TIC84" s="27"/>
      <c r="TID84" s="110"/>
      <c r="TIE84" s="27"/>
      <c r="TIF84" s="110"/>
      <c r="TIG84" s="27"/>
      <c r="TIH84" s="110"/>
      <c r="TII84" s="27"/>
      <c r="TIJ84" s="110"/>
      <c r="TIK84" s="27"/>
      <c r="TIL84" s="110"/>
      <c r="TIM84" s="27"/>
      <c r="TIN84" s="110"/>
      <c r="TIO84" s="27"/>
      <c r="TIP84" s="110"/>
      <c r="TIQ84" s="27"/>
      <c r="TIR84" s="110"/>
      <c r="TIS84" s="27"/>
      <c r="TIT84" s="110"/>
      <c r="TIU84" s="27"/>
      <c r="TIV84" s="110"/>
      <c r="TIW84" s="27"/>
      <c r="TIX84" s="110"/>
      <c r="TIY84" s="27"/>
      <c r="TIZ84" s="110"/>
      <c r="TJA84" s="27"/>
      <c r="TJB84" s="110"/>
      <c r="TJC84" s="27"/>
      <c r="TJD84" s="110"/>
      <c r="TJE84" s="27"/>
      <c r="TJF84" s="110"/>
      <c r="TJG84" s="27"/>
      <c r="TJH84" s="110"/>
      <c r="TJI84" s="27"/>
      <c r="TJJ84" s="110"/>
      <c r="TJK84" s="27"/>
      <c r="TJL84" s="110"/>
      <c r="TJM84" s="27"/>
      <c r="TJN84" s="110"/>
      <c r="TJO84" s="27"/>
      <c r="TJP84" s="110"/>
      <c r="TJQ84" s="27"/>
      <c r="TJR84" s="110"/>
      <c r="TJS84" s="27"/>
      <c r="TJT84" s="110"/>
      <c r="TJU84" s="27"/>
      <c r="TJV84" s="110"/>
      <c r="TJW84" s="27"/>
      <c r="TJX84" s="110"/>
      <c r="TJY84" s="27"/>
      <c r="TJZ84" s="110"/>
      <c r="TKA84" s="27"/>
      <c r="TKB84" s="110"/>
      <c r="TKC84" s="27"/>
      <c r="TKD84" s="110"/>
      <c r="TKE84" s="27"/>
      <c r="TKF84" s="110"/>
      <c r="TKG84" s="27"/>
      <c r="TKH84" s="110"/>
      <c r="TKI84" s="27"/>
      <c r="TKJ84" s="110"/>
      <c r="TKK84" s="27"/>
      <c r="TKL84" s="110"/>
      <c r="TKM84" s="27"/>
      <c r="TKN84" s="110"/>
      <c r="TKO84" s="27"/>
      <c r="TKP84" s="110"/>
      <c r="TKQ84" s="27"/>
      <c r="TKR84" s="110"/>
      <c r="TKS84" s="27"/>
      <c r="TKT84" s="110"/>
      <c r="TKU84" s="27"/>
      <c r="TKV84" s="110"/>
      <c r="TKW84" s="27"/>
      <c r="TKX84" s="110"/>
      <c r="TKY84" s="27"/>
      <c r="TKZ84" s="110"/>
      <c r="TLA84" s="27"/>
      <c r="TLB84" s="110"/>
      <c r="TLC84" s="27"/>
      <c r="TLD84" s="110"/>
      <c r="TLE84" s="27"/>
      <c r="TLF84" s="110"/>
      <c r="TLG84" s="27"/>
      <c r="TLH84" s="110"/>
      <c r="TLI84" s="27"/>
      <c r="TLJ84" s="110"/>
      <c r="TLK84" s="27"/>
      <c r="TLL84" s="110"/>
      <c r="TLM84" s="27"/>
      <c r="TLN84" s="110"/>
      <c r="TLO84" s="27"/>
      <c r="TLP84" s="110"/>
      <c r="TLQ84" s="27"/>
      <c r="TLR84" s="110"/>
      <c r="TLS84" s="27"/>
      <c r="TLT84" s="110"/>
      <c r="TLU84" s="27"/>
      <c r="TLV84" s="110"/>
      <c r="TLW84" s="27"/>
      <c r="TLX84" s="110"/>
      <c r="TLY84" s="27"/>
      <c r="TLZ84" s="110"/>
      <c r="TMA84" s="27"/>
      <c r="TMB84" s="110"/>
      <c r="TMC84" s="27"/>
      <c r="TMD84" s="110"/>
      <c r="TME84" s="27"/>
      <c r="TMF84" s="110"/>
      <c r="TMG84" s="27"/>
      <c r="TMH84" s="110"/>
      <c r="TMI84" s="27"/>
      <c r="TMJ84" s="110"/>
      <c r="TMK84" s="27"/>
      <c r="TML84" s="110"/>
      <c r="TMM84" s="27"/>
      <c r="TMN84" s="110"/>
      <c r="TMO84" s="27"/>
      <c r="TMP84" s="110"/>
      <c r="TMQ84" s="27"/>
      <c r="TMR84" s="110"/>
      <c r="TMS84" s="27"/>
      <c r="TMT84" s="110"/>
      <c r="TMU84" s="27"/>
      <c r="TMV84" s="110"/>
      <c r="TMW84" s="27"/>
      <c r="TMX84" s="110"/>
      <c r="TMY84" s="27"/>
      <c r="TMZ84" s="110"/>
      <c r="TNA84" s="27"/>
      <c r="TNB84" s="110"/>
      <c r="TNC84" s="27"/>
      <c r="TND84" s="110"/>
      <c r="TNE84" s="27"/>
      <c r="TNF84" s="110"/>
      <c r="TNG84" s="27"/>
      <c r="TNH84" s="110"/>
      <c r="TNI84" s="27"/>
      <c r="TNJ84" s="110"/>
      <c r="TNK84" s="27"/>
      <c r="TNL84" s="110"/>
      <c r="TNM84" s="27"/>
      <c r="TNN84" s="110"/>
      <c r="TNO84" s="27"/>
      <c r="TNP84" s="110"/>
      <c r="TNQ84" s="27"/>
      <c r="TNR84" s="110"/>
      <c r="TNS84" s="27"/>
      <c r="TNT84" s="110"/>
      <c r="TNU84" s="27"/>
      <c r="TNV84" s="110"/>
      <c r="TNW84" s="27"/>
      <c r="TNX84" s="110"/>
      <c r="TNY84" s="27"/>
      <c r="TNZ84" s="110"/>
      <c r="TOA84" s="27"/>
      <c r="TOB84" s="110"/>
      <c r="TOC84" s="27"/>
      <c r="TOD84" s="110"/>
      <c r="TOE84" s="27"/>
      <c r="TOF84" s="110"/>
      <c r="TOG84" s="27"/>
      <c r="TOH84" s="110"/>
      <c r="TOI84" s="27"/>
      <c r="TOJ84" s="110"/>
      <c r="TOK84" s="27"/>
      <c r="TOL84" s="110"/>
      <c r="TOM84" s="27"/>
      <c r="TON84" s="110"/>
      <c r="TOO84" s="27"/>
      <c r="TOP84" s="110"/>
      <c r="TOQ84" s="27"/>
      <c r="TOR84" s="110"/>
      <c r="TOS84" s="27"/>
      <c r="TOT84" s="110"/>
      <c r="TOU84" s="27"/>
      <c r="TOV84" s="110"/>
      <c r="TOW84" s="27"/>
      <c r="TOX84" s="110"/>
      <c r="TOY84" s="27"/>
      <c r="TOZ84" s="110"/>
      <c r="TPA84" s="27"/>
      <c r="TPB84" s="110"/>
      <c r="TPC84" s="27"/>
      <c r="TPD84" s="110"/>
      <c r="TPE84" s="27"/>
      <c r="TPF84" s="110"/>
      <c r="TPG84" s="27"/>
      <c r="TPH84" s="110"/>
      <c r="TPI84" s="27"/>
      <c r="TPJ84" s="110"/>
      <c r="TPK84" s="27"/>
      <c r="TPL84" s="110"/>
      <c r="TPM84" s="27"/>
      <c r="TPN84" s="110"/>
      <c r="TPO84" s="27"/>
      <c r="TPP84" s="110"/>
      <c r="TPQ84" s="27"/>
      <c r="TPR84" s="110"/>
      <c r="TPS84" s="27"/>
      <c r="TPT84" s="110"/>
      <c r="TPU84" s="27"/>
      <c r="TPV84" s="110"/>
      <c r="TPW84" s="27"/>
      <c r="TPX84" s="110"/>
      <c r="TPY84" s="27"/>
      <c r="TPZ84" s="110"/>
      <c r="TQA84" s="27"/>
      <c r="TQB84" s="110"/>
      <c r="TQC84" s="27"/>
      <c r="TQD84" s="110"/>
      <c r="TQE84" s="27"/>
      <c r="TQF84" s="110"/>
      <c r="TQG84" s="27"/>
      <c r="TQH84" s="110"/>
      <c r="TQI84" s="27"/>
      <c r="TQJ84" s="110"/>
      <c r="TQK84" s="27"/>
      <c r="TQL84" s="110"/>
      <c r="TQM84" s="27"/>
      <c r="TQN84" s="110"/>
      <c r="TQO84" s="27"/>
      <c r="TQP84" s="110"/>
      <c r="TQQ84" s="27"/>
      <c r="TQR84" s="110"/>
      <c r="TQS84" s="27"/>
      <c r="TQT84" s="110"/>
      <c r="TQU84" s="27"/>
      <c r="TQV84" s="110"/>
      <c r="TQW84" s="27"/>
      <c r="TQX84" s="110"/>
      <c r="TQY84" s="27"/>
      <c r="TQZ84" s="110"/>
      <c r="TRA84" s="27"/>
      <c r="TRB84" s="110"/>
      <c r="TRC84" s="27"/>
      <c r="TRD84" s="110"/>
      <c r="TRE84" s="27"/>
      <c r="TRF84" s="110"/>
      <c r="TRG84" s="27"/>
      <c r="TRH84" s="110"/>
      <c r="TRI84" s="27"/>
      <c r="TRJ84" s="110"/>
      <c r="TRK84" s="27"/>
      <c r="TRL84" s="110"/>
      <c r="TRM84" s="27"/>
      <c r="TRN84" s="110"/>
      <c r="TRO84" s="27"/>
      <c r="TRP84" s="110"/>
      <c r="TRQ84" s="27"/>
      <c r="TRR84" s="110"/>
      <c r="TRS84" s="27"/>
      <c r="TRT84" s="110"/>
      <c r="TRU84" s="27"/>
      <c r="TRV84" s="110"/>
      <c r="TRW84" s="27"/>
      <c r="TRX84" s="110"/>
      <c r="TRY84" s="27"/>
      <c r="TRZ84" s="110"/>
      <c r="TSA84" s="27"/>
      <c r="TSB84" s="110"/>
      <c r="TSC84" s="27"/>
      <c r="TSD84" s="110"/>
      <c r="TSE84" s="27"/>
      <c r="TSF84" s="110"/>
      <c r="TSG84" s="27"/>
      <c r="TSH84" s="110"/>
      <c r="TSI84" s="27"/>
      <c r="TSJ84" s="110"/>
      <c r="TSK84" s="27"/>
      <c r="TSL84" s="110"/>
      <c r="TSM84" s="27"/>
      <c r="TSN84" s="110"/>
      <c r="TSO84" s="27"/>
      <c r="TSP84" s="110"/>
      <c r="TSQ84" s="27"/>
      <c r="TSR84" s="110"/>
      <c r="TSS84" s="27"/>
      <c r="TST84" s="110"/>
      <c r="TSU84" s="27"/>
      <c r="TSV84" s="110"/>
      <c r="TSW84" s="27"/>
      <c r="TSX84" s="110"/>
      <c r="TSY84" s="27"/>
      <c r="TSZ84" s="110"/>
      <c r="TTA84" s="27"/>
      <c r="TTB84" s="110"/>
      <c r="TTC84" s="27"/>
      <c r="TTD84" s="110"/>
      <c r="TTE84" s="27"/>
      <c r="TTF84" s="110"/>
      <c r="TTG84" s="27"/>
      <c r="TTH84" s="110"/>
      <c r="TTI84" s="27"/>
      <c r="TTJ84" s="110"/>
      <c r="TTK84" s="27"/>
      <c r="TTL84" s="110"/>
      <c r="TTM84" s="27"/>
      <c r="TTN84" s="110"/>
      <c r="TTO84" s="27"/>
      <c r="TTP84" s="110"/>
      <c r="TTQ84" s="27"/>
      <c r="TTR84" s="110"/>
      <c r="TTS84" s="27"/>
      <c r="TTT84" s="110"/>
      <c r="TTU84" s="27"/>
      <c r="TTV84" s="110"/>
      <c r="TTW84" s="27"/>
      <c r="TTX84" s="110"/>
      <c r="TTY84" s="27"/>
      <c r="TTZ84" s="110"/>
      <c r="TUA84" s="27"/>
      <c r="TUB84" s="110"/>
      <c r="TUC84" s="27"/>
      <c r="TUD84" s="110"/>
      <c r="TUE84" s="27"/>
      <c r="TUF84" s="110"/>
      <c r="TUG84" s="27"/>
      <c r="TUH84" s="110"/>
      <c r="TUI84" s="27"/>
      <c r="TUJ84" s="110"/>
      <c r="TUK84" s="27"/>
      <c r="TUL84" s="110"/>
      <c r="TUM84" s="27"/>
      <c r="TUN84" s="110"/>
      <c r="TUO84" s="27"/>
      <c r="TUP84" s="110"/>
      <c r="TUQ84" s="27"/>
      <c r="TUR84" s="110"/>
      <c r="TUS84" s="27"/>
      <c r="TUT84" s="110"/>
      <c r="TUU84" s="27"/>
      <c r="TUV84" s="110"/>
      <c r="TUW84" s="27"/>
      <c r="TUX84" s="110"/>
      <c r="TUY84" s="27"/>
      <c r="TUZ84" s="110"/>
      <c r="TVA84" s="27"/>
      <c r="TVB84" s="110"/>
      <c r="TVC84" s="27"/>
      <c r="TVD84" s="110"/>
      <c r="TVE84" s="27"/>
      <c r="TVF84" s="110"/>
      <c r="TVG84" s="27"/>
      <c r="TVH84" s="110"/>
      <c r="TVI84" s="27"/>
      <c r="TVJ84" s="110"/>
      <c r="TVK84" s="27"/>
      <c r="TVL84" s="110"/>
      <c r="TVM84" s="27"/>
      <c r="TVN84" s="110"/>
      <c r="TVO84" s="27"/>
      <c r="TVP84" s="110"/>
      <c r="TVQ84" s="27"/>
      <c r="TVR84" s="110"/>
      <c r="TVS84" s="27"/>
      <c r="TVT84" s="110"/>
      <c r="TVU84" s="27"/>
      <c r="TVV84" s="110"/>
      <c r="TVW84" s="27"/>
      <c r="TVX84" s="110"/>
      <c r="TVY84" s="27"/>
      <c r="TVZ84" s="110"/>
      <c r="TWA84" s="27"/>
      <c r="TWB84" s="110"/>
      <c r="TWC84" s="27"/>
      <c r="TWD84" s="110"/>
      <c r="TWE84" s="27"/>
      <c r="TWF84" s="110"/>
      <c r="TWG84" s="27"/>
      <c r="TWH84" s="110"/>
      <c r="TWI84" s="27"/>
      <c r="TWJ84" s="110"/>
      <c r="TWK84" s="27"/>
      <c r="TWL84" s="110"/>
      <c r="TWM84" s="27"/>
      <c r="TWN84" s="110"/>
      <c r="TWO84" s="27"/>
      <c r="TWP84" s="110"/>
      <c r="TWQ84" s="27"/>
      <c r="TWR84" s="110"/>
      <c r="TWS84" s="27"/>
      <c r="TWT84" s="110"/>
      <c r="TWU84" s="27"/>
      <c r="TWV84" s="110"/>
      <c r="TWW84" s="27"/>
      <c r="TWX84" s="110"/>
      <c r="TWY84" s="27"/>
      <c r="TWZ84" s="110"/>
      <c r="TXA84" s="27"/>
      <c r="TXB84" s="110"/>
      <c r="TXC84" s="27"/>
      <c r="TXD84" s="110"/>
      <c r="TXE84" s="27"/>
      <c r="TXF84" s="110"/>
      <c r="TXG84" s="27"/>
      <c r="TXH84" s="110"/>
      <c r="TXI84" s="27"/>
      <c r="TXJ84" s="110"/>
      <c r="TXK84" s="27"/>
      <c r="TXL84" s="110"/>
      <c r="TXM84" s="27"/>
      <c r="TXN84" s="110"/>
      <c r="TXO84" s="27"/>
      <c r="TXP84" s="110"/>
      <c r="TXQ84" s="27"/>
      <c r="TXR84" s="110"/>
      <c r="TXS84" s="27"/>
      <c r="TXT84" s="110"/>
      <c r="TXU84" s="27"/>
      <c r="TXV84" s="110"/>
      <c r="TXW84" s="27"/>
      <c r="TXX84" s="110"/>
      <c r="TXY84" s="27"/>
      <c r="TXZ84" s="110"/>
      <c r="TYA84" s="27"/>
      <c r="TYB84" s="110"/>
      <c r="TYC84" s="27"/>
      <c r="TYD84" s="110"/>
      <c r="TYE84" s="27"/>
      <c r="TYF84" s="110"/>
      <c r="TYG84" s="27"/>
      <c r="TYH84" s="110"/>
      <c r="TYI84" s="27"/>
      <c r="TYJ84" s="110"/>
      <c r="TYK84" s="27"/>
      <c r="TYL84" s="110"/>
      <c r="TYM84" s="27"/>
      <c r="TYN84" s="110"/>
      <c r="TYO84" s="27"/>
      <c r="TYP84" s="110"/>
      <c r="TYQ84" s="27"/>
      <c r="TYR84" s="110"/>
      <c r="TYS84" s="27"/>
      <c r="TYT84" s="110"/>
      <c r="TYU84" s="27"/>
      <c r="TYV84" s="110"/>
      <c r="TYW84" s="27"/>
      <c r="TYX84" s="110"/>
      <c r="TYY84" s="27"/>
      <c r="TYZ84" s="110"/>
      <c r="TZA84" s="27"/>
      <c r="TZB84" s="110"/>
      <c r="TZC84" s="27"/>
      <c r="TZD84" s="110"/>
      <c r="TZE84" s="27"/>
      <c r="TZF84" s="110"/>
      <c r="TZG84" s="27"/>
      <c r="TZH84" s="110"/>
      <c r="TZI84" s="27"/>
      <c r="TZJ84" s="110"/>
      <c r="TZK84" s="27"/>
      <c r="TZL84" s="110"/>
      <c r="TZM84" s="27"/>
      <c r="TZN84" s="110"/>
      <c r="TZO84" s="27"/>
      <c r="TZP84" s="110"/>
      <c r="TZQ84" s="27"/>
      <c r="TZR84" s="110"/>
      <c r="TZS84" s="27"/>
      <c r="TZT84" s="110"/>
      <c r="TZU84" s="27"/>
      <c r="TZV84" s="110"/>
      <c r="TZW84" s="27"/>
      <c r="TZX84" s="110"/>
      <c r="TZY84" s="27"/>
      <c r="TZZ84" s="110"/>
      <c r="UAA84" s="27"/>
      <c r="UAB84" s="110"/>
      <c r="UAC84" s="27"/>
      <c r="UAD84" s="110"/>
      <c r="UAE84" s="27"/>
      <c r="UAF84" s="110"/>
      <c r="UAG84" s="27"/>
      <c r="UAH84" s="110"/>
      <c r="UAI84" s="27"/>
      <c r="UAJ84" s="110"/>
      <c r="UAK84" s="27"/>
      <c r="UAL84" s="110"/>
      <c r="UAM84" s="27"/>
      <c r="UAN84" s="110"/>
      <c r="UAO84" s="27"/>
      <c r="UAP84" s="110"/>
      <c r="UAQ84" s="27"/>
      <c r="UAR84" s="110"/>
      <c r="UAS84" s="27"/>
      <c r="UAT84" s="110"/>
      <c r="UAU84" s="27"/>
      <c r="UAV84" s="110"/>
      <c r="UAW84" s="27"/>
      <c r="UAX84" s="110"/>
      <c r="UAY84" s="27"/>
      <c r="UAZ84" s="110"/>
      <c r="UBA84" s="27"/>
      <c r="UBB84" s="110"/>
      <c r="UBC84" s="27"/>
      <c r="UBD84" s="110"/>
      <c r="UBE84" s="27"/>
      <c r="UBF84" s="110"/>
      <c r="UBG84" s="27"/>
      <c r="UBH84" s="110"/>
      <c r="UBI84" s="27"/>
      <c r="UBJ84" s="110"/>
      <c r="UBK84" s="27"/>
      <c r="UBL84" s="110"/>
      <c r="UBM84" s="27"/>
      <c r="UBN84" s="110"/>
      <c r="UBO84" s="27"/>
      <c r="UBP84" s="110"/>
      <c r="UBQ84" s="27"/>
      <c r="UBR84" s="110"/>
      <c r="UBS84" s="27"/>
      <c r="UBT84" s="110"/>
      <c r="UBU84" s="27"/>
      <c r="UBV84" s="110"/>
      <c r="UBW84" s="27"/>
      <c r="UBX84" s="110"/>
      <c r="UBY84" s="27"/>
      <c r="UBZ84" s="110"/>
      <c r="UCA84" s="27"/>
      <c r="UCB84" s="110"/>
      <c r="UCC84" s="27"/>
      <c r="UCD84" s="110"/>
      <c r="UCE84" s="27"/>
      <c r="UCF84" s="110"/>
      <c r="UCG84" s="27"/>
      <c r="UCH84" s="110"/>
      <c r="UCI84" s="27"/>
      <c r="UCJ84" s="110"/>
      <c r="UCK84" s="27"/>
      <c r="UCL84" s="110"/>
      <c r="UCM84" s="27"/>
      <c r="UCN84" s="110"/>
      <c r="UCO84" s="27"/>
      <c r="UCP84" s="110"/>
      <c r="UCQ84" s="27"/>
      <c r="UCR84" s="110"/>
      <c r="UCS84" s="27"/>
      <c r="UCT84" s="110"/>
      <c r="UCU84" s="27"/>
      <c r="UCV84" s="110"/>
      <c r="UCW84" s="27"/>
      <c r="UCX84" s="110"/>
      <c r="UCY84" s="27"/>
      <c r="UCZ84" s="110"/>
      <c r="UDA84" s="27"/>
      <c r="UDB84" s="110"/>
      <c r="UDC84" s="27"/>
      <c r="UDD84" s="110"/>
      <c r="UDE84" s="27"/>
      <c r="UDF84" s="110"/>
      <c r="UDG84" s="27"/>
      <c r="UDH84" s="110"/>
      <c r="UDI84" s="27"/>
      <c r="UDJ84" s="110"/>
      <c r="UDK84" s="27"/>
      <c r="UDL84" s="110"/>
      <c r="UDM84" s="27"/>
      <c r="UDN84" s="110"/>
      <c r="UDO84" s="27"/>
      <c r="UDP84" s="110"/>
      <c r="UDQ84" s="27"/>
      <c r="UDR84" s="110"/>
      <c r="UDS84" s="27"/>
      <c r="UDT84" s="110"/>
      <c r="UDU84" s="27"/>
      <c r="UDV84" s="110"/>
      <c r="UDW84" s="27"/>
      <c r="UDX84" s="110"/>
      <c r="UDY84" s="27"/>
      <c r="UDZ84" s="110"/>
      <c r="UEA84" s="27"/>
      <c r="UEB84" s="110"/>
      <c r="UEC84" s="27"/>
      <c r="UED84" s="110"/>
      <c r="UEE84" s="27"/>
      <c r="UEF84" s="110"/>
      <c r="UEG84" s="27"/>
      <c r="UEH84" s="110"/>
      <c r="UEI84" s="27"/>
      <c r="UEJ84" s="110"/>
      <c r="UEK84" s="27"/>
      <c r="UEL84" s="110"/>
      <c r="UEM84" s="27"/>
      <c r="UEN84" s="110"/>
      <c r="UEO84" s="27"/>
      <c r="UEP84" s="110"/>
      <c r="UEQ84" s="27"/>
      <c r="UER84" s="110"/>
      <c r="UES84" s="27"/>
      <c r="UET84" s="110"/>
      <c r="UEU84" s="27"/>
      <c r="UEV84" s="110"/>
      <c r="UEW84" s="27"/>
      <c r="UEX84" s="110"/>
      <c r="UEY84" s="27"/>
      <c r="UEZ84" s="110"/>
      <c r="UFA84" s="27"/>
      <c r="UFB84" s="110"/>
      <c r="UFC84" s="27"/>
      <c r="UFD84" s="110"/>
      <c r="UFE84" s="27"/>
      <c r="UFF84" s="110"/>
      <c r="UFG84" s="27"/>
      <c r="UFH84" s="110"/>
      <c r="UFI84" s="27"/>
      <c r="UFJ84" s="110"/>
      <c r="UFK84" s="27"/>
      <c r="UFL84" s="110"/>
      <c r="UFM84" s="27"/>
      <c r="UFN84" s="110"/>
      <c r="UFO84" s="27"/>
      <c r="UFP84" s="110"/>
      <c r="UFQ84" s="27"/>
      <c r="UFR84" s="110"/>
      <c r="UFS84" s="27"/>
      <c r="UFT84" s="110"/>
      <c r="UFU84" s="27"/>
      <c r="UFV84" s="110"/>
      <c r="UFW84" s="27"/>
      <c r="UFX84" s="110"/>
      <c r="UFY84" s="27"/>
      <c r="UFZ84" s="110"/>
      <c r="UGA84" s="27"/>
      <c r="UGB84" s="110"/>
      <c r="UGC84" s="27"/>
      <c r="UGD84" s="110"/>
      <c r="UGE84" s="27"/>
      <c r="UGF84" s="110"/>
      <c r="UGG84" s="27"/>
      <c r="UGH84" s="110"/>
      <c r="UGI84" s="27"/>
      <c r="UGJ84" s="110"/>
      <c r="UGK84" s="27"/>
      <c r="UGL84" s="110"/>
      <c r="UGM84" s="27"/>
      <c r="UGN84" s="110"/>
      <c r="UGO84" s="27"/>
      <c r="UGP84" s="110"/>
      <c r="UGQ84" s="27"/>
      <c r="UGR84" s="110"/>
      <c r="UGS84" s="27"/>
      <c r="UGT84" s="110"/>
      <c r="UGU84" s="27"/>
      <c r="UGV84" s="110"/>
      <c r="UGW84" s="27"/>
      <c r="UGX84" s="110"/>
      <c r="UGY84" s="27"/>
      <c r="UGZ84" s="110"/>
      <c r="UHA84" s="27"/>
      <c r="UHB84" s="110"/>
      <c r="UHC84" s="27"/>
      <c r="UHD84" s="110"/>
      <c r="UHE84" s="27"/>
      <c r="UHF84" s="110"/>
      <c r="UHG84" s="27"/>
      <c r="UHH84" s="110"/>
      <c r="UHI84" s="27"/>
      <c r="UHJ84" s="110"/>
      <c r="UHK84" s="27"/>
      <c r="UHL84" s="110"/>
      <c r="UHM84" s="27"/>
      <c r="UHN84" s="110"/>
      <c r="UHO84" s="27"/>
      <c r="UHP84" s="110"/>
      <c r="UHQ84" s="27"/>
      <c r="UHR84" s="110"/>
      <c r="UHS84" s="27"/>
      <c r="UHT84" s="110"/>
      <c r="UHU84" s="27"/>
      <c r="UHV84" s="110"/>
      <c r="UHW84" s="27"/>
      <c r="UHX84" s="110"/>
      <c r="UHY84" s="27"/>
      <c r="UHZ84" s="110"/>
      <c r="UIA84" s="27"/>
      <c r="UIB84" s="110"/>
      <c r="UIC84" s="27"/>
      <c r="UID84" s="110"/>
      <c r="UIE84" s="27"/>
      <c r="UIF84" s="110"/>
      <c r="UIG84" s="27"/>
      <c r="UIH84" s="110"/>
      <c r="UII84" s="27"/>
      <c r="UIJ84" s="110"/>
      <c r="UIK84" s="27"/>
      <c r="UIL84" s="110"/>
      <c r="UIM84" s="27"/>
      <c r="UIN84" s="110"/>
      <c r="UIO84" s="27"/>
      <c r="UIP84" s="110"/>
      <c r="UIQ84" s="27"/>
      <c r="UIR84" s="110"/>
      <c r="UIS84" s="27"/>
      <c r="UIT84" s="110"/>
      <c r="UIU84" s="27"/>
      <c r="UIV84" s="110"/>
      <c r="UIW84" s="27"/>
      <c r="UIX84" s="110"/>
      <c r="UIY84" s="27"/>
      <c r="UIZ84" s="110"/>
      <c r="UJA84" s="27"/>
      <c r="UJB84" s="110"/>
      <c r="UJC84" s="27"/>
      <c r="UJD84" s="110"/>
      <c r="UJE84" s="27"/>
      <c r="UJF84" s="110"/>
      <c r="UJG84" s="27"/>
      <c r="UJH84" s="110"/>
      <c r="UJI84" s="27"/>
      <c r="UJJ84" s="110"/>
      <c r="UJK84" s="27"/>
      <c r="UJL84" s="110"/>
      <c r="UJM84" s="27"/>
      <c r="UJN84" s="110"/>
      <c r="UJO84" s="27"/>
      <c r="UJP84" s="110"/>
      <c r="UJQ84" s="27"/>
      <c r="UJR84" s="110"/>
      <c r="UJS84" s="27"/>
      <c r="UJT84" s="110"/>
      <c r="UJU84" s="27"/>
      <c r="UJV84" s="110"/>
      <c r="UJW84" s="27"/>
      <c r="UJX84" s="110"/>
      <c r="UJY84" s="27"/>
      <c r="UJZ84" s="110"/>
      <c r="UKA84" s="27"/>
      <c r="UKB84" s="110"/>
      <c r="UKC84" s="27"/>
      <c r="UKD84" s="110"/>
      <c r="UKE84" s="27"/>
      <c r="UKF84" s="110"/>
      <c r="UKG84" s="27"/>
      <c r="UKH84" s="110"/>
      <c r="UKI84" s="27"/>
      <c r="UKJ84" s="110"/>
      <c r="UKK84" s="27"/>
      <c r="UKL84" s="110"/>
      <c r="UKM84" s="27"/>
      <c r="UKN84" s="110"/>
      <c r="UKO84" s="27"/>
      <c r="UKP84" s="110"/>
      <c r="UKQ84" s="27"/>
      <c r="UKR84" s="110"/>
      <c r="UKS84" s="27"/>
      <c r="UKT84" s="110"/>
      <c r="UKU84" s="27"/>
      <c r="UKV84" s="110"/>
      <c r="UKW84" s="27"/>
      <c r="UKX84" s="110"/>
      <c r="UKY84" s="27"/>
      <c r="UKZ84" s="110"/>
      <c r="ULA84" s="27"/>
      <c r="ULB84" s="110"/>
      <c r="ULC84" s="27"/>
      <c r="ULD84" s="110"/>
      <c r="ULE84" s="27"/>
      <c r="ULF84" s="110"/>
      <c r="ULG84" s="27"/>
      <c r="ULH84" s="110"/>
      <c r="ULI84" s="27"/>
      <c r="ULJ84" s="110"/>
      <c r="ULK84" s="27"/>
      <c r="ULL84" s="110"/>
      <c r="ULM84" s="27"/>
      <c r="ULN84" s="110"/>
      <c r="ULO84" s="27"/>
      <c r="ULP84" s="110"/>
      <c r="ULQ84" s="27"/>
      <c r="ULR84" s="110"/>
      <c r="ULS84" s="27"/>
      <c r="ULT84" s="110"/>
      <c r="ULU84" s="27"/>
      <c r="ULV84" s="110"/>
      <c r="ULW84" s="27"/>
      <c r="ULX84" s="110"/>
      <c r="ULY84" s="27"/>
      <c r="ULZ84" s="110"/>
      <c r="UMA84" s="27"/>
      <c r="UMB84" s="110"/>
      <c r="UMC84" s="27"/>
      <c r="UMD84" s="110"/>
      <c r="UME84" s="27"/>
      <c r="UMF84" s="110"/>
      <c r="UMG84" s="27"/>
      <c r="UMH84" s="110"/>
      <c r="UMI84" s="27"/>
      <c r="UMJ84" s="110"/>
      <c r="UMK84" s="27"/>
      <c r="UML84" s="110"/>
      <c r="UMM84" s="27"/>
      <c r="UMN84" s="110"/>
      <c r="UMO84" s="27"/>
      <c r="UMP84" s="110"/>
      <c r="UMQ84" s="27"/>
      <c r="UMR84" s="110"/>
      <c r="UMS84" s="27"/>
      <c r="UMT84" s="110"/>
      <c r="UMU84" s="27"/>
      <c r="UMV84" s="110"/>
      <c r="UMW84" s="27"/>
      <c r="UMX84" s="110"/>
      <c r="UMY84" s="27"/>
      <c r="UMZ84" s="110"/>
      <c r="UNA84" s="27"/>
      <c r="UNB84" s="110"/>
      <c r="UNC84" s="27"/>
      <c r="UND84" s="110"/>
      <c r="UNE84" s="27"/>
      <c r="UNF84" s="110"/>
      <c r="UNG84" s="27"/>
      <c r="UNH84" s="110"/>
      <c r="UNI84" s="27"/>
      <c r="UNJ84" s="110"/>
      <c r="UNK84" s="27"/>
      <c r="UNL84" s="110"/>
      <c r="UNM84" s="27"/>
      <c r="UNN84" s="110"/>
      <c r="UNO84" s="27"/>
      <c r="UNP84" s="110"/>
      <c r="UNQ84" s="27"/>
      <c r="UNR84" s="110"/>
      <c r="UNS84" s="27"/>
      <c r="UNT84" s="110"/>
      <c r="UNU84" s="27"/>
      <c r="UNV84" s="110"/>
      <c r="UNW84" s="27"/>
      <c r="UNX84" s="110"/>
      <c r="UNY84" s="27"/>
      <c r="UNZ84" s="110"/>
      <c r="UOA84" s="27"/>
      <c r="UOB84" s="110"/>
      <c r="UOC84" s="27"/>
      <c r="UOD84" s="110"/>
      <c r="UOE84" s="27"/>
      <c r="UOF84" s="110"/>
      <c r="UOG84" s="27"/>
      <c r="UOH84" s="110"/>
      <c r="UOI84" s="27"/>
      <c r="UOJ84" s="110"/>
      <c r="UOK84" s="27"/>
      <c r="UOL84" s="110"/>
      <c r="UOM84" s="27"/>
      <c r="UON84" s="110"/>
      <c r="UOO84" s="27"/>
      <c r="UOP84" s="110"/>
      <c r="UOQ84" s="27"/>
      <c r="UOR84" s="110"/>
      <c r="UOS84" s="27"/>
      <c r="UOT84" s="110"/>
      <c r="UOU84" s="27"/>
      <c r="UOV84" s="110"/>
      <c r="UOW84" s="27"/>
      <c r="UOX84" s="110"/>
      <c r="UOY84" s="27"/>
      <c r="UOZ84" s="110"/>
      <c r="UPA84" s="27"/>
      <c r="UPB84" s="110"/>
      <c r="UPC84" s="27"/>
      <c r="UPD84" s="110"/>
      <c r="UPE84" s="27"/>
      <c r="UPF84" s="110"/>
      <c r="UPG84" s="27"/>
      <c r="UPH84" s="110"/>
      <c r="UPI84" s="27"/>
      <c r="UPJ84" s="110"/>
      <c r="UPK84" s="27"/>
      <c r="UPL84" s="110"/>
      <c r="UPM84" s="27"/>
      <c r="UPN84" s="110"/>
      <c r="UPO84" s="27"/>
      <c r="UPP84" s="110"/>
      <c r="UPQ84" s="27"/>
      <c r="UPR84" s="110"/>
      <c r="UPS84" s="27"/>
      <c r="UPT84" s="110"/>
      <c r="UPU84" s="27"/>
      <c r="UPV84" s="110"/>
      <c r="UPW84" s="27"/>
      <c r="UPX84" s="110"/>
      <c r="UPY84" s="27"/>
      <c r="UPZ84" s="110"/>
      <c r="UQA84" s="27"/>
      <c r="UQB84" s="110"/>
      <c r="UQC84" s="27"/>
      <c r="UQD84" s="110"/>
      <c r="UQE84" s="27"/>
      <c r="UQF84" s="110"/>
      <c r="UQG84" s="27"/>
      <c r="UQH84" s="110"/>
      <c r="UQI84" s="27"/>
      <c r="UQJ84" s="110"/>
      <c r="UQK84" s="27"/>
      <c r="UQL84" s="110"/>
      <c r="UQM84" s="27"/>
      <c r="UQN84" s="110"/>
      <c r="UQO84" s="27"/>
      <c r="UQP84" s="110"/>
      <c r="UQQ84" s="27"/>
      <c r="UQR84" s="110"/>
      <c r="UQS84" s="27"/>
      <c r="UQT84" s="110"/>
      <c r="UQU84" s="27"/>
      <c r="UQV84" s="110"/>
      <c r="UQW84" s="27"/>
      <c r="UQX84" s="110"/>
      <c r="UQY84" s="27"/>
      <c r="UQZ84" s="110"/>
      <c r="URA84" s="27"/>
      <c r="URB84" s="110"/>
      <c r="URC84" s="27"/>
      <c r="URD84" s="110"/>
      <c r="URE84" s="27"/>
      <c r="URF84" s="110"/>
      <c r="URG84" s="27"/>
      <c r="URH84" s="110"/>
      <c r="URI84" s="27"/>
      <c r="URJ84" s="110"/>
      <c r="URK84" s="27"/>
      <c r="URL84" s="110"/>
      <c r="URM84" s="27"/>
      <c r="URN84" s="110"/>
      <c r="URO84" s="27"/>
      <c r="URP84" s="110"/>
      <c r="URQ84" s="27"/>
      <c r="URR84" s="110"/>
      <c r="URS84" s="27"/>
      <c r="URT84" s="110"/>
      <c r="URU84" s="27"/>
      <c r="URV84" s="110"/>
      <c r="URW84" s="27"/>
      <c r="URX84" s="110"/>
      <c r="URY84" s="27"/>
      <c r="URZ84" s="110"/>
      <c r="USA84" s="27"/>
      <c r="USB84" s="110"/>
      <c r="USC84" s="27"/>
      <c r="USD84" s="110"/>
      <c r="USE84" s="27"/>
      <c r="USF84" s="110"/>
      <c r="USG84" s="27"/>
      <c r="USH84" s="110"/>
      <c r="USI84" s="27"/>
      <c r="USJ84" s="110"/>
      <c r="USK84" s="27"/>
      <c r="USL84" s="110"/>
      <c r="USM84" s="27"/>
      <c r="USN84" s="110"/>
      <c r="USO84" s="27"/>
      <c r="USP84" s="110"/>
      <c r="USQ84" s="27"/>
      <c r="USR84" s="110"/>
      <c r="USS84" s="27"/>
      <c r="UST84" s="110"/>
      <c r="USU84" s="27"/>
      <c r="USV84" s="110"/>
      <c r="USW84" s="27"/>
      <c r="USX84" s="110"/>
      <c r="USY84" s="27"/>
      <c r="USZ84" s="110"/>
      <c r="UTA84" s="27"/>
      <c r="UTB84" s="110"/>
      <c r="UTC84" s="27"/>
      <c r="UTD84" s="110"/>
      <c r="UTE84" s="27"/>
      <c r="UTF84" s="110"/>
      <c r="UTG84" s="27"/>
      <c r="UTH84" s="110"/>
      <c r="UTI84" s="27"/>
      <c r="UTJ84" s="110"/>
      <c r="UTK84" s="27"/>
      <c r="UTL84" s="110"/>
      <c r="UTM84" s="27"/>
      <c r="UTN84" s="110"/>
      <c r="UTO84" s="27"/>
      <c r="UTP84" s="110"/>
      <c r="UTQ84" s="27"/>
      <c r="UTR84" s="110"/>
      <c r="UTS84" s="27"/>
      <c r="UTT84" s="110"/>
      <c r="UTU84" s="27"/>
      <c r="UTV84" s="110"/>
      <c r="UTW84" s="27"/>
      <c r="UTX84" s="110"/>
      <c r="UTY84" s="27"/>
      <c r="UTZ84" s="110"/>
      <c r="UUA84" s="27"/>
      <c r="UUB84" s="110"/>
      <c r="UUC84" s="27"/>
      <c r="UUD84" s="110"/>
      <c r="UUE84" s="27"/>
      <c r="UUF84" s="110"/>
      <c r="UUG84" s="27"/>
      <c r="UUH84" s="110"/>
      <c r="UUI84" s="27"/>
      <c r="UUJ84" s="110"/>
      <c r="UUK84" s="27"/>
      <c r="UUL84" s="110"/>
      <c r="UUM84" s="27"/>
      <c r="UUN84" s="110"/>
      <c r="UUO84" s="27"/>
      <c r="UUP84" s="110"/>
      <c r="UUQ84" s="27"/>
      <c r="UUR84" s="110"/>
      <c r="UUS84" s="27"/>
      <c r="UUT84" s="110"/>
      <c r="UUU84" s="27"/>
      <c r="UUV84" s="110"/>
      <c r="UUW84" s="27"/>
      <c r="UUX84" s="110"/>
      <c r="UUY84" s="27"/>
      <c r="UUZ84" s="110"/>
      <c r="UVA84" s="27"/>
      <c r="UVB84" s="110"/>
      <c r="UVC84" s="27"/>
      <c r="UVD84" s="110"/>
      <c r="UVE84" s="27"/>
      <c r="UVF84" s="110"/>
      <c r="UVG84" s="27"/>
      <c r="UVH84" s="110"/>
      <c r="UVI84" s="27"/>
      <c r="UVJ84" s="110"/>
      <c r="UVK84" s="27"/>
      <c r="UVL84" s="110"/>
      <c r="UVM84" s="27"/>
      <c r="UVN84" s="110"/>
      <c r="UVO84" s="27"/>
      <c r="UVP84" s="110"/>
      <c r="UVQ84" s="27"/>
      <c r="UVR84" s="110"/>
      <c r="UVS84" s="27"/>
      <c r="UVT84" s="110"/>
      <c r="UVU84" s="27"/>
      <c r="UVV84" s="110"/>
      <c r="UVW84" s="27"/>
      <c r="UVX84" s="110"/>
      <c r="UVY84" s="27"/>
      <c r="UVZ84" s="110"/>
      <c r="UWA84" s="27"/>
      <c r="UWB84" s="110"/>
      <c r="UWC84" s="27"/>
      <c r="UWD84" s="110"/>
      <c r="UWE84" s="27"/>
      <c r="UWF84" s="110"/>
      <c r="UWG84" s="27"/>
      <c r="UWH84" s="110"/>
      <c r="UWI84" s="27"/>
      <c r="UWJ84" s="110"/>
      <c r="UWK84" s="27"/>
      <c r="UWL84" s="110"/>
      <c r="UWM84" s="27"/>
      <c r="UWN84" s="110"/>
      <c r="UWO84" s="27"/>
      <c r="UWP84" s="110"/>
      <c r="UWQ84" s="27"/>
      <c r="UWR84" s="110"/>
      <c r="UWS84" s="27"/>
      <c r="UWT84" s="110"/>
      <c r="UWU84" s="27"/>
      <c r="UWV84" s="110"/>
      <c r="UWW84" s="27"/>
      <c r="UWX84" s="110"/>
      <c r="UWY84" s="27"/>
      <c r="UWZ84" s="110"/>
      <c r="UXA84" s="27"/>
      <c r="UXB84" s="110"/>
      <c r="UXC84" s="27"/>
      <c r="UXD84" s="110"/>
      <c r="UXE84" s="27"/>
      <c r="UXF84" s="110"/>
      <c r="UXG84" s="27"/>
      <c r="UXH84" s="110"/>
      <c r="UXI84" s="27"/>
      <c r="UXJ84" s="110"/>
      <c r="UXK84" s="27"/>
      <c r="UXL84" s="110"/>
      <c r="UXM84" s="27"/>
      <c r="UXN84" s="110"/>
      <c r="UXO84" s="27"/>
      <c r="UXP84" s="110"/>
      <c r="UXQ84" s="27"/>
      <c r="UXR84" s="110"/>
      <c r="UXS84" s="27"/>
      <c r="UXT84" s="110"/>
      <c r="UXU84" s="27"/>
      <c r="UXV84" s="110"/>
      <c r="UXW84" s="27"/>
      <c r="UXX84" s="110"/>
      <c r="UXY84" s="27"/>
      <c r="UXZ84" s="110"/>
      <c r="UYA84" s="27"/>
      <c r="UYB84" s="110"/>
      <c r="UYC84" s="27"/>
      <c r="UYD84" s="110"/>
      <c r="UYE84" s="27"/>
      <c r="UYF84" s="110"/>
      <c r="UYG84" s="27"/>
      <c r="UYH84" s="110"/>
      <c r="UYI84" s="27"/>
      <c r="UYJ84" s="110"/>
      <c r="UYK84" s="27"/>
      <c r="UYL84" s="110"/>
      <c r="UYM84" s="27"/>
      <c r="UYN84" s="110"/>
      <c r="UYO84" s="27"/>
      <c r="UYP84" s="110"/>
      <c r="UYQ84" s="27"/>
      <c r="UYR84" s="110"/>
      <c r="UYS84" s="27"/>
      <c r="UYT84" s="110"/>
      <c r="UYU84" s="27"/>
      <c r="UYV84" s="110"/>
      <c r="UYW84" s="27"/>
      <c r="UYX84" s="110"/>
      <c r="UYY84" s="27"/>
      <c r="UYZ84" s="110"/>
      <c r="UZA84" s="27"/>
      <c r="UZB84" s="110"/>
      <c r="UZC84" s="27"/>
      <c r="UZD84" s="110"/>
      <c r="UZE84" s="27"/>
      <c r="UZF84" s="110"/>
      <c r="UZG84" s="27"/>
      <c r="UZH84" s="110"/>
      <c r="UZI84" s="27"/>
      <c r="UZJ84" s="110"/>
      <c r="UZK84" s="27"/>
      <c r="UZL84" s="110"/>
      <c r="UZM84" s="27"/>
      <c r="UZN84" s="110"/>
      <c r="UZO84" s="27"/>
      <c r="UZP84" s="110"/>
      <c r="UZQ84" s="27"/>
      <c r="UZR84" s="110"/>
      <c r="UZS84" s="27"/>
      <c r="UZT84" s="110"/>
      <c r="UZU84" s="27"/>
      <c r="UZV84" s="110"/>
      <c r="UZW84" s="27"/>
      <c r="UZX84" s="110"/>
      <c r="UZY84" s="27"/>
      <c r="UZZ84" s="110"/>
      <c r="VAA84" s="27"/>
      <c r="VAB84" s="110"/>
      <c r="VAC84" s="27"/>
      <c r="VAD84" s="110"/>
      <c r="VAE84" s="27"/>
      <c r="VAF84" s="110"/>
      <c r="VAG84" s="27"/>
      <c r="VAH84" s="110"/>
      <c r="VAI84" s="27"/>
      <c r="VAJ84" s="110"/>
      <c r="VAK84" s="27"/>
      <c r="VAL84" s="110"/>
      <c r="VAM84" s="27"/>
      <c r="VAN84" s="110"/>
      <c r="VAO84" s="27"/>
      <c r="VAP84" s="110"/>
      <c r="VAQ84" s="27"/>
      <c r="VAR84" s="110"/>
      <c r="VAS84" s="27"/>
      <c r="VAT84" s="110"/>
      <c r="VAU84" s="27"/>
      <c r="VAV84" s="110"/>
      <c r="VAW84" s="27"/>
      <c r="VAX84" s="110"/>
      <c r="VAY84" s="27"/>
      <c r="VAZ84" s="110"/>
      <c r="VBA84" s="27"/>
      <c r="VBB84" s="110"/>
      <c r="VBC84" s="27"/>
      <c r="VBD84" s="110"/>
      <c r="VBE84" s="27"/>
      <c r="VBF84" s="110"/>
      <c r="VBG84" s="27"/>
      <c r="VBH84" s="110"/>
      <c r="VBI84" s="27"/>
      <c r="VBJ84" s="110"/>
      <c r="VBK84" s="27"/>
      <c r="VBL84" s="110"/>
      <c r="VBM84" s="27"/>
      <c r="VBN84" s="110"/>
      <c r="VBO84" s="27"/>
      <c r="VBP84" s="110"/>
      <c r="VBQ84" s="27"/>
      <c r="VBR84" s="110"/>
      <c r="VBS84" s="27"/>
      <c r="VBT84" s="110"/>
      <c r="VBU84" s="27"/>
      <c r="VBV84" s="110"/>
      <c r="VBW84" s="27"/>
      <c r="VBX84" s="110"/>
      <c r="VBY84" s="27"/>
      <c r="VBZ84" s="110"/>
      <c r="VCA84" s="27"/>
      <c r="VCB84" s="110"/>
      <c r="VCC84" s="27"/>
      <c r="VCD84" s="110"/>
      <c r="VCE84" s="27"/>
      <c r="VCF84" s="110"/>
      <c r="VCG84" s="27"/>
      <c r="VCH84" s="110"/>
      <c r="VCI84" s="27"/>
      <c r="VCJ84" s="110"/>
      <c r="VCK84" s="27"/>
      <c r="VCL84" s="110"/>
      <c r="VCM84" s="27"/>
      <c r="VCN84" s="110"/>
      <c r="VCO84" s="27"/>
      <c r="VCP84" s="110"/>
      <c r="VCQ84" s="27"/>
      <c r="VCR84" s="110"/>
      <c r="VCS84" s="27"/>
      <c r="VCT84" s="110"/>
      <c r="VCU84" s="27"/>
      <c r="VCV84" s="110"/>
      <c r="VCW84" s="27"/>
      <c r="VCX84" s="110"/>
      <c r="VCY84" s="27"/>
      <c r="VCZ84" s="110"/>
      <c r="VDA84" s="27"/>
      <c r="VDB84" s="110"/>
      <c r="VDC84" s="27"/>
      <c r="VDD84" s="110"/>
      <c r="VDE84" s="27"/>
      <c r="VDF84" s="110"/>
      <c r="VDG84" s="27"/>
      <c r="VDH84" s="110"/>
      <c r="VDI84" s="27"/>
      <c r="VDJ84" s="110"/>
      <c r="VDK84" s="27"/>
      <c r="VDL84" s="110"/>
      <c r="VDM84" s="27"/>
      <c r="VDN84" s="110"/>
      <c r="VDO84" s="27"/>
      <c r="VDP84" s="110"/>
      <c r="VDQ84" s="27"/>
      <c r="VDR84" s="110"/>
      <c r="VDS84" s="27"/>
      <c r="VDT84" s="110"/>
      <c r="VDU84" s="27"/>
      <c r="VDV84" s="110"/>
      <c r="VDW84" s="27"/>
      <c r="VDX84" s="110"/>
      <c r="VDY84" s="27"/>
      <c r="VDZ84" s="110"/>
      <c r="VEA84" s="27"/>
      <c r="VEB84" s="110"/>
      <c r="VEC84" s="27"/>
      <c r="VED84" s="110"/>
      <c r="VEE84" s="27"/>
      <c r="VEF84" s="110"/>
      <c r="VEG84" s="27"/>
      <c r="VEH84" s="110"/>
      <c r="VEI84" s="27"/>
      <c r="VEJ84" s="110"/>
      <c r="VEK84" s="27"/>
      <c r="VEL84" s="110"/>
      <c r="VEM84" s="27"/>
      <c r="VEN84" s="110"/>
      <c r="VEO84" s="27"/>
      <c r="VEP84" s="110"/>
      <c r="VEQ84" s="27"/>
      <c r="VER84" s="110"/>
      <c r="VES84" s="27"/>
      <c r="VET84" s="110"/>
      <c r="VEU84" s="27"/>
      <c r="VEV84" s="110"/>
      <c r="VEW84" s="27"/>
      <c r="VEX84" s="110"/>
      <c r="VEY84" s="27"/>
      <c r="VEZ84" s="110"/>
      <c r="VFA84" s="27"/>
      <c r="VFB84" s="110"/>
      <c r="VFC84" s="27"/>
      <c r="VFD84" s="110"/>
      <c r="VFE84" s="27"/>
      <c r="VFF84" s="110"/>
      <c r="VFG84" s="27"/>
      <c r="VFH84" s="110"/>
      <c r="VFI84" s="27"/>
      <c r="VFJ84" s="110"/>
      <c r="VFK84" s="27"/>
      <c r="VFL84" s="110"/>
      <c r="VFM84" s="27"/>
      <c r="VFN84" s="110"/>
      <c r="VFO84" s="27"/>
      <c r="VFP84" s="110"/>
      <c r="VFQ84" s="27"/>
      <c r="VFR84" s="110"/>
      <c r="VFS84" s="27"/>
      <c r="VFT84" s="110"/>
      <c r="VFU84" s="27"/>
      <c r="VFV84" s="110"/>
      <c r="VFW84" s="27"/>
      <c r="VFX84" s="110"/>
      <c r="VFY84" s="27"/>
      <c r="VFZ84" s="110"/>
      <c r="VGA84" s="27"/>
      <c r="VGB84" s="110"/>
      <c r="VGC84" s="27"/>
      <c r="VGD84" s="110"/>
      <c r="VGE84" s="27"/>
      <c r="VGF84" s="110"/>
      <c r="VGG84" s="27"/>
      <c r="VGH84" s="110"/>
      <c r="VGI84" s="27"/>
      <c r="VGJ84" s="110"/>
      <c r="VGK84" s="27"/>
      <c r="VGL84" s="110"/>
      <c r="VGM84" s="27"/>
      <c r="VGN84" s="110"/>
      <c r="VGO84" s="27"/>
      <c r="VGP84" s="110"/>
      <c r="VGQ84" s="27"/>
      <c r="VGR84" s="110"/>
      <c r="VGS84" s="27"/>
      <c r="VGT84" s="110"/>
      <c r="VGU84" s="27"/>
      <c r="VGV84" s="110"/>
      <c r="VGW84" s="27"/>
      <c r="VGX84" s="110"/>
      <c r="VGY84" s="27"/>
      <c r="VGZ84" s="110"/>
      <c r="VHA84" s="27"/>
      <c r="VHB84" s="110"/>
      <c r="VHC84" s="27"/>
      <c r="VHD84" s="110"/>
      <c r="VHE84" s="27"/>
      <c r="VHF84" s="110"/>
      <c r="VHG84" s="27"/>
      <c r="VHH84" s="110"/>
      <c r="VHI84" s="27"/>
      <c r="VHJ84" s="110"/>
      <c r="VHK84" s="27"/>
      <c r="VHL84" s="110"/>
      <c r="VHM84" s="27"/>
      <c r="VHN84" s="110"/>
      <c r="VHO84" s="27"/>
      <c r="VHP84" s="110"/>
      <c r="VHQ84" s="27"/>
      <c r="VHR84" s="110"/>
      <c r="VHS84" s="27"/>
      <c r="VHT84" s="110"/>
      <c r="VHU84" s="27"/>
      <c r="VHV84" s="110"/>
      <c r="VHW84" s="27"/>
      <c r="VHX84" s="110"/>
      <c r="VHY84" s="27"/>
      <c r="VHZ84" s="110"/>
      <c r="VIA84" s="27"/>
      <c r="VIB84" s="110"/>
      <c r="VIC84" s="27"/>
      <c r="VID84" s="110"/>
      <c r="VIE84" s="27"/>
      <c r="VIF84" s="110"/>
      <c r="VIG84" s="27"/>
      <c r="VIH84" s="110"/>
      <c r="VII84" s="27"/>
      <c r="VIJ84" s="110"/>
      <c r="VIK84" s="27"/>
      <c r="VIL84" s="110"/>
      <c r="VIM84" s="27"/>
      <c r="VIN84" s="110"/>
      <c r="VIO84" s="27"/>
      <c r="VIP84" s="110"/>
      <c r="VIQ84" s="27"/>
      <c r="VIR84" s="110"/>
      <c r="VIS84" s="27"/>
      <c r="VIT84" s="110"/>
      <c r="VIU84" s="27"/>
      <c r="VIV84" s="110"/>
      <c r="VIW84" s="27"/>
      <c r="VIX84" s="110"/>
      <c r="VIY84" s="27"/>
      <c r="VIZ84" s="110"/>
      <c r="VJA84" s="27"/>
      <c r="VJB84" s="110"/>
      <c r="VJC84" s="27"/>
      <c r="VJD84" s="110"/>
      <c r="VJE84" s="27"/>
      <c r="VJF84" s="110"/>
      <c r="VJG84" s="27"/>
      <c r="VJH84" s="110"/>
      <c r="VJI84" s="27"/>
      <c r="VJJ84" s="110"/>
      <c r="VJK84" s="27"/>
      <c r="VJL84" s="110"/>
      <c r="VJM84" s="27"/>
      <c r="VJN84" s="110"/>
      <c r="VJO84" s="27"/>
      <c r="VJP84" s="110"/>
      <c r="VJQ84" s="27"/>
      <c r="VJR84" s="110"/>
      <c r="VJS84" s="27"/>
      <c r="VJT84" s="110"/>
      <c r="VJU84" s="27"/>
      <c r="VJV84" s="110"/>
      <c r="VJW84" s="27"/>
      <c r="VJX84" s="110"/>
      <c r="VJY84" s="27"/>
      <c r="VJZ84" s="110"/>
      <c r="VKA84" s="27"/>
      <c r="VKB84" s="110"/>
      <c r="VKC84" s="27"/>
      <c r="VKD84" s="110"/>
      <c r="VKE84" s="27"/>
      <c r="VKF84" s="110"/>
      <c r="VKG84" s="27"/>
      <c r="VKH84" s="110"/>
      <c r="VKI84" s="27"/>
      <c r="VKJ84" s="110"/>
      <c r="VKK84" s="27"/>
      <c r="VKL84" s="110"/>
      <c r="VKM84" s="27"/>
      <c r="VKN84" s="110"/>
      <c r="VKO84" s="27"/>
      <c r="VKP84" s="110"/>
      <c r="VKQ84" s="27"/>
      <c r="VKR84" s="110"/>
      <c r="VKS84" s="27"/>
      <c r="VKT84" s="110"/>
      <c r="VKU84" s="27"/>
      <c r="VKV84" s="110"/>
      <c r="VKW84" s="27"/>
      <c r="VKX84" s="110"/>
      <c r="VKY84" s="27"/>
      <c r="VKZ84" s="110"/>
      <c r="VLA84" s="27"/>
      <c r="VLB84" s="110"/>
      <c r="VLC84" s="27"/>
      <c r="VLD84" s="110"/>
      <c r="VLE84" s="27"/>
      <c r="VLF84" s="110"/>
      <c r="VLG84" s="27"/>
      <c r="VLH84" s="110"/>
      <c r="VLI84" s="27"/>
      <c r="VLJ84" s="110"/>
      <c r="VLK84" s="27"/>
      <c r="VLL84" s="110"/>
      <c r="VLM84" s="27"/>
      <c r="VLN84" s="110"/>
      <c r="VLO84" s="27"/>
      <c r="VLP84" s="110"/>
      <c r="VLQ84" s="27"/>
      <c r="VLR84" s="110"/>
      <c r="VLS84" s="27"/>
      <c r="VLT84" s="110"/>
      <c r="VLU84" s="27"/>
      <c r="VLV84" s="110"/>
      <c r="VLW84" s="27"/>
      <c r="VLX84" s="110"/>
      <c r="VLY84" s="27"/>
      <c r="VLZ84" s="110"/>
      <c r="VMA84" s="27"/>
      <c r="VMB84" s="110"/>
      <c r="VMC84" s="27"/>
      <c r="VMD84" s="110"/>
      <c r="VME84" s="27"/>
      <c r="VMF84" s="110"/>
      <c r="VMG84" s="27"/>
      <c r="VMH84" s="110"/>
      <c r="VMI84" s="27"/>
      <c r="VMJ84" s="110"/>
      <c r="VMK84" s="27"/>
      <c r="VML84" s="110"/>
      <c r="VMM84" s="27"/>
      <c r="VMN84" s="110"/>
      <c r="VMO84" s="27"/>
      <c r="VMP84" s="110"/>
      <c r="VMQ84" s="27"/>
      <c r="VMR84" s="110"/>
      <c r="VMS84" s="27"/>
      <c r="VMT84" s="110"/>
      <c r="VMU84" s="27"/>
      <c r="VMV84" s="110"/>
      <c r="VMW84" s="27"/>
      <c r="VMX84" s="110"/>
      <c r="VMY84" s="27"/>
      <c r="VMZ84" s="110"/>
      <c r="VNA84" s="27"/>
      <c r="VNB84" s="110"/>
      <c r="VNC84" s="27"/>
      <c r="VND84" s="110"/>
      <c r="VNE84" s="27"/>
      <c r="VNF84" s="110"/>
      <c r="VNG84" s="27"/>
      <c r="VNH84" s="110"/>
      <c r="VNI84" s="27"/>
      <c r="VNJ84" s="110"/>
      <c r="VNK84" s="27"/>
      <c r="VNL84" s="110"/>
      <c r="VNM84" s="27"/>
      <c r="VNN84" s="110"/>
      <c r="VNO84" s="27"/>
      <c r="VNP84" s="110"/>
      <c r="VNQ84" s="27"/>
      <c r="VNR84" s="110"/>
      <c r="VNS84" s="27"/>
      <c r="VNT84" s="110"/>
      <c r="VNU84" s="27"/>
      <c r="VNV84" s="110"/>
      <c r="VNW84" s="27"/>
      <c r="VNX84" s="110"/>
      <c r="VNY84" s="27"/>
      <c r="VNZ84" s="110"/>
      <c r="VOA84" s="27"/>
      <c r="VOB84" s="110"/>
      <c r="VOC84" s="27"/>
      <c r="VOD84" s="110"/>
      <c r="VOE84" s="27"/>
      <c r="VOF84" s="110"/>
      <c r="VOG84" s="27"/>
      <c r="VOH84" s="110"/>
      <c r="VOI84" s="27"/>
      <c r="VOJ84" s="110"/>
      <c r="VOK84" s="27"/>
      <c r="VOL84" s="110"/>
      <c r="VOM84" s="27"/>
      <c r="VON84" s="110"/>
      <c r="VOO84" s="27"/>
      <c r="VOP84" s="110"/>
      <c r="VOQ84" s="27"/>
      <c r="VOR84" s="110"/>
      <c r="VOS84" s="27"/>
      <c r="VOT84" s="110"/>
      <c r="VOU84" s="27"/>
      <c r="VOV84" s="110"/>
      <c r="VOW84" s="27"/>
      <c r="VOX84" s="110"/>
      <c r="VOY84" s="27"/>
      <c r="VOZ84" s="110"/>
      <c r="VPA84" s="27"/>
      <c r="VPB84" s="110"/>
      <c r="VPC84" s="27"/>
      <c r="VPD84" s="110"/>
      <c r="VPE84" s="27"/>
      <c r="VPF84" s="110"/>
      <c r="VPG84" s="27"/>
      <c r="VPH84" s="110"/>
      <c r="VPI84" s="27"/>
      <c r="VPJ84" s="110"/>
      <c r="VPK84" s="27"/>
      <c r="VPL84" s="110"/>
      <c r="VPM84" s="27"/>
      <c r="VPN84" s="110"/>
      <c r="VPO84" s="27"/>
      <c r="VPP84" s="110"/>
      <c r="VPQ84" s="27"/>
      <c r="VPR84" s="110"/>
      <c r="VPS84" s="27"/>
      <c r="VPT84" s="110"/>
      <c r="VPU84" s="27"/>
      <c r="VPV84" s="110"/>
      <c r="VPW84" s="27"/>
      <c r="VPX84" s="110"/>
      <c r="VPY84" s="27"/>
      <c r="VPZ84" s="110"/>
      <c r="VQA84" s="27"/>
      <c r="VQB84" s="110"/>
      <c r="VQC84" s="27"/>
      <c r="VQD84" s="110"/>
      <c r="VQE84" s="27"/>
      <c r="VQF84" s="110"/>
      <c r="VQG84" s="27"/>
      <c r="VQH84" s="110"/>
      <c r="VQI84" s="27"/>
      <c r="VQJ84" s="110"/>
      <c r="VQK84" s="27"/>
      <c r="VQL84" s="110"/>
      <c r="VQM84" s="27"/>
      <c r="VQN84" s="110"/>
      <c r="VQO84" s="27"/>
      <c r="VQP84" s="110"/>
      <c r="VQQ84" s="27"/>
      <c r="VQR84" s="110"/>
      <c r="VQS84" s="27"/>
      <c r="VQT84" s="110"/>
      <c r="VQU84" s="27"/>
      <c r="VQV84" s="110"/>
      <c r="VQW84" s="27"/>
      <c r="VQX84" s="110"/>
      <c r="VQY84" s="27"/>
      <c r="VQZ84" s="110"/>
      <c r="VRA84" s="27"/>
      <c r="VRB84" s="110"/>
      <c r="VRC84" s="27"/>
      <c r="VRD84" s="110"/>
      <c r="VRE84" s="27"/>
      <c r="VRF84" s="110"/>
      <c r="VRG84" s="27"/>
      <c r="VRH84" s="110"/>
      <c r="VRI84" s="27"/>
      <c r="VRJ84" s="110"/>
      <c r="VRK84" s="27"/>
      <c r="VRL84" s="110"/>
      <c r="VRM84" s="27"/>
      <c r="VRN84" s="110"/>
      <c r="VRO84" s="27"/>
      <c r="VRP84" s="110"/>
      <c r="VRQ84" s="27"/>
      <c r="VRR84" s="110"/>
      <c r="VRS84" s="27"/>
      <c r="VRT84" s="110"/>
      <c r="VRU84" s="27"/>
      <c r="VRV84" s="110"/>
      <c r="VRW84" s="27"/>
      <c r="VRX84" s="110"/>
      <c r="VRY84" s="27"/>
      <c r="VRZ84" s="110"/>
      <c r="VSA84" s="27"/>
      <c r="VSB84" s="110"/>
      <c r="VSC84" s="27"/>
      <c r="VSD84" s="110"/>
      <c r="VSE84" s="27"/>
      <c r="VSF84" s="110"/>
      <c r="VSG84" s="27"/>
      <c r="VSH84" s="110"/>
      <c r="VSI84" s="27"/>
      <c r="VSJ84" s="110"/>
      <c r="VSK84" s="27"/>
      <c r="VSL84" s="110"/>
      <c r="VSM84" s="27"/>
      <c r="VSN84" s="110"/>
      <c r="VSO84" s="27"/>
      <c r="VSP84" s="110"/>
      <c r="VSQ84" s="27"/>
      <c r="VSR84" s="110"/>
      <c r="VSS84" s="27"/>
      <c r="VST84" s="110"/>
      <c r="VSU84" s="27"/>
      <c r="VSV84" s="110"/>
      <c r="VSW84" s="27"/>
      <c r="VSX84" s="110"/>
      <c r="VSY84" s="27"/>
      <c r="VSZ84" s="110"/>
      <c r="VTA84" s="27"/>
      <c r="VTB84" s="110"/>
      <c r="VTC84" s="27"/>
      <c r="VTD84" s="110"/>
      <c r="VTE84" s="27"/>
      <c r="VTF84" s="110"/>
      <c r="VTG84" s="27"/>
      <c r="VTH84" s="110"/>
      <c r="VTI84" s="27"/>
      <c r="VTJ84" s="110"/>
      <c r="VTK84" s="27"/>
      <c r="VTL84" s="110"/>
      <c r="VTM84" s="27"/>
      <c r="VTN84" s="110"/>
      <c r="VTO84" s="27"/>
      <c r="VTP84" s="110"/>
      <c r="VTQ84" s="27"/>
      <c r="VTR84" s="110"/>
      <c r="VTS84" s="27"/>
      <c r="VTT84" s="110"/>
      <c r="VTU84" s="27"/>
      <c r="VTV84" s="110"/>
      <c r="VTW84" s="27"/>
      <c r="VTX84" s="110"/>
      <c r="VTY84" s="27"/>
      <c r="VTZ84" s="110"/>
      <c r="VUA84" s="27"/>
      <c r="VUB84" s="110"/>
      <c r="VUC84" s="27"/>
      <c r="VUD84" s="110"/>
      <c r="VUE84" s="27"/>
      <c r="VUF84" s="110"/>
      <c r="VUG84" s="27"/>
      <c r="VUH84" s="110"/>
      <c r="VUI84" s="27"/>
      <c r="VUJ84" s="110"/>
      <c r="VUK84" s="27"/>
      <c r="VUL84" s="110"/>
      <c r="VUM84" s="27"/>
      <c r="VUN84" s="110"/>
      <c r="VUO84" s="27"/>
      <c r="VUP84" s="110"/>
      <c r="VUQ84" s="27"/>
      <c r="VUR84" s="110"/>
      <c r="VUS84" s="27"/>
      <c r="VUT84" s="110"/>
      <c r="VUU84" s="27"/>
      <c r="VUV84" s="110"/>
      <c r="VUW84" s="27"/>
      <c r="VUX84" s="110"/>
      <c r="VUY84" s="27"/>
      <c r="VUZ84" s="110"/>
      <c r="VVA84" s="27"/>
      <c r="VVB84" s="110"/>
      <c r="VVC84" s="27"/>
      <c r="VVD84" s="110"/>
      <c r="VVE84" s="27"/>
      <c r="VVF84" s="110"/>
      <c r="VVG84" s="27"/>
      <c r="VVH84" s="110"/>
      <c r="VVI84" s="27"/>
      <c r="VVJ84" s="110"/>
      <c r="VVK84" s="27"/>
      <c r="VVL84" s="110"/>
      <c r="VVM84" s="27"/>
      <c r="VVN84" s="110"/>
      <c r="VVO84" s="27"/>
      <c r="VVP84" s="110"/>
      <c r="VVQ84" s="27"/>
      <c r="VVR84" s="110"/>
      <c r="VVS84" s="27"/>
      <c r="VVT84" s="110"/>
      <c r="VVU84" s="27"/>
      <c r="VVV84" s="110"/>
      <c r="VVW84" s="27"/>
      <c r="VVX84" s="110"/>
      <c r="VVY84" s="27"/>
      <c r="VVZ84" s="110"/>
      <c r="VWA84" s="27"/>
      <c r="VWB84" s="110"/>
      <c r="VWC84" s="27"/>
      <c r="VWD84" s="110"/>
      <c r="VWE84" s="27"/>
      <c r="VWF84" s="110"/>
      <c r="VWG84" s="27"/>
      <c r="VWH84" s="110"/>
      <c r="VWI84" s="27"/>
      <c r="VWJ84" s="110"/>
      <c r="VWK84" s="27"/>
      <c r="VWL84" s="110"/>
      <c r="VWM84" s="27"/>
      <c r="VWN84" s="110"/>
      <c r="VWO84" s="27"/>
      <c r="VWP84" s="110"/>
      <c r="VWQ84" s="27"/>
      <c r="VWR84" s="110"/>
      <c r="VWS84" s="27"/>
      <c r="VWT84" s="110"/>
      <c r="VWU84" s="27"/>
      <c r="VWV84" s="110"/>
      <c r="VWW84" s="27"/>
      <c r="VWX84" s="110"/>
      <c r="VWY84" s="27"/>
      <c r="VWZ84" s="110"/>
      <c r="VXA84" s="27"/>
      <c r="VXB84" s="110"/>
      <c r="VXC84" s="27"/>
      <c r="VXD84" s="110"/>
      <c r="VXE84" s="27"/>
      <c r="VXF84" s="110"/>
      <c r="VXG84" s="27"/>
      <c r="VXH84" s="110"/>
      <c r="VXI84" s="27"/>
      <c r="VXJ84" s="110"/>
      <c r="VXK84" s="27"/>
      <c r="VXL84" s="110"/>
      <c r="VXM84" s="27"/>
      <c r="VXN84" s="110"/>
      <c r="VXO84" s="27"/>
      <c r="VXP84" s="110"/>
      <c r="VXQ84" s="27"/>
      <c r="VXR84" s="110"/>
      <c r="VXS84" s="27"/>
      <c r="VXT84" s="110"/>
      <c r="VXU84" s="27"/>
      <c r="VXV84" s="110"/>
      <c r="VXW84" s="27"/>
      <c r="VXX84" s="110"/>
      <c r="VXY84" s="27"/>
      <c r="VXZ84" s="110"/>
      <c r="VYA84" s="27"/>
      <c r="VYB84" s="110"/>
      <c r="VYC84" s="27"/>
      <c r="VYD84" s="110"/>
      <c r="VYE84" s="27"/>
      <c r="VYF84" s="110"/>
      <c r="VYG84" s="27"/>
      <c r="VYH84" s="110"/>
      <c r="VYI84" s="27"/>
      <c r="VYJ84" s="110"/>
      <c r="VYK84" s="27"/>
      <c r="VYL84" s="110"/>
      <c r="VYM84" s="27"/>
      <c r="VYN84" s="110"/>
      <c r="VYO84" s="27"/>
      <c r="VYP84" s="110"/>
      <c r="VYQ84" s="27"/>
      <c r="VYR84" s="110"/>
      <c r="VYS84" s="27"/>
      <c r="VYT84" s="110"/>
      <c r="VYU84" s="27"/>
      <c r="VYV84" s="110"/>
      <c r="VYW84" s="27"/>
      <c r="VYX84" s="110"/>
      <c r="VYY84" s="27"/>
      <c r="VYZ84" s="110"/>
      <c r="VZA84" s="27"/>
      <c r="VZB84" s="110"/>
      <c r="VZC84" s="27"/>
      <c r="VZD84" s="110"/>
      <c r="VZE84" s="27"/>
      <c r="VZF84" s="110"/>
      <c r="VZG84" s="27"/>
      <c r="VZH84" s="110"/>
      <c r="VZI84" s="27"/>
      <c r="VZJ84" s="110"/>
      <c r="VZK84" s="27"/>
      <c r="VZL84" s="110"/>
      <c r="VZM84" s="27"/>
      <c r="VZN84" s="110"/>
      <c r="VZO84" s="27"/>
      <c r="VZP84" s="110"/>
      <c r="VZQ84" s="27"/>
      <c r="VZR84" s="110"/>
      <c r="VZS84" s="27"/>
      <c r="VZT84" s="110"/>
      <c r="VZU84" s="27"/>
      <c r="VZV84" s="110"/>
      <c r="VZW84" s="27"/>
      <c r="VZX84" s="110"/>
      <c r="VZY84" s="27"/>
      <c r="VZZ84" s="110"/>
      <c r="WAA84" s="27"/>
      <c r="WAB84" s="110"/>
      <c r="WAC84" s="27"/>
      <c r="WAD84" s="110"/>
      <c r="WAE84" s="27"/>
      <c r="WAF84" s="110"/>
      <c r="WAG84" s="27"/>
      <c r="WAH84" s="110"/>
      <c r="WAI84" s="27"/>
      <c r="WAJ84" s="110"/>
      <c r="WAK84" s="27"/>
      <c r="WAL84" s="110"/>
      <c r="WAM84" s="27"/>
      <c r="WAN84" s="110"/>
      <c r="WAO84" s="27"/>
      <c r="WAP84" s="110"/>
      <c r="WAQ84" s="27"/>
      <c r="WAR84" s="110"/>
      <c r="WAS84" s="27"/>
      <c r="WAT84" s="110"/>
      <c r="WAU84" s="27"/>
      <c r="WAV84" s="110"/>
      <c r="WAW84" s="27"/>
      <c r="WAX84" s="110"/>
      <c r="WAY84" s="27"/>
      <c r="WAZ84" s="110"/>
      <c r="WBA84" s="27"/>
      <c r="WBB84" s="110"/>
      <c r="WBC84" s="27"/>
      <c r="WBD84" s="110"/>
      <c r="WBE84" s="27"/>
      <c r="WBF84" s="110"/>
      <c r="WBG84" s="27"/>
      <c r="WBH84" s="110"/>
      <c r="WBI84" s="27"/>
      <c r="WBJ84" s="110"/>
      <c r="WBK84" s="27"/>
      <c r="WBL84" s="110"/>
      <c r="WBM84" s="27"/>
      <c r="WBN84" s="110"/>
      <c r="WBO84" s="27"/>
      <c r="WBP84" s="110"/>
      <c r="WBQ84" s="27"/>
      <c r="WBR84" s="110"/>
      <c r="WBS84" s="27"/>
      <c r="WBT84" s="110"/>
      <c r="WBU84" s="27"/>
      <c r="WBV84" s="110"/>
      <c r="WBW84" s="27"/>
      <c r="WBX84" s="110"/>
      <c r="WBY84" s="27"/>
      <c r="WBZ84" s="110"/>
      <c r="WCA84" s="27"/>
      <c r="WCB84" s="110"/>
      <c r="WCC84" s="27"/>
      <c r="WCD84" s="110"/>
      <c r="WCE84" s="27"/>
      <c r="WCF84" s="110"/>
      <c r="WCG84" s="27"/>
      <c r="WCH84" s="110"/>
      <c r="WCI84" s="27"/>
      <c r="WCJ84" s="110"/>
      <c r="WCK84" s="27"/>
      <c r="WCL84" s="110"/>
      <c r="WCM84" s="27"/>
      <c r="WCN84" s="110"/>
      <c r="WCO84" s="27"/>
      <c r="WCP84" s="110"/>
      <c r="WCQ84" s="27"/>
      <c r="WCR84" s="110"/>
      <c r="WCS84" s="27"/>
      <c r="WCT84" s="110"/>
      <c r="WCU84" s="27"/>
      <c r="WCV84" s="110"/>
      <c r="WCW84" s="27"/>
      <c r="WCX84" s="110"/>
      <c r="WCY84" s="27"/>
      <c r="WCZ84" s="110"/>
      <c r="WDA84" s="27"/>
      <c r="WDB84" s="110"/>
      <c r="WDC84" s="27"/>
      <c r="WDD84" s="110"/>
      <c r="WDE84" s="27"/>
      <c r="WDF84" s="110"/>
      <c r="WDG84" s="27"/>
      <c r="WDH84" s="110"/>
      <c r="WDI84" s="27"/>
      <c r="WDJ84" s="110"/>
      <c r="WDK84" s="27"/>
      <c r="WDL84" s="110"/>
      <c r="WDM84" s="27"/>
      <c r="WDN84" s="110"/>
      <c r="WDO84" s="27"/>
      <c r="WDP84" s="110"/>
      <c r="WDQ84" s="27"/>
      <c r="WDR84" s="110"/>
      <c r="WDS84" s="27"/>
      <c r="WDT84" s="110"/>
      <c r="WDU84" s="27"/>
      <c r="WDV84" s="110"/>
      <c r="WDW84" s="27"/>
      <c r="WDX84" s="110"/>
      <c r="WDY84" s="27"/>
      <c r="WDZ84" s="110"/>
      <c r="WEA84" s="27"/>
      <c r="WEB84" s="110"/>
      <c r="WEC84" s="27"/>
      <c r="WED84" s="110"/>
      <c r="WEE84" s="27"/>
      <c r="WEF84" s="110"/>
      <c r="WEG84" s="27"/>
      <c r="WEH84" s="110"/>
      <c r="WEI84" s="27"/>
      <c r="WEJ84" s="110"/>
      <c r="WEK84" s="27"/>
      <c r="WEL84" s="110"/>
      <c r="WEM84" s="27"/>
      <c r="WEN84" s="110"/>
      <c r="WEO84" s="27"/>
      <c r="WEP84" s="110"/>
      <c r="WEQ84" s="27"/>
      <c r="WER84" s="110"/>
      <c r="WES84" s="27"/>
      <c r="WET84" s="110"/>
      <c r="WEU84" s="27"/>
      <c r="WEV84" s="110"/>
      <c r="WEW84" s="27"/>
      <c r="WEX84" s="110"/>
      <c r="WEY84" s="27"/>
      <c r="WEZ84" s="110"/>
      <c r="WFA84" s="27"/>
      <c r="WFB84" s="110"/>
      <c r="WFC84" s="27"/>
      <c r="WFD84" s="110"/>
      <c r="WFE84" s="27"/>
      <c r="WFF84" s="110"/>
      <c r="WFG84" s="27"/>
      <c r="WFH84" s="110"/>
      <c r="WFI84" s="27"/>
      <c r="WFJ84" s="110"/>
      <c r="WFK84" s="27"/>
      <c r="WFL84" s="110"/>
      <c r="WFM84" s="27"/>
      <c r="WFN84" s="110"/>
      <c r="WFO84" s="27"/>
      <c r="WFP84" s="110"/>
      <c r="WFQ84" s="27"/>
      <c r="WFR84" s="110"/>
      <c r="WFS84" s="27"/>
      <c r="WFT84" s="110"/>
      <c r="WFU84" s="27"/>
      <c r="WFV84" s="110"/>
      <c r="WFW84" s="27"/>
      <c r="WFX84" s="110"/>
      <c r="WFY84" s="27"/>
      <c r="WFZ84" s="110"/>
      <c r="WGA84" s="27"/>
      <c r="WGB84" s="110"/>
      <c r="WGC84" s="27"/>
      <c r="WGD84" s="110"/>
      <c r="WGE84" s="27"/>
      <c r="WGF84" s="110"/>
      <c r="WGG84" s="27"/>
      <c r="WGH84" s="110"/>
      <c r="WGI84" s="27"/>
      <c r="WGJ84" s="110"/>
      <c r="WGK84" s="27"/>
      <c r="WGL84" s="110"/>
      <c r="WGM84" s="27"/>
      <c r="WGN84" s="110"/>
      <c r="WGO84" s="27"/>
      <c r="WGP84" s="110"/>
      <c r="WGQ84" s="27"/>
      <c r="WGR84" s="110"/>
      <c r="WGS84" s="27"/>
      <c r="WGT84" s="110"/>
      <c r="WGU84" s="27"/>
      <c r="WGV84" s="110"/>
      <c r="WGW84" s="27"/>
      <c r="WGX84" s="110"/>
      <c r="WGY84" s="27"/>
      <c r="WGZ84" s="110"/>
      <c r="WHA84" s="27"/>
      <c r="WHB84" s="110"/>
      <c r="WHC84" s="27"/>
      <c r="WHD84" s="110"/>
      <c r="WHE84" s="27"/>
      <c r="WHF84" s="110"/>
      <c r="WHG84" s="27"/>
      <c r="WHH84" s="110"/>
      <c r="WHI84" s="27"/>
      <c r="WHJ84" s="110"/>
      <c r="WHK84" s="27"/>
      <c r="WHL84" s="110"/>
      <c r="WHM84" s="27"/>
      <c r="WHN84" s="110"/>
      <c r="WHO84" s="27"/>
      <c r="WHP84" s="110"/>
      <c r="WHQ84" s="27"/>
      <c r="WHR84" s="110"/>
      <c r="WHS84" s="27"/>
      <c r="WHT84" s="110"/>
      <c r="WHU84" s="27"/>
      <c r="WHV84" s="110"/>
      <c r="WHW84" s="27"/>
      <c r="WHX84" s="110"/>
      <c r="WHY84" s="27"/>
      <c r="WHZ84" s="110"/>
      <c r="WIA84" s="27"/>
      <c r="WIB84" s="110"/>
      <c r="WIC84" s="27"/>
      <c r="WID84" s="110"/>
      <c r="WIE84" s="27"/>
      <c r="WIF84" s="110"/>
      <c r="WIG84" s="27"/>
      <c r="WIH84" s="110"/>
      <c r="WII84" s="27"/>
      <c r="WIJ84" s="110"/>
      <c r="WIK84" s="27"/>
      <c r="WIL84" s="110"/>
      <c r="WIM84" s="27"/>
      <c r="WIN84" s="110"/>
      <c r="WIO84" s="27"/>
      <c r="WIP84" s="110"/>
      <c r="WIQ84" s="27"/>
      <c r="WIR84" s="110"/>
      <c r="WIS84" s="27"/>
      <c r="WIT84" s="110"/>
      <c r="WIU84" s="27"/>
      <c r="WIV84" s="110"/>
      <c r="WIW84" s="27"/>
      <c r="WIX84" s="110"/>
      <c r="WIY84" s="27"/>
      <c r="WIZ84" s="110"/>
      <c r="WJA84" s="27"/>
      <c r="WJB84" s="110"/>
      <c r="WJC84" s="27"/>
      <c r="WJD84" s="110"/>
      <c r="WJE84" s="27"/>
      <c r="WJF84" s="110"/>
      <c r="WJG84" s="27"/>
      <c r="WJH84" s="110"/>
      <c r="WJI84" s="27"/>
      <c r="WJJ84" s="110"/>
      <c r="WJK84" s="27"/>
      <c r="WJL84" s="110"/>
      <c r="WJM84" s="27"/>
      <c r="WJN84" s="110"/>
      <c r="WJO84" s="27"/>
      <c r="WJP84" s="110"/>
      <c r="WJQ84" s="27"/>
      <c r="WJR84" s="110"/>
      <c r="WJS84" s="27"/>
      <c r="WJT84" s="110"/>
      <c r="WJU84" s="27"/>
      <c r="WJV84" s="110"/>
      <c r="WJW84" s="27"/>
      <c r="WJX84" s="110"/>
      <c r="WJY84" s="27"/>
      <c r="WJZ84" s="110"/>
      <c r="WKA84" s="27"/>
      <c r="WKB84" s="110"/>
      <c r="WKC84" s="27"/>
      <c r="WKD84" s="110"/>
      <c r="WKE84" s="27"/>
      <c r="WKF84" s="110"/>
      <c r="WKG84" s="27"/>
      <c r="WKH84" s="110"/>
      <c r="WKI84" s="27"/>
      <c r="WKJ84" s="110"/>
      <c r="WKK84" s="27"/>
      <c r="WKL84" s="110"/>
      <c r="WKM84" s="27"/>
      <c r="WKN84" s="110"/>
      <c r="WKO84" s="27"/>
      <c r="WKP84" s="110"/>
      <c r="WKQ84" s="27"/>
      <c r="WKR84" s="110"/>
      <c r="WKS84" s="27"/>
      <c r="WKT84" s="110"/>
      <c r="WKU84" s="27"/>
      <c r="WKV84" s="110"/>
      <c r="WKW84" s="27"/>
      <c r="WKX84" s="110"/>
      <c r="WKY84" s="27"/>
      <c r="WKZ84" s="110"/>
      <c r="WLA84" s="27"/>
      <c r="WLB84" s="110"/>
      <c r="WLC84" s="27"/>
      <c r="WLD84" s="110"/>
      <c r="WLE84" s="27"/>
      <c r="WLF84" s="110"/>
      <c r="WLG84" s="27"/>
      <c r="WLH84" s="110"/>
      <c r="WLI84" s="27"/>
      <c r="WLJ84" s="110"/>
      <c r="WLK84" s="27"/>
      <c r="WLL84" s="110"/>
      <c r="WLM84" s="27"/>
      <c r="WLN84" s="110"/>
      <c r="WLO84" s="27"/>
      <c r="WLP84" s="110"/>
      <c r="WLQ84" s="27"/>
      <c r="WLR84" s="110"/>
      <c r="WLS84" s="27"/>
      <c r="WLT84" s="110"/>
      <c r="WLU84" s="27"/>
      <c r="WLV84" s="110"/>
      <c r="WLW84" s="27"/>
      <c r="WLX84" s="110"/>
      <c r="WLY84" s="27"/>
      <c r="WLZ84" s="110"/>
      <c r="WMA84" s="27"/>
      <c r="WMB84" s="110"/>
      <c r="WMC84" s="27"/>
      <c r="WMD84" s="110"/>
      <c r="WME84" s="27"/>
      <c r="WMF84" s="110"/>
      <c r="WMG84" s="27"/>
      <c r="WMH84" s="110"/>
      <c r="WMI84" s="27"/>
      <c r="WMJ84" s="110"/>
      <c r="WMK84" s="27"/>
      <c r="WML84" s="110"/>
      <c r="WMM84" s="27"/>
      <c r="WMN84" s="110"/>
      <c r="WMO84" s="27"/>
      <c r="WMP84" s="110"/>
      <c r="WMQ84" s="27"/>
      <c r="WMR84" s="110"/>
      <c r="WMS84" s="27"/>
      <c r="WMT84" s="110"/>
      <c r="WMU84" s="27"/>
      <c r="WMV84" s="110"/>
      <c r="WMW84" s="27"/>
      <c r="WMX84" s="110"/>
      <c r="WMY84" s="27"/>
      <c r="WMZ84" s="110"/>
      <c r="WNA84" s="27"/>
      <c r="WNB84" s="110"/>
      <c r="WNC84" s="27"/>
      <c r="WND84" s="110"/>
      <c r="WNE84" s="27"/>
      <c r="WNF84" s="110"/>
      <c r="WNG84" s="27"/>
      <c r="WNH84" s="110"/>
      <c r="WNI84" s="27"/>
      <c r="WNJ84" s="110"/>
      <c r="WNK84" s="27"/>
      <c r="WNL84" s="110"/>
      <c r="WNM84" s="27"/>
      <c r="WNN84" s="110"/>
      <c r="WNO84" s="27"/>
      <c r="WNP84" s="110"/>
      <c r="WNQ84" s="27"/>
      <c r="WNR84" s="110"/>
      <c r="WNS84" s="27"/>
      <c r="WNT84" s="110"/>
      <c r="WNU84" s="27"/>
      <c r="WNV84" s="110"/>
      <c r="WNW84" s="27"/>
      <c r="WNX84" s="110"/>
      <c r="WNY84" s="27"/>
      <c r="WNZ84" s="110"/>
      <c r="WOA84" s="27"/>
      <c r="WOB84" s="110"/>
      <c r="WOC84" s="27"/>
      <c r="WOD84" s="110"/>
      <c r="WOE84" s="27"/>
      <c r="WOF84" s="110"/>
      <c r="WOG84" s="27"/>
      <c r="WOH84" s="110"/>
      <c r="WOI84" s="27"/>
      <c r="WOJ84" s="110"/>
      <c r="WOK84" s="27"/>
      <c r="WOL84" s="110"/>
      <c r="WOM84" s="27"/>
      <c r="WON84" s="110"/>
      <c r="WOO84" s="27"/>
      <c r="WOP84" s="110"/>
      <c r="WOQ84" s="27"/>
      <c r="WOR84" s="110"/>
      <c r="WOS84" s="27"/>
      <c r="WOT84" s="110"/>
      <c r="WOU84" s="27"/>
      <c r="WOV84" s="110"/>
      <c r="WOW84" s="27"/>
      <c r="WOX84" s="110"/>
      <c r="WOY84" s="27"/>
      <c r="WOZ84" s="110"/>
      <c r="WPA84" s="27"/>
      <c r="WPB84" s="110"/>
      <c r="WPC84" s="27"/>
      <c r="WPD84" s="110"/>
      <c r="WPE84" s="27"/>
      <c r="WPF84" s="110"/>
      <c r="WPG84" s="27"/>
      <c r="WPH84" s="110"/>
      <c r="WPI84" s="27"/>
      <c r="WPJ84" s="110"/>
      <c r="WPK84" s="27"/>
      <c r="WPL84" s="110"/>
      <c r="WPM84" s="27"/>
      <c r="WPN84" s="110"/>
      <c r="WPO84" s="27"/>
      <c r="WPP84" s="110"/>
      <c r="WPQ84" s="27"/>
      <c r="WPR84" s="110"/>
      <c r="WPS84" s="27"/>
      <c r="WPT84" s="110"/>
      <c r="WPU84" s="27"/>
      <c r="WPV84" s="110"/>
      <c r="WPW84" s="27"/>
      <c r="WPX84" s="110"/>
      <c r="WPY84" s="27"/>
      <c r="WPZ84" s="110"/>
      <c r="WQA84" s="27"/>
      <c r="WQB84" s="110"/>
      <c r="WQC84" s="27"/>
      <c r="WQD84" s="110"/>
      <c r="WQE84" s="27"/>
      <c r="WQF84" s="110"/>
      <c r="WQG84" s="27"/>
      <c r="WQH84" s="110"/>
      <c r="WQI84" s="27"/>
      <c r="WQJ84" s="110"/>
      <c r="WQK84" s="27"/>
      <c r="WQL84" s="110"/>
      <c r="WQM84" s="27"/>
      <c r="WQN84" s="110"/>
      <c r="WQO84" s="27"/>
      <c r="WQP84" s="110"/>
      <c r="WQQ84" s="27"/>
      <c r="WQR84" s="110"/>
      <c r="WQS84" s="27"/>
      <c r="WQT84" s="110"/>
      <c r="WQU84" s="27"/>
      <c r="WQV84" s="110"/>
      <c r="WQW84" s="27"/>
      <c r="WQX84" s="110"/>
      <c r="WQY84" s="27"/>
      <c r="WQZ84" s="110"/>
      <c r="WRA84" s="27"/>
      <c r="WRB84" s="110"/>
      <c r="WRC84" s="27"/>
      <c r="WRD84" s="110"/>
      <c r="WRE84" s="27"/>
      <c r="WRF84" s="110"/>
      <c r="WRG84" s="27"/>
      <c r="WRH84" s="110"/>
      <c r="WRI84" s="27"/>
      <c r="WRJ84" s="110"/>
      <c r="WRK84" s="27"/>
      <c r="WRL84" s="110"/>
      <c r="WRM84" s="27"/>
      <c r="WRN84" s="110"/>
      <c r="WRO84" s="27"/>
      <c r="WRP84" s="110"/>
      <c r="WRQ84" s="27"/>
      <c r="WRR84" s="110"/>
      <c r="WRS84" s="27"/>
      <c r="WRT84" s="110"/>
      <c r="WRU84" s="27"/>
      <c r="WRV84" s="110"/>
      <c r="WRW84" s="27"/>
      <c r="WRX84" s="110"/>
      <c r="WRY84" s="27"/>
      <c r="WRZ84" s="110"/>
      <c r="WSA84" s="27"/>
      <c r="WSB84" s="110"/>
      <c r="WSC84" s="27"/>
      <c r="WSD84" s="110"/>
      <c r="WSE84" s="27"/>
      <c r="WSF84" s="110"/>
      <c r="WSG84" s="27"/>
      <c r="WSH84" s="110"/>
      <c r="WSI84" s="27"/>
      <c r="WSJ84" s="110"/>
      <c r="WSK84" s="27"/>
      <c r="WSL84" s="110"/>
      <c r="WSM84" s="27"/>
      <c r="WSN84" s="110"/>
      <c r="WSO84" s="27"/>
      <c r="WSP84" s="110"/>
      <c r="WSQ84" s="27"/>
      <c r="WSR84" s="110"/>
      <c r="WSS84" s="27"/>
      <c r="WST84" s="110"/>
      <c r="WSU84" s="27"/>
      <c r="WSV84" s="110"/>
      <c r="WSW84" s="27"/>
      <c r="WSX84" s="110"/>
      <c r="WSY84" s="27"/>
      <c r="WSZ84" s="110"/>
      <c r="WTA84" s="27"/>
      <c r="WTB84" s="110"/>
      <c r="WTC84" s="27"/>
      <c r="WTD84" s="110"/>
      <c r="WTE84" s="27"/>
      <c r="WTF84" s="110"/>
      <c r="WTG84" s="27"/>
      <c r="WTH84" s="110"/>
      <c r="WTI84" s="27"/>
      <c r="WTJ84" s="110"/>
      <c r="WTK84" s="27"/>
      <c r="WTL84" s="110"/>
      <c r="WTM84" s="27"/>
      <c r="WTN84" s="110"/>
      <c r="WTO84" s="27"/>
      <c r="WTP84" s="110"/>
      <c r="WTQ84" s="27"/>
      <c r="WTR84" s="110"/>
      <c r="WTS84" s="27"/>
      <c r="WTT84" s="110"/>
      <c r="WTU84" s="27"/>
      <c r="WTV84" s="110"/>
      <c r="WTW84" s="27"/>
      <c r="WTX84" s="110"/>
      <c r="WTY84" s="27"/>
      <c r="WTZ84" s="110"/>
      <c r="WUA84" s="27"/>
      <c r="WUB84" s="110"/>
      <c r="WUC84" s="27"/>
      <c r="WUD84" s="110"/>
      <c r="WUE84" s="27"/>
      <c r="WUF84" s="110"/>
      <c r="WUG84" s="27"/>
      <c r="WUH84" s="110"/>
      <c r="WUI84" s="27"/>
      <c r="WUJ84" s="110"/>
      <c r="WUK84" s="27"/>
      <c r="WUL84" s="110"/>
      <c r="WUM84" s="27"/>
      <c r="WUN84" s="110"/>
      <c r="WUO84" s="27"/>
      <c r="WUP84" s="110"/>
      <c r="WUQ84" s="27"/>
      <c r="WUR84" s="110"/>
      <c r="WUS84" s="27"/>
      <c r="WUT84" s="110"/>
      <c r="WUU84" s="27"/>
      <c r="WUV84" s="110"/>
      <c r="WUW84" s="27"/>
      <c r="WUX84" s="110"/>
      <c r="WUY84" s="27"/>
      <c r="WUZ84" s="110"/>
      <c r="WVA84" s="27"/>
      <c r="WVB84" s="110"/>
      <c r="WVC84" s="27"/>
      <c r="WVD84" s="110"/>
      <c r="WVE84" s="27"/>
      <c r="WVF84" s="110"/>
      <c r="WVG84" s="27"/>
      <c r="WVH84" s="110"/>
      <c r="WVI84" s="27"/>
      <c r="WVJ84" s="110"/>
      <c r="WVK84" s="27"/>
      <c r="WVL84" s="110"/>
      <c r="WVM84" s="27"/>
      <c r="WVN84" s="110"/>
      <c r="WVO84" s="27"/>
      <c r="WVP84" s="110"/>
      <c r="WVQ84" s="27"/>
      <c r="WVR84" s="110"/>
      <c r="WVS84" s="27"/>
      <c r="WVT84" s="110"/>
      <c r="WVU84" s="27"/>
      <c r="WVV84" s="110"/>
      <c r="WVW84" s="27"/>
      <c r="WVX84" s="110"/>
      <c r="WVY84" s="27"/>
      <c r="WVZ84" s="110"/>
      <c r="WWA84" s="27"/>
      <c r="WWB84" s="110"/>
      <c r="WWC84" s="27"/>
      <c r="WWD84" s="110"/>
      <c r="WWE84" s="27"/>
      <c r="WWF84" s="110"/>
      <c r="WWG84" s="27"/>
      <c r="WWH84" s="110"/>
      <c r="WWI84" s="27"/>
      <c r="WWJ84" s="110"/>
      <c r="WWK84" s="27"/>
      <c r="WWL84" s="110"/>
      <c r="WWM84" s="27"/>
      <c r="WWN84" s="110"/>
      <c r="WWO84" s="27"/>
      <c r="WWP84" s="110"/>
      <c r="WWQ84" s="27"/>
      <c r="WWR84" s="110"/>
      <c r="WWS84" s="27"/>
      <c r="WWT84" s="110"/>
      <c r="WWU84" s="27"/>
      <c r="WWV84" s="110"/>
      <c r="WWW84" s="27"/>
      <c r="WWX84" s="110"/>
      <c r="WWY84" s="27"/>
      <c r="WWZ84" s="110"/>
      <c r="WXA84" s="27"/>
      <c r="WXB84" s="110"/>
      <c r="WXC84" s="27"/>
      <c r="WXD84" s="110"/>
      <c r="WXE84" s="27"/>
      <c r="WXF84" s="110"/>
      <c r="WXG84" s="27"/>
      <c r="WXH84" s="110"/>
      <c r="WXI84" s="27"/>
      <c r="WXJ84" s="110"/>
      <c r="WXK84" s="27"/>
      <c r="WXL84" s="110"/>
      <c r="WXM84" s="27"/>
      <c r="WXN84" s="110"/>
      <c r="WXO84" s="27"/>
      <c r="WXP84" s="110"/>
      <c r="WXQ84" s="27"/>
      <c r="WXR84" s="110"/>
      <c r="WXS84" s="27"/>
      <c r="WXT84" s="110"/>
      <c r="WXU84" s="27"/>
      <c r="WXV84" s="110"/>
      <c r="WXW84" s="27"/>
      <c r="WXX84" s="110"/>
      <c r="WXY84" s="27"/>
      <c r="WXZ84" s="110"/>
      <c r="WYA84" s="27"/>
      <c r="WYB84" s="110"/>
      <c r="WYC84" s="27"/>
      <c r="WYD84" s="110"/>
      <c r="WYE84" s="27"/>
      <c r="WYF84" s="110"/>
      <c r="WYG84" s="27"/>
      <c r="WYH84" s="110"/>
      <c r="WYI84" s="27"/>
      <c r="WYJ84" s="110"/>
      <c r="WYK84" s="27"/>
      <c r="WYL84" s="110"/>
      <c r="WYM84" s="27"/>
      <c r="WYN84" s="110"/>
      <c r="WYO84" s="27"/>
      <c r="WYP84" s="110"/>
      <c r="WYQ84" s="27"/>
      <c r="WYR84" s="110"/>
      <c r="WYS84" s="27"/>
      <c r="WYT84" s="110"/>
      <c r="WYU84" s="27"/>
      <c r="WYV84" s="110"/>
      <c r="WYW84" s="27"/>
      <c r="WYX84" s="110"/>
      <c r="WYY84" s="27"/>
      <c r="WYZ84" s="110"/>
      <c r="WZA84" s="27"/>
      <c r="WZB84" s="110"/>
      <c r="WZC84" s="27"/>
      <c r="WZD84" s="110"/>
      <c r="WZE84" s="27"/>
      <c r="WZF84" s="110"/>
      <c r="WZG84" s="27"/>
      <c r="WZH84" s="110"/>
      <c r="WZI84" s="27"/>
      <c r="WZJ84" s="110"/>
      <c r="WZK84" s="27"/>
      <c r="WZL84" s="110"/>
      <c r="WZM84" s="27"/>
      <c r="WZN84" s="110"/>
      <c r="WZO84" s="27"/>
      <c r="WZP84" s="110"/>
      <c r="WZQ84" s="27"/>
      <c r="WZR84" s="110"/>
      <c r="WZS84" s="27"/>
      <c r="WZT84" s="110"/>
      <c r="WZU84" s="27"/>
      <c r="WZV84" s="110"/>
      <c r="WZW84" s="27"/>
      <c r="WZX84" s="110"/>
      <c r="WZY84" s="27"/>
      <c r="WZZ84" s="110"/>
      <c r="XAA84" s="27"/>
      <c r="XAB84" s="110"/>
      <c r="XAC84" s="27"/>
      <c r="XAD84" s="110"/>
      <c r="XAE84" s="27"/>
      <c r="XAF84" s="110"/>
      <c r="XAG84" s="27"/>
      <c r="XAH84" s="110"/>
      <c r="XAI84" s="27"/>
      <c r="XAJ84" s="110"/>
      <c r="XAK84" s="27"/>
      <c r="XAL84" s="110"/>
      <c r="XAM84" s="27"/>
      <c r="XAN84" s="110"/>
      <c r="XAO84" s="27"/>
      <c r="XAP84" s="110"/>
      <c r="XAQ84" s="27"/>
      <c r="XAR84" s="110"/>
      <c r="XAS84" s="27"/>
      <c r="XAT84" s="110"/>
      <c r="XAU84" s="27"/>
      <c r="XAV84" s="110"/>
      <c r="XAW84" s="27"/>
      <c r="XAX84" s="110"/>
      <c r="XAY84" s="27"/>
      <c r="XAZ84" s="110"/>
      <c r="XBA84" s="27"/>
      <c r="XBB84" s="110"/>
      <c r="XBC84" s="27"/>
      <c r="XBD84" s="110"/>
      <c r="XBE84" s="27"/>
      <c r="XBF84" s="110"/>
      <c r="XBG84" s="27"/>
      <c r="XBH84" s="110"/>
      <c r="XBI84" s="27"/>
      <c r="XBJ84" s="110"/>
      <c r="XBK84" s="27"/>
      <c r="XBL84" s="110"/>
      <c r="XBM84" s="27"/>
      <c r="XBN84" s="110"/>
      <c r="XBO84" s="27"/>
      <c r="XBP84" s="110"/>
      <c r="XBQ84" s="27"/>
      <c r="XBR84" s="110"/>
      <c r="XBS84" s="27"/>
      <c r="XBT84" s="110"/>
      <c r="XBU84" s="27"/>
      <c r="XBV84" s="110"/>
      <c r="XBW84" s="27"/>
      <c r="XBX84" s="110"/>
      <c r="XBY84" s="27"/>
      <c r="XBZ84" s="110"/>
      <c r="XCA84" s="27"/>
      <c r="XCB84" s="110"/>
      <c r="XCC84" s="27"/>
      <c r="XCD84" s="110"/>
      <c r="XCE84" s="27"/>
      <c r="XCF84" s="110"/>
      <c r="XCG84" s="27"/>
      <c r="XCH84" s="110"/>
      <c r="XCI84" s="27"/>
      <c r="XCJ84" s="110"/>
      <c r="XCK84" s="27"/>
      <c r="XCL84" s="110"/>
      <c r="XCM84" s="27"/>
      <c r="XCN84" s="110"/>
      <c r="XCO84" s="27"/>
      <c r="XCP84" s="110"/>
      <c r="XCQ84" s="27"/>
      <c r="XCR84" s="110"/>
      <c r="XCS84" s="27"/>
      <c r="XCT84" s="110"/>
      <c r="XCU84" s="27"/>
      <c r="XCV84" s="110"/>
      <c r="XCW84" s="27"/>
      <c r="XCX84" s="110"/>
      <c r="XCY84" s="27"/>
      <c r="XCZ84" s="110"/>
      <c r="XDA84" s="27"/>
      <c r="XDB84" s="110"/>
      <c r="XDC84" s="27"/>
      <c r="XDD84" s="110"/>
      <c r="XDE84" s="27"/>
      <c r="XDF84" s="110"/>
      <c r="XDG84" s="27"/>
      <c r="XDH84" s="110"/>
      <c r="XDI84" s="27"/>
      <c r="XDJ84" s="110"/>
      <c r="XDK84" s="27"/>
      <c r="XDL84" s="110"/>
      <c r="XDM84" s="27"/>
      <c r="XDN84" s="110"/>
      <c r="XDO84" s="27"/>
      <c r="XDP84" s="110"/>
      <c r="XDQ84" s="27"/>
      <c r="XDR84" s="110"/>
      <c r="XDS84" s="27"/>
      <c r="XDT84" s="110"/>
      <c r="XDU84" s="27"/>
      <c r="XDV84" s="110"/>
      <c r="XDW84" s="27"/>
      <c r="XDX84" s="110"/>
      <c r="XDY84" s="27"/>
      <c r="XDZ84" s="110"/>
      <c r="XEA84" s="27"/>
      <c r="XEB84" s="110"/>
      <c r="XEC84" s="27"/>
      <c r="XED84" s="110"/>
      <c r="XEE84" s="27"/>
      <c r="XEF84" s="110"/>
      <c r="XEG84" s="27"/>
      <c r="XEH84" s="110"/>
      <c r="XEI84" s="27"/>
      <c r="XEJ84" s="110"/>
      <c r="XEK84" s="27"/>
      <c r="XEL84" s="110"/>
      <c r="XEM84" s="27"/>
      <c r="XEN84" s="110"/>
      <c r="XEO84" s="27"/>
      <c r="XEP84" s="110"/>
      <c r="XEQ84" s="27"/>
      <c r="XER84" s="110"/>
      <c r="XES84" s="27"/>
      <c r="XET84" s="110"/>
      <c r="XEU84" s="27"/>
      <c r="XEV84" s="110"/>
      <c r="XEW84" s="27"/>
      <c r="XEX84" s="110"/>
      <c r="XEY84" s="27"/>
      <c r="XEZ84" s="110"/>
      <c r="XFA84" s="27"/>
      <c r="XFB84" s="110"/>
      <c r="XFC84" s="27"/>
      <c r="XFD84" s="110"/>
    </row>
    <row r="85" spans="1:16384" s="1" customFormat="1" ht="26.25">
      <c r="A85" s="26" t="s">
        <v>36</v>
      </c>
    </row>
    <row r="86" spans="1:16384" s="1" customFormat="1" ht="20.25">
      <c r="A86" s="25" t="s">
        <v>35</v>
      </c>
    </row>
    <row r="87" spans="1:16384" s="1" customFormat="1">
      <c r="A87" s="28" t="s">
        <v>171</v>
      </c>
    </row>
    <row r="88" spans="1:16384" s="1" customFormat="1">
      <c r="A88" s="28"/>
      <c r="B88" s="24"/>
      <c r="XFD88"/>
    </row>
    <row r="89" spans="1:16384" s="1" customFormat="1"/>
    <row r="90" spans="1:16384" s="1" customFormat="1"/>
  </sheetData>
  <hyperlinks>
    <hyperlink ref="A80" location="'0301090'!A1" display="Marktpreise für inländisches Getreide (Nr. 0301090)" xr:uid="{9FEBC069-63E4-4AA5-BCDC-6FD89AD1D72F}"/>
    <hyperlink ref="A71" location="'0301460'!A1" display="Marktpreise für Milcherzeugnisse (Nr. 0301460)" xr:uid="{1EF125D5-F965-4C65-B0F8-E4BDF492FD77}"/>
    <hyperlink ref="A74" location="'0302060'!A1" display="Preismesszahlen für verschiedene Energiearten (Nr. 0302060)" xr:uid="{BBC24BC5-039C-4E31-BD0E-5DC17248789B}"/>
    <hyperlink ref="A50" location="'0203190'!A1" display="Durchschnittsgewichte der gewerblich geschlachteten Tiere (Nr. 0203190)" xr:uid="{8BACADA5-4793-4135-B126-BF1862DF2864}"/>
    <hyperlink ref="A51" location="'0203230'!A1" display="Fleischanfall von geschlachteten Tieren in- und ausländischer Herkunft (Nr. 0203230)" xr:uid="{7840492D-CC8E-498C-ABDC-863BA5DCDACB}"/>
    <hyperlink ref="A32" location="'0117690'!A1" display="Anzeigepflichtige Tierseuchen der Bundesrepublik Deutschland (Nr. 0117690)" xr:uid="{7BEC2FDE-D4DF-4F9B-963B-37852897B661}"/>
    <hyperlink ref="A1" location="'0117030'!A1" display="'0117030'!A1" xr:uid="{1DE2ABD0-FDDA-43C1-A5E8-19D9F889E530}"/>
    <hyperlink ref="A73" location="'0302030'!A1" display="Teilindex für Erzeugnisse des Nahrungs- und Genussmittelgewerbes (Nr. 0302030)" xr:uid="{ABD0D170-6641-45E1-9CE9-953140CB2B0C}"/>
    <hyperlink ref="A87" location="'0505030'!A1" display="Index der Erzeugerpreise der Produkte des Holzeinschlags aus den Staatsforsten1) (Nr.0505030)" xr:uid="{73F72D27-CE5D-48B1-94D0-2E5C7AD2E794}"/>
    <hyperlink ref="A59" location="'0206030'!A1" display="Produktionsindex des Produzierenden Ernährungsgewerbes (Nr. 0206030)" xr:uid="{C98F8E43-097C-4144-A29E-7288562AD14A}"/>
    <hyperlink ref="A60" location="'0206060'!A1" display="Beschäftigte, Umsatz und Exportquote der fachlichen Betriebsteile des Produzierenden Ernährungsgewerbes (Nr.0206060)" xr:uid="{763A5112-7D36-4D4B-8FEE-E84FCAE9E0E4}"/>
    <hyperlink ref="A61" location="'0206090'!A1" display="Betriebe, Beschäftigte, Arbeitsstunden und Entgelte des Produzierenden Ernährungsgewerbes(Nr. 0206090)" xr:uid="{FBD872DF-71E7-4402-82F4-9EF1C500AEB3}"/>
    <hyperlink ref="A62" location="'0206130'!A1" display="Umsatz und Exportquote der Betriebe des Produzierenden Ernährungsgewerbes (Nr. 0206130)" xr:uid="{E1E8F3C1-DA5D-461B-82C9-C8E4D0156400}"/>
    <hyperlink ref="A63" location="'0206160'!A1" display="Entwicklung ausgewählter Wirtschaftsdaten des Produzierenden Ernährungsgewerbes (Nr. 0206160)" xr:uid="{010FBC02-64A6-4FAA-99C4-807A45D4D62A}"/>
    <hyperlink ref="A67" location="'0301435'!A1" display="Preise für konventionell erzeugte Kuhmilch (Nr.0301435)" xr:uid="{EA3B6279-771C-4A34-ADB2-19A29B576A04}"/>
    <hyperlink ref="A68" location="'0301445'!A1" display="Preise für ökologisch/biologisch erzeugte Kuhmilch (Nr.0301440)" xr:uid="{FF04486C-8458-46B5-9C8E-7C49E58D9EA7}"/>
    <hyperlink ref="A69" location="'0301445'!A1" display="Preise für konventionell und ökologisch/biologisch erzeugte Kuhmilch (Nr.0301445)" xr:uid="{752D5F1B-DE72-4D85-B787-414CB94D8ABE}"/>
    <hyperlink ref="A70" location="'0301450'!A1" display="Preise für konventionell und ökologisch/biologisch erzeugte Ziegen-, Schaf- und Büffelmilch (Nr. 0301450)" xr:uid="{57482A9B-8725-465D-B729-7D1B83A4CE92}"/>
    <hyperlink ref="A72" location="'0301530'!A1" display="Index der Einfuhrpreise (nach Warengruppen der Außenhandelsstatistik) (Nr.0301530)" xr:uid="{D87C61D0-1BF6-4081-870B-DB85D048B028}"/>
    <hyperlink ref="A81" location="'0304030'!A1" display="Euro-Referenzkurse des Europäischen Systems der Zentralbanken (ESZB) (Nr.0304030)" xr:uid="{CADD3467-0E28-4E22-A1A3-BA3D50CD5CF5}"/>
    <hyperlink ref="A35" location="'0201_Vorbemerkung'!A1" display="0201_Vorbemerkung" xr:uid="{266FFF15-89C9-4F6F-9372-A924C631D587}"/>
    <hyperlink ref="A58" location="'0206_Vorbemerkung'!A1" display="0206_Vorbemerkung" xr:uid="{477250FE-E0B8-4A4F-94E5-53BB1BABD0DF}"/>
    <hyperlink ref="A36" location="'0201060'!A1" display="Getreidekäufe der aufnehmenden Hand von der Landwirtschaft - vorläufig (Nr.0201060)" xr:uid="{30BB5418-887D-4FAC-85E1-68E2DA345815}"/>
    <hyperlink ref="A39" location="'0201330'!A1" display="Getreidevermahlung und Mehlausbeute in Handelsmühlen (Nr.0201330)" xr:uid="{8B1879F1-75F9-4031-9BD0-CC5115559BA6}"/>
    <hyperlink ref="A40" location="'0201360'!A1" display="Herstellung von Mehl in Handelsmühlen (Nr. 0201360)" xr:uid="{A6ABA57E-4822-4982-B0C8-E84BC1893487}"/>
    <hyperlink ref="A41" location="'0201490'!A1" display="Herstellung von Malz (Nr.0201490)" xr:uid="{5A17107D-DABC-426A-A07C-3907B00488E1}"/>
    <hyperlink ref="A49" location="'0203160'!A1" display="Schlachtungen von Tieren in- und ausländischer Herkunft (Nr. 0203160)" xr:uid="{FFD15500-6AF2-4ACB-8A9F-3954FA0F5462}"/>
    <hyperlink ref="A83" location="'0401030(1)'!A1" display="Einfuhr von Gütern der Land- und Ernährungswirtschaft (Nr. 0401030)" xr:uid="{EF0114B8-12E1-482A-B1CF-89AA5C3A80E1}"/>
    <hyperlink ref="A84" location="'0401060(1)'!A1" display="Ausfuhr von Gütern der Land- und Ernährungswirtschaft (Nr. 0401060)" xr:uid="{F1A10C2D-5AE8-4218-9117-B09E86AAB3AF}"/>
    <hyperlink ref="A4" location="'0102230'!A1" display="Kredite an die Land-, Forst- und Fischereiwirtschaft in Deutschland (Nr. 0102230)" xr:uid="{0AF2E109-07C2-4EE5-A740-A393F9232A13}"/>
    <hyperlink ref="A6" location="'0104060(1)-2025'!A1" display="Saatgutvermehrungsflächen 2025 mit Erfolg besichtigt (Nr. 0104060)" xr:uid="{979CDB7B-67F4-4C52-80DE-E14EFC30BC4F}"/>
    <hyperlink ref="A8" location="'0105060-2024'!A1" display="Maßnahmen der Integrierten Ländlichen Entwicklung innerhalb und außerhalb von Flurbereinigungsverfahren 2024 (Nr. 0105060)" xr:uid="{74C8C3A5-E37D-4E3D-856D-9811BAFAC580}"/>
    <hyperlink ref="A9" location="'0105061-2024'!A1" display="Maßnahmen der Integrierten Ländlichen Entwicklung außerhalb von Flurbereinigungsverfahren 2024 (Nr.010561)" xr:uid="{19DBD7AD-00C5-487B-8AEB-C63668791BAB}"/>
    <hyperlink ref="A10" location="'0105062-2024'!A1" display="Maßnahmen der Integrierten Ländlichen Entwicklung innerhalb von Flurbereinigungsverfahren 2024 (Nr. 0105062)" xr:uid="{CD44280B-746C-4850-A9E9-7E998708BD7B}"/>
    <hyperlink ref="A11" location="'0105065-2024'!A1" display="Maßnahmen der Integrierten Ländlichen Entwicklung 2024 (Nr. 0105065)" xr:uid="{A9ADC7A6-F739-4B17-A549-02B86493C5F9}"/>
    <hyperlink ref="A12" location="'0105090-2024'!A1" display="Dem ländlichen Charakter angepasste Infrastrukturmaßnahmen 2024 (Nr. 0105090)" xr:uid="{270F428E-62D0-4CEE-8BE3-A97BF5870111}"/>
    <hyperlink ref="A13" location="'0105160-2024'!A1" display="Dem ländlichen Charakter angepasste Infrastrukturmaßnahmen 2024 (Nr. 0105160))" xr:uid="{235FC9CE-2227-4761-A23A-9692CA33FD6D}"/>
    <hyperlink ref="A14" location="'0105190-2024'!A1" display="Bodenordnungsverfahren zur Feststellung und Neuordnung der Eigentumsverhältnisse gemäß Landwirtschaftsanpassungsgesetz (LwAnpG) nach Verfahrensarten 2024 (Nr. 0105190)" xr:uid="{153ECDF5-DBAC-44FA-BC00-048D7D801C79}"/>
    <hyperlink ref="A15" location="'0105230-2024'!A1" display="Verbesserung der Agrarstruktur - Freiwilliger Nutzungstausch 2024 (Nr. 0105230)" xr:uid="{6FE21DC6-3668-4F5B-86BE-2470B8EEEC6C}"/>
    <hyperlink ref="A16" location="'0105260-2024'!A1" display="Infrastrukturmaßnahmen im Rahmen der Bodenordnung 2024 (Nr. 0105260)" xr:uid="{A3D31AAD-8AD3-401E-93FE-29B560586A1D}"/>
    <hyperlink ref="A17" location="'0105290-2024'!A1" display="Maßnahmen zur Erhaltung und Verbesserung des Natur-, Landschafts- und Bodenschutzes 2024 (Nr.0105290)" xr:uid="{9A548FDD-7A50-4715-9204-C984946732CD}"/>
    <hyperlink ref="A19" location="'0106430'!A1" display="Legehennenhaltung und Eiererzeugung (Nr.0106430)" xr:uid="{C69E3EBB-DA6F-40F2-B9BE-AB4199038D18}"/>
    <hyperlink ref="A20" location="'0106460'!A1" display="Geflügelschlachtereien und geschlachtetes Geflügel (Nr. 0106460)" xr:uid="{6D00140C-CE6E-48C3-A96D-5E4A60CC1499}"/>
    <hyperlink ref="A23" location="'0106460'!A1" display="Inlandsabsatz von Düngemitteln - Wirtschaftsjahr (Nr. 0111031)" xr:uid="{2E6C3C50-7FAA-408E-A4C0-3EACB35DCEA0}"/>
    <hyperlink ref="A26" location="'0113060-2024'!A1" display="Proberodungen nach Kartoffelsorten 2024, 2023, 2022(Nr.0113060)" xr:uid="{B279D7C3-C421-4A8D-9162-6B20B82EEEE5}"/>
    <hyperlink ref="A27" location="'0113090_2024'!A1" display="Verbreitung der wichtigsten Winterrapssorten 2024, 2023, 2022 (Nr.0113090)" xr:uid="{0FA44C78-BBD6-4B2C-A618-BCF02C3E053A}"/>
    <hyperlink ref="A31" location="'0117660'!A1" display="Brütereien, eingelegte Bruteier und geschlüpfte Küken (Nr. 0117660)" xr:uid="{022F965C-C3F9-4404-BE89-35949268930A}"/>
    <hyperlink ref="A37" location="'0201190'!A1" display="Bestände der Wirtschaft an Getreide und Getreideerzeugnissen (Nr.0201190)" xr:uid="{8BBB3063-97F4-4552-82A0-EC0512496F42}"/>
    <hyperlink ref="A38" location="'0201260'!A1" display="Marktbestände an Futtermitteln (Nr.0201260)" xr:uid="{042BE85E-53D3-4A21-9231-4902BDD711EB}"/>
    <hyperlink ref="A42" location="'0201530'!A1" display="Herstellung von Mischfutter (vorläufige Zahlen) (Nr.0201530)" xr:uid="{9D53A16E-9138-41EE-8285-5CFB94C88732}"/>
    <hyperlink ref="A43" location="'0201560'!A1" display="Verarbeitung von Getreide zu Mischfutter (vorläufige Zahlen) (Nr.0201560)" xr:uid="{C03AB06D-6460-4967-8F3F-557C274ADB93}"/>
    <hyperlink ref="A44" location="'0201630(1)'!A1" display="Verarbeitung von Nicht-Getreide- und anderen Komponenten zu Mischfutter (vorläufige Zahlen) (Nr.0201630)" xr:uid="{18238356-373F-4157-AC11-9426E704E697}"/>
    <hyperlink ref="A46" location="'0202030'!A1" display="Zuckererzeugung, Zuckerabsatz und Zuckerbestände (Nr. 0202030)" xr:uid="{A9B0044A-68A1-41A2-A32D-B5DE9AD7FDEB}"/>
    <hyperlink ref="A47" location="'0202060_09_2025'!A1" display="Zuckerabsatz der Zuckerfabriken und Handelsunternehmen (Nr. 0202060); (09-2025, 08-2025, 07-2025, 06-2025, 05-2025, 04-2025, 03-2025, 02-2025, 01-2025, 12.2024, 11-2024, 10-2024)" xr:uid="{5FC2A39E-89AF-42F7-85A9-7427ED837DDC}"/>
    <hyperlink ref="A53" location="'0204035(1)'!A1" display="Monatliche Rohmilchanlieferung der deutschen Erzeuger an deutsche milchwirtschaftliche Unternehmen nach Kreisen (Nr.0204035)" xr:uid="{10CC0BA9-0F90-46AE-872C-C2C3CC195120}"/>
    <hyperlink ref="A54" location="'Inhaltsverzeichnis '!A1" display="Kuhmilchanlieferung der Erzeuger an deutsche milchwirtschaftliche Unternehmen 1) (Nr. 0204040)" xr:uid="{0BFFA734-DA90-4DE3-81D0-FA28CA396ABF}"/>
    <hyperlink ref="A55" location="'0204090'!A1" display=" Herstellung von ausgewählten Milcherzeugnissen nach Monaten (Nr. 0204090)" xr:uid="{14D3D0AA-0CAC-41D3-B977-9A002EC5424B}"/>
    <hyperlink ref="A56" location="'0205030'!A1" display="Anlandungen der deutschen Hochsee- und Küstenfischerei in Deutschland (0205030)" xr:uid="{55B8D4C3-36D7-493B-BA0A-4458B0EE8EB8}"/>
    <hyperlink ref="A57" location="'0205060_2025'!A1" display="Anlandungen der deutschen Hochsee- und Küstenfischerei in Deutschland (Nr.0205060)" xr:uid="{3DEE3401-E3F4-42BF-BC92-C4134B3539B4}"/>
    <hyperlink ref="A66" location="'0301090'!A1" display="Marktpreise für inländisches Getreide (Nr.0301090)" xr:uid="{1BD2CB94-9887-4C89-9DDE-4768702FF019}"/>
    <hyperlink ref="A75" location="'0302090'!A1" display="Ausgewählte Teilindizes für Nahrungsmittel sowie für Beherbergungs- und Gaststättendienstleistungen (Nr.0302090)" xr:uid="{3E522D74-F1A4-414B-9C85-C2C725C36560}"/>
    <hyperlink ref="A76" location="'0302130'!A1" display="Verbraucherpreisindex für Deutschland (Nr.0302130)" xr:uid="{634AE3E2-2690-4619-8F7F-FD4FC4C831E6}"/>
    <hyperlink ref="A78" location="'0303060'!A1" display="Kaufwerte für landwirtschaftlich genutzte Grundstücke (Nr.0303060)" xr:uid="{9ABFD348-89B4-4532-8B85-FFBA5C0A0A5F}"/>
    <hyperlink ref="A79" location="'0303060'!A1" display="Kaufwerte für Bauland nach Baulandarten (Nr.0303090)" xr:uid="{182FE4C5-B1A0-495E-82C3-0B50EDB18233}"/>
  </hyperlinks>
  <pageMargins left="0.7" right="0.7" top="0.75" bottom="0.75" header="0.3" footer="0.3"/>
  <pageSetup paperSize="9" orientation="portrait" r:id="rId1"/>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70801-AFA4-49FE-A05D-CB7319F6E66B}">
  <sheetPr>
    <tabColor rgb="FFF9E03A"/>
  </sheetPr>
  <dimension ref="A1:G34"/>
  <sheetViews>
    <sheetView showGridLines="0" showRowColHeaders="0" zoomScale="140" zoomScaleNormal="140" workbookViewId="0"/>
  </sheetViews>
  <sheetFormatPr baseColWidth="10" defaultRowHeight="12.75"/>
  <cols>
    <col min="1" max="1" width="24" style="113" customWidth="1"/>
    <col min="2" max="2" width="13" style="113" customWidth="1"/>
    <col min="3" max="3" width="11.375" style="113" customWidth="1"/>
    <col min="4" max="4" width="12.375" style="113" customWidth="1"/>
    <col min="5" max="5" width="11.25" style="113" customWidth="1"/>
    <col min="6" max="6" width="12.75" style="113" customWidth="1"/>
    <col min="7" max="16384" width="11" style="113"/>
  </cols>
  <sheetData>
    <row r="1" spans="1:7" ht="15" customHeight="1">
      <c r="A1" s="530" t="s">
        <v>577</v>
      </c>
      <c r="B1" s="124"/>
      <c r="C1" s="124"/>
      <c r="D1" s="124"/>
      <c r="E1" s="124"/>
    </row>
    <row r="2" spans="1:7" ht="12" customHeight="1">
      <c r="A2" s="504" t="s">
        <v>578</v>
      </c>
      <c r="B2" s="115"/>
      <c r="C2" s="115"/>
      <c r="D2" s="115"/>
      <c r="E2" s="115"/>
    </row>
    <row r="3" spans="1:7" ht="12" customHeight="1">
      <c r="A3" s="504" t="s">
        <v>579</v>
      </c>
      <c r="B3" s="115"/>
      <c r="C3" s="115"/>
      <c r="D3" s="115"/>
      <c r="E3" s="115"/>
    </row>
    <row r="4" spans="1:7" ht="12" customHeight="1">
      <c r="A4" s="504" t="s">
        <v>608</v>
      </c>
      <c r="B4" s="115"/>
      <c r="C4" s="115"/>
      <c r="D4" s="115"/>
      <c r="E4" s="115"/>
    </row>
    <row r="5" spans="1:7" ht="12" customHeight="1">
      <c r="A5" s="502"/>
      <c r="B5" s="2757" t="s">
        <v>581</v>
      </c>
      <c r="C5" s="2760"/>
      <c r="D5" s="2760"/>
      <c r="E5" s="2761"/>
    </row>
    <row r="6" spans="1:7" ht="12" customHeight="1">
      <c r="A6" s="531" t="s">
        <v>582</v>
      </c>
      <c r="B6" s="136" t="s">
        <v>616</v>
      </c>
      <c r="C6" s="492"/>
      <c r="D6" s="136" t="s">
        <v>617</v>
      </c>
      <c r="E6" s="532"/>
      <c r="G6" s="533"/>
    </row>
    <row r="7" spans="1:7" ht="12" customHeight="1">
      <c r="A7" s="534"/>
      <c r="B7" s="495">
        <v>2024</v>
      </c>
      <c r="C7" s="535" t="s">
        <v>584</v>
      </c>
      <c r="D7" s="491" t="s">
        <v>585</v>
      </c>
      <c r="E7" s="561" t="s">
        <v>586</v>
      </c>
      <c r="F7" s="536"/>
      <c r="G7" s="536"/>
    </row>
    <row r="8" spans="1:7" ht="11.25" customHeight="1">
      <c r="A8" s="537" t="s">
        <v>587</v>
      </c>
      <c r="B8" s="538">
        <v>23.44</v>
      </c>
      <c r="C8" s="538">
        <v>21.190999999999999</v>
      </c>
      <c r="D8" s="562">
        <v>142.45800000000003</v>
      </c>
      <c r="E8" s="563">
        <v>141.964</v>
      </c>
    </row>
    <row r="9" spans="1:7" ht="11.25" customHeight="1">
      <c r="A9" s="537" t="s">
        <v>588</v>
      </c>
      <c r="B9" s="538"/>
      <c r="C9" s="538"/>
      <c r="D9" s="538"/>
      <c r="E9" s="564"/>
    </row>
    <row r="10" spans="1:7" ht="11.25" customHeight="1">
      <c r="A10" s="540" t="s">
        <v>589</v>
      </c>
      <c r="B10" s="541">
        <v>1.7</v>
      </c>
      <c r="C10" s="541">
        <v>1.71</v>
      </c>
      <c r="D10" s="541">
        <v>8.5</v>
      </c>
      <c r="E10" s="565">
        <v>8.5500000000000007</v>
      </c>
    </row>
    <row r="11" spans="1:7" ht="11.25" customHeight="1">
      <c r="A11" s="537" t="s">
        <v>590</v>
      </c>
      <c r="B11" s="538">
        <v>189.37100000000001</v>
      </c>
      <c r="C11" s="538">
        <v>176.964</v>
      </c>
      <c r="D11" s="562">
        <v>937.04700000000014</v>
      </c>
      <c r="E11" s="539">
        <v>911.12200000000007</v>
      </c>
    </row>
    <row r="12" spans="1:7" ht="11.25" customHeight="1">
      <c r="A12" s="537" t="s">
        <v>588</v>
      </c>
      <c r="B12" s="538"/>
      <c r="C12" s="538"/>
      <c r="D12" s="538"/>
      <c r="E12" s="564"/>
    </row>
    <row r="13" spans="1:7" ht="11.25" customHeight="1">
      <c r="A13" s="544" t="s">
        <v>591</v>
      </c>
      <c r="B13" s="538">
        <v>47.965000000000003</v>
      </c>
      <c r="C13" s="538">
        <v>42.468000000000004</v>
      </c>
      <c r="D13" s="562">
        <v>238.28</v>
      </c>
      <c r="E13" s="539">
        <v>219.654</v>
      </c>
    </row>
    <row r="14" spans="1:7" ht="11.25" customHeight="1">
      <c r="A14" s="544" t="s">
        <v>592</v>
      </c>
      <c r="B14" s="538" t="s">
        <v>242</v>
      </c>
      <c r="C14" s="538" t="s">
        <v>242</v>
      </c>
      <c r="D14" s="562" t="s">
        <v>242</v>
      </c>
      <c r="E14" s="539" t="s">
        <v>242</v>
      </c>
    </row>
    <row r="15" spans="1:7" ht="11.25" customHeight="1">
      <c r="A15" s="544" t="s">
        <v>593</v>
      </c>
      <c r="B15" s="538">
        <v>3.0529999999999999</v>
      </c>
      <c r="C15" s="538">
        <v>2.7040000000000002</v>
      </c>
      <c r="D15" s="562">
        <v>13.994999999999999</v>
      </c>
      <c r="E15" s="539">
        <v>10.959</v>
      </c>
    </row>
    <row r="16" spans="1:7" ht="11.25" customHeight="1">
      <c r="A16" s="544" t="s">
        <v>594</v>
      </c>
      <c r="B16" s="538">
        <v>9.7279999999999998</v>
      </c>
      <c r="C16" s="538">
        <v>10.215999999999999</v>
      </c>
      <c r="D16" s="538">
        <v>52.199000000000005</v>
      </c>
      <c r="E16" s="564">
        <v>52.728000000000002</v>
      </c>
    </row>
    <row r="17" spans="1:7" ht="11.25" customHeight="1">
      <c r="A17" s="544" t="s">
        <v>595</v>
      </c>
      <c r="B17" s="538">
        <v>17.696999999999999</v>
      </c>
      <c r="C17" s="538">
        <v>15.945</v>
      </c>
      <c r="D17" s="562">
        <v>78.168000000000006</v>
      </c>
      <c r="E17" s="539">
        <v>71.971000000000004</v>
      </c>
    </row>
    <row r="18" spans="1:7" ht="11.25" customHeight="1">
      <c r="A18" s="544" t="s">
        <v>596</v>
      </c>
      <c r="B18" s="538" t="s">
        <v>242</v>
      </c>
      <c r="C18" s="538" t="s">
        <v>242</v>
      </c>
      <c r="D18" s="538" t="s">
        <v>242</v>
      </c>
      <c r="E18" s="564" t="s">
        <v>242</v>
      </c>
    </row>
    <row r="19" spans="1:7" ht="11.25" customHeight="1">
      <c r="A19" s="544" t="s">
        <v>597</v>
      </c>
      <c r="B19" s="538"/>
      <c r="C19" s="538"/>
      <c r="D19" s="562"/>
      <c r="E19" s="539"/>
    </row>
    <row r="20" spans="1:7" ht="11.25" customHeight="1">
      <c r="A20" s="544" t="s">
        <v>598</v>
      </c>
      <c r="B20" s="546">
        <v>36.9</v>
      </c>
      <c r="C20" s="538">
        <v>36.299999999999997</v>
      </c>
      <c r="D20" s="538">
        <v>192.05</v>
      </c>
      <c r="E20" s="564">
        <v>200.99</v>
      </c>
      <c r="G20" s="547"/>
    </row>
    <row r="21" spans="1:7" ht="11.25" customHeight="1">
      <c r="A21" s="544" t="s">
        <v>599</v>
      </c>
      <c r="B21" s="538">
        <v>1.0720000000000001</v>
      </c>
      <c r="C21" s="538" t="s">
        <v>242</v>
      </c>
      <c r="D21" s="562">
        <v>6.1190000000000007</v>
      </c>
      <c r="E21" s="539" t="s">
        <v>242</v>
      </c>
      <c r="G21" s="547"/>
    </row>
    <row r="22" spans="1:7" ht="11.25" customHeight="1">
      <c r="A22" s="548" t="s">
        <v>600</v>
      </c>
      <c r="B22" s="538">
        <v>35.06</v>
      </c>
      <c r="C22" s="538">
        <v>34.429000000000002</v>
      </c>
      <c r="D22" s="554">
        <v>169.417</v>
      </c>
      <c r="E22" s="564">
        <v>170.89700000000002</v>
      </c>
    </row>
    <row r="23" spans="1:7" ht="11.25" customHeight="1">
      <c r="A23" s="549" t="s">
        <v>601</v>
      </c>
      <c r="B23" s="550">
        <v>211.11100000000002</v>
      </c>
      <c r="C23" s="550">
        <v>196.44499999999999</v>
      </c>
      <c r="D23" s="567">
        <v>1071.0050000000003</v>
      </c>
      <c r="E23" s="551">
        <v>1044.5360000000001</v>
      </c>
    </row>
    <row r="24" spans="1:7" ht="11.25" customHeight="1">
      <c r="A24" s="552" t="s">
        <v>602</v>
      </c>
      <c r="B24" s="554">
        <v>3.5950000000000002</v>
      </c>
      <c r="C24" s="554">
        <v>25.404</v>
      </c>
      <c r="D24" s="550">
        <v>84.581000000000003</v>
      </c>
      <c r="E24" s="568">
        <v>143.40600000000001</v>
      </c>
    </row>
    <row r="25" spans="1:7" ht="11.25" customHeight="1">
      <c r="A25" s="556" t="s">
        <v>603</v>
      </c>
      <c r="B25" s="557">
        <v>216.40600000000001</v>
      </c>
      <c r="C25" s="557">
        <v>223.559</v>
      </c>
      <c r="D25" s="569">
        <v>1164.086</v>
      </c>
      <c r="E25" s="570">
        <v>1196.492</v>
      </c>
    </row>
    <row r="26" spans="1:7" ht="8.25" customHeight="1">
      <c r="A26" s="144" t="s">
        <v>604</v>
      </c>
      <c r="B26" s="144"/>
      <c r="C26" s="144"/>
      <c r="D26" s="144"/>
      <c r="F26" s="536"/>
    </row>
    <row r="27" spans="1:7" ht="8.25" customHeight="1">
      <c r="A27" s="559" t="s">
        <v>605</v>
      </c>
      <c r="B27" s="144"/>
      <c r="C27" s="144"/>
      <c r="D27" s="144"/>
    </row>
    <row r="28" spans="1:7" ht="8.25" customHeight="1">
      <c r="A28" s="559" t="s">
        <v>606</v>
      </c>
      <c r="B28" s="144"/>
      <c r="C28" s="144"/>
      <c r="D28" s="144"/>
    </row>
    <row r="29" spans="1:7" ht="8.25" customHeight="1">
      <c r="A29" s="559" t="s">
        <v>607</v>
      </c>
      <c r="B29" s="144"/>
      <c r="C29" s="144"/>
      <c r="D29" s="144"/>
    </row>
    <row r="30" spans="1:7">
      <c r="A30" s="559" t="s">
        <v>444</v>
      </c>
      <c r="B30" s="536"/>
      <c r="C30" s="536"/>
      <c r="D30" s="536"/>
      <c r="E30" s="536"/>
      <c r="F30" s="536"/>
    </row>
    <row r="31" spans="1:7">
      <c r="A31" s="2571" t="s">
        <v>2656</v>
      </c>
      <c r="B31" s="536"/>
      <c r="C31" s="536"/>
      <c r="D31" s="536"/>
      <c r="E31" s="536"/>
    </row>
    <row r="32" spans="1:7">
      <c r="A32" s="2564" t="s">
        <v>642</v>
      </c>
      <c r="B32" s="536"/>
      <c r="C32" s="536"/>
      <c r="D32" s="536"/>
      <c r="E32" s="536"/>
    </row>
    <row r="33" spans="2:5">
      <c r="B33" s="536"/>
      <c r="C33" s="536"/>
      <c r="D33" s="536"/>
      <c r="E33" s="536"/>
    </row>
    <row r="34" spans="2:5">
      <c r="B34" s="536"/>
      <c r="C34" s="536"/>
      <c r="D34" s="536"/>
      <c r="E34" s="536"/>
    </row>
  </sheetData>
  <mergeCells count="1">
    <mergeCell ref="B5:E5"/>
  </mergeCells>
  <hyperlinks>
    <hyperlink ref="A32" location="'Inhaltsverzeichnis '!A1" display="Zurück zum Inhaltsverzeichnis" xr:uid="{2B3F520A-327D-4CDD-9445-6B9CCC6A085C}"/>
  </hyperlinks>
  <pageMargins left="0.78740157480314965" right="0.78740157480314965" top="0.39370078740157483" bottom="0.19685039370078741" header="0.19685039370078741" footer="0.19685039370078741"/>
  <pageSetup paperSize="9" orientation="portrait" r:id="rId1"/>
  <headerFooter alignWithMargins="0">
    <oddFooter>&amp;L&amp;D &amp;T&amp;R&amp;A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B1E43-B477-4E43-9DA9-879F94242DB3}">
  <sheetPr>
    <tabColor rgb="FFF9E03A"/>
  </sheetPr>
  <dimension ref="A1:G34"/>
  <sheetViews>
    <sheetView showGridLines="0" showRowColHeaders="0" zoomScale="140" zoomScaleNormal="140" workbookViewId="0"/>
  </sheetViews>
  <sheetFormatPr baseColWidth="10" defaultRowHeight="12.75"/>
  <cols>
    <col min="1" max="1" width="24" style="113" customWidth="1"/>
    <col min="2" max="2" width="13" style="113" customWidth="1"/>
    <col min="3" max="3" width="11.375" style="113" customWidth="1"/>
    <col min="4" max="4" width="12.375" style="113" customWidth="1"/>
    <col min="5" max="5" width="11.25" style="113" customWidth="1"/>
    <col min="6" max="6" width="12.75" style="113" customWidth="1"/>
    <col min="7" max="16384" width="11" style="113"/>
  </cols>
  <sheetData>
    <row r="1" spans="1:7" ht="15" customHeight="1">
      <c r="A1" s="530" t="s">
        <v>577</v>
      </c>
      <c r="B1" s="124"/>
      <c r="C1" s="124"/>
      <c r="D1" s="124"/>
      <c r="E1" s="124"/>
    </row>
    <row r="2" spans="1:7" ht="12" customHeight="1">
      <c r="A2" s="504" t="s">
        <v>578</v>
      </c>
      <c r="B2" s="115"/>
      <c r="C2" s="115"/>
      <c r="D2" s="115"/>
      <c r="E2" s="115"/>
    </row>
    <row r="3" spans="1:7" ht="12" customHeight="1">
      <c r="A3" s="504" t="s">
        <v>579</v>
      </c>
      <c r="B3" s="115"/>
      <c r="C3" s="115"/>
      <c r="D3" s="115"/>
      <c r="E3" s="115"/>
    </row>
    <row r="4" spans="1:7" ht="12" customHeight="1">
      <c r="A4" s="504" t="s">
        <v>608</v>
      </c>
      <c r="B4" s="115"/>
      <c r="C4" s="115"/>
      <c r="D4" s="115"/>
      <c r="E4" s="115"/>
    </row>
    <row r="5" spans="1:7" ht="12" customHeight="1">
      <c r="A5" s="502"/>
      <c r="B5" s="2757" t="s">
        <v>581</v>
      </c>
      <c r="C5" s="2758"/>
      <c r="D5" s="2758"/>
      <c r="E5" s="2759"/>
    </row>
    <row r="6" spans="1:7" ht="12" customHeight="1">
      <c r="A6" s="531" t="s">
        <v>582</v>
      </c>
      <c r="B6" s="136" t="s">
        <v>618</v>
      </c>
      <c r="C6" s="492"/>
      <c r="D6" s="136" t="s">
        <v>619</v>
      </c>
      <c r="E6" s="532"/>
      <c r="G6" s="533"/>
    </row>
    <row r="7" spans="1:7" ht="12" customHeight="1">
      <c r="A7" s="534"/>
      <c r="B7" s="495">
        <v>2024</v>
      </c>
      <c r="C7" s="535" t="s">
        <v>584</v>
      </c>
      <c r="D7" s="490" t="s">
        <v>585</v>
      </c>
      <c r="E7" s="490" t="s">
        <v>586</v>
      </c>
      <c r="F7" s="536"/>
      <c r="G7" s="536"/>
    </row>
    <row r="8" spans="1:7" ht="11.25" customHeight="1">
      <c r="A8" s="537" t="s">
        <v>587</v>
      </c>
      <c r="B8" s="538">
        <v>19.224</v>
      </c>
      <c r="C8" s="538">
        <v>18.681000000000001</v>
      </c>
      <c r="D8" s="539">
        <v>119.01800000000001</v>
      </c>
      <c r="E8" s="539">
        <v>120.77300000000001</v>
      </c>
    </row>
    <row r="9" spans="1:7" ht="11.25" customHeight="1">
      <c r="A9" s="537" t="s">
        <v>588</v>
      </c>
      <c r="B9" s="538"/>
      <c r="C9" s="538"/>
      <c r="D9" s="539"/>
      <c r="E9" s="539"/>
    </row>
    <row r="10" spans="1:7" ht="11.25" customHeight="1">
      <c r="A10" s="540" t="s">
        <v>589</v>
      </c>
      <c r="B10" s="541">
        <v>1.7</v>
      </c>
      <c r="C10" s="541">
        <v>1.71</v>
      </c>
      <c r="D10" s="542">
        <v>6.8</v>
      </c>
      <c r="E10" s="542">
        <v>6.84</v>
      </c>
    </row>
    <row r="11" spans="1:7" ht="11.25" customHeight="1">
      <c r="A11" s="537" t="s">
        <v>590</v>
      </c>
      <c r="B11" s="538">
        <v>202.21899999999999</v>
      </c>
      <c r="C11" s="538">
        <v>202.21899999999999</v>
      </c>
      <c r="D11" s="539">
        <v>747.67600000000016</v>
      </c>
      <c r="E11" s="539">
        <v>734.15800000000002</v>
      </c>
    </row>
    <row r="12" spans="1:7" ht="11.25" customHeight="1">
      <c r="A12" s="537" t="s">
        <v>588</v>
      </c>
      <c r="B12" s="538"/>
      <c r="C12" s="538"/>
      <c r="D12" s="539"/>
      <c r="E12" s="539"/>
    </row>
    <row r="13" spans="1:7" ht="11.25" customHeight="1">
      <c r="A13" s="544" t="s">
        <v>591</v>
      </c>
      <c r="B13" s="538">
        <v>53.213999999999999</v>
      </c>
      <c r="C13" s="538">
        <v>50.404000000000003</v>
      </c>
      <c r="D13" s="539">
        <v>190.315</v>
      </c>
      <c r="E13" s="539">
        <v>177.18600000000001</v>
      </c>
    </row>
    <row r="14" spans="1:7" ht="11.25" customHeight="1">
      <c r="A14" s="544" t="s">
        <v>592</v>
      </c>
      <c r="B14" s="538" t="s">
        <v>242</v>
      </c>
      <c r="C14" s="538" t="s">
        <v>242</v>
      </c>
      <c r="D14" s="539" t="s">
        <v>242</v>
      </c>
      <c r="E14" s="539" t="s">
        <v>242</v>
      </c>
    </row>
    <row r="15" spans="1:7" ht="11.25" customHeight="1">
      <c r="A15" s="544" t="s">
        <v>593</v>
      </c>
      <c r="B15" s="538">
        <v>3.0529999999999999</v>
      </c>
      <c r="C15" s="538">
        <v>2.431</v>
      </c>
      <c r="D15" s="539">
        <v>10.853999999999999</v>
      </c>
      <c r="E15" s="539">
        <v>8.254999999999999</v>
      </c>
    </row>
    <row r="16" spans="1:7" ht="11.25" customHeight="1">
      <c r="A16" s="544" t="s">
        <v>594</v>
      </c>
      <c r="B16" s="538">
        <v>11.098000000000001</v>
      </c>
      <c r="C16" s="538">
        <v>12.015000000000001</v>
      </c>
      <c r="D16" s="539">
        <v>42.471000000000004</v>
      </c>
      <c r="E16" s="539">
        <v>42.512</v>
      </c>
    </row>
    <row r="17" spans="1:7" ht="11.25" customHeight="1">
      <c r="A17" s="544" t="s">
        <v>595</v>
      </c>
      <c r="B17" s="538">
        <v>17.983000000000001</v>
      </c>
      <c r="C17" s="538">
        <v>16.489000000000001</v>
      </c>
      <c r="D17" s="539">
        <v>60.471000000000004</v>
      </c>
      <c r="E17" s="539">
        <v>56.025999999999996</v>
      </c>
    </row>
    <row r="18" spans="1:7" ht="11.25" customHeight="1">
      <c r="A18" s="544" t="s">
        <v>596</v>
      </c>
      <c r="B18" s="538" t="s">
        <v>242</v>
      </c>
      <c r="C18" s="538" t="s">
        <v>242</v>
      </c>
      <c r="D18" s="539" t="s">
        <v>242</v>
      </c>
      <c r="E18" s="539" t="s">
        <v>242</v>
      </c>
    </row>
    <row r="19" spans="1:7" ht="11.25" customHeight="1">
      <c r="A19" s="544" t="s">
        <v>597</v>
      </c>
      <c r="B19" s="538"/>
      <c r="C19" s="538"/>
      <c r="D19" s="539"/>
      <c r="E19" s="539"/>
    </row>
    <row r="20" spans="1:7" ht="11.25" customHeight="1">
      <c r="A20" s="544" t="s">
        <v>598</v>
      </c>
      <c r="B20" s="538">
        <v>39.816000000000003</v>
      </c>
      <c r="C20" s="538">
        <v>44.372999999999998</v>
      </c>
      <c r="D20" s="539">
        <v>155.15</v>
      </c>
      <c r="E20" s="539">
        <v>164.69</v>
      </c>
      <c r="G20" s="547"/>
    </row>
    <row r="21" spans="1:7" ht="11.25" customHeight="1">
      <c r="A21" s="544" t="s">
        <v>599</v>
      </c>
      <c r="B21" s="538">
        <v>1.4690000000000001</v>
      </c>
      <c r="C21" s="538" t="s">
        <v>242</v>
      </c>
      <c r="D21" s="539">
        <v>5.0470000000000006</v>
      </c>
      <c r="E21" s="539" t="s">
        <v>242</v>
      </c>
      <c r="G21" s="547"/>
    </row>
    <row r="22" spans="1:7" ht="11.25" customHeight="1">
      <c r="A22" s="548" t="s">
        <v>600</v>
      </c>
      <c r="B22" s="538">
        <v>36.582000000000001</v>
      </c>
      <c r="C22" s="538">
        <v>36.901000000000003</v>
      </c>
      <c r="D22" s="539">
        <v>134.357</v>
      </c>
      <c r="E22" s="539">
        <v>136.46800000000002</v>
      </c>
    </row>
    <row r="23" spans="1:7" ht="11.25" customHeight="1">
      <c r="A23" s="549" t="s">
        <v>601</v>
      </c>
      <c r="B23" s="550">
        <v>219.74299999999999</v>
      </c>
      <c r="C23" s="550">
        <v>218.21500000000003</v>
      </c>
      <c r="D23" s="551">
        <v>859.89400000000023</v>
      </c>
      <c r="E23" s="551">
        <v>848.09100000000001</v>
      </c>
    </row>
    <row r="24" spans="1:7" ht="11.25" customHeight="1">
      <c r="A24" s="552" t="s">
        <v>602</v>
      </c>
      <c r="B24" s="554">
        <v>21.116</v>
      </c>
      <c r="C24" s="554">
        <v>29.739000000000001</v>
      </c>
      <c r="D24" s="555">
        <v>80.986000000000004</v>
      </c>
      <c r="E24" s="555">
        <v>118.00200000000001</v>
      </c>
    </row>
    <row r="25" spans="1:7" ht="11.25" customHeight="1">
      <c r="A25" s="556" t="s">
        <v>603</v>
      </c>
      <c r="B25" s="557">
        <v>242.55899999999997</v>
      </c>
      <c r="C25" s="557">
        <v>249.66400000000004</v>
      </c>
      <c r="D25" s="558">
        <v>947.68000000000006</v>
      </c>
      <c r="E25" s="558">
        <v>972.93299999999999</v>
      </c>
    </row>
    <row r="26" spans="1:7" ht="8.25" customHeight="1">
      <c r="A26" s="144" t="s">
        <v>604</v>
      </c>
      <c r="B26" s="144"/>
      <c r="C26" s="144"/>
      <c r="D26" s="144"/>
      <c r="F26" s="536"/>
    </row>
    <row r="27" spans="1:7" ht="8.25" customHeight="1">
      <c r="A27" s="559" t="s">
        <v>605</v>
      </c>
      <c r="B27" s="144"/>
      <c r="C27" s="144"/>
      <c r="D27" s="144"/>
    </row>
    <row r="28" spans="1:7" ht="8.25" customHeight="1">
      <c r="A28" s="559" t="s">
        <v>606</v>
      </c>
      <c r="B28" s="144"/>
      <c r="C28" s="144"/>
      <c r="D28" s="144"/>
    </row>
    <row r="29" spans="1:7" ht="8.25" customHeight="1">
      <c r="A29" s="559" t="s">
        <v>607</v>
      </c>
      <c r="B29" s="144"/>
      <c r="C29" s="144"/>
      <c r="D29" s="144"/>
    </row>
    <row r="30" spans="1:7">
      <c r="A30" s="559" t="s">
        <v>620</v>
      </c>
      <c r="B30" s="536"/>
      <c r="C30" s="536"/>
      <c r="D30" s="536"/>
      <c r="E30" s="536"/>
      <c r="F30" s="536"/>
    </row>
    <row r="31" spans="1:7">
      <c r="A31" s="2571" t="s">
        <v>2656</v>
      </c>
      <c r="B31" s="536"/>
      <c r="C31" s="536"/>
      <c r="D31" s="536"/>
      <c r="E31" s="536"/>
    </row>
    <row r="32" spans="1:7">
      <c r="A32" s="2564" t="s">
        <v>642</v>
      </c>
      <c r="B32" s="536"/>
      <c r="C32" s="536"/>
      <c r="D32" s="536"/>
      <c r="E32" s="536"/>
    </row>
    <row r="33" spans="2:5">
      <c r="B33" s="536"/>
      <c r="C33" s="536"/>
      <c r="D33" s="536"/>
      <c r="E33" s="536"/>
    </row>
    <row r="34" spans="2:5">
      <c r="B34" s="536"/>
      <c r="C34" s="536"/>
      <c r="D34" s="536"/>
      <c r="E34" s="536"/>
    </row>
  </sheetData>
  <mergeCells count="1">
    <mergeCell ref="B5:E5"/>
  </mergeCells>
  <hyperlinks>
    <hyperlink ref="A32" location="'Inhaltsverzeichnis '!A1" display="Zurück zum Inhaltsverzeichnis" xr:uid="{2BD31420-C322-4247-B536-FED8BCCBA443}"/>
  </hyperlinks>
  <pageMargins left="0.78740157480314965" right="0.78740157480314965" top="0.39370078740157483" bottom="0.19685039370078741" header="0.19685039370078741" footer="0.19685039370078741"/>
  <pageSetup paperSize="9" orientation="portrait" r:id="rId1"/>
  <headerFooter alignWithMargins="0">
    <oddFooter>&amp;L&amp;D &amp;T&amp;R&amp;A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D2B51-C8EE-42A9-B8C3-620AE79FD0A7}">
  <sheetPr>
    <tabColor rgb="FFF9E03A"/>
  </sheetPr>
  <dimension ref="A1:H34"/>
  <sheetViews>
    <sheetView showGridLines="0" showRowColHeaders="0" zoomScale="140" zoomScaleNormal="140" workbookViewId="0"/>
  </sheetViews>
  <sheetFormatPr baseColWidth="10" defaultRowHeight="12.75"/>
  <cols>
    <col min="1" max="1" width="24" style="113" customWidth="1"/>
    <col min="2" max="2" width="13" style="113" customWidth="1"/>
    <col min="3" max="3" width="11.375" style="113" customWidth="1"/>
    <col min="4" max="4" width="12.375" style="113" customWidth="1"/>
    <col min="5" max="5" width="11.25" style="113" customWidth="1"/>
    <col min="6" max="6" width="12.75" style="113" customWidth="1"/>
    <col min="7" max="16384" width="11" style="113"/>
  </cols>
  <sheetData>
    <row r="1" spans="1:8" ht="15" customHeight="1">
      <c r="A1" s="530" t="s">
        <v>577</v>
      </c>
      <c r="B1" s="124"/>
      <c r="C1" s="124"/>
      <c r="D1" s="124"/>
      <c r="E1" s="124"/>
    </row>
    <row r="2" spans="1:8" ht="12" customHeight="1">
      <c r="A2" s="504" t="s">
        <v>578</v>
      </c>
      <c r="B2" s="115"/>
      <c r="C2" s="115"/>
      <c r="D2" s="115"/>
      <c r="E2" s="115"/>
    </row>
    <row r="3" spans="1:8" ht="12" customHeight="1">
      <c r="A3" s="504" t="s">
        <v>579</v>
      </c>
      <c r="B3" s="115"/>
      <c r="C3" s="115"/>
      <c r="D3" s="115"/>
      <c r="E3" s="115"/>
    </row>
    <row r="4" spans="1:8" ht="12" customHeight="1">
      <c r="A4" s="504" t="s">
        <v>608</v>
      </c>
      <c r="B4" s="115"/>
      <c r="C4" s="115"/>
      <c r="D4" s="115"/>
      <c r="E4" s="115"/>
    </row>
    <row r="5" spans="1:8" ht="12" customHeight="1">
      <c r="A5" s="502"/>
      <c r="B5" s="2757" t="s">
        <v>581</v>
      </c>
      <c r="C5" s="2758"/>
      <c r="D5" s="2758"/>
      <c r="E5" s="2759"/>
    </row>
    <row r="6" spans="1:8" ht="12" customHeight="1">
      <c r="A6" s="531" t="s">
        <v>582</v>
      </c>
      <c r="B6" s="136" t="s">
        <v>201</v>
      </c>
      <c r="C6" s="492"/>
      <c r="D6" s="136" t="s">
        <v>621</v>
      </c>
      <c r="E6" s="532"/>
      <c r="G6" s="533"/>
    </row>
    <row r="7" spans="1:8" ht="12" customHeight="1">
      <c r="A7" s="534"/>
      <c r="B7" s="495">
        <v>2023</v>
      </c>
      <c r="C7" s="535" t="s">
        <v>622</v>
      </c>
      <c r="D7" s="490" t="s">
        <v>585</v>
      </c>
      <c r="E7" s="490" t="s">
        <v>586</v>
      </c>
      <c r="G7" s="536"/>
    </row>
    <row r="8" spans="1:8" ht="11.25" customHeight="1">
      <c r="A8" s="537" t="s">
        <v>587</v>
      </c>
      <c r="B8" s="538">
        <v>26.488</v>
      </c>
      <c r="C8" s="538">
        <v>22.198</v>
      </c>
      <c r="D8" s="539">
        <v>99.794000000000011</v>
      </c>
      <c r="E8" s="539">
        <v>102.09200000000001</v>
      </c>
    </row>
    <row r="9" spans="1:8" ht="11.25" customHeight="1">
      <c r="A9" s="537" t="s">
        <v>588</v>
      </c>
      <c r="B9" s="538"/>
      <c r="C9" s="538"/>
      <c r="D9" s="539"/>
      <c r="E9" s="539"/>
    </row>
    <row r="10" spans="1:8" ht="11.25" customHeight="1">
      <c r="A10" s="540" t="s">
        <v>589</v>
      </c>
      <c r="B10" s="541">
        <v>1.7</v>
      </c>
      <c r="C10" s="541">
        <v>1.71</v>
      </c>
      <c r="D10" s="542">
        <v>5.0999999999999996</v>
      </c>
      <c r="E10" s="539">
        <v>5.13</v>
      </c>
    </row>
    <row r="11" spans="1:8" ht="11.25" customHeight="1">
      <c r="A11" s="537" t="s">
        <v>590</v>
      </c>
      <c r="B11" s="538">
        <v>147.40700000000001</v>
      </c>
      <c r="C11" s="538">
        <v>141.02100000000002</v>
      </c>
      <c r="D11" s="543">
        <v>545.45700000000011</v>
      </c>
      <c r="E11" s="539">
        <v>532.91399999999999</v>
      </c>
    </row>
    <row r="12" spans="1:8" ht="11.25" customHeight="1">
      <c r="A12" s="537" t="s">
        <v>588</v>
      </c>
      <c r="B12" s="538"/>
      <c r="C12" s="538"/>
      <c r="D12" s="539"/>
      <c r="E12" s="539"/>
    </row>
    <row r="13" spans="1:8" ht="11.25" customHeight="1">
      <c r="A13" s="544" t="s">
        <v>591</v>
      </c>
      <c r="B13" s="538">
        <v>33.313000000000002</v>
      </c>
      <c r="C13" s="538">
        <v>29.82</v>
      </c>
      <c r="D13" s="543">
        <v>137.101</v>
      </c>
      <c r="E13" s="539">
        <v>126.78200000000001</v>
      </c>
    </row>
    <row r="14" spans="1:8" ht="11.25" customHeight="1">
      <c r="A14" s="544" t="s">
        <v>592</v>
      </c>
      <c r="B14" s="538" t="s">
        <v>242</v>
      </c>
      <c r="C14" s="538" t="s">
        <v>242</v>
      </c>
      <c r="D14" s="543" t="s">
        <v>242</v>
      </c>
      <c r="E14" s="539" t="s">
        <v>242</v>
      </c>
      <c r="H14" s="545"/>
    </row>
    <row r="15" spans="1:8" ht="11.25" customHeight="1">
      <c r="A15" s="544" t="s">
        <v>593</v>
      </c>
      <c r="B15" s="538">
        <v>2.39</v>
      </c>
      <c r="C15" s="538">
        <v>1.782</v>
      </c>
      <c r="D15" s="543">
        <v>7.8010000000000002</v>
      </c>
      <c r="E15" s="539">
        <v>5.8239999999999998</v>
      </c>
    </row>
    <row r="16" spans="1:8" ht="11.25" customHeight="1">
      <c r="A16" s="544" t="s">
        <v>594</v>
      </c>
      <c r="B16" s="546">
        <v>8.18</v>
      </c>
      <c r="C16" s="538">
        <v>7.7409999999999997</v>
      </c>
      <c r="D16" s="543">
        <v>31.373000000000001</v>
      </c>
      <c r="E16" s="539">
        <v>30.497</v>
      </c>
    </row>
    <row r="17" spans="1:7" ht="11.25" customHeight="1">
      <c r="A17" s="544" t="s">
        <v>595</v>
      </c>
      <c r="B17" s="546">
        <v>10.646000000000001</v>
      </c>
      <c r="C17" s="538">
        <v>11.943</v>
      </c>
      <c r="D17" s="543">
        <v>42.488</v>
      </c>
      <c r="E17" s="539">
        <v>39.536999999999999</v>
      </c>
    </row>
    <row r="18" spans="1:7" ht="11.25" customHeight="1">
      <c r="A18" s="544" t="s">
        <v>596</v>
      </c>
      <c r="B18" s="538" t="s">
        <v>242</v>
      </c>
      <c r="C18" s="538" t="s">
        <v>242</v>
      </c>
      <c r="D18" s="539" t="s">
        <v>242</v>
      </c>
      <c r="E18" s="539" t="s">
        <v>242</v>
      </c>
    </row>
    <row r="19" spans="1:7" ht="11.25" customHeight="1">
      <c r="A19" s="544" t="s">
        <v>597</v>
      </c>
      <c r="B19" s="538"/>
      <c r="C19" s="538"/>
      <c r="D19" s="539"/>
      <c r="E19" s="539"/>
    </row>
    <row r="20" spans="1:7" ht="11.25" customHeight="1">
      <c r="A20" s="544" t="s">
        <v>598</v>
      </c>
      <c r="B20" s="546">
        <v>34.173000000000002</v>
      </c>
      <c r="C20" s="538">
        <v>36.499000000000002</v>
      </c>
      <c r="D20" s="543">
        <v>115.334</v>
      </c>
      <c r="E20" s="539">
        <v>120.31700000000001</v>
      </c>
      <c r="G20" s="547"/>
    </row>
    <row r="21" spans="1:7" ht="11.25" customHeight="1">
      <c r="A21" s="544" t="s">
        <v>599</v>
      </c>
      <c r="B21" s="546" t="s">
        <v>242</v>
      </c>
      <c r="C21" s="538">
        <v>0.78600000000000003</v>
      </c>
      <c r="D21" s="543" t="s">
        <v>242</v>
      </c>
      <c r="E21" s="539">
        <v>3.2029999999999998</v>
      </c>
      <c r="G21" s="547"/>
    </row>
    <row r="22" spans="1:7" ht="11.25" customHeight="1">
      <c r="A22" s="548" t="s">
        <v>600</v>
      </c>
      <c r="B22" s="546">
        <v>28.952999999999999</v>
      </c>
      <c r="C22" s="538">
        <v>27.036999999999999</v>
      </c>
      <c r="D22" s="543">
        <v>97.775000000000006</v>
      </c>
      <c r="E22" s="539">
        <v>99.567000000000007</v>
      </c>
    </row>
    <row r="23" spans="1:7" ht="11.25" customHeight="1">
      <c r="A23" s="549" t="s">
        <v>601</v>
      </c>
      <c r="B23" s="550">
        <v>172.19500000000002</v>
      </c>
      <c r="C23" s="550">
        <v>161.50900000000001</v>
      </c>
      <c r="D23" s="551">
        <v>640.15100000000018</v>
      </c>
      <c r="E23" s="551">
        <v>629.87599999999998</v>
      </c>
    </row>
    <row r="24" spans="1:7" ht="11.25" customHeight="1">
      <c r="A24" s="552" t="s">
        <v>602</v>
      </c>
      <c r="B24" s="553">
        <v>18.62</v>
      </c>
      <c r="C24" s="554">
        <v>30.588999999999999</v>
      </c>
      <c r="D24" s="555">
        <v>59.870000000000005</v>
      </c>
      <c r="E24" s="555">
        <v>88.263000000000005</v>
      </c>
    </row>
    <row r="25" spans="1:7" ht="11.25" customHeight="1">
      <c r="A25" s="556" t="s">
        <v>603</v>
      </c>
      <c r="B25" s="557">
        <v>192.51500000000001</v>
      </c>
      <c r="C25" s="557">
        <v>193.80800000000002</v>
      </c>
      <c r="D25" s="558">
        <v>705.12100000000009</v>
      </c>
      <c r="E25" s="558">
        <v>723.26899999999989</v>
      </c>
    </row>
    <row r="26" spans="1:7" ht="8.25" customHeight="1">
      <c r="A26" s="144" t="s">
        <v>604</v>
      </c>
      <c r="B26" s="144"/>
      <c r="C26" s="144"/>
      <c r="D26" s="144"/>
    </row>
    <row r="27" spans="1:7" ht="8.25" customHeight="1">
      <c r="A27" s="559" t="s">
        <v>605</v>
      </c>
      <c r="B27" s="144"/>
      <c r="C27" s="144"/>
      <c r="D27" s="144"/>
    </row>
    <row r="28" spans="1:7" ht="8.25" customHeight="1">
      <c r="A28" s="559" t="s">
        <v>606</v>
      </c>
      <c r="B28" s="144"/>
      <c r="C28" s="144"/>
      <c r="D28" s="144"/>
    </row>
    <row r="29" spans="1:7" ht="8.25" customHeight="1">
      <c r="A29" s="559" t="s">
        <v>607</v>
      </c>
      <c r="B29" s="144"/>
      <c r="C29" s="144"/>
      <c r="D29" s="144"/>
    </row>
    <row r="30" spans="1:7">
      <c r="A30" s="559" t="s">
        <v>444</v>
      </c>
      <c r="B30" s="536"/>
      <c r="C30" s="536"/>
      <c r="D30" s="536"/>
      <c r="E30" s="536"/>
      <c r="F30" s="536"/>
    </row>
    <row r="31" spans="1:7">
      <c r="A31" s="2571" t="s">
        <v>2656</v>
      </c>
      <c r="B31" s="536"/>
      <c r="C31" s="536"/>
      <c r="D31" s="536"/>
      <c r="E31" s="536"/>
    </row>
    <row r="32" spans="1:7">
      <c r="A32" s="2564" t="s">
        <v>642</v>
      </c>
      <c r="B32" s="536"/>
      <c r="C32" s="536"/>
      <c r="D32" s="536"/>
      <c r="E32" s="536"/>
    </row>
    <row r="33" spans="2:5">
      <c r="B33" s="536"/>
      <c r="C33" s="536"/>
      <c r="D33" s="536"/>
      <c r="E33" s="536"/>
    </row>
    <row r="34" spans="2:5">
      <c r="B34" s="536"/>
      <c r="C34" s="536"/>
      <c r="D34" s="536"/>
      <c r="E34" s="536"/>
    </row>
  </sheetData>
  <mergeCells count="1">
    <mergeCell ref="B5:E5"/>
  </mergeCells>
  <hyperlinks>
    <hyperlink ref="A32" location="'Inhaltsverzeichnis '!A1" display="Zurück zum Inhaltsverzeichnis" xr:uid="{F9F53CC2-EA1F-4E45-8C1D-A0780CFA1AB3}"/>
  </hyperlinks>
  <pageMargins left="0.78740157480314965" right="0.78740157480314965" top="0.39370078740157483" bottom="0.19685039370078741" header="0.19685039370078741" footer="0.19685039370078741"/>
  <pageSetup paperSize="9" orientation="portrait" r:id="rId1"/>
  <headerFooter alignWithMargins="0">
    <oddFooter>&amp;L&amp;D &amp;T&amp;R&amp;A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2ABE2-12AF-4D98-BDB1-0EB3359651B1}">
  <sheetPr>
    <tabColor rgb="FFF9E03A"/>
  </sheetPr>
  <dimension ref="A1:H34"/>
  <sheetViews>
    <sheetView showGridLines="0" showRowColHeaders="0" zoomScale="140" zoomScaleNormal="140" workbookViewId="0"/>
  </sheetViews>
  <sheetFormatPr baseColWidth="10" defaultRowHeight="12.75"/>
  <cols>
    <col min="1" max="1" width="24" style="113" customWidth="1"/>
    <col min="2" max="2" width="13" style="113" customWidth="1"/>
    <col min="3" max="3" width="11.375" style="113" customWidth="1"/>
    <col min="4" max="4" width="12.375" style="113" customWidth="1"/>
    <col min="5" max="5" width="11.25" style="113" customWidth="1"/>
    <col min="6" max="6" width="12.75" style="113" customWidth="1"/>
    <col min="7" max="16384" width="11" style="113"/>
  </cols>
  <sheetData>
    <row r="1" spans="1:8" ht="15" customHeight="1">
      <c r="A1" s="530" t="s">
        <v>577</v>
      </c>
      <c r="B1" s="124"/>
      <c r="C1" s="124"/>
      <c r="D1" s="124"/>
      <c r="E1" s="124"/>
    </row>
    <row r="2" spans="1:8" ht="12" customHeight="1">
      <c r="A2" s="504" t="s">
        <v>578</v>
      </c>
      <c r="B2" s="115"/>
      <c r="C2" s="115"/>
      <c r="D2" s="115"/>
      <c r="E2" s="115"/>
    </row>
    <row r="3" spans="1:8" ht="12" customHeight="1">
      <c r="A3" s="504" t="s">
        <v>579</v>
      </c>
      <c r="B3" s="115"/>
      <c r="C3" s="115"/>
      <c r="D3" s="115"/>
      <c r="E3" s="115"/>
    </row>
    <row r="4" spans="1:8" ht="12" customHeight="1">
      <c r="A4" s="504" t="s">
        <v>608</v>
      </c>
      <c r="B4" s="115"/>
      <c r="C4" s="115"/>
      <c r="D4" s="115"/>
      <c r="E4" s="115"/>
    </row>
    <row r="5" spans="1:8" ht="12" customHeight="1">
      <c r="A5" s="502"/>
      <c r="B5" s="2757" t="s">
        <v>581</v>
      </c>
      <c r="C5" s="2760"/>
      <c r="D5" s="2760"/>
      <c r="E5" s="2761"/>
    </row>
    <row r="6" spans="1:8" ht="12" customHeight="1">
      <c r="A6" s="531" t="s">
        <v>582</v>
      </c>
      <c r="B6" s="136" t="s">
        <v>623</v>
      </c>
      <c r="C6" s="492"/>
      <c r="D6" s="136" t="s">
        <v>624</v>
      </c>
      <c r="E6" s="532"/>
      <c r="G6" s="533"/>
    </row>
    <row r="7" spans="1:8" ht="12" customHeight="1">
      <c r="A7" s="534"/>
      <c r="B7" s="495">
        <v>2023</v>
      </c>
      <c r="C7" s="535" t="s">
        <v>622</v>
      </c>
      <c r="D7" s="490" t="s">
        <v>585</v>
      </c>
      <c r="E7" s="490" t="s">
        <v>586</v>
      </c>
      <c r="G7" s="536"/>
    </row>
    <row r="8" spans="1:8" ht="11.25" customHeight="1">
      <c r="A8" s="537" t="s">
        <v>587</v>
      </c>
      <c r="B8" s="538">
        <v>39.968000000000004</v>
      </c>
      <c r="C8" s="538">
        <v>33.338000000000001</v>
      </c>
      <c r="D8" s="539">
        <v>73.306000000000012</v>
      </c>
      <c r="E8" s="539">
        <v>79.894000000000005</v>
      </c>
    </row>
    <row r="9" spans="1:8" ht="11.25" customHeight="1">
      <c r="A9" s="537" t="s">
        <v>588</v>
      </c>
      <c r="B9" s="538"/>
      <c r="C9" s="538"/>
      <c r="D9" s="539"/>
      <c r="E9" s="539"/>
    </row>
    <row r="10" spans="1:8" ht="11.25" customHeight="1">
      <c r="A10" s="540" t="s">
        <v>589</v>
      </c>
      <c r="B10" s="541">
        <v>1.7</v>
      </c>
      <c r="C10" s="541">
        <v>1.71</v>
      </c>
      <c r="D10" s="542">
        <v>3.4</v>
      </c>
      <c r="E10" s="539">
        <v>3.42</v>
      </c>
    </row>
    <row r="11" spans="1:8" ht="11.25" customHeight="1">
      <c r="A11" s="537" t="s">
        <v>590</v>
      </c>
      <c r="B11" s="538">
        <v>203.44800000000004</v>
      </c>
      <c r="C11" s="538">
        <v>189.27199999999999</v>
      </c>
      <c r="D11" s="543">
        <v>398.05000000000007</v>
      </c>
      <c r="E11" s="539">
        <v>391.89299999999997</v>
      </c>
    </row>
    <row r="12" spans="1:8" ht="11.25" customHeight="1">
      <c r="A12" s="537" t="s">
        <v>588</v>
      </c>
      <c r="B12" s="538"/>
      <c r="C12" s="538"/>
      <c r="D12" s="539"/>
      <c r="E12" s="539"/>
    </row>
    <row r="13" spans="1:8" ht="11.25" customHeight="1">
      <c r="A13" s="544" t="s">
        <v>591</v>
      </c>
      <c r="B13" s="538">
        <v>52.725000000000001</v>
      </c>
      <c r="C13" s="538">
        <v>46.402000000000001</v>
      </c>
      <c r="D13" s="543">
        <v>103.78800000000001</v>
      </c>
      <c r="E13" s="539">
        <v>96.962000000000003</v>
      </c>
    </row>
    <row r="14" spans="1:8" ht="11.25" customHeight="1">
      <c r="A14" s="544" t="s">
        <v>592</v>
      </c>
      <c r="B14" s="538" t="s">
        <v>242</v>
      </c>
      <c r="C14" s="538" t="s">
        <v>242</v>
      </c>
      <c r="D14" s="543" t="s">
        <v>242</v>
      </c>
      <c r="E14" s="539" t="s">
        <v>242</v>
      </c>
      <c r="H14" s="545"/>
    </row>
    <row r="15" spans="1:8" ht="11.25" customHeight="1">
      <c r="A15" s="544" t="s">
        <v>593</v>
      </c>
      <c r="B15" s="538">
        <v>3.4350000000000001</v>
      </c>
      <c r="C15" s="538">
        <v>2.2749999999999999</v>
      </c>
      <c r="D15" s="543">
        <v>5.4109999999999996</v>
      </c>
      <c r="E15" s="539">
        <v>4.0419999999999998</v>
      </c>
    </row>
    <row r="16" spans="1:8" ht="11.25" customHeight="1">
      <c r="A16" s="544" t="s">
        <v>594</v>
      </c>
      <c r="B16" s="546">
        <v>11.96</v>
      </c>
      <c r="C16" s="538">
        <v>11.808</v>
      </c>
      <c r="D16" s="543">
        <v>23.193000000000001</v>
      </c>
      <c r="E16" s="539">
        <v>22.756</v>
      </c>
    </row>
    <row r="17" spans="1:7" ht="11.25" customHeight="1">
      <c r="A17" s="544" t="s">
        <v>595</v>
      </c>
      <c r="B17" s="546">
        <v>16.161999999999999</v>
      </c>
      <c r="C17" s="538">
        <v>12.195</v>
      </c>
      <c r="D17" s="543">
        <v>31.841999999999999</v>
      </c>
      <c r="E17" s="539">
        <v>27.594000000000001</v>
      </c>
    </row>
    <row r="18" spans="1:7" ht="11.25" customHeight="1">
      <c r="A18" s="544" t="s">
        <v>596</v>
      </c>
      <c r="B18" s="538" t="s">
        <v>242</v>
      </c>
      <c r="C18" s="538" t="s">
        <v>242</v>
      </c>
      <c r="D18" s="539" t="s">
        <v>242</v>
      </c>
      <c r="E18" s="539" t="s">
        <v>242</v>
      </c>
    </row>
    <row r="19" spans="1:7" ht="11.25" customHeight="1">
      <c r="A19" s="544" t="s">
        <v>597</v>
      </c>
      <c r="B19" s="538"/>
      <c r="C19" s="538"/>
      <c r="D19" s="539"/>
      <c r="E19" s="539"/>
    </row>
    <row r="20" spans="1:7" ht="11.25" customHeight="1">
      <c r="A20" s="544" t="s">
        <v>598</v>
      </c>
      <c r="B20" s="546">
        <v>41.156999999999996</v>
      </c>
      <c r="C20" s="538">
        <v>41.231000000000002</v>
      </c>
      <c r="D20" s="543">
        <v>81.161000000000001</v>
      </c>
      <c r="E20" s="539">
        <v>83.818000000000012</v>
      </c>
      <c r="G20" s="547"/>
    </row>
    <row r="21" spans="1:7" ht="11.25" customHeight="1">
      <c r="A21" s="544" t="s">
        <v>599</v>
      </c>
      <c r="B21" s="546" t="s">
        <v>242</v>
      </c>
      <c r="C21" s="538">
        <v>0.96399999999999997</v>
      </c>
      <c r="D21" s="543" t="s">
        <v>242</v>
      </c>
      <c r="E21" s="539">
        <v>2.4169999999999998</v>
      </c>
      <c r="G21" s="547"/>
    </row>
    <row r="22" spans="1:7" ht="11.25" customHeight="1">
      <c r="A22" s="548" t="s">
        <v>600</v>
      </c>
      <c r="B22" s="546">
        <v>35.378</v>
      </c>
      <c r="C22" s="538">
        <v>35.188000000000002</v>
      </c>
      <c r="D22" s="543">
        <v>68.822000000000003</v>
      </c>
      <c r="E22" s="539">
        <v>72.53</v>
      </c>
    </row>
    <row r="23" spans="1:7" ht="11.25" customHeight="1">
      <c r="A23" s="549" t="s">
        <v>601</v>
      </c>
      <c r="B23" s="550">
        <v>241.71600000000007</v>
      </c>
      <c r="C23" s="550">
        <v>220.89999999999998</v>
      </c>
      <c r="D23" s="551">
        <v>467.95600000000013</v>
      </c>
      <c r="E23" s="551">
        <v>468.36699999999996</v>
      </c>
    </row>
    <row r="24" spans="1:7" ht="11.25" customHeight="1">
      <c r="A24" s="552" t="s">
        <v>602</v>
      </c>
      <c r="B24" s="553">
        <v>21.481000000000002</v>
      </c>
      <c r="C24" s="554">
        <v>27.47</v>
      </c>
      <c r="D24" s="555">
        <v>41.25</v>
      </c>
      <c r="E24" s="555">
        <v>57.673999999999999</v>
      </c>
    </row>
    <row r="25" spans="1:7" ht="11.25" customHeight="1">
      <c r="A25" s="556" t="s">
        <v>603</v>
      </c>
      <c r="B25" s="557">
        <v>264.89700000000005</v>
      </c>
      <c r="C25" s="557">
        <v>250.07999999999998</v>
      </c>
      <c r="D25" s="558">
        <v>512.60600000000011</v>
      </c>
      <c r="E25" s="558">
        <v>529.4609999999999</v>
      </c>
    </row>
    <row r="26" spans="1:7" ht="8.25" customHeight="1">
      <c r="A26" s="144" t="s">
        <v>604</v>
      </c>
      <c r="B26" s="144"/>
      <c r="C26" s="144"/>
      <c r="D26" s="144"/>
    </row>
    <row r="27" spans="1:7" ht="8.25" customHeight="1">
      <c r="A27" s="559" t="s">
        <v>605</v>
      </c>
      <c r="B27" s="144"/>
      <c r="C27" s="144"/>
      <c r="D27" s="144"/>
    </row>
    <row r="28" spans="1:7" ht="8.25" customHeight="1">
      <c r="A28" s="559" t="s">
        <v>606</v>
      </c>
      <c r="B28" s="144"/>
      <c r="C28" s="144"/>
      <c r="D28" s="144"/>
    </row>
    <row r="29" spans="1:7" ht="8.25" customHeight="1">
      <c r="A29" s="559" t="s">
        <v>607</v>
      </c>
      <c r="B29" s="144"/>
      <c r="C29" s="144"/>
      <c r="D29" s="144"/>
    </row>
    <row r="30" spans="1:7">
      <c r="A30" s="559" t="s">
        <v>444</v>
      </c>
      <c r="B30" s="536"/>
      <c r="C30" s="536"/>
      <c r="D30" s="536"/>
      <c r="E30" s="536"/>
      <c r="F30" s="536"/>
    </row>
    <row r="31" spans="1:7">
      <c r="A31" s="2571" t="s">
        <v>2656</v>
      </c>
      <c r="B31" s="536"/>
      <c r="C31" s="536"/>
      <c r="D31" s="536"/>
      <c r="E31" s="536"/>
    </row>
    <row r="32" spans="1:7">
      <c r="A32" s="2564" t="s">
        <v>642</v>
      </c>
      <c r="B32" s="536"/>
      <c r="C32" s="536"/>
      <c r="D32" s="536"/>
      <c r="E32" s="536"/>
    </row>
    <row r="33" spans="2:5">
      <c r="B33" s="536"/>
      <c r="C33" s="536"/>
      <c r="D33" s="536"/>
      <c r="E33" s="536"/>
    </row>
    <row r="34" spans="2:5">
      <c r="B34" s="536"/>
      <c r="C34" s="536"/>
      <c r="D34" s="536"/>
      <c r="E34" s="536"/>
    </row>
  </sheetData>
  <mergeCells count="1">
    <mergeCell ref="B5:E5"/>
  </mergeCells>
  <hyperlinks>
    <hyperlink ref="A32" location="'Inhaltsverzeichnis '!A1" display="Zurück zum Inhaltsverzeichnis" xr:uid="{26744618-D436-4C86-8686-EE608A718A5A}"/>
  </hyperlinks>
  <pageMargins left="0.78740157480314965" right="0.78740157480314965" top="0.39370078740157483" bottom="0.19685039370078741" header="0.19685039370078741" footer="0.19685039370078741"/>
  <pageSetup paperSize="9" orientation="portrait" r:id="rId1"/>
  <headerFooter alignWithMargins="0">
    <oddFooter>&amp;L&amp;D &amp;T&amp;R&amp;A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7D5BA-974F-4C41-9AAE-F31CA583D28D}">
  <sheetPr>
    <tabColor rgb="FFF9E03A"/>
  </sheetPr>
  <dimension ref="A1:H34"/>
  <sheetViews>
    <sheetView showGridLines="0" showRowColHeaders="0" zoomScale="140" zoomScaleNormal="140" workbookViewId="0"/>
  </sheetViews>
  <sheetFormatPr baseColWidth="10" defaultRowHeight="12.75"/>
  <cols>
    <col min="1" max="1" width="24" style="113" customWidth="1"/>
    <col min="2" max="2" width="13" style="113" customWidth="1"/>
    <col min="3" max="3" width="11.375" style="113" customWidth="1"/>
    <col min="4" max="4" width="12.375" style="113" customWidth="1"/>
    <col min="5" max="5" width="11.25" style="113" customWidth="1"/>
    <col min="6" max="6" width="12.75" style="113" customWidth="1"/>
    <col min="7" max="16384" width="11" style="113"/>
  </cols>
  <sheetData>
    <row r="1" spans="1:8" ht="15" customHeight="1">
      <c r="A1" s="530" t="s">
        <v>577</v>
      </c>
      <c r="B1" s="124"/>
      <c r="C1" s="124"/>
      <c r="D1" s="124"/>
      <c r="E1" s="124"/>
    </row>
    <row r="2" spans="1:8" ht="12" customHeight="1">
      <c r="A2" s="504" t="s">
        <v>578</v>
      </c>
      <c r="B2" s="115"/>
      <c r="C2" s="115"/>
      <c r="D2" s="115"/>
      <c r="E2" s="115"/>
    </row>
    <row r="3" spans="1:8" ht="12" customHeight="1">
      <c r="A3" s="504" t="s">
        <v>579</v>
      </c>
      <c r="B3" s="115"/>
      <c r="C3" s="115"/>
      <c r="D3" s="115"/>
      <c r="E3" s="115"/>
    </row>
    <row r="4" spans="1:8" ht="12" customHeight="1">
      <c r="A4" s="504" t="s">
        <v>608</v>
      </c>
      <c r="B4" s="115"/>
      <c r="C4" s="115"/>
      <c r="D4" s="115"/>
      <c r="E4" s="115"/>
    </row>
    <row r="5" spans="1:8" ht="12" customHeight="1">
      <c r="A5" s="502"/>
      <c r="B5" s="2757" t="s">
        <v>581</v>
      </c>
      <c r="C5" s="2760"/>
      <c r="D5" s="2760"/>
      <c r="E5" s="2761"/>
    </row>
    <row r="6" spans="1:8" ht="12" customHeight="1">
      <c r="A6" s="531" t="s">
        <v>582</v>
      </c>
      <c r="B6" s="136" t="s">
        <v>625</v>
      </c>
      <c r="C6" s="492"/>
      <c r="D6" s="136" t="s">
        <v>626</v>
      </c>
      <c r="E6" s="532"/>
      <c r="G6" s="533"/>
    </row>
    <row r="7" spans="1:8" ht="12" customHeight="1">
      <c r="A7" s="534"/>
      <c r="B7" s="495">
        <v>2023</v>
      </c>
      <c r="C7" s="535" t="s">
        <v>622</v>
      </c>
      <c r="D7" s="490" t="s">
        <v>585</v>
      </c>
      <c r="E7" s="490" t="s">
        <v>586</v>
      </c>
      <c r="F7" s="536"/>
      <c r="G7" s="536"/>
    </row>
    <row r="8" spans="1:8" ht="11.25" customHeight="1">
      <c r="A8" s="537" t="s">
        <v>587</v>
      </c>
      <c r="B8" s="538">
        <v>33.338000000000001</v>
      </c>
      <c r="C8" s="538">
        <v>46.555999999999997</v>
      </c>
      <c r="D8" s="539">
        <v>33.338000000000001</v>
      </c>
      <c r="E8" s="539">
        <v>46.555999999999997</v>
      </c>
    </row>
    <row r="9" spans="1:8" ht="11.25" customHeight="1">
      <c r="A9" s="537" t="s">
        <v>588</v>
      </c>
      <c r="B9" s="538"/>
      <c r="C9" s="538"/>
      <c r="D9" s="539"/>
      <c r="E9" s="539"/>
    </row>
    <row r="10" spans="1:8" ht="11.25" customHeight="1">
      <c r="A10" s="540" t="s">
        <v>589</v>
      </c>
      <c r="B10" s="541">
        <v>1.7</v>
      </c>
      <c r="C10" s="571">
        <v>1.71</v>
      </c>
      <c r="D10" s="542">
        <v>1.7</v>
      </c>
      <c r="E10" s="571">
        <v>1.71</v>
      </c>
    </row>
    <row r="11" spans="1:8" ht="11.25" customHeight="1">
      <c r="A11" s="537" t="s">
        <v>590</v>
      </c>
      <c r="B11" s="538">
        <v>194.60200000000003</v>
      </c>
      <c r="C11" s="538">
        <v>202.62099999999998</v>
      </c>
      <c r="D11" s="543">
        <v>194.60200000000003</v>
      </c>
      <c r="E11" s="539">
        <v>202.62099999999998</v>
      </c>
    </row>
    <row r="12" spans="1:8" ht="11.25" customHeight="1">
      <c r="A12" s="537" t="s">
        <v>588</v>
      </c>
      <c r="B12" s="538"/>
      <c r="C12" s="538"/>
      <c r="D12" s="539"/>
      <c r="E12" s="539"/>
    </row>
    <row r="13" spans="1:8" ht="11.25" customHeight="1">
      <c r="A13" s="544" t="s">
        <v>591</v>
      </c>
      <c r="B13" s="538">
        <v>51.063000000000002</v>
      </c>
      <c r="C13" s="538">
        <v>50.56</v>
      </c>
      <c r="D13" s="543">
        <v>51.063000000000002</v>
      </c>
      <c r="E13" s="539">
        <v>50.56</v>
      </c>
    </row>
    <row r="14" spans="1:8" ht="11.25" customHeight="1">
      <c r="A14" s="544" t="s">
        <v>592</v>
      </c>
      <c r="B14" s="538" t="s">
        <v>242</v>
      </c>
      <c r="C14" s="538">
        <v>36.729999999999997</v>
      </c>
      <c r="D14" s="543" t="s">
        <v>242</v>
      </c>
      <c r="E14" s="539">
        <v>36.729999999999997</v>
      </c>
      <c r="H14" s="545"/>
    </row>
    <row r="15" spans="1:8" ht="11.25" customHeight="1">
      <c r="A15" s="544" t="s">
        <v>593</v>
      </c>
      <c r="B15" s="538">
        <v>1.976</v>
      </c>
      <c r="C15" s="538">
        <v>1.7669999999999999</v>
      </c>
      <c r="D15" s="543">
        <v>1.976</v>
      </c>
      <c r="E15" s="539">
        <v>1.7669999999999999</v>
      </c>
    </row>
    <row r="16" spans="1:8" ht="11.25" customHeight="1">
      <c r="A16" s="544" t="s">
        <v>594</v>
      </c>
      <c r="B16" s="546">
        <v>11.233000000000001</v>
      </c>
      <c r="C16" s="538">
        <v>10.948</v>
      </c>
      <c r="D16" s="543">
        <v>11.233000000000001</v>
      </c>
      <c r="E16" s="539">
        <v>10.948</v>
      </c>
    </row>
    <row r="17" spans="1:7" ht="11.25" customHeight="1">
      <c r="A17" s="544" t="s">
        <v>595</v>
      </c>
      <c r="B17" s="546">
        <v>15.68</v>
      </c>
      <c r="C17" s="538">
        <v>15.398999999999999</v>
      </c>
      <c r="D17" s="543">
        <v>15.68</v>
      </c>
      <c r="E17" s="539">
        <v>15.398999999999999</v>
      </c>
    </row>
    <row r="18" spans="1:7" ht="11.25" customHeight="1">
      <c r="A18" s="544" t="s">
        <v>596</v>
      </c>
      <c r="B18" s="538" t="s">
        <v>242</v>
      </c>
      <c r="C18" s="538">
        <v>5.835</v>
      </c>
      <c r="D18" s="539" t="s">
        <v>242</v>
      </c>
      <c r="E18" s="539">
        <v>5.835</v>
      </c>
    </row>
    <row r="19" spans="1:7" ht="11.25" customHeight="1">
      <c r="A19" s="544" t="s">
        <v>597</v>
      </c>
      <c r="B19" s="538"/>
      <c r="C19" s="538"/>
      <c r="D19" s="539"/>
      <c r="E19" s="539"/>
    </row>
    <row r="20" spans="1:7" ht="11.25" customHeight="1">
      <c r="A20" s="544" t="s">
        <v>598</v>
      </c>
      <c r="B20" s="546">
        <v>40.003999999999998</v>
      </c>
      <c r="C20" s="538">
        <v>42.587000000000003</v>
      </c>
      <c r="D20" s="543">
        <v>40.003999999999998</v>
      </c>
      <c r="E20" s="539">
        <v>42.587000000000003</v>
      </c>
      <c r="G20" s="547"/>
    </row>
    <row r="21" spans="1:7" ht="11.25" customHeight="1">
      <c r="A21" s="544" t="s">
        <v>599</v>
      </c>
      <c r="B21" s="546">
        <v>1.4370000000000001</v>
      </c>
      <c r="C21" s="538">
        <v>1.4530000000000001</v>
      </c>
      <c r="D21" s="543">
        <v>1.4370000000000001</v>
      </c>
      <c r="E21" s="539">
        <v>1.4530000000000001</v>
      </c>
      <c r="G21" s="547"/>
    </row>
    <row r="22" spans="1:7" ht="11.25" customHeight="1">
      <c r="A22" s="548" t="s">
        <v>600</v>
      </c>
      <c r="B22" s="546">
        <v>33.444000000000003</v>
      </c>
      <c r="C22" s="538">
        <v>37.341999999999999</v>
      </c>
      <c r="D22" s="543">
        <v>33.444000000000003</v>
      </c>
      <c r="E22" s="539">
        <v>37.341999999999999</v>
      </c>
    </row>
    <row r="23" spans="1:7" ht="11.25" customHeight="1">
      <c r="A23" s="549" t="s">
        <v>601</v>
      </c>
      <c r="B23" s="550">
        <v>226.24000000000004</v>
      </c>
      <c r="C23" s="550">
        <v>247.47186219726558</v>
      </c>
      <c r="D23" s="551">
        <v>226.24000000000004</v>
      </c>
      <c r="E23" s="551">
        <v>247.47699999999998</v>
      </c>
    </row>
    <row r="24" spans="1:7" ht="11.25" customHeight="1">
      <c r="A24" s="552" t="s">
        <v>602</v>
      </c>
      <c r="B24" s="553">
        <v>19.768999999999998</v>
      </c>
      <c r="C24" s="554">
        <v>30.204000000000001</v>
      </c>
      <c r="D24" s="555">
        <v>19.768999999999998</v>
      </c>
      <c r="E24" s="555">
        <v>30.204000000000001</v>
      </c>
    </row>
    <row r="25" spans="1:7" ht="11.25" customHeight="1">
      <c r="A25" s="556" t="s">
        <v>603</v>
      </c>
      <c r="B25" s="557">
        <v>247.70900000000003</v>
      </c>
      <c r="C25" s="557">
        <v>279.38099999999997</v>
      </c>
      <c r="D25" s="558">
        <v>247.70900000000003</v>
      </c>
      <c r="E25" s="558">
        <v>279.38099999999997</v>
      </c>
    </row>
    <row r="26" spans="1:7" ht="8.25" customHeight="1">
      <c r="A26" s="144" t="s">
        <v>604</v>
      </c>
      <c r="B26" s="144"/>
      <c r="C26" s="144"/>
      <c r="D26" s="144"/>
      <c r="F26" s="536"/>
    </row>
    <row r="27" spans="1:7" ht="8.25" customHeight="1">
      <c r="A27" s="559" t="s">
        <v>605</v>
      </c>
      <c r="B27" s="144"/>
      <c r="C27" s="144"/>
      <c r="D27" s="144"/>
    </row>
    <row r="28" spans="1:7" ht="8.25" customHeight="1">
      <c r="A28" s="559" t="s">
        <v>606</v>
      </c>
      <c r="B28" s="144"/>
      <c r="C28" s="144"/>
      <c r="D28" s="144"/>
    </row>
    <row r="29" spans="1:7" ht="8.25" customHeight="1">
      <c r="A29" s="559" t="s">
        <v>607</v>
      </c>
      <c r="B29" s="144"/>
      <c r="C29" s="144"/>
      <c r="D29" s="144"/>
    </row>
    <row r="30" spans="1:7">
      <c r="A30" s="559" t="s">
        <v>444</v>
      </c>
      <c r="B30" s="536"/>
      <c r="C30" s="536"/>
      <c r="D30" s="536"/>
      <c r="E30" s="536"/>
      <c r="F30" s="536"/>
    </row>
    <row r="31" spans="1:7">
      <c r="A31" s="2571" t="s">
        <v>2656</v>
      </c>
      <c r="B31" s="536"/>
      <c r="C31" s="536"/>
      <c r="D31" s="536"/>
      <c r="E31" s="536"/>
    </row>
    <row r="32" spans="1:7">
      <c r="A32" s="2564" t="s">
        <v>642</v>
      </c>
      <c r="B32" s="536"/>
      <c r="C32" s="536"/>
      <c r="D32" s="536"/>
      <c r="E32" s="536"/>
    </row>
    <row r="33" spans="2:5">
      <c r="B33" s="536"/>
      <c r="C33" s="536"/>
      <c r="D33" s="536"/>
      <c r="E33" s="536"/>
    </row>
    <row r="34" spans="2:5">
      <c r="B34" s="536"/>
      <c r="C34" s="536"/>
      <c r="D34" s="536"/>
      <c r="E34" s="536"/>
    </row>
  </sheetData>
  <mergeCells count="1">
    <mergeCell ref="B5:E5"/>
  </mergeCells>
  <hyperlinks>
    <hyperlink ref="A32" location="'Inhaltsverzeichnis '!A1" display="Zurück zum Inhaltsverzeichnis" xr:uid="{21AAB6E2-BD08-4852-9565-C28B0180413D}"/>
  </hyperlinks>
  <pageMargins left="0.78740157480314965" right="0.78740157480314965" top="0.39370078740157483" bottom="0.19685039370078741" header="0.19685039370078741" footer="0.19685039370078741"/>
  <pageSetup paperSize="9" orientation="portrait" r:id="rId1"/>
  <headerFooter alignWithMargins="0">
    <oddFooter>&amp;L&amp;D &amp;T&amp;R&amp;A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1502A-B07C-4333-B216-3F504848AB78}">
  <sheetPr>
    <tabColor rgb="FFF9E03A"/>
  </sheetPr>
  <dimension ref="A1:AI79"/>
  <sheetViews>
    <sheetView showGridLines="0" showRowColHeaders="0" zoomScale="160" zoomScaleNormal="160" workbookViewId="0">
      <pane xSplit="1" ySplit="5" topLeftCell="B48" activePane="bottomRight" state="frozen"/>
      <selection activeCell="N61" sqref="N61"/>
      <selection pane="topRight" activeCell="N61" sqref="N61"/>
      <selection pane="bottomLeft" activeCell="N61" sqref="N61"/>
      <selection pane="bottomRight"/>
    </sheetView>
  </sheetViews>
  <sheetFormatPr baseColWidth="10" defaultRowHeight="8.25"/>
  <cols>
    <col min="1" max="1" width="12" style="1845" customWidth="1"/>
    <col min="2" max="5" width="5.625" style="1896" customWidth="1"/>
    <col min="6" max="15" width="5.625" style="1845" customWidth="1"/>
    <col min="16" max="255" width="11" style="1845"/>
    <col min="256" max="256" width="0.5" style="1845" customWidth="1"/>
    <col min="257" max="257" width="12" style="1845" customWidth="1"/>
    <col min="258" max="258" width="7.375" style="1845" customWidth="1"/>
    <col min="259" max="259" width="8.125" style="1845" bestFit="1" customWidth="1"/>
    <col min="260" max="261" width="6.75" style="1845" bestFit="1" customWidth="1"/>
    <col min="262" max="262" width="7.375" style="1845" customWidth="1"/>
    <col min="263" max="263" width="8.125" style="1845" bestFit="1" customWidth="1"/>
    <col min="264" max="264" width="5.5" style="1845" customWidth="1"/>
    <col min="265" max="266" width="6.75" style="1845" bestFit="1" customWidth="1"/>
    <col min="267" max="268" width="5.5" style="1845" customWidth="1"/>
    <col min="269" max="269" width="6.75" style="1845" bestFit="1" customWidth="1"/>
    <col min="270" max="270" width="6.125" style="1845" bestFit="1" customWidth="1"/>
    <col min="271" max="271" width="4.875" style="1845" customWidth="1"/>
    <col min="272" max="511" width="11" style="1845"/>
    <col min="512" max="512" width="0.5" style="1845" customWidth="1"/>
    <col min="513" max="513" width="12" style="1845" customWidth="1"/>
    <col min="514" max="514" width="7.375" style="1845" customWidth="1"/>
    <col min="515" max="515" width="8.125" style="1845" bestFit="1" customWidth="1"/>
    <col min="516" max="517" width="6.75" style="1845" bestFit="1" customWidth="1"/>
    <col min="518" max="518" width="7.375" style="1845" customWidth="1"/>
    <col min="519" max="519" width="8.125" style="1845" bestFit="1" customWidth="1"/>
    <col min="520" max="520" width="5.5" style="1845" customWidth="1"/>
    <col min="521" max="522" width="6.75" style="1845" bestFit="1" customWidth="1"/>
    <col min="523" max="524" width="5.5" style="1845" customWidth="1"/>
    <col min="525" max="525" width="6.75" style="1845" bestFit="1" customWidth="1"/>
    <col min="526" max="526" width="6.125" style="1845" bestFit="1" customWidth="1"/>
    <col min="527" max="527" width="4.875" style="1845" customWidth="1"/>
    <col min="528" max="767" width="11" style="1845"/>
    <col min="768" max="768" width="0.5" style="1845" customWidth="1"/>
    <col min="769" max="769" width="12" style="1845" customWidth="1"/>
    <col min="770" max="770" width="7.375" style="1845" customWidth="1"/>
    <col min="771" max="771" width="8.125" style="1845" bestFit="1" customWidth="1"/>
    <col min="772" max="773" width="6.75" style="1845" bestFit="1" customWidth="1"/>
    <col min="774" max="774" width="7.375" style="1845" customWidth="1"/>
    <col min="775" max="775" width="8.125" style="1845" bestFit="1" customWidth="1"/>
    <col min="776" max="776" width="5.5" style="1845" customWidth="1"/>
    <col min="777" max="778" width="6.75" style="1845" bestFit="1" customWidth="1"/>
    <col min="779" max="780" width="5.5" style="1845" customWidth="1"/>
    <col min="781" max="781" width="6.75" style="1845" bestFit="1" customWidth="1"/>
    <col min="782" max="782" width="6.125" style="1845" bestFit="1" customWidth="1"/>
    <col min="783" max="783" width="4.875" style="1845" customWidth="1"/>
    <col min="784" max="1023" width="11" style="1845"/>
    <col min="1024" max="1024" width="0.5" style="1845" customWidth="1"/>
    <col min="1025" max="1025" width="12" style="1845" customWidth="1"/>
    <col min="1026" max="1026" width="7.375" style="1845" customWidth="1"/>
    <col min="1027" max="1027" width="8.125" style="1845" bestFit="1" customWidth="1"/>
    <col min="1028" max="1029" width="6.75" style="1845" bestFit="1" customWidth="1"/>
    <col min="1030" max="1030" width="7.375" style="1845" customWidth="1"/>
    <col min="1031" max="1031" width="8.125" style="1845" bestFit="1" customWidth="1"/>
    <col min="1032" max="1032" width="5.5" style="1845" customWidth="1"/>
    <col min="1033" max="1034" width="6.75" style="1845" bestFit="1" customWidth="1"/>
    <col min="1035" max="1036" width="5.5" style="1845" customWidth="1"/>
    <col min="1037" max="1037" width="6.75" style="1845" bestFit="1" customWidth="1"/>
    <col min="1038" max="1038" width="6.125" style="1845" bestFit="1" customWidth="1"/>
    <col min="1039" max="1039" width="4.875" style="1845" customWidth="1"/>
    <col min="1040" max="1279" width="11" style="1845"/>
    <col min="1280" max="1280" width="0.5" style="1845" customWidth="1"/>
    <col min="1281" max="1281" width="12" style="1845" customWidth="1"/>
    <col min="1282" max="1282" width="7.375" style="1845" customWidth="1"/>
    <col min="1283" max="1283" width="8.125" style="1845" bestFit="1" customWidth="1"/>
    <col min="1284" max="1285" width="6.75" style="1845" bestFit="1" customWidth="1"/>
    <col min="1286" max="1286" width="7.375" style="1845" customWidth="1"/>
    <col min="1287" max="1287" width="8.125" style="1845" bestFit="1" customWidth="1"/>
    <col min="1288" max="1288" width="5.5" style="1845" customWidth="1"/>
    <col min="1289" max="1290" width="6.75" style="1845" bestFit="1" customWidth="1"/>
    <col min="1291" max="1292" width="5.5" style="1845" customWidth="1"/>
    <col min="1293" max="1293" width="6.75" style="1845" bestFit="1" customWidth="1"/>
    <col min="1294" max="1294" width="6.125" style="1845" bestFit="1" customWidth="1"/>
    <col min="1295" max="1295" width="4.875" style="1845" customWidth="1"/>
    <col min="1296" max="1535" width="11" style="1845"/>
    <col min="1536" max="1536" width="0.5" style="1845" customWidth="1"/>
    <col min="1537" max="1537" width="12" style="1845" customWidth="1"/>
    <col min="1538" max="1538" width="7.375" style="1845" customWidth="1"/>
    <col min="1539" max="1539" width="8.125" style="1845" bestFit="1" customWidth="1"/>
    <col min="1540" max="1541" width="6.75" style="1845" bestFit="1" customWidth="1"/>
    <col min="1542" max="1542" width="7.375" style="1845" customWidth="1"/>
    <col min="1543" max="1543" width="8.125" style="1845" bestFit="1" customWidth="1"/>
    <col min="1544" max="1544" width="5.5" style="1845" customWidth="1"/>
    <col min="1545" max="1546" width="6.75" style="1845" bestFit="1" customWidth="1"/>
    <col min="1547" max="1548" width="5.5" style="1845" customWidth="1"/>
    <col min="1549" max="1549" width="6.75" style="1845" bestFit="1" customWidth="1"/>
    <col min="1550" max="1550" width="6.125" style="1845" bestFit="1" customWidth="1"/>
    <col min="1551" max="1551" width="4.875" style="1845" customWidth="1"/>
    <col min="1552" max="1791" width="11" style="1845"/>
    <col min="1792" max="1792" width="0.5" style="1845" customWidth="1"/>
    <col min="1793" max="1793" width="12" style="1845" customWidth="1"/>
    <col min="1794" max="1794" width="7.375" style="1845" customWidth="1"/>
    <col min="1795" max="1795" width="8.125" style="1845" bestFit="1" customWidth="1"/>
    <col min="1796" max="1797" width="6.75" style="1845" bestFit="1" customWidth="1"/>
    <col min="1798" max="1798" width="7.375" style="1845" customWidth="1"/>
    <col min="1799" max="1799" width="8.125" style="1845" bestFit="1" customWidth="1"/>
    <col min="1800" max="1800" width="5.5" style="1845" customWidth="1"/>
    <col min="1801" max="1802" width="6.75" style="1845" bestFit="1" customWidth="1"/>
    <col min="1803" max="1804" width="5.5" style="1845" customWidth="1"/>
    <col min="1805" max="1805" width="6.75" style="1845" bestFit="1" customWidth="1"/>
    <col min="1806" max="1806" width="6.125" style="1845" bestFit="1" customWidth="1"/>
    <col min="1807" max="1807" width="4.875" style="1845" customWidth="1"/>
    <col min="1808" max="2047" width="11" style="1845"/>
    <col min="2048" max="2048" width="0.5" style="1845" customWidth="1"/>
    <col min="2049" max="2049" width="12" style="1845" customWidth="1"/>
    <col min="2050" max="2050" width="7.375" style="1845" customWidth="1"/>
    <col min="2051" max="2051" width="8.125" style="1845" bestFit="1" customWidth="1"/>
    <col min="2052" max="2053" width="6.75" style="1845" bestFit="1" customWidth="1"/>
    <col min="2054" max="2054" width="7.375" style="1845" customWidth="1"/>
    <col min="2055" max="2055" width="8.125" style="1845" bestFit="1" customWidth="1"/>
    <col min="2056" max="2056" width="5.5" style="1845" customWidth="1"/>
    <col min="2057" max="2058" width="6.75" style="1845" bestFit="1" customWidth="1"/>
    <col min="2059" max="2060" width="5.5" style="1845" customWidth="1"/>
    <col min="2061" max="2061" width="6.75" style="1845" bestFit="1" customWidth="1"/>
    <col min="2062" max="2062" width="6.125" style="1845" bestFit="1" customWidth="1"/>
    <col min="2063" max="2063" width="4.875" style="1845" customWidth="1"/>
    <col min="2064" max="2303" width="11" style="1845"/>
    <col min="2304" max="2304" width="0.5" style="1845" customWidth="1"/>
    <col min="2305" max="2305" width="12" style="1845" customWidth="1"/>
    <col min="2306" max="2306" width="7.375" style="1845" customWidth="1"/>
    <col min="2307" max="2307" width="8.125" style="1845" bestFit="1" customWidth="1"/>
    <col min="2308" max="2309" width="6.75" style="1845" bestFit="1" customWidth="1"/>
    <col min="2310" max="2310" width="7.375" style="1845" customWidth="1"/>
    <col min="2311" max="2311" width="8.125" style="1845" bestFit="1" customWidth="1"/>
    <col min="2312" max="2312" width="5.5" style="1845" customWidth="1"/>
    <col min="2313" max="2314" width="6.75" style="1845" bestFit="1" customWidth="1"/>
    <col min="2315" max="2316" width="5.5" style="1845" customWidth="1"/>
    <col min="2317" max="2317" width="6.75" style="1845" bestFit="1" customWidth="1"/>
    <col min="2318" max="2318" width="6.125" style="1845" bestFit="1" customWidth="1"/>
    <col min="2319" max="2319" width="4.875" style="1845" customWidth="1"/>
    <col min="2320" max="2559" width="11" style="1845"/>
    <col min="2560" max="2560" width="0.5" style="1845" customWidth="1"/>
    <col min="2561" max="2561" width="12" style="1845" customWidth="1"/>
    <col min="2562" max="2562" width="7.375" style="1845" customWidth="1"/>
    <col min="2563" max="2563" width="8.125" style="1845" bestFit="1" customWidth="1"/>
    <col min="2564" max="2565" width="6.75" style="1845" bestFit="1" customWidth="1"/>
    <col min="2566" max="2566" width="7.375" style="1845" customWidth="1"/>
    <col min="2567" max="2567" width="8.125" style="1845" bestFit="1" customWidth="1"/>
    <col min="2568" max="2568" width="5.5" style="1845" customWidth="1"/>
    <col min="2569" max="2570" width="6.75" style="1845" bestFit="1" customWidth="1"/>
    <col min="2571" max="2572" width="5.5" style="1845" customWidth="1"/>
    <col min="2573" max="2573" width="6.75" style="1845" bestFit="1" customWidth="1"/>
    <col min="2574" max="2574" width="6.125" style="1845" bestFit="1" customWidth="1"/>
    <col min="2575" max="2575" width="4.875" style="1845" customWidth="1"/>
    <col min="2576" max="2815" width="11" style="1845"/>
    <col min="2816" max="2816" width="0.5" style="1845" customWidth="1"/>
    <col min="2817" max="2817" width="12" style="1845" customWidth="1"/>
    <col min="2818" max="2818" width="7.375" style="1845" customWidth="1"/>
    <col min="2819" max="2819" width="8.125" style="1845" bestFit="1" customWidth="1"/>
    <col min="2820" max="2821" width="6.75" style="1845" bestFit="1" customWidth="1"/>
    <col min="2822" max="2822" width="7.375" style="1845" customWidth="1"/>
    <col min="2823" max="2823" width="8.125" style="1845" bestFit="1" customWidth="1"/>
    <col min="2824" max="2824" width="5.5" style="1845" customWidth="1"/>
    <col min="2825" max="2826" width="6.75" style="1845" bestFit="1" customWidth="1"/>
    <col min="2827" max="2828" width="5.5" style="1845" customWidth="1"/>
    <col min="2829" max="2829" width="6.75" style="1845" bestFit="1" customWidth="1"/>
    <col min="2830" max="2830" width="6.125" style="1845" bestFit="1" customWidth="1"/>
    <col min="2831" max="2831" width="4.875" style="1845" customWidth="1"/>
    <col min="2832" max="3071" width="11" style="1845"/>
    <col min="3072" max="3072" width="0.5" style="1845" customWidth="1"/>
    <col min="3073" max="3073" width="12" style="1845" customWidth="1"/>
    <col min="3074" max="3074" width="7.375" style="1845" customWidth="1"/>
    <col min="3075" max="3075" width="8.125" style="1845" bestFit="1" customWidth="1"/>
    <col min="3076" max="3077" width="6.75" style="1845" bestFit="1" customWidth="1"/>
    <col min="3078" max="3078" width="7.375" style="1845" customWidth="1"/>
    <col min="3079" max="3079" width="8.125" style="1845" bestFit="1" customWidth="1"/>
    <col min="3080" max="3080" width="5.5" style="1845" customWidth="1"/>
    <col min="3081" max="3082" width="6.75" style="1845" bestFit="1" customWidth="1"/>
    <col min="3083" max="3084" width="5.5" style="1845" customWidth="1"/>
    <col min="3085" max="3085" width="6.75" style="1845" bestFit="1" customWidth="1"/>
    <col min="3086" max="3086" width="6.125" style="1845" bestFit="1" customWidth="1"/>
    <col min="3087" max="3087" width="4.875" style="1845" customWidth="1"/>
    <col min="3088" max="3327" width="11" style="1845"/>
    <col min="3328" max="3328" width="0.5" style="1845" customWidth="1"/>
    <col min="3329" max="3329" width="12" style="1845" customWidth="1"/>
    <col min="3330" max="3330" width="7.375" style="1845" customWidth="1"/>
    <col min="3331" max="3331" width="8.125" style="1845" bestFit="1" customWidth="1"/>
    <col min="3332" max="3333" width="6.75" style="1845" bestFit="1" customWidth="1"/>
    <col min="3334" max="3334" width="7.375" style="1845" customWidth="1"/>
    <col min="3335" max="3335" width="8.125" style="1845" bestFit="1" customWidth="1"/>
    <col min="3336" max="3336" width="5.5" style="1845" customWidth="1"/>
    <col min="3337" max="3338" width="6.75" style="1845" bestFit="1" customWidth="1"/>
    <col min="3339" max="3340" width="5.5" style="1845" customWidth="1"/>
    <col min="3341" max="3341" width="6.75" style="1845" bestFit="1" customWidth="1"/>
    <col min="3342" max="3342" width="6.125" style="1845" bestFit="1" customWidth="1"/>
    <col min="3343" max="3343" width="4.875" style="1845" customWidth="1"/>
    <col min="3344" max="3583" width="11" style="1845"/>
    <col min="3584" max="3584" width="0.5" style="1845" customWidth="1"/>
    <col min="3585" max="3585" width="12" style="1845" customWidth="1"/>
    <col min="3586" max="3586" width="7.375" style="1845" customWidth="1"/>
    <col min="3587" max="3587" width="8.125" style="1845" bestFit="1" customWidth="1"/>
    <col min="3588" max="3589" width="6.75" style="1845" bestFit="1" customWidth="1"/>
    <col min="3590" max="3590" width="7.375" style="1845" customWidth="1"/>
    <col min="3591" max="3591" width="8.125" style="1845" bestFit="1" customWidth="1"/>
    <col min="3592" max="3592" width="5.5" style="1845" customWidth="1"/>
    <col min="3593" max="3594" width="6.75" style="1845" bestFit="1" customWidth="1"/>
    <col min="3595" max="3596" width="5.5" style="1845" customWidth="1"/>
    <col min="3597" max="3597" width="6.75" style="1845" bestFit="1" customWidth="1"/>
    <col min="3598" max="3598" width="6.125" style="1845" bestFit="1" customWidth="1"/>
    <col min="3599" max="3599" width="4.875" style="1845" customWidth="1"/>
    <col min="3600" max="3839" width="11" style="1845"/>
    <col min="3840" max="3840" width="0.5" style="1845" customWidth="1"/>
    <col min="3841" max="3841" width="12" style="1845" customWidth="1"/>
    <col min="3842" max="3842" width="7.375" style="1845" customWidth="1"/>
    <col min="3843" max="3843" width="8.125" style="1845" bestFit="1" customWidth="1"/>
    <col min="3844" max="3845" width="6.75" style="1845" bestFit="1" customWidth="1"/>
    <col min="3846" max="3846" width="7.375" style="1845" customWidth="1"/>
    <col min="3847" max="3847" width="8.125" style="1845" bestFit="1" customWidth="1"/>
    <col min="3848" max="3848" width="5.5" style="1845" customWidth="1"/>
    <col min="3849" max="3850" width="6.75" style="1845" bestFit="1" customWidth="1"/>
    <col min="3851" max="3852" width="5.5" style="1845" customWidth="1"/>
    <col min="3853" max="3853" width="6.75" style="1845" bestFit="1" customWidth="1"/>
    <col min="3854" max="3854" width="6.125" style="1845" bestFit="1" customWidth="1"/>
    <col min="3855" max="3855" width="4.875" style="1845" customWidth="1"/>
    <col min="3856" max="4095" width="11" style="1845"/>
    <col min="4096" max="4096" width="0.5" style="1845" customWidth="1"/>
    <col min="4097" max="4097" width="12" style="1845" customWidth="1"/>
    <col min="4098" max="4098" width="7.375" style="1845" customWidth="1"/>
    <col min="4099" max="4099" width="8.125" style="1845" bestFit="1" customWidth="1"/>
    <col min="4100" max="4101" width="6.75" style="1845" bestFit="1" customWidth="1"/>
    <col min="4102" max="4102" width="7.375" style="1845" customWidth="1"/>
    <col min="4103" max="4103" width="8.125" style="1845" bestFit="1" customWidth="1"/>
    <col min="4104" max="4104" width="5.5" style="1845" customWidth="1"/>
    <col min="4105" max="4106" width="6.75" style="1845" bestFit="1" customWidth="1"/>
    <col min="4107" max="4108" width="5.5" style="1845" customWidth="1"/>
    <col min="4109" max="4109" width="6.75" style="1845" bestFit="1" customWidth="1"/>
    <col min="4110" max="4110" width="6.125" style="1845" bestFit="1" customWidth="1"/>
    <col min="4111" max="4111" width="4.875" style="1845" customWidth="1"/>
    <col min="4112" max="4351" width="11" style="1845"/>
    <col min="4352" max="4352" width="0.5" style="1845" customWidth="1"/>
    <col min="4353" max="4353" width="12" style="1845" customWidth="1"/>
    <col min="4354" max="4354" width="7.375" style="1845" customWidth="1"/>
    <col min="4355" max="4355" width="8.125" style="1845" bestFit="1" customWidth="1"/>
    <col min="4356" max="4357" width="6.75" style="1845" bestFit="1" customWidth="1"/>
    <col min="4358" max="4358" width="7.375" style="1845" customWidth="1"/>
    <col min="4359" max="4359" width="8.125" style="1845" bestFit="1" customWidth="1"/>
    <col min="4360" max="4360" width="5.5" style="1845" customWidth="1"/>
    <col min="4361" max="4362" width="6.75" style="1845" bestFit="1" customWidth="1"/>
    <col min="4363" max="4364" width="5.5" style="1845" customWidth="1"/>
    <col min="4365" max="4365" width="6.75" style="1845" bestFit="1" customWidth="1"/>
    <col min="4366" max="4366" width="6.125" style="1845" bestFit="1" customWidth="1"/>
    <col min="4367" max="4367" width="4.875" style="1845" customWidth="1"/>
    <col min="4368" max="4607" width="11" style="1845"/>
    <col min="4608" max="4608" width="0.5" style="1845" customWidth="1"/>
    <col min="4609" max="4609" width="12" style="1845" customWidth="1"/>
    <col min="4610" max="4610" width="7.375" style="1845" customWidth="1"/>
    <col min="4611" max="4611" width="8.125" style="1845" bestFit="1" customWidth="1"/>
    <col min="4612" max="4613" width="6.75" style="1845" bestFit="1" customWidth="1"/>
    <col min="4614" max="4614" width="7.375" style="1845" customWidth="1"/>
    <col min="4615" max="4615" width="8.125" style="1845" bestFit="1" customWidth="1"/>
    <col min="4616" max="4616" width="5.5" style="1845" customWidth="1"/>
    <col min="4617" max="4618" width="6.75" style="1845" bestFit="1" customWidth="1"/>
    <col min="4619" max="4620" width="5.5" style="1845" customWidth="1"/>
    <col min="4621" max="4621" width="6.75" style="1845" bestFit="1" customWidth="1"/>
    <col min="4622" max="4622" width="6.125" style="1845" bestFit="1" customWidth="1"/>
    <col min="4623" max="4623" width="4.875" style="1845" customWidth="1"/>
    <col min="4624" max="4863" width="11" style="1845"/>
    <col min="4864" max="4864" width="0.5" style="1845" customWidth="1"/>
    <col min="4865" max="4865" width="12" style="1845" customWidth="1"/>
    <col min="4866" max="4866" width="7.375" style="1845" customWidth="1"/>
    <col min="4867" max="4867" width="8.125" style="1845" bestFit="1" customWidth="1"/>
    <col min="4868" max="4869" width="6.75" style="1845" bestFit="1" customWidth="1"/>
    <col min="4870" max="4870" width="7.375" style="1845" customWidth="1"/>
    <col min="4871" max="4871" width="8.125" style="1845" bestFit="1" customWidth="1"/>
    <col min="4872" max="4872" width="5.5" style="1845" customWidth="1"/>
    <col min="4873" max="4874" width="6.75" style="1845" bestFit="1" customWidth="1"/>
    <col min="4875" max="4876" width="5.5" style="1845" customWidth="1"/>
    <col min="4877" max="4877" width="6.75" style="1845" bestFit="1" customWidth="1"/>
    <col min="4878" max="4878" width="6.125" style="1845" bestFit="1" customWidth="1"/>
    <col min="4879" max="4879" width="4.875" style="1845" customWidth="1"/>
    <col min="4880" max="5119" width="11" style="1845"/>
    <col min="5120" max="5120" width="0.5" style="1845" customWidth="1"/>
    <col min="5121" max="5121" width="12" style="1845" customWidth="1"/>
    <col min="5122" max="5122" width="7.375" style="1845" customWidth="1"/>
    <col min="5123" max="5123" width="8.125" style="1845" bestFit="1" customWidth="1"/>
    <col min="5124" max="5125" width="6.75" style="1845" bestFit="1" customWidth="1"/>
    <col min="5126" max="5126" width="7.375" style="1845" customWidth="1"/>
    <col min="5127" max="5127" width="8.125" style="1845" bestFit="1" customWidth="1"/>
    <col min="5128" max="5128" width="5.5" style="1845" customWidth="1"/>
    <col min="5129" max="5130" width="6.75" style="1845" bestFit="1" customWidth="1"/>
    <col min="5131" max="5132" width="5.5" style="1845" customWidth="1"/>
    <col min="5133" max="5133" width="6.75" style="1845" bestFit="1" customWidth="1"/>
    <col min="5134" max="5134" width="6.125" style="1845" bestFit="1" customWidth="1"/>
    <col min="5135" max="5135" width="4.875" style="1845" customWidth="1"/>
    <col min="5136" max="5375" width="11" style="1845"/>
    <col min="5376" max="5376" width="0.5" style="1845" customWidth="1"/>
    <col min="5377" max="5377" width="12" style="1845" customWidth="1"/>
    <col min="5378" max="5378" width="7.375" style="1845" customWidth="1"/>
    <col min="5379" max="5379" width="8.125" style="1845" bestFit="1" customWidth="1"/>
    <col min="5380" max="5381" width="6.75" style="1845" bestFit="1" customWidth="1"/>
    <col min="5382" max="5382" width="7.375" style="1845" customWidth="1"/>
    <col min="5383" max="5383" width="8.125" style="1845" bestFit="1" customWidth="1"/>
    <col min="5384" max="5384" width="5.5" style="1845" customWidth="1"/>
    <col min="5385" max="5386" width="6.75" style="1845" bestFit="1" customWidth="1"/>
    <col min="5387" max="5388" width="5.5" style="1845" customWidth="1"/>
    <col min="5389" max="5389" width="6.75" style="1845" bestFit="1" customWidth="1"/>
    <col min="5390" max="5390" width="6.125" style="1845" bestFit="1" customWidth="1"/>
    <col min="5391" max="5391" width="4.875" style="1845" customWidth="1"/>
    <col min="5392" max="5631" width="11" style="1845"/>
    <col min="5632" max="5632" width="0.5" style="1845" customWidth="1"/>
    <col min="5633" max="5633" width="12" style="1845" customWidth="1"/>
    <col min="5634" max="5634" width="7.375" style="1845" customWidth="1"/>
    <col min="5635" max="5635" width="8.125" style="1845" bestFit="1" customWidth="1"/>
    <col min="5636" max="5637" width="6.75" style="1845" bestFit="1" customWidth="1"/>
    <col min="5638" max="5638" width="7.375" style="1845" customWidth="1"/>
    <col min="5639" max="5639" width="8.125" style="1845" bestFit="1" customWidth="1"/>
    <col min="5640" max="5640" width="5.5" style="1845" customWidth="1"/>
    <col min="5641" max="5642" width="6.75" style="1845" bestFit="1" customWidth="1"/>
    <col min="5643" max="5644" width="5.5" style="1845" customWidth="1"/>
    <col min="5645" max="5645" width="6.75" style="1845" bestFit="1" customWidth="1"/>
    <col min="5646" max="5646" width="6.125" style="1845" bestFit="1" customWidth="1"/>
    <col min="5647" max="5647" width="4.875" style="1845" customWidth="1"/>
    <col min="5648" max="5887" width="11" style="1845"/>
    <col min="5888" max="5888" width="0.5" style="1845" customWidth="1"/>
    <col min="5889" max="5889" width="12" style="1845" customWidth="1"/>
    <col min="5890" max="5890" width="7.375" style="1845" customWidth="1"/>
    <col min="5891" max="5891" width="8.125" style="1845" bestFit="1" customWidth="1"/>
    <col min="5892" max="5893" width="6.75" style="1845" bestFit="1" customWidth="1"/>
    <col min="5894" max="5894" width="7.375" style="1845" customWidth="1"/>
    <col min="5895" max="5895" width="8.125" style="1845" bestFit="1" customWidth="1"/>
    <col min="5896" max="5896" width="5.5" style="1845" customWidth="1"/>
    <col min="5897" max="5898" width="6.75" style="1845" bestFit="1" customWidth="1"/>
    <col min="5899" max="5900" width="5.5" style="1845" customWidth="1"/>
    <col min="5901" max="5901" width="6.75" style="1845" bestFit="1" customWidth="1"/>
    <col min="5902" max="5902" width="6.125" style="1845" bestFit="1" customWidth="1"/>
    <col min="5903" max="5903" width="4.875" style="1845" customWidth="1"/>
    <col min="5904" max="6143" width="11" style="1845"/>
    <col min="6144" max="6144" width="0.5" style="1845" customWidth="1"/>
    <col min="6145" max="6145" width="12" style="1845" customWidth="1"/>
    <col min="6146" max="6146" width="7.375" style="1845" customWidth="1"/>
    <col min="6147" max="6147" width="8.125" style="1845" bestFit="1" customWidth="1"/>
    <col min="6148" max="6149" width="6.75" style="1845" bestFit="1" customWidth="1"/>
    <col min="6150" max="6150" width="7.375" style="1845" customWidth="1"/>
    <col min="6151" max="6151" width="8.125" style="1845" bestFit="1" customWidth="1"/>
    <col min="6152" max="6152" width="5.5" style="1845" customWidth="1"/>
    <col min="6153" max="6154" width="6.75" style="1845" bestFit="1" customWidth="1"/>
    <col min="6155" max="6156" width="5.5" style="1845" customWidth="1"/>
    <col min="6157" max="6157" width="6.75" style="1845" bestFit="1" customWidth="1"/>
    <col min="6158" max="6158" width="6.125" style="1845" bestFit="1" customWidth="1"/>
    <col min="6159" max="6159" width="4.875" style="1845" customWidth="1"/>
    <col min="6160" max="6399" width="11" style="1845"/>
    <col min="6400" max="6400" width="0.5" style="1845" customWidth="1"/>
    <col min="6401" max="6401" width="12" style="1845" customWidth="1"/>
    <col min="6402" max="6402" width="7.375" style="1845" customWidth="1"/>
    <col min="6403" max="6403" width="8.125" style="1845" bestFit="1" customWidth="1"/>
    <col min="6404" max="6405" width="6.75" style="1845" bestFit="1" customWidth="1"/>
    <col min="6406" max="6406" width="7.375" style="1845" customWidth="1"/>
    <col min="6407" max="6407" width="8.125" style="1845" bestFit="1" customWidth="1"/>
    <col min="6408" max="6408" width="5.5" style="1845" customWidth="1"/>
    <col min="6409" max="6410" width="6.75" style="1845" bestFit="1" customWidth="1"/>
    <col min="6411" max="6412" width="5.5" style="1845" customWidth="1"/>
    <col min="6413" max="6413" width="6.75" style="1845" bestFit="1" customWidth="1"/>
    <col min="6414" max="6414" width="6.125" style="1845" bestFit="1" customWidth="1"/>
    <col min="6415" max="6415" width="4.875" style="1845" customWidth="1"/>
    <col min="6416" max="6655" width="11" style="1845"/>
    <col min="6656" max="6656" width="0.5" style="1845" customWidth="1"/>
    <col min="6657" max="6657" width="12" style="1845" customWidth="1"/>
    <col min="6658" max="6658" width="7.375" style="1845" customWidth="1"/>
    <col min="6659" max="6659" width="8.125" style="1845" bestFit="1" customWidth="1"/>
    <col min="6660" max="6661" width="6.75" style="1845" bestFit="1" customWidth="1"/>
    <col min="6662" max="6662" width="7.375" style="1845" customWidth="1"/>
    <col min="6663" max="6663" width="8.125" style="1845" bestFit="1" customWidth="1"/>
    <col min="6664" max="6664" width="5.5" style="1845" customWidth="1"/>
    <col min="6665" max="6666" width="6.75" style="1845" bestFit="1" customWidth="1"/>
    <col min="6667" max="6668" width="5.5" style="1845" customWidth="1"/>
    <col min="6669" max="6669" width="6.75" style="1845" bestFit="1" customWidth="1"/>
    <col min="6670" max="6670" width="6.125" style="1845" bestFit="1" customWidth="1"/>
    <col min="6671" max="6671" width="4.875" style="1845" customWidth="1"/>
    <col min="6672" max="6911" width="11" style="1845"/>
    <col min="6912" max="6912" width="0.5" style="1845" customWidth="1"/>
    <col min="6913" max="6913" width="12" style="1845" customWidth="1"/>
    <col min="6914" max="6914" width="7.375" style="1845" customWidth="1"/>
    <col min="6915" max="6915" width="8.125" style="1845" bestFit="1" customWidth="1"/>
    <col min="6916" max="6917" width="6.75" style="1845" bestFit="1" customWidth="1"/>
    <col min="6918" max="6918" width="7.375" style="1845" customWidth="1"/>
    <col min="6919" max="6919" width="8.125" style="1845" bestFit="1" customWidth="1"/>
    <col min="6920" max="6920" width="5.5" style="1845" customWidth="1"/>
    <col min="6921" max="6922" width="6.75" style="1845" bestFit="1" customWidth="1"/>
    <col min="6923" max="6924" width="5.5" style="1845" customWidth="1"/>
    <col min="6925" max="6925" width="6.75" style="1845" bestFit="1" customWidth="1"/>
    <col min="6926" max="6926" width="6.125" style="1845" bestFit="1" customWidth="1"/>
    <col min="6927" max="6927" width="4.875" style="1845" customWidth="1"/>
    <col min="6928" max="7167" width="11" style="1845"/>
    <col min="7168" max="7168" width="0.5" style="1845" customWidth="1"/>
    <col min="7169" max="7169" width="12" style="1845" customWidth="1"/>
    <col min="7170" max="7170" width="7.375" style="1845" customWidth="1"/>
    <col min="7171" max="7171" width="8.125" style="1845" bestFit="1" customWidth="1"/>
    <col min="7172" max="7173" width="6.75" style="1845" bestFit="1" customWidth="1"/>
    <col min="7174" max="7174" width="7.375" style="1845" customWidth="1"/>
    <col min="7175" max="7175" width="8.125" style="1845" bestFit="1" customWidth="1"/>
    <col min="7176" max="7176" width="5.5" style="1845" customWidth="1"/>
    <col min="7177" max="7178" width="6.75" style="1845" bestFit="1" customWidth="1"/>
    <col min="7179" max="7180" width="5.5" style="1845" customWidth="1"/>
    <col min="7181" max="7181" width="6.75" style="1845" bestFit="1" customWidth="1"/>
    <col min="7182" max="7182" width="6.125" style="1845" bestFit="1" customWidth="1"/>
    <col min="7183" max="7183" width="4.875" style="1845" customWidth="1"/>
    <col min="7184" max="7423" width="11" style="1845"/>
    <col min="7424" max="7424" width="0.5" style="1845" customWidth="1"/>
    <col min="7425" max="7425" width="12" style="1845" customWidth="1"/>
    <col min="7426" max="7426" width="7.375" style="1845" customWidth="1"/>
    <col min="7427" max="7427" width="8.125" style="1845" bestFit="1" customWidth="1"/>
    <col min="7428" max="7429" width="6.75" style="1845" bestFit="1" customWidth="1"/>
    <col min="7430" max="7430" width="7.375" style="1845" customWidth="1"/>
    <col min="7431" max="7431" width="8.125" style="1845" bestFit="1" customWidth="1"/>
    <col min="7432" max="7432" width="5.5" style="1845" customWidth="1"/>
    <col min="7433" max="7434" width="6.75" style="1845" bestFit="1" customWidth="1"/>
    <col min="7435" max="7436" width="5.5" style="1845" customWidth="1"/>
    <col min="7437" max="7437" width="6.75" style="1845" bestFit="1" customWidth="1"/>
    <col min="7438" max="7438" width="6.125" style="1845" bestFit="1" customWidth="1"/>
    <col min="7439" max="7439" width="4.875" style="1845" customWidth="1"/>
    <col min="7440" max="7679" width="11" style="1845"/>
    <col min="7680" max="7680" width="0.5" style="1845" customWidth="1"/>
    <col min="7681" max="7681" width="12" style="1845" customWidth="1"/>
    <col min="7682" max="7682" width="7.375" style="1845" customWidth="1"/>
    <col min="7683" max="7683" width="8.125" style="1845" bestFit="1" customWidth="1"/>
    <col min="7684" max="7685" width="6.75" style="1845" bestFit="1" customWidth="1"/>
    <col min="7686" max="7686" width="7.375" style="1845" customWidth="1"/>
    <col min="7687" max="7687" width="8.125" style="1845" bestFit="1" customWidth="1"/>
    <col min="7688" max="7688" width="5.5" style="1845" customWidth="1"/>
    <col min="7689" max="7690" width="6.75" style="1845" bestFit="1" customWidth="1"/>
    <col min="7691" max="7692" width="5.5" style="1845" customWidth="1"/>
    <col min="7693" max="7693" width="6.75" style="1845" bestFit="1" customWidth="1"/>
    <col min="7694" max="7694" width="6.125" style="1845" bestFit="1" customWidth="1"/>
    <col min="7695" max="7695" width="4.875" style="1845" customWidth="1"/>
    <col min="7696" max="7935" width="11" style="1845"/>
    <col min="7936" max="7936" width="0.5" style="1845" customWidth="1"/>
    <col min="7937" max="7937" width="12" style="1845" customWidth="1"/>
    <col min="7938" max="7938" width="7.375" style="1845" customWidth="1"/>
    <col min="7939" max="7939" width="8.125" style="1845" bestFit="1" customWidth="1"/>
    <col min="7940" max="7941" width="6.75" style="1845" bestFit="1" customWidth="1"/>
    <col min="7942" max="7942" width="7.375" style="1845" customWidth="1"/>
    <col min="7943" max="7943" width="8.125" style="1845" bestFit="1" customWidth="1"/>
    <col min="7944" max="7944" width="5.5" style="1845" customWidth="1"/>
    <col min="7945" max="7946" width="6.75" style="1845" bestFit="1" customWidth="1"/>
    <col min="7947" max="7948" width="5.5" style="1845" customWidth="1"/>
    <col min="7949" max="7949" width="6.75" style="1845" bestFit="1" customWidth="1"/>
    <col min="7950" max="7950" width="6.125" style="1845" bestFit="1" customWidth="1"/>
    <col min="7951" max="7951" width="4.875" style="1845" customWidth="1"/>
    <col min="7952" max="8191" width="11" style="1845"/>
    <col min="8192" max="8192" width="0.5" style="1845" customWidth="1"/>
    <col min="8193" max="8193" width="12" style="1845" customWidth="1"/>
    <col min="8194" max="8194" width="7.375" style="1845" customWidth="1"/>
    <col min="8195" max="8195" width="8.125" style="1845" bestFit="1" customWidth="1"/>
    <col min="8196" max="8197" width="6.75" style="1845" bestFit="1" customWidth="1"/>
    <col min="8198" max="8198" width="7.375" style="1845" customWidth="1"/>
    <col min="8199" max="8199" width="8.125" style="1845" bestFit="1" customWidth="1"/>
    <col min="8200" max="8200" width="5.5" style="1845" customWidth="1"/>
    <col min="8201" max="8202" width="6.75" style="1845" bestFit="1" customWidth="1"/>
    <col min="8203" max="8204" width="5.5" style="1845" customWidth="1"/>
    <col min="8205" max="8205" width="6.75" style="1845" bestFit="1" customWidth="1"/>
    <col min="8206" max="8206" width="6.125" style="1845" bestFit="1" customWidth="1"/>
    <col min="8207" max="8207" width="4.875" style="1845" customWidth="1"/>
    <col min="8208" max="8447" width="11" style="1845"/>
    <col min="8448" max="8448" width="0.5" style="1845" customWidth="1"/>
    <col min="8449" max="8449" width="12" style="1845" customWidth="1"/>
    <col min="8450" max="8450" width="7.375" style="1845" customWidth="1"/>
    <col min="8451" max="8451" width="8.125" style="1845" bestFit="1" customWidth="1"/>
    <col min="8452" max="8453" width="6.75" style="1845" bestFit="1" customWidth="1"/>
    <col min="8454" max="8454" width="7.375" style="1845" customWidth="1"/>
    <col min="8455" max="8455" width="8.125" style="1845" bestFit="1" customWidth="1"/>
    <col min="8456" max="8456" width="5.5" style="1845" customWidth="1"/>
    <col min="8457" max="8458" width="6.75" style="1845" bestFit="1" customWidth="1"/>
    <col min="8459" max="8460" width="5.5" style="1845" customWidth="1"/>
    <col min="8461" max="8461" width="6.75" style="1845" bestFit="1" customWidth="1"/>
    <col min="8462" max="8462" width="6.125" style="1845" bestFit="1" customWidth="1"/>
    <col min="8463" max="8463" width="4.875" style="1845" customWidth="1"/>
    <col min="8464" max="8703" width="11" style="1845"/>
    <col min="8704" max="8704" width="0.5" style="1845" customWidth="1"/>
    <col min="8705" max="8705" width="12" style="1845" customWidth="1"/>
    <col min="8706" max="8706" width="7.375" style="1845" customWidth="1"/>
    <col min="8707" max="8707" width="8.125" style="1845" bestFit="1" customWidth="1"/>
    <col min="8708" max="8709" width="6.75" style="1845" bestFit="1" customWidth="1"/>
    <col min="8710" max="8710" width="7.375" style="1845" customWidth="1"/>
    <col min="8711" max="8711" width="8.125" style="1845" bestFit="1" customWidth="1"/>
    <col min="8712" max="8712" width="5.5" style="1845" customWidth="1"/>
    <col min="8713" max="8714" width="6.75" style="1845" bestFit="1" customWidth="1"/>
    <col min="8715" max="8716" width="5.5" style="1845" customWidth="1"/>
    <col min="8717" max="8717" width="6.75" style="1845" bestFit="1" customWidth="1"/>
    <col min="8718" max="8718" width="6.125" style="1845" bestFit="1" customWidth="1"/>
    <col min="8719" max="8719" width="4.875" style="1845" customWidth="1"/>
    <col min="8720" max="8959" width="11" style="1845"/>
    <col min="8960" max="8960" width="0.5" style="1845" customWidth="1"/>
    <col min="8961" max="8961" width="12" style="1845" customWidth="1"/>
    <col min="8962" max="8962" width="7.375" style="1845" customWidth="1"/>
    <col min="8963" max="8963" width="8.125" style="1845" bestFit="1" customWidth="1"/>
    <col min="8964" max="8965" width="6.75" style="1845" bestFit="1" customWidth="1"/>
    <col min="8966" max="8966" width="7.375" style="1845" customWidth="1"/>
    <col min="8967" max="8967" width="8.125" style="1845" bestFit="1" customWidth="1"/>
    <col min="8968" max="8968" width="5.5" style="1845" customWidth="1"/>
    <col min="8969" max="8970" width="6.75" style="1845" bestFit="1" customWidth="1"/>
    <col min="8971" max="8972" width="5.5" style="1845" customWidth="1"/>
    <col min="8973" max="8973" width="6.75" style="1845" bestFit="1" customWidth="1"/>
    <col min="8974" max="8974" width="6.125" style="1845" bestFit="1" customWidth="1"/>
    <col min="8975" max="8975" width="4.875" style="1845" customWidth="1"/>
    <col min="8976" max="9215" width="11" style="1845"/>
    <col min="9216" max="9216" width="0.5" style="1845" customWidth="1"/>
    <col min="9217" max="9217" width="12" style="1845" customWidth="1"/>
    <col min="9218" max="9218" width="7.375" style="1845" customWidth="1"/>
    <col min="9219" max="9219" width="8.125" style="1845" bestFit="1" customWidth="1"/>
    <col min="9220" max="9221" width="6.75" style="1845" bestFit="1" customWidth="1"/>
    <col min="9222" max="9222" width="7.375" style="1845" customWidth="1"/>
    <col min="9223" max="9223" width="8.125" style="1845" bestFit="1" customWidth="1"/>
    <col min="9224" max="9224" width="5.5" style="1845" customWidth="1"/>
    <col min="9225" max="9226" width="6.75" style="1845" bestFit="1" customWidth="1"/>
    <col min="9227" max="9228" width="5.5" style="1845" customWidth="1"/>
    <col min="9229" max="9229" width="6.75" style="1845" bestFit="1" customWidth="1"/>
    <col min="9230" max="9230" width="6.125" style="1845" bestFit="1" customWidth="1"/>
    <col min="9231" max="9231" width="4.875" style="1845" customWidth="1"/>
    <col min="9232" max="9471" width="11" style="1845"/>
    <col min="9472" max="9472" width="0.5" style="1845" customWidth="1"/>
    <col min="9473" max="9473" width="12" style="1845" customWidth="1"/>
    <col min="9474" max="9474" width="7.375" style="1845" customWidth="1"/>
    <col min="9475" max="9475" width="8.125" style="1845" bestFit="1" customWidth="1"/>
    <col min="9476" max="9477" width="6.75" style="1845" bestFit="1" customWidth="1"/>
    <col min="9478" max="9478" width="7.375" style="1845" customWidth="1"/>
    <col min="9479" max="9479" width="8.125" style="1845" bestFit="1" customWidth="1"/>
    <col min="9480" max="9480" width="5.5" style="1845" customWidth="1"/>
    <col min="9481" max="9482" width="6.75" style="1845" bestFit="1" customWidth="1"/>
    <col min="9483" max="9484" width="5.5" style="1845" customWidth="1"/>
    <col min="9485" max="9485" width="6.75" style="1845" bestFit="1" customWidth="1"/>
    <col min="9486" max="9486" width="6.125" style="1845" bestFit="1" customWidth="1"/>
    <col min="9487" max="9487" width="4.875" style="1845" customWidth="1"/>
    <col min="9488" max="9727" width="11" style="1845"/>
    <col min="9728" max="9728" width="0.5" style="1845" customWidth="1"/>
    <col min="9729" max="9729" width="12" style="1845" customWidth="1"/>
    <col min="9730" max="9730" width="7.375" style="1845" customWidth="1"/>
    <col min="9731" max="9731" width="8.125" style="1845" bestFit="1" customWidth="1"/>
    <col min="9732" max="9733" width="6.75" style="1845" bestFit="1" customWidth="1"/>
    <col min="9734" max="9734" width="7.375" style="1845" customWidth="1"/>
    <col min="9735" max="9735" width="8.125" style="1845" bestFit="1" customWidth="1"/>
    <col min="9736" max="9736" width="5.5" style="1845" customWidth="1"/>
    <col min="9737" max="9738" width="6.75" style="1845" bestFit="1" customWidth="1"/>
    <col min="9739" max="9740" width="5.5" style="1845" customWidth="1"/>
    <col min="9741" max="9741" width="6.75" style="1845" bestFit="1" customWidth="1"/>
    <col min="9742" max="9742" width="6.125" style="1845" bestFit="1" customWidth="1"/>
    <col min="9743" max="9743" width="4.875" style="1845" customWidth="1"/>
    <col min="9744" max="9983" width="11" style="1845"/>
    <col min="9984" max="9984" width="0.5" style="1845" customWidth="1"/>
    <col min="9985" max="9985" width="12" style="1845" customWidth="1"/>
    <col min="9986" max="9986" width="7.375" style="1845" customWidth="1"/>
    <col min="9987" max="9987" width="8.125" style="1845" bestFit="1" customWidth="1"/>
    <col min="9988" max="9989" width="6.75" style="1845" bestFit="1" customWidth="1"/>
    <col min="9990" max="9990" width="7.375" style="1845" customWidth="1"/>
    <col min="9991" max="9991" width="8.125" style="1845" bestFit="1" customWidth="1"/>
    <col min="9992" max="9992" width="5.5" style="1845" customWidth="1"/>
    <col min="9993" max="9994" width="6.75" style="1845" bestFit="1" customWidth="1"/>
    <col min="9995" max="9996" width="5.5" style="1845" customWidth="1"/>
    <col min="9997" max="9997" width="6.75" style="1845" bestFit="1" customWidth="1"/>
    <col min="9998" max="9998" width="6.125" style="1845" bestFit="1" customWidth="1"/>
    <col min="9999" max="9999" width="4.875" style="1845" customWidth="1"/>
    <col min="10000" max="10239" width="11" style="1845"/>
    <col min="10240" max="10240" width="0.5" style="1845" customWidth="1"/>
    <col min="10241" max="10241" width="12" style="1845" customWidth="1"/>
    <col min="10242" max="10242" width="7.375" style="1845" customWidth="1"/>
    <col min="10243" max="10243" width="8.125" style="1845" bestFit="1" customWidth="1"/>
    <col min="10244" max="10245" width="6.75" style="1845" bestFit="1" customWidth="1"/>
    <col min="10246" max="10246" width="7.375" style="1845" customWidth="1"/>
    <col min="10247" max="10247" width="8.125" style="1845" bestFit="1" customWidth="1"/>
    <col min="10248" max="10248" width="5.5" style="1845" customWidth="1"/>
    <col min="10249" max="10250" width="6.75" style="1845" bestFit="1" customWidth="1"/>
    <col min="10251" max="10252" width="5.5" style="1845" customWidth="1"/>
    <col min="10253" max="10253" width="6.75" style="1845" bestFit="1" customWidth="1"/>
    <col min="10254" max="10254" width="6.125" style="1845" bestFit="1" customWidth="1"/>
    <col min="10255" max="10255" width="4.875" style="1845" customWidth="1"/>
    <col min="10256" max="10495" width="11" style="1845"/>
    <col min="10496" max="10496" width="0.5" style="1845" customWidth="1"/>
    <col min="10497" max="10497" width="12" style="1845" customWidth="1"/>
    <col min="10498" max="10498" width="7.375" style="1845" customWidth="1"/>
    <col min="10499" max="10499" width="8.125" style="1845" bestFit="1" customWidth="1"/>
    <col min="10500" max="10501" width="6.75" style="1845" bestFit="1" customWidth="1"/>
    <col min="10502" max="10502" width="7.375" style="1845" customWidth="1"/>
    <col min="10503" max="10503" width="8.125" style="1845" bestFit="1" customWidth="1"/>
    <col min="10504" max="10504" width="5.5" style="1845" customWidth="1"/>
    <col min="10505" max="10506" width="6.75" style="1845" bestFit="1" customWidth="1"/>
    <col min="10507" max="10508" width="5.5" style="1845" customWidth="1"/>
    <col min="10509" max="10509" width="6.75" style="1845" bestFit="1" customWidth="1"/>
    <col min="10510" max="10510" width="6.125" style="1845" bestFit="1" customWidth="1"/>
    <col min="10511" max="10511" width="4.875" style="1845" customWidth="1"/>
    <col min="10512" max="10751" width="11" style="1845"/>
    <col min="10752" max="10752" width="0.5" style="1845" customWidth="1"/>
    <col min="10753" max="10753" width="12" style="1845" customWidth="1"/>
    <col min="10754" max="10754" width="7.375" style="1845" customWidth="1"/>
    <col min="10755" max="10755" width="8.125" style="1845" bestFit="1" customWidth="1"/>
    <col min="10756" max="10757" width="6.75" style="1845" bestFit="1" customWidth="1"/>
    <col min="10758" max="10758" width="7.375" style="1845" customWidth="1"/>
    <col min="10759" max="10759" width="8.125" style="1845" bestFit="1" customWidth="1"/>
    <col min="10760" max="10760" width="5.5" style="1845" customWidth="1"/>
    <col min="10761" max="10762" width="6.75" style="1845" bestFit="1" customWidth="1"/>
    <col min="10763" max="10764" width="5.5" style="1845" customWidth="1"/>
    <col min="10765" max="10765" width="6.75" style="1845" bestFit="1" customWidth="1"/>
    <col min="10766" max="10766" width="6.125" style="1845" bestFit="1" customWidth="1"/>
    <col min="10767" max="10767" width="4.875" style="1845" customWidth="1"/>
    <col min="10768" max="11007" width="11" style="1845"/>
    <col min="11008" max="11008" width="0.5" style="1845" customWidth="1"/>
    <col min="11009" max="11009" width="12" style="1845" customWidth="1"/>
    <col min="11010" max="11010" width="7.375" style="1845" customWidth="1"/>
    <col min="11011" max="11011" width="8.125" style="1845" bestFit="1" customWidth="1"/>
    <col min="11012" max="11013" width="6.75" style="1845" bestFit="1" customWidth="1"/>
    <col min="11014" max="11014" width="7.375" style="1845" customWidth="1"/>
    <col min="11015" max="11015" width="8.125" style="1845" bestFit="1" customWidth="1"/>
    <col min="11016" max="11016" width="5.5" style="1845" customWidth="1"/>
    <col min="11017" max="11018" width="6.75" style="1845" bestFit="1" customWidth="1"/>
    <col min="11019" max="11020" width="5.5" style="1845" customWidth="1"/>
    <col min="11021" max="11021" width="6.75" style="1845" bestFit="1" customWidth="1"/>
    <col min="11022" max="11022" width="6.125" style="1845" bestFit="1" customWidth="1"/>
    <col min="11023" max="11023" width="4.875" style="1845" customWidth="1"/>
    <col min="11024" max="11263" width="11" style="1845"/>
    <col min="11264" max="11264" width="0.5" style="1845" customWidth="1"/>
    <col min="11265" max="11265" width="12" style="1845" customWidth="1"/>
    <col min="11266" max="11266" width="7.375" style="1845" customWidth="1"/>
    <col min="11267" max="11267" width="8.125" style="1845" bestFit="1" customWidth="1"/>
    <col min="11268" max="11269" width="6.75" style="1845" bestFit="1" customWidth="1"/>
    <col min="11270" max="11270" width="7.375" style="1845" customWidth="1"/>
    <col min="11271" max="11271" width="8.125" style="1845" bestFit="1" customWidth="1"/>
    <col min="11272" max="11272" width="5.5" style="1845" customWidth="1"/>
    <col min="11273" max="11274" width="6.75" style="1845" bestFit="1" customWidth="1"/>
    <col min="11275" max="11276" width="5.5" style="1845" customWidth="1"/>
    <col min="11277" max="11277" width="6.75" style="1845" bestFit="1" customWidth="1"/>
    <col min="11278" max="11278" width="6.125" style="1845" bestFit="1" customWidth="1"/>
    <col min="11279" max="11279" width="4.875" style="1845" customWidth="1"/>
    <col min="11280" max="11519" width="11" style="1845"/>
    <col min="11520" max="11520" width="0.5" style="1845" customWidth="1"/>
    <col min="11521" max="11521" width="12" style="1845" customWidth="1"/>
    <col min="11522" max="11522" width="7.375" style="1845" customWidth="1"/>
    <col min="11523" max="11523" width="8.125" style="1845" bestFit="1" customWidth="1"/>
    <col min="11524" max="11525" width="6.75" style="1845" bestFit="1" customWidth="1"/>
    <col min="11526" max="11526" width="7.375" style="1845" customWidth="1"/>
    <col min="11527" max="11527" width="8.125" style="1845" bestFit="1" customWidth="1"/>
    <col min="11528" max="11528" width="5.5" style="1845" customWidth="1"/>
    <col min="11529" max="11530" width="6.75" style="1845" bestFit="1" customWidth="1"/>
    <col min="11531" max="11532" width="5.5" style="1845" customWidth="1"/>
    <col min="11533" max="11533" width="6.75" style="1845" bestFit="1" customWidth="1"/>
    <col min="11534" max="11534" width="6.125" style="1845" bestFit="1" customWidth="1"/>
    <col min="11535" max="11535" width="4.875" style="1845" customWidth="1"/>
    <col min="11536" max="11775" width="11" style="1845"/>
    <col min="11776" max="11776" width="0.5" style="1845" customWidth="1"/>
    <col min="11777" max="11777" width="12" style="1845" customWidth="1"/>
    <col min="11778" max="11778" width="7.375" style="1845" customWidth="1"/>
    <col min="11779" max="11779" width="8.125" style="1845" bestFit="1" customWidth="1"/>
    <col min="11780" max="11781" width="6.75" style="1845" bestFit="1" customWidth="1"/>
    <col min="11782" max="11782" width="7.375" style="1845" customWidth="1"/>
    <col min="11783" max="11783" width="8.125" style="1845" bestFit="1" customWidth="1"/>
    <col min="11784" max="11784" width="5.5" style="1845" customWidth="1"/>
    <col min="11785" max="11786" width="6.75" style="1845" bestFit="1" customWidth="1"/>
    <col min="11787" max="11788" width="5.5" style="1845" customWidth="1"/>
    <col min="11789" max="11789" width="6.75" style="1845" bestFit="1" customWidth="1"/>
    <col min="11790" max="11790" width="6.125" style="1845" bestFit="1" customWidth="1"/>
    <col min="11791" max="11791" width="4.875" style="1845" customWidth="1"/>
    <col min="11792" max="12031" width="11" style="1845"/>
    <col min="12032" max="12032" width="0.5" style="1845" customWidth="1"/>
    <col min="12033" max="12033" width="12" style="1845" customWidth="1"/>
    <col min="12034" max="12034" width="7.375" style="1845" customWidth="1"/>
    <col min="12035" max="12035" width="8.125" style="1845" bestFit="1" customWidth="1"/>
    <col min="12036" max="12037" width="6.75" style="1845" bestFit="1" customWidth="1"/>
    <col min="12038" max="12038" width="7.375" style="1845" customWidth="1"/>
    <col min="12039" max="12039" width="8.125" style="1845" bestFit="1" customWidth="1"/>
    <col min="12040" max="12040" width="5.5" style="1845" customWidth="1"/>
    <col min="12041" max="12042" width="6.75" style="1845" bestFit="1" customWidth="1"/>
    <col min="12043" max="12044" width="5.5" style="1845" customWidth="1"/>
    <col min="12045" max="12045" width="6.75" style="1845" bestFit="1" customWidth="1"/>
    <col min="12046" max="12046" width="6.125" style="1845" bestFit="1" customWidth="1"/>
    <col min="12047" max="12047" width="4.875" style="1845" customWidth="1"/>
    <col min="12048" max="12287" width="11" style="1845"/>
    <col min="12288" max="12288" width="0.5" style="1845" customWidth="1"/>
    <col min="12289" max="12289" width="12" style="1845" customWidth="1"/>
    <col min="12290" max="12290" width="7.375" style="1845" customWidth="1"/>
    <col min="12291" max="12291" width="8.125" style="1845" bestFit="1" customWidth="1"/>
    <col min="12292" max="12293" width="6.75" style="1845" bestFit="1" customWidth="1"/>
    <col min="12294" max="12294" width="7.375" style="1845" customWidth="1"/>
    <col min="12295" max="12295" width="8.125" style="1845" bestFit="1" customWidth="1"/>
    <col min="12296" max="12296" width="5.5" style="1845" customWidth="1"/>
    <col min="12297" max="12298" width="6.75" style="1845" bestFit="1" customWidth="1"/>
    <col min="12299" max="12300" width="5.5" style="1845" customWidth="1"/>
    <col min="12301" max="12301" width="6.75" style="1845" bestFit="1" customWidth="1"/>
    <col min="12302" max="12302" width="6.125" style="1845" bestFit="1" customWidth="1"/>
    <col min="12303" max="12303" width="4.875" style="1845" customWidth="1"/>
    <col min="12304" max="12543" width="11" style="1845"/>
    <col min="12544" max="12544" width="0.5" style="1845" customWidth="1"/>
    <col min="12545" max="12545" width="12" style="1845" customWidth="1"/>
    <col min="12546" max="12546" width="7.375" style="1845" customWidth="1"/>
    <col min="12547" max="12547" width="8.125" style="1845" bestFit="1" customWidth="1"/>
    <col min="12548" max="12549" width="6.75" style="1845" bestFit="1" customWidth="1"/>
    <col min="12550" max="12550" width="7.375" style="1845" customWidth="1"/>
    <col min="12551" max="12551" width="8.125" style="1845" bestFit="1" customWidth="1"/>
    <col min="12552" max="12552" width="5.5" style="1845" customWidth="1"/>
    <col min="12553" max="12554" width="6.75" style="1845" bestFit="1" customWidth="1"/>
    <col min="12555" max="12556" width="5.5" style="1845" customWidth="1"/>
    <col min="12557" max="12557" width="6.75" style="1845" bestFit="1" customWidth="1"/>
    <col min="12558" max="12558" width="6.125" style="1845" bestFit="1" customWidth="1"/>
    <col min="12559" max="12559" width="4.875" style="1845" customWidth="1"/>
    <col min="12560" max="12799" width="11" style="1845"/>
    <col min="12800" max="12800" width="0.5" style="1845" customWidth="1"/>
    <col min="12801" max="12801" width="12" style="1845" customWidth="1"/>
    <col min="12802" max="12802" width="7.375" style="1845" customWidth="1"/>
    <col min="12803" max="12803" width="8.125" style="1845" bestFit="1" customWidth="1"/>
    <col min="12804" max="12805" width="6.75" style="1845" bestFit="1" customWidth="1"/>
    <col min="12806" max="12806" width="7.375" style="1845" customWidth="1"/>
    <col min="12807" max="12807" width="8.125" style="1845" bestFit="1" customWidth="1"/>
    <col min="12808" max="12808" width="5.5" style="1845" customWidth="1"/>
    <col min="12809" max="12810" width="6.75" style="1845" bestFit="1" customWidth="1"/>
    <col min="12811" max="12812" width="5.5" style="1845" customWidth="1"/>
    <col min="12813" max="12813" width="6.75" style="1845" bestFit="1" customWidth="1"/>
    <col min="12814" max="12814" width="6.125" style="1845" bestFit="1" customWidth="1"/>
    <col min="12815" max="12815" width="4.875" style="1845" customWidth="1"/>
    <col min="12816" max="13055" width="11" style="1845"/>
    <col min="13056" max="13056" width="0.5" style="1845" customWidth="1"/>
    <col min="13057" max="13057" width="12" style="1845" customWidth="1"/>
    <col min="13058" max="13058" width="7.375" style="1845" customWidth="1"/>
    <col min="13059" max="13059" width="8.125" style="1845" bestFit="1" customWidth="1"/>
    <col min="13060" max="13061" width="6.75" style="1845" bestFit="1" customWidth="1"/>
    <col min="13062" max="13062" width="7.375" style="1845" customWidth="1"/>
    <col min="13063" max="13063" width="8.125" style="1845" bestFit="1" customWidth="1"/>
    <col min="13064" max="13064" width="5.5" style="1845" customWidth="1"/>
    <col min="13065" max="13066" width="6.75" style="1845" bestFit="1" customWidth="1"/>
    <col min="13067" max="13068" width="5.5" style="1845" customWidth="1"/>
    <col min="13069" max="13069" width="6.75" style="1845" bestFit="1" customWidth="1"/>
    <col min="13070" max="13070" width="6.125" style="1845" bestFit="1" customWidth="1"/>
    <col min="13071" max="13071" width="4.875" style="1845" customWidth="1"/>
    <col min="13072" max="13311" width="11" style="1845"/>
    <col min="13312" max="13312" width="0.5" style="1845" customWidth="1"/>
    <col min="13313" max="13313" width="12" style="1845" customWidth="1"/>
    <col min="13314" max="13314" width="7.375" style="1845" customWidth="1"/>
    <col min="13315" max="13315" width="8.125" style="1845" bestFit="1" customWidth="1"/>
    <col min="13316" max="13317" width="6.75" style="1845" bestFit="1" customWidth="1"/>
    <col min="13318" max="13318" width="7.375" style="1845" customWidth="1"/>
    <col min="13319" max="13319" width="8.125" style="1845" bestFit="1" customWidth="1"/>
    <col min="13320" max="13320" width="5.5" style="1845" customWidth="1"/>
    <col min="13321" max="13322" width="6.75" style="1845" bestFit="1" customWidth="1"/>
    <col min="13323" max="13324" width="5.5" style="1845" customWidth="1"/>
    <col min="13325" max="13325" width="6.75" style="1845" bestFit="1" customWidth="1"/>
    <col min="13326" max="13326" width="6.125" style="1845" bestFit="1" customWidth="1"/>
    <col min="13327" max="13327" width="4.875" style="1845" customWidth="1"/>
    <col min="13328" max="13567" width="11" style="1845"/>
    <col min="13568" max="13568" width="0.5" style="1845" customWidth="1"/>
    <col min="13569" max="13569" width="12" style="1845" customWidth="1"/>
    <col min="13570" max="13570" width="7.375" style="1845" customWidth="1"/>
    <col min="13571" max="13571" width="8.125" style="1845" bestFit="1" customWidth="1"/>
    <col min="13572" max="13573" width="6.75" style="1845" bestFit="1" customWidth="1"/>
    <col min="13574" max="13574" width="7.375" style="1845" customWidth="1"/>
    <col min="13575" max="13575" width="8.125" style="1845" bestFit="1" customWidth="1"/>
    <col min="13576" max="13576" width="5.5" style="1845" customWidth="1"/>
    <col min="13577" max="13578" width="6.75" style="1845" bestFit="1" customWidth="1"/>
    <col min="13579" max="13580" width="5.5" style="1845" customWidth="1"/>
    <col min="13581" max="13581" width="6.75" style="1845" bestFit="1" customWidth="1"/>
    <col min="13582" max="13582" width="6.125" style="1845" bestFit="1" customWidth="1"/>
    <col min="13583" max="13583" width="4.875" style="1845" customWidth="1"/>
    <col min="13584" max="13823" width="11" style="1845"/>
    <col min="13824" max="13824" width="0.5" style="1845" customWidth="1"/>
    <col min="13825" max="13825" width="12" style="1845" customWidth="1"/>
    <col min="13826" max="13826" width="7.375" style="1845" customWidth="1"/>
    <col min="13827" max="13827" width="8.125" style="1845" bestFit="1" customWidth="1"/>
    <col min="13828" max="13829" width="6.75" style="1845" bestFit="1" customWidth="1"/>
    <col min="13830" max="13830" width="7.375" style="1845" customWidth="1"/>
    <col min="13831" max="13831" width="8.125" style="1845" bestFit="1" customWidth="1"/>
    <col min="13832" max="13832" width="5.5" style="1845" customWidth="1"/>
    <col min="13833" max="13834" width="6.75" style="1845" bestFit="1" customWidth="1"/>
    <col min="13835" max="13836" width="5.5" style="1845" customWidth="1"/>
    <col min="13837" max="13837" width="6.75" style="1845" bestFit="1" customWidth="1"/>
    <col min="13838" max="13838" width="6.125" style="1845" bestFit="1" customWidth="1"/>
    <col min="13839" max="13839" width="4.875" style="1845" customWidth="1"/>
    <col min="13840" max="14079" width="11" style="1845"/>
    <col min="14080" max="14080" width="0.5" style="1845" customWidth="1"/>
    <col min="14081" max="14081" width="12" style="1845" customWidth="1"/>
    <col min="14082" max="14082" width="7.375" style="1845" customWidth="1"/>
    <col min="14083" max="14083" width="8.125" style="1845" bestFit="1" customWidth="1"/>
    <col min="14084" max="14085" width="6.75" style="1845" bestFit="1" customWidth="1"/>
    <col min="14086" max="14086" width="7.375" style="1845" customWidth="1"/>
    <col min="14087" max="14087" width="8.125" style="1845" bestFit="1" customWidth="1"/>
    <col min="14088" max="14088" width="5.5" style="1845" customWidth="1"/>
    <col min="14089" max="14090" width="6.75" style="1845" bestFit="1" customWidth="1"/>
    <col min="14091" max="14092" width="5.5" style="1845" customWidth="1"/>
    <col min="14093" max="14093" width="6.75" style="1845" bestFit="1" customWidth="1"/>
    <col min="14094" max="14094" width="6.125" style="1845" bestFit="1" customWidth="1"/>
    <col min="14095" max="14095" width="4.875" style="1845" customWidth="1"/>
    <col min="14096" max="14335" width="11" style="1845"/>
    <col min="14336" max="14336" width="0.5" style="1845" customWidth="1"/>
    <col min="14337" max="14337" width="12" style="1845" customWidth="1"/>
    <col min="14338" max="14338" width="7.375" style="1845" customWidth="1"/>
    <col min="14339" max="14339" width="8.125" style="1845" bestFit="1" customWidth="1"/>
    <col min="14340" max="14341" width="6.75" style="1845" bestFit="1" customWidth="1"/>
    <col min="14342" max="14342" width="7.375" style="1845" customWidth="1"/>
    <col min="14343" max="14343" width="8.125" style="1845" bestFit="1" customWidth="1"/>
    <col min="14344" max="14344" width="5.5" style="1845" customWidth="1"/>
    <col min="14345" max="14346" width="6.75" style="1845" bestFit="1" customWidth="1"/>
    <col min="14347" max="14348" width="5.5" style="1845" customWidth="1"/>
    <col min="14349" max="14349" width="6.75" style="1845" bestFit="1" customWidth="1"/>
    <col min="14350" max="14350" width="6.125" style="1845" bestFit="1" customWidth="1"/>
    <col min="14351" max="14351" width="4.875" style="1845" customWidth="1"/>
    <col min="14352" max="14591" width="11" style="1845"/>
    <col min="14592" max="14592" width="0.5" style="1845" customWidth="1"/>
    <col min="14593" max="14593" width="12" style="1845" customWidth="1"/>
    <col min="14594" max="14594" width="7.375" style="1845" customWidth="1"/>
    <col min="14595" max="14595" width="8.125" style="1845" bestFit="1" customWidth="1"/>
    <col min="14596" max="14597" width="6.75" style="1845" bestFit="1" customWidth="1"/>
    <col min="14598" max="14598" width="7.375" style="1845" customWidth="1"/>
    <col min="14599" max="14599" width="8.125" style="1845" bestFit="1" customWidth="1"/>
    <col min="14600" max="14600" width="5.5" style="1845" customWidth="1"/>
    <col min="14601" max="14602" width="6.75" style="1845" bestFit="1" customWidth="1"/>
    <col min="14603" max="14604" width="5.5" style="1845" customWidth="1"/>
    <col min="14605" max="14605" width="6.75" style="1845" bestFit="1" customWidth="1"/>
    <col min="14606" max="14606" width="6.125" style="1845" bestFit="1" customWidth="1"/>
    <col min="14607" max="14607" width="4.875" style="1845" customWidth="1"/>
    <col min="14608" max="14847" width="11" style="1845"/>
    <col min="14848" max="14848" width="0.5" style="1845" customWidth="1"/>
    <col min="14849" max="14849" width="12" style="1845" customWidth="1"/>
    <col min="14850" max="14850" width="7.375" style="1845" customWidth="1"/>
    <col min="14851" max="14851" width="8.125" style="1845" bestFit="1" customWidth="1"/>
    <col min="14852" max="14853" width="6.75" style="1845" bestFit="1" customWidth="1"/>
    <col min="14854" max="14854" width="7.375" style="1845" customWidth="1"/>
    <col min="14855" max="14855" width="8.125" style="1845" bestFit="1" customWidth="1"/>
    <col min="14856" max="14856" width="5.5" style="1845" customWidth="1"/>
    <col min="14857" max="14858" width="6.75" style="1845" bestFit="1" customWidth="1"/>
    <col min="14859" max="14860" width="5.5" style="1845" customWidth="1"/>
    <col min="14861" max="14861" width="6.75" style="1845" bestFit="1" customWidth="1"/>
    <col min="14862" max="14862" width="6.125" style="1845" bestFit="1" customWidth="1"/>
    <col min="14863" max="14863" width="4.875" style="1845" customWidth="1"/>
    <col min="14864" max="15103" width="11" style="1845"/>
    <col min="15104" max="15104" width="0.5" style="1845" customWidth="1"/>
    <col min="15105" max="15105" width="12" style="1845" customWidth="1"/>
    <col min="15106" max="15106" width="7.375" style="1845" customWidth="1"/>
    <col min="15107" max="15107" width="8.125" style="1845" bestFit="1" customWidth="1"/>
    <col min="15108" max="15109" width="6.75" style="1845" bestFit="1" customWidth="1"/>
    <col min="15110" max="15110" width="7.375" style="1845" customWidth="1"/>
    <col min="15111" max="15111" width="8.125" style="1845" bestFit="1" customWidth="1"/>
    <col min="15112" max="15112" width="5.5" style="1845" customWidth="1"/>
    <col min="15113" max="15114" width="6.75" style="1845" bestFit="1" customWidth="1"/>
    <col min="15115" max="15116" width="5.5" style="1845" customWidth="1"/>
    <col min="15117" max="15117" width="6.75" style="1845" bestFit="1" customWidth="1"/>
    <col min="15118" max="15118" width="6.125" style="1845" bestFit="1" customWidth="1"/>
    <col min="15119" max="15119" width="4.875" style="1845" customWidth="1"/>
    <col min="15120" max="15359" width="11" style="1845"/>
    <col min="15360" max="15360" width="0.5" style="1845" customWidth="1"/>
    <col min="15361" max="15361" width="12" style="1845" customWidth="1"/>
    <col min="15362" max="15362" width="7.375" style="1845" customWidth="1"/>
    <col min="15363" max="15363" width="8.125" style="1845" bestFit="1" customWidth="1"/>
    <col min="15364" max="15365" width="6.75" style="1845" bestFit="1" customWidth="1"/>
    <col min="15366" max="15366" width="7.375" style="1845" customWidth="1"/>
    <col min="15367" max="15367" width="8.125" style="1845" bestFit="1" customWidth="1"/>
    <col min="15368" max="15368" width="5.5" style="1845" customWidth="1"/>
    <col min="15369" max="15370" width="6.75" style="1845" bestFit="1" customWidth="1"/>
    <col min="15371" max="15372" width="5.5" style="1845" customWidth="1"/>
    <col min="15373" max="15373" width="6.75" style="1845" bestFit="1" customWidth="1"/>
    <col min="15374" max="15374" width="6.125" style="1845" bestFit="1" customWidth="1"/>
    <col min="15375" max="15375" width="4.875" style="1845" customWidth="1"/>
    <col min="15376" max="15615" width="11" style="1845"/>
    <col min="15616" max="15616" width="0.5" style="1845" customWidth="1"/>
    <col min="15617" max="15617" width="12" style="1845" customWidth="1"/>
    <col min="15618" max="15618" width="7.375" style="1845" customWidth="1"/>
    <col min="15619" max="15619" width="8.125" style="1845" bestFit="1" customWidth="1"/>
    <col min="15620" max="15621" width="6.75" style="1845" bestFit="1" customWidth="1"/>
    <col min="15622" max="15622" width="7.375" style="1845" customWidth="1"/>
    <col min="15623" max="15623" width="8.125" style="1845" bestFit="1" customWidth="1"/>
    <col min="15624" max="15624" width="5.5" style="1845" customWidth="1"/>
    <col min="15625" max="15626" width="6.75" style="1845" bestFit="1" customWidth="1"/>
    <col min="15627" max="15628" width="5.5" style="1845" customWidth="1"/>
    <col min="15629" max="15629" width="6.75" style="1845" bestFit="1" customWidth="1"/>
    <col min="15630" max="15630" width="6.125" style="1845" bestFit="1" customWidth="1"/>
    <col min="15631" max="15631" width="4.875" style="1845" customWidth="1"/>
    <col min="15632" max="15871" width="11" style="1845"/>
    <col min="15872" max="15872" width="0.5" style="1845" customWidth="1"/>
    <col min="15873" max="15873" width="12" style="1845" customWidth="1"/>
    <col min="15874" max="15874" width="7.375" style="1845" customWidth="1"/>
    <col min="15875" max="15875" width="8.125" style="1845" bestFit="1" customWidth="1"/>
    <col min="15876" max="15877" width="6.75" style="1845" bestFit="1" customWidth="1"/>
    <col min="15878" max="15878" width="7.375" style="1845" customWidth="1"/>
    <col min="15879" max="15879" width="8.125" style="1845" bestFit="1" customWidth="1"/>
    <col min="15880" max="15880" width="5.5" style="1845" customWidth="1"/>
    <col min="15881" max="15882" width="6.75" style="1845" bestFit="1" customWidth="1"/>
    <col min="15883" max="15884" width="5.5" style="1845" customWidth="1"/>
    <col min="15885" max="15885" width="6.75" style="1845" bestFit="1" customWidth="1"/>
    <col min="15886" max="15886" width="6.125" style="1845" bestFit="1" customWidth="1"/>
    <col min="15887" max="15887" width="4.875" style="1845" customWidth="1"/>
    <col min="15888" max="16127" width="11" style="1845"/>
    <col min="16128" max="16128" width="0.5" style="1845" customWidth="1"/>
    <col min="16129" max="16129" width="12" style="1845" customWidth="1"/>
    <col min="16130" max="16130" width="7.375" style="1845" customWidth="1"/>
    <col min="16131" max="16131" width="8.125" style="1845" bestFit="1" customWidth="1"/>
    <col min="16132" max="16133" width="6.75" style="1845" bestFit="1" customWidth="1"/>
    <col min="16134" max="16134" width="7.375" style="1845" customWidth="1"/>
    <col min="16135" max="16135" width="8.125" style="1845" bestFit="1" customWidth="1"/>
    <col min="16136" max="16136" width="5.5" style="1845" customWidth="1"/>
    <col min="16137" max="16138" width="6.75" style="1845" bestFit="1" customWidth="1"/>
    <col min="16139" max="16140" width="5.5" style="1845" customWidth="1"/>
    <col min="16141" max="16141" width="6.75" style="1845" bestFit="1" customWidth="1"/>
    <col min="16142" max="16142" width="6.125" style="1845" bestFit="1" customWidth="1"/>
    <col min="16143" max="16143" width="4.875" style="1845" customWidth="1"/>
    <col min="16144" max="16384" width="11" style="1845"/>
  </cols>
  <sheetData>
    <row r="1" spans="1:22" ht="16.5">
      <c r="A1" s="1842" t="s">
        <v>2227</v>
      </c>
      <c r="B1" s="1843"/>
      <c r="C1" s="1843"/>
      <c r="D1" s="1843"/>
      <c r="E1" s="1843"/>
      <c r="F1" s="1844"/>
      <c r="G1" s="1844"/>
      <c r="H1" s="1844"/>
      <c r="I1" s="1844"/>
      <c r="J1" s="1844"/>
      <c r="K1" s="1844"/>
      <c r="L1" s="1844"/>
      <c r="M1" s="1844"/>
      <c r="N1" s="1844"/>
      <c r="O1" s="1844"/>
      <c r="S1" s="1846"/>
      <c r="T1" s="1846"/>
      <c r="U1" s="1846"/>
      <c r="V1" s="1846"/>
    </row>
    <row r="2" spans="1:22" s="1847" customFormat="1" ht="11.25" customHeight="1">
      <c r="A2" s="602" t="s">
        <v>2228</v>
      </c>
      <c r="B2" s="1843"/>
      <c r="C2" s="1843"/>
      <c r="D2" s="1843"/>
      <c r="E2" s="1843"/>
      <c r="F2" s="1844"/>
      <c r="G2" s="1844"/>
      <c r="H2" s="1844"/>
      <c r="I2" s="1844"/>
      <c r="J2" s="1844"/>
      <c r="K2" s="1844"/>
      <c r="L2" s="1844"/>
      <c r="M2" s="1844"/>
      <c r="N2" s="1844"/>
      <c r="O2" s="1844"/>
      <c r="S2" s="1848">
        <f>COUNT(B7:B18)</f>
        <v>12</v>
      </c>
      <c r="T2" s="1848">
        <v>1</v>
      </c>
      <c r="U2" s="1848" t="s">
        <v>2229</v>
      </c>
      <c r="V2" s="1849"/>
    </row>
    <row r="3" spans="1:22" ht="17.25" customHeight="1">
      <c r="A3" s="602" t="s">
        <v>2230</v>
      </c>
      <c r="B3" s="1843"/>
      <c r="C3" s="1843"/>
      <c r="D3" s="1843"/>
      <c r="E3" s="1843"/>
      <c r="F3" s="1844"/>
      <c r="G3" s="1844"/>
      <c r="H3" s="1844"/>
      <c r="I3" s="1844"/>
      <c r="J3" s="1844"/>
      <c r="K3" s="1844"/>
      <c r="L3" s="1844"/>
      <c r="M3" s="1844"/>
      <c r="N3" s="1844"/>
      <c r="O3" s="1844"/>
      <c r="S3" s="1848" t="str">
        <f>VLOOKUP(S2,T:U,2,FALSE)</f>
        <v>Januar bis Dezember</v>
      </c>
      <c r="T3" s="1848">
        <v>2</v>
      </c>
      <c r="U3" s="1848" t="s">
        <v>2231</v>
      </c>
      <c r="V3" s="1846"/>
    </row>
    <row r="4" spans="1:22" ht="22.5" customHeight="1">
      <c r="A4" s="2762" t="s">
        <v>956</v>
      </c>
      <c r="B4" s="1850" t="s">
        <v>2232</v>
      </c>
      <c r="C4" s="1851"/>
      <c r="D4" s="2764" t="s">
        <v>2233</v>
      </c>
      <c r="E4" s="2765"/>
      <c r="F4" s="1852" t="s">
        <v>2234</v>
      </c>
      <c r="G4" s="1852"/>
      <c r="H4" s="1853"/>
      <c r="I4" s="1852" t="s">
        <v>2232</v>
      </c>
      <c r="J4" s="1854"/>
      <c r="K4" s="1852" t="s">
        <v>2233</v>
      </c>
      <c r="L4" s="1854"/>
      <c r="M4" s="1852" t="s">
        <v>2234</v>
      </c>
      <c r="N4" s="1852"/>
      <c r="O4" s="1855"/>
      <c r="P4" s="1856"/>
      <c r="R4" s="1857"/>
      <c r="S4" s="1848"/>
      <c r="T4" s="1848">
        <v>3</v>
      </c>
      <c r="U4" s="1848" t="s">
        <v>2235</v>
      </c>
      <c r="V4" s="1846"/>
    </row>
    <row r="5" spans="1:22" ht="28.5" customHeight="1">
      <c r="A5" s="2763"/>
      <c r="B5" s="1858">
        <v>2024</v>
      </c>
      <c r="C5" s="1858">
        <f>B5+1</f>
        <v>2025</v>
      </c>
      <c r="D5" s="1858">
        <v>2024</v>
      </c>
      <c r="E5" s="1858">
        <f>D5+1</f>
        <v>2025</v>
      </c>
      <c r="F5" s="1858">
        <v>2024</v>
      </c>
      <c r="G5" s="1858">
        <f>F5+1</f>
        <v>2025</v>
      </c>
      <c r="H5" s="1859" t="s">
        <v>2236</v>
      </c>
      <c r="I5" s="1858">
        <v>2024</v>
      </c>
      <c r="J5" s="1858">
        <f>I5+1</f>
        <v>2025</v>
      </c>
      <c r="K5" s="1858">
        <v>2024</v>
      </c>
      <c r="L5" s="1858">
        <f>K5+1</f>
        <v>2025</v>
      </c>
      <c r="M5" s="1858">
        <v>2024</v>
      </c>
      <c r="N5" s="1858">
        <f>M5+1</f>
        <v>2025</v>
      </c>
      <c r="O5" s="1860" t="s">
        <v>2236</v>
      </c>
      <c r="P5" s="1856"/>
      <c r="S5" s="1846"/>
      <c r="T5" s="1848">
        <v>4</v>
      </c>
      <c r="U5" s="1848" t="s">
        <v>2237</v>
      </c>
      <c r="V5" s="1846"/>
    </row>
    <row r="6" spans="1:22" ht="12" customHeight="1">
      <c r="A6" s="1861"/>
      <c r="B6" s="1862" t="s">
        <v>2238</v>
      </c>
      <c r="C6" s="1843"/>
      <c r="D6" s="1843"/>
      <c r="E6" s="1844"/>
      <c r="F6" s="1863"/>
      <c r="G6" s="1844"/>
      <c r="H6" s="1863"/>
      <c r="I6" s="1864" t="s">
        <v>2239</v>
      </c>
      <c r="J6" s="1844"/>
      <c r="K6" s="1844"/>
      <c r="L6" s="1844"/>
      <c r="M6" s="1863"/>
      <c r="N6" s="1844"/>
      <c r="O6" s="1865"/>
      <c r="P6" s="1856"/>
      <c r="S6" s="1848"/>
      <c r="T6" s="1848">
        <v>5</v>
      </c>
      <c r="U6" s="1848" t="s">
        <v>2240</v>
      </c>
      <c r="V6" s="1846"/>
    </row>
    <row r="7" spans="1:22" ht="7.5" customHeight="1">
      <c r="A7" s="1866">
        <v>35065</v>
      </c>
      <c r="B7" s="1867">
        <v>90.733000000000004</v>
      </c>
      <c r="C7" s="1867">
        <v>89.772000000000006</v>
      </c>
      <c r="D7" s="1867">
        <v>0.68600000000000005</v>
      </c>
      <c r="E7" s="1867">
        <v>0.64300000000000002</v>
      </c>
      <c r="F7" s="1867">
        <v>91.419000000000011</v>
      </c>
      <c r="G7" s="1867">
        <v>90.415000000000006</v>
      </c>
      <c r="H7" s="1868">
        <f t="shared" ref="H7:H15" si="0">IF(G7="","",(G7/F7-1)*100)</f>
        <v>-1.0982399719970726</v>
      </c>
      <c r="I7" s="1867">
        <v>2.3450000000000002</v>
      </c>
      <c r="J7" s="1867">
        <v>2.798</v>
      </c>
      <c r="K7" s="1867">
        <v>0.1</v>
      </c>
      <c r="L7" s="1867">
        <v>9.1999999999999998E-2</v>
      </c>
      <c r="M7" s="1867">
        <v>2.4450000000000003</v>
      </c>
      <c r="N7" s="1845">
        <v>2.9</v>
      </c>
      <c r="O7" s="1868">
        <f t="shared" ref="O7:O15" si="1">IF(N7="","",(N7/M7-1)*100)</f>
        <v>18.609406952965223</v>
      </c>
      <c r="P7" s="1856"/>
      <c r="S7" s="1848"/>
      <c r="T7" s="1848">
        <v>6</v>
      </c>
      <c r="U7" s="1848" t="s">
        <v>2241</v>
      </c>
      <c r="V7" s="1846"/>
    </row>
    <row r="8" spans="1:22" ht="8.1" customHeight="1">
      <c r="A8" s="1866">
        <v>35096</v>
      </c>
      <c r="B8" s="1867">
        <v>88.998999999999995</v>
      </c>
      <c r="C8" s="1867">
        <v>81.2</v>
      </c>
      <c r="D8" s="1867">
        <v>0.77100000000000002</v>
      </c>
      <c r="E8" s="1867">
        <v>0.8</v>
      </c>
      <c r="F8" s="1867">
        <v>89.77</v>
      </c>
      <c r="G8" s="1867">
        <v>81.938999999999993</v>
      </c>
      <c r="H8" s="1868">
        <f t="shared" si="0"/>
        <v>-8.7234042553191564</v>
      </c>
      <c r="I8" s="1867">
        <v>3.137</v>
      </c>
      <c r="J8" s="1845">
        <v>2.5</v>
      </c>
      <c r="K8" s="1867">
        <v>0.1</v>
      </c>
      <c r="L8" s="1867">
        <v>0.1</v>
      </c>
      <c r="M8" s="1867">
        <v>3.2370000000000001</v>
      </c>
      <c r="N8" s="1845">
        <v>2.6</v>
      </c>
      <c r="O8" s="1868">
        <f t="shared" si="1"/>
        <v>-19.678714859437751</v>
      </c>
      <c r="P8" s="1856"/>
      <c r="S8" s="1848"/>
      <c r="T8" s="1848">
        <v>7</v>
      </c>
      <c r="U8" s="1848" t="s">
        <v>2242</v>
      </c>
      <c r="V8" s="1846"/>
    </row>
    <row r="9" spans="1:22" ht="8.1" customHeight="1">
      <c r="A9" s="1866">
        <v>35125</v>
      </c>
      <c r="B9" s="1867">
        <v>99.908000000000001</v>
      </c>
      <c r="C9" s="1867">
        <v>88.695999999999998</v>
      </c>
      <c r="D9" s="1867">
        <v>0.78</v>
      </c>
      <c r="E9" s="1867">
        <v>0.68100000000000005</v>
      </c>
      <c r="F9" s="1867">
        <v>100.688</v>
      </c>
      <c r="G9" s="1867">
        <v>89.376999999999995</v>
      </c>
      <c r="H9" s="1868">
        <f t="shared" si="0"/>
        <v>-11.233712061020185</v>
      </c>
      <c r="I9" s="1867">
        <v>2.7490000000000001</v>
      </c>
      <c r="J9" s="1845">
        <v>3.1</v>
      </c>
      <c r="K9" s="1867">
        <v>0.1</v>
      </c>
      <c r="L9" s="1867">
        <v>9.4E-2</v>
      </c>
      <c r="M9" s="1867">
        <v>2.8490000000000002</v>
      </c>
      <c r="N9" s="1867">
        <v>3.194</v>
      </c>
      <c r="O9" s="1868">
        <f t="shared" si="1"/>
        <v>12.109512109512099</v>
      </c>
      <c r="P9" s="1856"/>
      <c r="S9" s="1848"/>
      <c r="T9" s="1848">
        <v>8</v>
      </c>
      <c r="U9" s="1848" t="s">
        <v>2243</v>
      </c>
      <c r="V9" s="1846"/>
    </row>
    <row r="10" spans="1:22" ht="8.1" customHeight="1">
      <c r="A10" s="1866">
        <v>35156</v>
      </c>
      <c r="B10" s="1867">
        <v>93</v>
      </c>
      <c r="C10" s="1867">
        <v>80.239000000000004</v>
      </c>
      <c r="D10" s="1867">
        <v>0.4</v>
      </c>
      <c r="E10" s="1867">
        <v>0.39400000000000002</v>
      </c>
      <c r="F10" s="1867">
        <v>93.4</v>
      </c>
      <c r="G10" s="1867">
        <v>80.632999999999996</v>
      </c>
      <c r="H10" s="1868">
        <f t="shared" si="0"/>
        <v>-13.669164882226992</v>
      </c>
      <c r="I10" s="1867">
        <v>3.5</v>
      </c>
      <c r="J10" s="1867">
        <v>2.9249999999999998</v>
      </c>
      <c r="K10" s="1867">
        <v>0</v>
      </c>
      <c r="L10" s="1867">
        <v>5.1999999999999998E-2</v>
      </c>
      <c r="M10" s="1867">
        <v>3.5</v>
      </c>
      <c r="N10" s="1867">
        <v>1.0940000000000001</v>
      </c>
      <c r="O10" s="1868">
        <f t="shared" si="1"/>
        <v>-68.742857142857133</v>
      </c>
      <c r="P10" s="1856"/>
      <c r="S10" s="1848"/>
      <c r="T10" s="1848">
        <v>9</v>
      </c>
      <c r="U10" s="1848" t="s">
        <v>2244</v>
      </c>
      <c r="V10" s="1846"/>
    </row>
    <row r="11" spans="1:22" ht="8.1" customHeight="1">
      <c r="A11" s="1866">
        <v>35186</v>
      </c>
      <c r="B11" s="1867">
        <v>89.2</v>
      </c>
      <c r="C11" s="1867">
        <v>83.2</v>
      </c>
      <c r="D11" s="1867">
        <v>0.3</v>
      </c>
      <c r="E11" s="1867">
        <v>0.3</v>
      </c>
      <c r="F11" s="1867">
        <v>89.5</v>
      </c>
      <c r="G11" s="1867">
        <v>83.5</v>
      </c>
      <c r="H11" s="1868">
        <f t="shared" si="0"/>
        <v>-6.7039106145251441</v>
      </c>
      <c r="I11" s="1867">
        <v>2.5</v>
      </c>
      <c r="J11" s="1845">
        <v>2.7</v>
      </c>
      <c r="K11" s="1867">
        <v>0</v>
      </c>
      <c r="L11" s="1867">
        <v>0</v>
      </c>
      <c r="M11" s="1867">
        <v>2.5</v>
      </c>
      <c r="N11" s="1845">
        <v>2.7</v>
      </c>
      <c r="O11" s="1868">
        <f t="shared" si="1"/>
        <v>8.0000000000000071</v>
      </c>
      <c r="P11" s="1856"/>
      <c r="S11" s="1848"/>
      <c r="T11" s="1848">
        <v>10</v>
      </c>
      <c r="U11" s="1848" t="s">
        <v>2245</v>
      </c>
      <c r="V11" s="1846"/>
    </row>
    <row r="12" spans="1:22" ht="8.1" customHeight="1">
      <c r="A12" s="1866">
        <v>35217</v>
      </c>
      <c r="B12" s="1867">
        <v>86.9</v>
      </c>
      <c r="C12" s="1867">
        <v>79.308999999999997</v>
      </c>
      <c r="D12" s="1867">
        <v>0.3</v>
      </c>
      <c r="E12" s="1867">
        <v>0.20699999999999999</v>
      </c>
      <c r="F12" s="1867">
        <v>87.2</v>
      </c>
      <c r="G12" s="1867">
        <v>79.5</v>
      </c>
      <c r="H12" s="1868">
        <f t="shared" si="0"/>
        <v>-8.8302752293577988</v>
      </c>
      <c r="I12" s="1867">
        <v>2.4</v>
      </c>
      <c r="J12" s="1867">
        <v>2.5329999999999999</v>
      </c>
      <c r="K12" s="1867">
        <v>0</v>
      </c>
      <c r="L12" s="1867">
        <v>1.2999999999999999E-2</v>
      </c>
      <c r="M12" s="1867">
        <v>2.4</v>
      </c>
      <c r="N12" s="1867">
        <v>2.5459999999999998</v>
      </c>
      <c r="O12" s="1868">
        <f t="shared" si="1"/>
        <v>6.0833333333333295</v>
      </c>
      <c r="P12" s="1856"/>
      <c r="S12" s="1848"/>
      <c r="T12" s="1848">
        <v>11</v>
      </c>
      <c r="U12" s="1848" t="s">
        <v>2246</v>
      </c>
      <c r="V12" s="1846"/>
    </row>
    <row r="13" spans="1:22" ht="8.1" customHeight="1">
      <c r="A13" s="1866">
        <v>35247</v>
      </c>
      <c r="B13" s="1867">
        <v>87.7</v>
      </c>
      <c r="C13" s="1867">
        <v>83.375</v>
      </c>
      <c r="D13" s="1867">
        <v>0.1</v>
      </c>
      <c r="E13" s="1867">
        <v>0.122</v>
      </c>
      <c r="F13" s="1867">
        <v>87.8</v>
      </c>
      <c r="G13" s="1867">
        <v>83.497</v>
      </c>
      <c r="H13" s="1868">
        <f t="shared" si="0"/>
        <v>-4.9009111617312033</v>
      </c>
      <c r="I13" s="1867">
        <v>2.4</v>
      </c>
      <c r="J13" s="1867">
        <v>2.335</v>
      </c>
      <c r="K13" s="1867">
        <v>0</v>
      </c>
      <c r="L13" s="1867">
        <v>3.0000000000000001E-3</v>
      </c>
      <c r="M13" s="1867">
        <v>2.4</v>
      </c>
      <c r="N13" s="1867">
        <v>2.3380000000000001</v>
      </c>
      <c r="O13" s="1868">
        <f t="shared" si="1"/>
        <v>-2.5833333333333264</v>
      </c>
      <c r="P13" s="1856"/>
      <c r="S13" s="1848"/>
      <c r="T13" s="1848">
        <v>12</v>
      </c>
      <c r="U13" s="1848" t="s">
        <v>2247</v>
      </c>
      <c r="V13" s="1846"/>
    </row>
    <row r="14" spans="1:22" ht="8.1" customHeight="1">
      <c r="A14" s="1866">
        <v>35278</v>
      </c>
      <c r="B14" s="1867">
        <v>85.3</v>
      </c>
      <c r="C14" s="1867">
        <v>71.001999999999995</v>
      </c>
      <c r="D14" s="1867">
        <v>0.1</v>
      </c>
      <c r="E14" s="1867">
        <v>0.13700000000000001</v>
      </c>
      <c r="F14" s="1867">
        <v>85.399999999999991</v>
      </c>
      <c r="G14" s="1867">
        <v>71.138999999999996</v>
      </c>
      <c r="H14" s="1868">
        <f t="shared" si="0"/>
        <v>-16.699063231850108</v>
      </c>
      <c r="I14" s="1867">
        <v>2.2999999999999998</v>
      </c>
      <c r="J14" s="1867">
        <v>2.2160000000000002</v>
      </c>
      <c r="K14" s="1867">
        <v>0</v>
      </c>
      <c r="L14" s="1867">
        <v>1.0999999999999999E-2</v>
      </c>
      <c r="M14" s="1867">
        <v>2.2999999999999998</v>
      </c>
      <c r="N14" s="1867">
        <v>2.2269999999999999</v>
      </c>
      <c r="O14" s="1868">
        <f t="shared" si="1"/>
        <v>-3.1739130434782603</v>
      </c>
      <c r="P14" s="1856"/>
    </row>
    <row r="15" spans="1:22" ht="8.1" customHeight="1">
      <c r="A15" s="1866">
        <v>35309</v>
      </c>
      <c r="B15" s="1867">
        <v>89.6</v>
      </c>
      <c r="C15" s="1867">
        <v>90.667000000000002</v>
      </c>
      <c r="D15" s="1867">
        <v>0.2</v>
      </c>
      <c r="E15" s="1867">
        <v>0.182</v>
      </c>
      <c r="F15" s="1867">
        <v>89.8</v>
      </c>
      <c r="G15" s="1867">
        <v>90.849000000000004</v>
      </c>
      <c r="H15" s="1868">
        <f t="shared" si="0"/>
        <v>1.1681514476614696</v>
      </c>
      <c r="I15" s="1867">
        <v>3</v>
      </c>
      <c r="J15" s="1867">
        <v>3.2549999999999999</v>
      </c>
      <c r="K15" s="1867">
        <v>0</v>
      </c>
      <c r="L15" s="1867">
        <v>3.1E-2</v>
      </c>
      <c r="M15" s="1867">
        <v>3</v>
      </c>
      <c r="N15" s="1867">
        <v>3.286</v>
      </c>
      <c r="O15" s="1868">
        <f t="shared" si="1"/>
        <v>9.5333333333333279</v>
      </c>
      <c r="P15" s="1856"/>
    </row>
    <row r="16" spans="1:22" ht="8.1" customHeight="1">
      <c r="A16" s="1866">
        <v>35339</v>
      </c>
      <c r="B16" s="1867">
        <v>96.5</v>
      </c>
      <c r="C16" s="1867"/>
      <c r="D16" s="1867">
        <v>0.6</v>
      </c>
      <c r="E16" s="1867"/>
      <c r="F16" s="1867">
        <v>97.1</v>
      </c>
      <c r="G16" s="1867"/>
      <c r="H16" s="1868"/>
      <c r="I16" s="1867">
        <v>4</v>
      </c>
      <c r="K16" s="1867">
        <v>0</v>
      </c>
      <c r="M16" s="1867">
        <v>4</v>
      </c>
      <c r="O16" s="1868"/>
      <c r="P16" s="1856"/>
    </row>
    <row r="17" spans="1:17" ht="8.1" customHeight="1">
      <c r="A17" s="1866">
        <v>35370</v>
      </c>
      <c r="B17" s="1867">
        <v>103.4</v>
      </c>
      <c r="C17" s="1867"/>
      <c r="D17" s="1867">
        <v>1.1000000000000001</v>
      </c>
      <c r="E17" s="1867"/>
      <c r="F17" s="1867">
        <v>104.5</v>
      </c>
      <c r="G17" s="1867"/>
      <c r="H17" s="1868"/>
      <c r="I17" s="1867">
        <v>4.5</v>
      </c>
      <c r="K17" s="1867">
        <v>0.1</v>
      </c>
      <c r="M17" s="1867">
        <v>4.5999999999999996</v>
      </c>
      <c r="O17" s="1868"/>
      <c r="P17" s="1856"/>
    </row>
    <row r="18" spans="1:17" ht="7.5" customHeight="1">
      <c r="A18" s="1866">
        <v>35400</v>
      </c>
      <c r="B18" s="1869">
        <v>87.8</v>
      </c>
      <c r="C18" s="1869"/>
      <c r="D18" s="1869">
        <v>0.8</v>
      </c>
      <c r="E18" s="1869"/>
      <c r="F18" s="1869">
        <v>88.6</v>
      </c>
      <c r="G18" s="1869"/>
      <c r="H18" s="1870"/>
      <c r="I18" s="1869">
        <v>2.5</v>
      </c>
      <c r="J18" s="1869"/>
      <c r="K18" s="1869">
        <v>0.1</v>
      </c>
      <c r="L18" s="1869"/>
      <c r="M18" s="1869">
        <v>2.6</v>
      </c>
      <c r="N18" s="1869"/>
      <c r="O18" s="1870"/>
      <c r="P18" s="1856"/>
    </row>
    <row r="19" spans="1:17" ht="12.75" customHeight="1">
      <c r="A19" s="1871" t="s">
        <v>2244</v>
      </c>
      <c r="B19" s="1872">
        <f>SUM(B7:B15)</f>
        <v>811.34</v>
      </c>
      <c r="C19" s="1872">
        <f t="shared" ref="C19:G19" si="2">SUM(C7:C15)</f>
        <v>747.46</v>
      </c>
      <c r="D19" s="1872">
        <f t="shared" si="2"/>
        <v>3.637</v>
      </c>
      <c r="E19" s="1872">
        <f t="shared" si="2"/>
        <v>3.4659999999999997</v>
      </c>
      <c r="F19" s="1872">
        <f t="shared" si="2"/>
        <v>814.97699999999998</v>
      </c>
      <c r="G19" s="1872">
        <f t="shared" si="2"/>
        <v>750.84900000000005</v>
      </c>
      <c r="H19" s="1868">
        <f>IF(G19="","",(G19/F19-1)*100)</f>
        <v>-7.8686883188114454</v>
      </c>
      <c r="I19" s="1872">
        <f>SUM(I7:I15)</f>
        <v>24.331</v>
      </c>
      <c r="J19" s="1872">
        <f t="shared" ref="J19:N19" si="3">SUM(J7:J15)</f>
        <v>24.362000000000002</v>
      </c>
      <c r="K19" s="1872">
        <f t="shared" si="3"/>
        <v>0.30000000000000004</v>
      </c>
      <c r="L19" s="1872">
        <f t="shared" si="3"/>
        <v>0.39600000000000002</v>
      </c>
      <c r="M19" s="1872">
        <f t="shared" si="3"/>
        <v>24.631</v>
      </c>
      <c r="N19" s="1872">
        <f t="shared" si="3"/>
        <v>22.885000000000002</v>
      </c>
      <c r="O19" s="1868">
        <f>IF(N19="","",(N19/M19-1)*100)</f>
        <v>-7.0886281515163745</v>
      </c>
      <c r="P19" s="1856"/>
      <c r="Q19" s="1873"/>
    </row>
    <row r="20" spans="1:17" ht="12" customHeight="1">
      <c r="A20" s="1861"/>
      <c r="B20" s="1862" t="s">
        <v>2248</v>
      </c>
      <c r="C20" s="1862"/>
      <c r="D20" s="1862"/>
      <c r="E20" s="1844"/>
      <c r="F20" s="1844"/>
      <c r="G20" s="1874"/>
      <c r="H20" s="1875"/>
      <c r="I20" s="1874" t="s">
        <v>2249</v>
      </c>
      <c r="J20" s="1876"/>
      <c r="K20" s="1876"/>
      <c r="L20" s="1876"/>
      <c r="M20" s="1876"/>
      <c r="N20" s="1876"/>
      <c r="O20" s="1877"/>
      <c r="P20" s="1856"/>
    </row>
    <row r="21" spans="1:17" ht="8.1" customHeight="1">
      <c r="A21" s="1866">
        <v>35065</v>
      </c>
      <c r="B21" s="1867">
        <v>89.605999999999995</v>
      </c>
      <c r="C21" s="1867">
        <v>92.563999999999993</v>
      </c>
      <c r="D21" s="1867">
        <v>0.32500000000000001</v>
      </c>
      <c r="E21" s="1867">
        <v>0.32</v>
      </c>
      <c r="F21" s="1867">
        <v>89.930999999999997</v>
      </c>
      <c r="G21" s="1867">
        <v>92.884</v>
      </c>
      <c r="H21" s="1868">
        <f t="shared" ref="H21:H29" si="4">IF(G21="","",(G21/F21-1)*100)</f>
        <v>3.2836285596735237</v>
      </c>
      <c r="I21" s="1867">
        <v>45.908999999999999</v>
      </c>
      <c r="J21" s="1867">
        <v>47.448</v>
      </c>
      <c r="K21" s="1867">
        <v>0.7</v>
      </c>
      <c r="L21" s="1867">
        <v>0.60499999999999998</v>
      </c>
      <c r="M21" s="1867">
        <v>46.609000000000002</v>
      </c>
      <c r="N21" s="1867">
        <v>48.052999999999997</v>
      </c>
      <c r="O21" s="1868">
        <f t="shared" ref="O21:O29" si="5">IF(N21="","",(N21/M21-1)*100)</f>
        <v>3.0981140981355404</v>
      </c>
      <c r="P21" s="1856"/>
    </row>
    <row r="22" spans="1:17" ht="8.1" customHeight="1">
      <c r="A22" s="1866">
        <v>35096</v>
      </c>
      <c r="B22" s="1867">
        <v>85.076999999999998</v>
      </c>
      <c r="C22" s="1867">
        <v>75.099999999999994</v>
      </c>
      <c r="D22" s="1867">
        <v>0.374</v>
      </c>
      <c r="E22" s="1867">
        <v>0.3</v>
      </c>
      <c r="F22" s="1867">
        <v>85.450999999999993</v>
      </c>
      <c r="G22" s="1867">
        <v>75.409000000000006</v>
      </c>
      <c r="H22" s="1868">
        <f t="shared" si="4"/>
        <v>-11.751764168938905</v>
      </c>
      <c r="I22" s="1867">
        <v>45.905999999999999</v>
      </c>
      <c r="J22" s="1867">
        <v>40.9</v>
      </c>
      <c r="K22" s="1867">
        <v>0.7</v>
      </c>
      <c r="L22" s="1867">
        <v>0.7</v>
      </c>
      <c r="M22" s="1867">
        <v>46.606000000000002</v>
      </c>
      <c r="N22" s="1867">
        <v>41.6</v>
      </c>
      <c r="O22" s="1868">
        <f t="shared" si="5"/>
        <v>-10.741106295326786</v>
      </c>
      <c r="P22" s="1856"/>
    </row>
    <row r="23" spans="1:17" ht="8.1" customHeight="1">
      <c r="A23" s="1866">
        <v>35125</v>
      </c>
      <c r="B23" s="1867">
        <v>80.093000000000004</v>
      </c>
      <c r="C23" s="1867">
        <v>76.846000000000004</v>
      </c>
      <c r="D23" s="1867">
        <v>0.33800000000000002</v>
      </c>
      <c r="E23" s="1867">
        <v>0.34699999999999998</v>
      </c>
      <c r="F23" s="1867">
        <v>80.430999999999997</v>
      </c>
      <c r="G23" s="1867">
        <v>77.192999999999998</v>
      </c>
      <c r="H23" s="1868">
        <f t="shared" si="4"/>
        <v>-4.0258109435416634</v>
      </c>
      <c r="I23" s="1867">
        <v>46.548999999999999</v>
      </c>
      <c r="J23" s="1867">
        <v>46.677999999999997</v>
      </c>
      <c r="K23" s="1867">
        <v>0.7</v>
      </c>
      <c r="L23" s="1867">
        <v>0.747</v>
      </c>
      <c r="M23" s="1867">
        <v>47.249000000000002</v>
      </c>
      <c r="N23" s="1867">
        <v>47.424999999999997</v>
      </c>
      <c r="O23" s="1868">
        <f t="shared" si="5"/>
        <v>0.37249465597153364</v>
      </c>
      <c r="P23" s="1856"/>
    </row>
    <row r="24" spans="1:17" ht="8.1" customHeight="1">
      <c r="A24" s="1866">
        <v>35156</v>
      </c>
      <c r="B24" s="1867">
        <v>78.8</v>
      </c>
      <c r="C24" s="1867">
        <v>74.078999999999994</v>
      </c>
      <c r="D24" s="1867">
        <v>0.2</v>
      </c>
      <c r="E24" s="1867">
        <v>0.19800000000000001</v>
      </c>
      <c r="F24" s="1867">
        <v>79</v>
      </c>
      <c r="G24" s="1867">
        <v>74.277000000000001</v>
      </c>
      <c r="H24" s="1868">
        <f t="shared" si="4"/>
        <v>-5.9784810126582215</v>
      </c>
      <c r="I24" s="1867">
        <v>49.3</v>
      </c>
      <c r="J24" s="1867">
        <v>44.137</v>
      </c>
      <c r="K24" s="1867">
        <v>0.5</v>
      </c>
      <c r="L24" s="1867">
        <v>0.34699999999999998</v>
      </c>
      <c r="M24" s="1867">
        <v>49.8</v>
      </c>
      <c r="N24" s="1867">
        <v>44.484000000000002</v>
      </c>
      <c r="O24" s="1868">
        <f t="shared" si="5"/>
        <v>-10.674698795180715</v>
      </c>
      <c r="P24" s="1856"/>
    </row>
    <row r="25" spans="1:17" ht="8.1" customHeight="1">
      <c r="A25" s="1866">
        <v>35186</v>
      </c>
      <c r="B25" s="1867">
        <v>73.7</v>
      </c>
      <c r="C25" s="1867">
        <v>65.400000000000006</v>
      </c>
      <c r="D25" s="1867">
        <v>0.2</v>
      </c>
      <c r="E25" s="1867">
        <v>0.2</v>
      </c>
      <c r="F25" s="1867">
        <v>73.900000000000006</v>
      </c>
      <c r="G25" s="1845">
        <v>65.5</v>
      </c>
      <c r="H25" s="1868">
        <f t="shared" si="4"/>
        <v>-11.366711772665772</v>
      </c>
      <c r="I25" s="1867">
        <v>45.5</v>
      </c>
      <c r="J25" s="1845">
        <v>42.2</v>
      </c>
      <c r="K25" s="1867">
        <v>0.3</v>
      </c>
      <c r="L25" s="1845">
        <v>0.3</v>
      </c>
      <c r="M25" s="1867">
        <v>45.8</v>
      </c>
      <c r="N25" s="1845">
        <v>42.5</v>
      </c>
      <c r="O25" s="1868">
        <f t="shared" si="5"/>
        <v>-7.2052401746724781</v>
      </c>
      <c r="P25" s="1856"/>
    </row>
    <row r="26" spans="1:17" ht="8.1" customHeight="1">
      <c r="A26" s="1866">
        <v>35217</v>
      </c>
      <c r="B26" s="1867">
        <v>67.3</v>
      </c>
      <c r="C26" s="1867">
        <v>57.834000000000003</v>
      </c>
      <c r="D26" s="1867">
        <v>0.2</v>
      </c>
      <c r="E26" s="1867">
        <v>0.13300000000000001</v>
      </c>
      <c r="F26" s="1867">
        <v>67.5</v>
      </c>
      <c r="G26" s="1867">
        <v>57.966999999999999</v>
      </c>
      <c r="H26" s="1868">
        <f t="shared" si="4"/>
        <v>-14.122962962962958</v>
      </c>
      <c r="I26" s="1867">
        <v>42.3</v>
      </c>
      <c r="J26" s="1867">
        <v>36.512</v>
      </c>
      <c r="K26" s="1867">
        <v>0.3</v>
      </c>
      <c r="L26" s="1867">
        <v>0.216</v>
      </c>
      <c r="M26" s="1867">
        <v>42.599999999999994</v>
      </c>
      <c r="N26" s="1867">
        <v>36.728000000000002</v>
      </c>
      <c r="O26" s="1868">
        <f t="shared" si="5"/>
        <v>-13.784037558685435</v>
      </c>
      <c r="P26" s="1856"/>
    </row>
    <row r="27" spans="1:17" ht="8.1" customHeight="1">
      <c r="A27" s="1866">
        <v>35247</v>
      </c>
      <c r="B27" s="1867">
        <v>79</v>
      </c>
      <c r="C27" s="1867">
        <v>76.661000000000001</v>
      </c>
      <c r="D27" s="1867">
        <v>0</v>
      </c>
      <c r="E27" s="1867">
        <v>9.7000000000000003E-2</v>
      </c>
      <c r="F27" s="1867">
        <v>79</v>
      </c>
      <c r="G27" s="1867">
        <v>76.757999999999996</v>
      </c>
      <c r="H27" s="1868">
        <f t="shared" si="4"/>
        <v>-2.8379746835443087</v>
      </c>
      <c r="I27" s="1867">
        <v>43.1</v>
      </c>
      <c r="J27" s="1867">
        <v>43.517000000000003</v>
      </c>
      <c r="K27" s="1867">
        <v>0.1</v>
      </c>
      <c r="L27" s="1867">
        <v>0.156</v>
      </c>
      <c r="M27" s="1867">
        <v>43.2</v>
      </c>
      <c r="N27" s="1867">
        <v>43.673000000000002</v>
      </c>
      <c r="O27" s="1868">
        <f t="shared" si="5"/>
        <v>1.0949074074074083</v>
      </c>
      <c r="P27" s="1856"/>
    </row>
    <row r="28" spans="1:17" ht="8.1" customHeight="1">
      <c r="A28" s="1866">
        <v>35278</v>
      </c>
      <c r="B28" s="1867">
        <v>86.8</v>
      </c>
      <c r="C28" s="1867">
        <v>71.200999999999993</v>
      </c>
      <c r="D28" s="1867">
        <v>0.1</v>
      </c>
      <c r="E28" s="1867">
        <v>0.13200000000000001</v>
      </c>
      <c r="F28" s="1867">
        <v>86.899999999999991</v>
      </c>
      <c r="G28" s="1867">
        <v>71.332999999999998</v>
      </c>
      <c r="H28" s="1868">
        <f t="shared" si="4"/>
        <v>-17.913693901035664</v>
      </c>
      <c r="I28" s="1867">
        <v>39.299999999999997</v>
      </c>
      <c r="J28" s="1867">
        <v>33.411999999999999</v>
      </c>
      <c r="K28" s="1867">
        <v>0.1</v>
      </c>
      <c r="L28" s="1867">
        <v>0.13500000000000001</v>
      </c>
      <c r="M28" s="1867">
        <v>39.4</v>
      </c>
      <c r="N28" s="1867">
        <v>33.546999999999997</v>
      </c>
      <c r="O28" s="1868">
        <f t="shared" si="5"/>
        <v>-14.855329949238582</v>
      </c>
      <c r="P28" s="1856"/>
    </row>
    <row r="29" spans="1:17" ht="8.1" customHeight="1">
      <c r="A29" s="1866">
        <v>35309</v>
      </c>
      <c r="B29" s="1867">
        <v>90.2</v>
      </c>
      <c r="C29" s="1867">
        <v>84.35</v>
      </c>
      <c r="D29" s="1867">
        <v>0.1</v>
      </c>
      <c r="E29" s="1867">
        <v>0.161</v>
      </c>
      <c r="F29" s="1867">
        <v>90.3</v>
      </c>
      <c r="G29" s="1867">
        <v>84.510999999999996</v>
      </c>
      <c r="H29" s="1868">
        <f t="shared" si="4"/>
        <v>-6.4108527131782944</v>
      </c>
      <c r="I29" s="1867">
        <v>44.2</v>
      </c>
      <c r="J29" s="1867">
        <v>42.585999999999999</v>
      </c>
      <c r="K29" s="1867">
        <v>0.2</v>
      </c>
      <c r="L29" s="1867">
        <v>0.19500000000000001</v>
      </c>
      <c r="M29" s="1867">
        <v>44.400000000000006</v>
      </c>
      <c r="N29" s="1867">
        <v>42.780999999999999</v>
      </c>
      <c r="O29" s="1868">
        <f t="shared" si="5"/>
        <v>-3.6463963963964119</v>
      </c>
      <c r="P29" s="1856"/>
    </row>
    <row r="30" spans="1:17" ht="8.1" customHeight="1">
      <c r="A30" s="1866">
        <v>35339</v>
      </c>
      <c r="B30" s="1867">
        <v>99.5</v>
      </c>
      <c r="C30" s="1867"/>
      <c r="D30" s="1867">
        <v>0.3</v>
      </c>
      <c r="E30" s="1867"/>
      <c r="F30" s="1867">
        <v>99.8</v>
      </c>
      <c r="H30" s="1868"/>
      <c r="I30" s="1867">
        <v>52.3</v>
      </c>
      <c r="K30" s="1867">
        <v>0.5</v>
      </c>
      <c r="M30" s="1867">
        <v>52.8</v>
      </c>
      <c r="O30" s="1868"/>
      <c r="P30" s="1856"/>
    </row>
    <row r="31" spans="1:17" ht="8.1" customHeight="1">
      <c r="A31" s="1866">
        <v>35370</v>
      </c>
      <c r="B31" s="1867">
        <v>97.4</v>
      </c>
      <c r="C31" s="1867"/>
      <c r="D31" s="1867">
        <v>0.5</v>
      </c>
      <c r="E31" s="1867"/>
      <c r="F31" s="1867">
        <v>97.9</v>
      </c>
      <c r="H31" s="1868"/>
      <c r="I31" s="1867">
        <v>57.4</v>
      </c>
      <c r="K31" s="1867">
        <v>1</v>
      </c>
      <c r="M31" s="1867">
        <v>58.4</v>
      </c>
      <c r="O31" s="1868"/>
    </row>
    <row r="32" spans="1:17" ht="7.5" customHeight="1">
      <c r="A32" s="1866">
        <v>35400</v>
      </c>
      <c r="B32" s="1869">
        <v>78.5</v>
      </c>
      <c r="C32" s="1869"/>
      <c r="D32" s="1869">
        <v>0.4</v>
      </c>
      <c r="E32" s="1869"/>
      <c r="F32" s="1869">
        <v>78.900000000000006</v>
      </c>
      <c r="G32" s="1869"/>
      <c r="H32" s="1870"/>
      <c r="I32" s="1869">
        <v>41.1</v>
      </c>
      <c r="J32" s="1869"/>
      <c r="K32" s="1869">
        <v>0.8</v>
      </c>
      <c r="L32" s="1869"/>
      <c r="M32" s="1869">
        <v>41.9</v>
      </c>
      <c r="N32" s="1869"/>
      <c r="O32" s="1870"/>
      <c r="P32" s="1856"/>
    </row>
    <row r="33" spans="1:16" ht="12.75" customHeight="1">
      <c r="A33" s="1871" t="str">
        <f>A19</f>
        <v>Januar bis September</v>
      </c>
      <c r="B33" s="1872">
        <f>SUM(B21:B29)</f>
        <v>730.57600000000002</v>
      </c>
      <c r="C33" s="1872">
        <f t="shared" ref="C33:G33" si="6">SUM(C21:C29)</f>
        <v>674.03500000000008</v>
      </c>
      <c r="D33" s="1872">
        <f t="shared" si="6"/>
        <v>1.8370000000000002</v>
      </c>
      <c r="E33" s="1872">
        <f t="shared" si="6"/>
        <v>1.8879999999999999</v>
      </c>
      <c r="F33" s="1872">
        <f t="shared" si="6"/>
        <v>732.4129999999999</v>
      </c>
      <c r="G33" s="1872">
        <f t="shared" si="6"/>
        <v>675.83199999999988</v>
      </c>
      <c r="H33" s="1868">
        <f>IF(G33="","",(G33/F33-1)*100)</f>
        <v>-7.725286143200627</v>
      </c>
      <c r="I33" s="1872">
        <f>SUM(I21:I29)</f>
        <v>402.06400000000002</v>
      </c>
      <c r="J33" s="1872">
        <f t="shared" ref="J33:N33" si="7">SUM(J21:J29)</f>
        <v>377.39</v>
      </c>
      <c r="K33" s="1872">
        <f t="shared" si="7"/>
        <v>3.5999999999999996</v>
      </c>
      <c r="L33" s="1872">
        <f t="shared" si="7"/>
        <v>3.4010000000000002</v>
      </c>
      <c r="M33" s="1872">
        <f t="shared" si="7"/>
        <v>405.66399999999999</v>
      </c>
      <c r="N33" s="1872">
        <f t="shared" si="7"/>
        <v>380.791</v>
      </c>
      <c r="O33" s="1868">
        <f>IF(N33="","",(N33/M33-1)*100)</f>
        <v>-6.1314289658436554</v>
      </c>
      <c r="P33" s="1856"/>
    </row>
    <row r="34" spans="1:16" s="1884" customFormat="1" ht="12" customHeight="1">
      <c r="A34" s="1861"/>
      <c r="B34" s="1878" t="s">
        <v>2250</v>
      </c>
      <c r="C34" s="1879"/>
      <c r="D34" s="1879"/>
      <c r="E34" s="1879"/>
      <c r="F34" s="1880"/>
      <c r="G34" s="1880"/>
      <c r="H34" s="1881"/>
      <c r="I34" s="1882" t="s">
        <v>2251</v>
      </c>
      <c r="J34" s="1880"/>
      <c r="K34" s="1880"/>
      <c r="L34" s="1880"/>
      <c r="M34" s="1880"/>
      <c r="N34" s="1880"/>
      <c r="O34" s="1881"/>
      <c r="P34" s="1883"/>
    </row>
    <row r="35" spans="1:16" ht="7.5" customHeight="1">
      <c r="A35" s="1866">
        <v>35065</v>
      </c>
      <c r="B35" s="1867">
        <v>228.59299999999999</v>
      </c>
      <c r="C35" s="1867">
        <v>232.58199999999999</v>
      </c>
      <c r="D35" s="1867">
        <v>1.8</v>
      </c>
      <c r="E35" s="1867">
        <v>1.66</v>
      </c>
      <c r="F35" s="1867">
        <v>230.393</v>
      </c>
      <c r="G35" s="1867">
        <v>234.2</v>
      </c>
      <c r="H35" s="1868">
        <f t="shared" ref="H35:H43" si="8">IF(G35="","",(G35/F35-1)*100)</f>
        <v>1.6523939529412779</v>
      </c>
      <c r="I35" s="1867">
        <v>23.521000000000001</v>
      </c>
      <c r="J35" s="1867">
        <v>25.213999999999999</v>
      </c>
      <c r="K35" s="1867">
        <v>0.14499999999999999</v>
      </c>
      <c r="L35" s="1867">
        <v>0.14299999999999999</v>
      </c>
      <c r="M35" s="1867">
        <v>23.666</v>
      </c>
      <c r="N35" s="1867">
        <v>25.356999999999999</v>
      </c>
      <c r="O35" s="1868">
        <f t="shared" ref="O35:O43" si="9">IF(N35="","",(N35/M35-1)*100)</f>
        <v>7.1452716977943087</v>
      </c>
      <c r="P35" s="1856"/>
    </row>
    <row r="36" spans="1:16" ht="8.1" customHeight="1">
      <c r="A36" s="1866">
        <v>35096</v>
      </c>
      <c r="B36" s="1867">
        <v>223.119</v>
      </c>
      <c r="C36" s="1867">
        <v>200.643</v>
      </c>
      <c r="D36" s="1867">
        <v>2</v>
      </c>
      <c r="E36" s="1867">
        <v>2.012</v>
      </c>
      <c r="F36" s="1867">
        <v>225.119</v>
      </c>
      <c r="G36" s="1867">
        <v>202.655</v>
      </c>
      <c r="H36" s="1868">
        <f t="shared" si="8"/>
        <v>-9.9787223646160434</v>
      </c>
      <c r="I36" s="1867">
        <v>24.021000000000001</v>
      </c>
      <c r="J36" s="1867">
        <v>21.061</v>
      </c>
      <c r="K36" s="1867">
        <v>0.156</v>
      </c>
      <c r="L36" s="1867">
        <v>0.11700000000000001</v>
      </c>
      <c r="M36" s="1867">
        <v>24.177</v>
      </c>
      <c r="N36" s="1867">
        <v>21.178000000000001</v>
      </c>
      <c r="O36" s="1868">
        <f t="shared" si="9"/>
        <v>-12.404351242916823</v>
      </c>
      <c r="P36" s="1856"/>
    </row>
    <row r="37" spans="1:16" ht="8.1" customHeight="1">
      <c r="A37" s="1866">
        <v>35125</v>
      </c>
      <c r="B37" s="1867">
        <v>229.29900000000001</v>
      </c>
      <c r="C37" s="1867">
        <v>216.32900000000001</v>
      </c>
      <c r="D37" s="1867">
        <v>1.9</v>
      </c>
      <c r="E37" s="1867">
        <v>1.9930000000000001</v>
      </c>
      <c r="F37" s="1867">
        <v>231.19900000000001</v>
      </c>
      <c r="G37" s="1867">
        <v>218.322</v>
      </c>
      <c r="H37" s="1868">
        <f t="shared" si="8"/>
        <v>-5.5696607684289301</v>
      </c>
      <c r="I37" s="1867">
        <v>25.582999999999998</v>
      </c>
      <c r="J37" s="1867">
        <v>22.855</v>
      </c>
      <c r="K37" s="1867">
        <v>0.13900000000000001</v>
      </c>
      <c r="L37" s="1867">
        <v>0.111</v>
      </c>
      <c r="M37" s="1867">
        <v>25.721999999999998</v>
      </c>
      <c r="N37" s="1867">
        <v>22.966000000000001</v>
      </c>
      <c r="O37" s="1868">
        <f t="shared" si="9"/>
        <v>-10.71456340875514</v>
      </c>
      <c r="P37" s="1856"/>
    </row>
    <row r="38" spans="1:16" ht="8.1" customHeight="1">
      <c r="A38" s="1866">
        <v>35156</v>
      </c>
      <c r="B38" s="1867">
        <v>224.6</v>
      </c>
      <c r="C38" s="1867">
        <v>202.37299999999999</v>
      </c>
      <c r="D38" s="1867">
        <v>1.3</v>
      </c>
      <c r="E38" s="1867">
        <v>1.141</v>
      </c>
      <c r="F38" s="1867">
        <v>225.9</v>
      </c>
      <c r="G38" s="1867">
        <v>203.51400000000001</v>
      </c>
      <c r="H38" s="1868">
        <f t="shared" si="8"/>
        <v>-9.9096945551128801</v>
      </c>
      <c r="I38" s="1867">
        <v>25.7</v>
      </c>
      <c r="J38" s="1867">
        <v>24.733000000000001</v>
      </c>
      <c r="K38" s="1867">
        <v>0.1</v>
      </c>
      <c r="L38" s="1867">
        <v>0.877</v>
      </c>
      <c r="M38" s="1867">
        <v>25.8</v>
      </c>
      <c r="N38" s="1867">
        <v>22.966000000000001</v>
      </c>
      <c r="O38" s="1868">
        <f t="shared" si="9"/>
        <v>-10.984496124031008</v>
      </c>
      <c r="P38" s="1856"/>
    </row>
    <row r="39" spans="1:16" ht="8.1" customHeight="1">
      <c r="A39" s="1866">
        <v>35186</v>
      </c>
      <c r="B39" s="1867">
        <v>211</v>
      </c>
      <c r="C39" s="1867">
        <v>194.2</v>
      </c>
      <c r="D39" s="1867">
        <v>0.7</v>
      </c>
      <c r="E39" s="1867">
        <v>0.8</v>
      </c>
      <c r="F39" s="1867">
        <v>211.7</v>
      </c>
      <c r="G39" s="1867">
        <v>195</v>
      </c>
      <c r="H39" s="1868">
        <f t="shared" si="8"/>
        <v>-7.8885214926783132</v>
      </c>
      <c r="I39" s="1867">
        <v>25.8</v>
      </c>
      <c r="J39" s="1867">
        <v>21.3</v>
      </c>
      <c r="K39" s="1867">
        <v>0</v>
      </c>
      <c r="L39" s="1867">
        <v>0.1</v>
      </c>
      <c r="M39" s="1867">
        <v>25.8</v>
      </c>
      <c r="N39" s="1867">
        <v>21.4</v>
      </c>
      <c r="O39" s="1868">
        <f t="shared" si="9"/>
        <v>-17.054263565891482</v>
      </c>
      <c r="P39" s="1856"/>
    </row>
    <row r="40" spans="1:16" ht="8.1" customHeight="1">
      <c r="A40" s="1866">
        <v>35217</v>
      </c>
      <c r="B40" s="1867">
        <v>198.9</v>
      </c>
      <c r="C40" s="1867">
        <v>177.20099999999999</v>
      </c>
      <c r="D40" s="1867">
        <v>0.8</v>
      </c>
      <c r="E40" s="1867">
        <v>0.61</v>
      </c>
      <c r="F40" s="1867">
        <v>199.70000000000002</v>
      </c>
      <c r="G40" s="1867">
        <v>177.81100000000001</v>
      </c>
      <c r="H40" s="1868">
        <f t="shared" si="8"/>
        <v>-10.960941412118185</v>
      </c>
      <c r="I40" s="1867">
        <v>23</v>
      </c>
      <c r="J40" s="1867">
        <v>19.899000000000001</v>
      </c>
      <c r="K40" s="1867">
        <v>0.1</v>
      </c>
      <c r="L40" s="1867">
        <v>7.1999999999999995E-2</v>
      </c>
      <c r="M40" s="1867">
        <v>23.1</v>
      </c>
      <c r="N40" s="1867">
        <v>19.971</v>
      </c>
      <c r="O40" s="1868">
        <f t="shared" si="9"/>
        <v>-13.54545454545455</v>
      </c>
      <c r="P40" s="1856"/>
    </row>
    <row r="41" spans="1:16" ht="8.1" customHeight="1">
      <c r="A41" s="1866">
        <v>35247</v>
      </c>
      <c r="B41" s="1867">
        <v>212.2</v>
      </c>
      <c r="C41" s="1867">
        <v>206.67</v>
      </c>
      <c r="D41" s="1867">
        <v>0.2</v>
      </c>
      <c r="E41" s="1867">
        <v>0.40899999999999997</v>
      </c>
      <c r="F41" s="1867">
        <v>212.39999999999998</v>
      </c>
      <c r="G41" s="1867">
        <v>207.07900000000001</v>
      </c>
      <c r="H41" s="1868">
        <f t="shared" si="8"/>
        <v>-2.5051789077212616</v>
      </c>
      <c r="I41" s="1867">
        <v>23</v>
      </c>
      <c r="J41" s="1867">
        <v>23.512</v>
      </c>
      <c r="K41" s="1867">
        <v>0.1</v>
      </c>
      <c r="L41" s="1867">
        <v>6.7000000000000004E-2</v>
      </c>
      <c r="M41" s="1867">
        <v>23.1</v>
      </c>
      <c r="N41" s="1867">
        <v>23.579000000000001</v>
      </c>
      <c r="O41" s="1868">
        <f t="shared" si="9"/>
        <v>2.0735930735930719</v>
      </c>
      <c r="P41" s="1856"/>
    </row>
    <row r="42" spans="1:16" ht="8.1" customHeight="1">
      <c r="A42" s="1866">
        <v>35278</v>
      </c>
      <c r="B42" s="1867">
        <v>213.6</v>
      </c>
      <c r="C42" s="1867">
        <v>198.31700000000001</v>
      </c>
      <c r="D42" s="1867">
        <v>0.3</v>
      </c>
      <c r="E42" s="1867">
        <v>0.504</v>
      </c>
      <c r="F42" s="1867">
        <v>213.9</v>
      </c>
      <c r="G42" s="1867">
        <v>198.821</v>
      </c>
      <c r="H42" s="1868">
        <f t="shared" si="8"/>
        <v>-7.0495558672276744</v>
      </c>
      <c r="I42" s="1867">
        <v>21.2</v>
      </c>
      <c r="J42" s="1867">
        <v>19.632000000000001</v>
      </c>
      <c r="K42" s="1867">
        <v>0.1</v>
      </c>
      <c r="L42" s="1867">
        <v>5.8000000000000003E-2</v>
      </c>
      <c r="M42" s="1867">
        <v>21.3</v>
      </c>
      <c r="N42" s="1867">
        <v>19.690000000000001</v>
      </c>
      <c r="O42" s="1868">
        <f t="shared" si="9"/>
        <v>-7.5586854460093829</v>
      </c>
      <c r="P42" s="1856"/>
    </row>
    <row r="43" spans="1:16" ht="8.1" customHeight="1">
      <c r="A43" s="1866">
        <v>35309</v>
      </c>
      <c r="B43" s="1867">
        <v>227</v>
      </c>
      <c r="C43" s="1867">
        <v>221.90299999999999</v>
      </c>
      <c r="D43" s="1867">
        <v>0.6</v>
      </c>
      <c r="E43" s="1867">
        <v>0.60799999999999998</v>
      </c>
      <c r="F43" s="1867">
        <v>227.6</v>
      </c>
      <c r="G43" s="1867">
        <v>222.511</v>
      </c>
      <c r="H43" s="1868">
        <f t="shared" si="8"/>
        <v>-2.2359402460456979</v>
      </c>
      <c r="I43" s="1867">
        <v>24.4</v>
      </c>
      <c r="J43" s="1867">
        <v>23.103999999999999</v>
      </c>
      <c r="K43" s="1867">
        <v>0.1</v>
      </c>
      <c r="L43" s="1867">
        <v>6.9000000000000006E-2</v>
      </c>
      <c r="M43" s="1867">
        <v>24.5</v>
      </c>
      <c r="N43" s="1867">
        <v>23.172999999999998</v>
      </c>
      <c r="O43" s="1868">
        <f t="shared" si="9"/>
        <v>-5.4163265306122472</v>
      </c>
      <c r="P43" s="1856"/>
    </row>
    <row r="44" spans="1:16" ht="8.1" customHeight="1">
      <c r="A44" s="1866">
        <v>35339</v>
      </c>
      <c r="B44" s="1867">
        <v>252.4</v>
      </c>
      <c r="C44" s="1867"/>
      <c r="D44" s="1867">
        <v>1.4</v>
      </c>
      <c r="E44" s="1867"/>
      <c r="F44" s="1867">
        <v>253.8</v>
      </c>
      <c r="G44" s="1867"/>
      <c r="H44" s="1868"/>
      <c r="I44" s="1867">
        <v>23.3</v>
      </c>
      <c r="J44" s="1867"/>
      <c r="K44" s="1867">
        <v>0.1</v>
      </c>
      <c r="L44" s="1867"/>
      <c r="M44" s="1867">
        <v>23.400000000000002</v>
      </c>
      <c r="N44" s="1867"/>
      <c r="O44" s="1868"/>
      <c r="P44" s="1856"/>
    </row>
    <row r="45" spans="1:16" ht="8.1" customHeight="1">
      <c r="A45" s="1866">
        <v>35370</v>
      </c>
      <c r="B45" s="1867">
        <v>262.7</v>
      </c>
      <c r="C45" s="1867"/>
      <c r="D45" s="1867">
        <v>2.8</v>
      </c>
      <c r="E45" s="1867"/>
      <c r="F45" s="1867">
        <v>265.5</v>
      </c>
      <c r="G45" s="1867"/>
      <c r="H45" s="1868"/>
      <c r="I45" s="1867">
        <v>25</v>
      </c>
      <c r="J45" s="1867"/>
      <c r="K45" s="1867">
        <v>0.2</v>
      </c>
      <c r="L45" s="1867"/>
      <c r="M45" s="1867">
        <v>25.2</v>
      </c>
      <c r="N45" s="1867"/>
      <c r="O45" s="1868"/>
      <c r="P45" s="1856"/>
    </row>
    <row r="46" spans="1:16" ht="7.5" customHeight="1">
      <c r="A46" s="1866">
        <v>35400</v>
      </c>
      <c r="B46" s="1869">
        <v>211.3</v>
      </c>
      <c r="C46" s="1869"/>
      <c r="D46" s="1869">
        <v>2.2000000000000002</v>
      </c>
      <c r="E46" s="1869"/>
      <c r="F46" s="1869">
        <v>213.5</v>
      </c>
      <c r="G46" s="1869"/>
      <c r="H46" s="1870"/>
      <c r="I46" s="1869">
        <v>23.5</v>
      </c>
      <c r="J46" s="1869"/>
      <c r="K46" s="1869">
        <v>0.1</v>
      </c>
      <c r="L46" s="1869"/>
      <c r="M46" s="1869">
        <v>23.6</v>
      </c>
      <c r="N46" s="1869"/>
      <c r="O46" s="1870"/>
      <c r="P46" s="1856"/>
    </row>
    <row r="47" spans="1:16" ht="12.75" customHeight="1">
      <c r="A47" s="1871" t="str">
        <f>A19</f>
        <v>Januar bis September</v>
      </c>
      <c r="B47" s="1872">
        <f>SUM(B35:B43)</f>
        <v>1968.3109999999999</v>
      </c>
      <c r="C47" s="1872">
        <f t="shared" ref="C47:G47" si="10">SUM(C35:C43)</f>
        <v>1850.2180000000003</v>
      </c>
      <c r="D47" s="1872">
        <f t="shared" si="10"/>
        <v>9.6</v>
      </c>
      <c r="E47" s="1872">
        <f t="shared" si="10"/>
        <v>9.7370000000000001</v>
      </c>
      <c r="F47" s="1872">
        <f t="shared" si="10"/>
        <v>1977.9110000000001</v>
      </c>
      <c r="G47" s="1872">
        <f t="shared" si="10"/>
        <v>1859.9129999999998</v>
      </c>
      <c r="H47" s="1868">
        <f>IF(G47="","",(G47/F47-1)*100)</f>
        <v>-5.9657891583595131</v>
      </c>
      <c r="I47" s="1872">
        <f>SUM(I35:I43)</f>
        <v>216.22499999999999</v>
      </c>
      <c r="J47" s="1872">
        <f t="shared" ref="J47:N47" si="11">SUM(J35:J43)</f>
        <v>201.31</v>
      </c>
      <c r="K47" s="1872">
        <f t="shared" si="11"/>
        <v>0.94</v>
      </c>
      <c r="L47" s="1872">
        <f t="shared" si="11"/>
        <v>1.6140000000000001</v>
      </c>
      <c r="M47" s="1872">
        <f t="shared" si="11"/>
        <v>217.16499999999999</v>
      </c>
      <c r="N47" s="1872">
        <f t="shared" si="11"/>
        <v>200.28000000000003</v>
      </c>
      <c r="O47" s="1868">
        <f>IF(N47="","",(N47/M47-1)*100)</f>
        <v>-7.7751939769299616</v>
      </c>
      <c r="P47" s="1856"/>
    </row>
    <row r="48" spans="1:16" s="1884" customFormat="1" ht="12.75" customHeight="1">
      <c r="A48" s="1861"/>
      <c r="B48" s="1878" t="s">
        <v>2252</v>
      </c>
      <c r="C48" s="1879"/>
      <c r="D48" s="1879"/>
      <c r="E48" s="1879"/>
      <c r="F48" s="1880"/>
      <c r="G48" s="1880"/>
      <c r="H48" s="1885"/>
      <c r="I48" s="1882" t="s">
        <v>2253</v>
      </c>
      <c r="J48" s="1880"/>
      <c r="K48" s="1880"/>
      <c r="L48" s="1880"/>
      <c r="M48" s="1880"/>
      <c r="N48" s="1880"/>
      <c r="O48" s="1885"/>
      <c r="P48" s="1883"/>
    </row>
    <row r="49" spans="1:35" ht="7.5" customHeight="1">
      <c r="A49" s="1866">
        <v>35065</v>
      </c>
      <c r="B49" s="1867">
        <v>3926.3229999999999</v>
      </c>
      <c r="C49" s="1867">
        <v>3924.4639999999999</v>
      </c>
      <c r="D49" s="1867">
        <v>6.1580000000000004</v>
      </c>
      <c r="E49" s="1867">
        <v>5.5839999999999996</v>
      </c>
      <c r="F49" s="1867">
        <v>3932.4809999999998</v>
      </c>
      <c r="G49" s="1867">
        <v>3930.0479999999998</v>
      </c>
      <c r="H49" s="1868">
        <f t="shared" ref="H49:H57" si="12">IF(G49="","",(G49/F49-1)*100)</f>
        <v>-6.1869338974551713E-2</v>
      </c>
      <c r="I49" s="1867">
        <v>76.951000000000008</v>
      </c>
      <c r="J49" s="1867">
        <v>59.292999999999999</v>
      </c>
      <c r="K49" s="1867">
        <v>25.026</v>
      </c>
      <c r="L49" s="1867">
        <v>1.0309999999999999</v>
      </c>
      <c r="M49" s="1867">
        <v>101.977</v>
      </c>
      <c r="N49" s="1867">
        <v>60.323999999999998</v>
      </c>
      <c r="O49" s="1868">
        <f t="shared" ref="O49:O57" si="13">IF(N49="","",(N49/M49-1)*100)</f>
        <v>-40.845484766172767</v>
      </c>
      <c r="P49" s="1856"/>
    </row>
    <row r="50" spans="1:35" ht="8.1" customHeight="1">
      <c r="A50" s="1866">
        <v>35096</v>
      </c>
      <c r="B50" s="1867">
        <v>3584.0549999999998</v>
      </c>
      <c r="C50" s="1867">
        <v>3623.7429999999999</v>
      </c>
      <c r="D50" s="1867">
        <v>5.58</v>
      </c>
      <c r="E50" s="1867">
        <v>5.1580000000000004</v>
      </c>
      <c r="F50" s="1867">
        <v>3589.6349999999998</v>
      </c>
      <c r="G50" s="1867">
        <v>3628.9009999999998</v>
      </c>
      <c r="H50" s="1868">
        <f t="shared" si="12"/>
        <v>1.0938716610463306</v>
      </c>
      <c r="I50" s="1867">
        <v>82.029000000000011</v>
      </c>
      <c r="J50" s="1867">
        <v>60.16</v>
      </c>
      <c r="K50" s="1867">
        <v>20.225000000000001</v>
      </c>
      <c r="L50" s="1867">
        <v>0.85399999999999998</v>
      </c>
      <c r="M50" s="1867">
        <v>102.25400000000002</v>
      </c>
      <c r="N50" s="1867">
        <v>61.014000000000003</v>
      </c>
      <c r="O50" s="1868">
        <f t="shared" si="13"/>
        <v>-40.330940598900789</v>
      </c>
      <c r="P50" s="1856"/>
      <c r="X50" s="1886"/>
      <c r="Y50" s="1886"/>
      <c r="Z50" s="1886"/>
      <c r="AA50" s="1886"/>
      <c r="AB50" s="1886"/>
      <c r="AC50" s="1886"/>
      <c r="AD50" s="1886"/>
      <c r="AE50" s="1886"/>
      <c r="AF50" s="1886"/>
      <c r="AG50" s="1886"/>
      <c r="AH50" s="1886"/>
      <c r="AI50" s="1886"/>
    </row>
    <row r="51" spans="1:35" ht="8.1" customHeight="1">
      <c r="A51" s="1866">
        <v>35125</v>
      </c>
      <c r="B51" s="1867">
        <v>3497.5889999999999</v>
      </c>
      <c r="C51" s="1867">
        <v>3878.7440000000001</v>
      </c>
      <c r="D51" s="1867">
        <v>4.8390000000000004</v>
      </c>
      <c r="E51" s="1867">
        <v>4.3490000000000002</v>
      </c>
      <c r="F51" s="1867">
        <v>3502.4279999999999</v>
      </c>
      <c r="G51" s="1867">
        <v>3883.0929999999998</v>
      </c>
      <c r="H51" s="1868">
        <f t="shared" si="12"/>
        <v>10.868603151870637</v>
      </c>
      <c r="I51" s="1867">
        <v>138.72099999999998</v>
      </c>
      <c r="J51" s="1867">
        <v>76.644000000000005</v>
      </c>
      <c r="K51" s="1867">
        <v>27.593</v>
      </c>
      <c r="L51" s="1867">
        <v>0.95199999999999996</v>
      </c>
      <c r="M51" s="1867">
        <v>166.31399999999996</v>
      </c>
      <c r="N51" s="1867">
        <v>77.590999999999994</v>
      </c>
      <c r="O51" s="1868">
        <f t="shared" si="13"/>
        <v>-53.34668157821951</v>
      </c>
      <c r="P51" s="1856"/>
      <c r="X51" s="1886"/>
      <c r="Y51" s="1886"/>
      <c r="Z51" s="1886"/>
      <c r="AA51" s="1886"/>
      <c r="AB51" s="1886"/>
      <c r="AC51" s="1886"/>
      <c r="AD51" s="1886"/>
      <c r="AE51" s="1886"/>
      <c r="AF51" s="1886"/>
      <c r="AG51" s="1886"/>
      <c r="AH51" s="1886"/>
      <c r="AI51" s="1886"/>
    </row>
    <row r="52" spans="1:35" ht="8.1" customHeight="1">
      <c r="A52" s="1866">
        <v>35156</v>
      </c>
      <c r="B52" s="1867">
        <v>3706.5</v>
      </c>
      <c r="C52" s="1867">
        <v>3635.4609999999998</v>
      </c>
      <c r="D52" s="1867">
        <v>2.4</v>
      </c>
      <c r="E52" s="1867">
        <v>1.925</v>
      </c>
      <c r="F52" s="1867">
        <v>3708.9</v>
      </c>
      <c r="G52" s="1867">
        <v>3637.386</v>
      </c>
      <c r="H52" s="1868">
        <f t="shared" si="12"/>
        <v>-1.9281727735986465</v>
      </c>
      <c r="I52" s="1867">
        <v>97.7</v>
      </c>
      <c r="J52" s="1867">
        <v>91</v>
      </c>
      <c r="K52" s="1867">
        <v>26.6</v>
      </c>
      <c r="L52" s="1867">
        <v>1.085</v>
      </c>
      <c r="M52" s="1867">
        <v>124.30000000000001</v>
      </c>
      <c r="N52" s="1867">
        <v>92.084999999999994</v>
      </c>
      <c r="O52" s="1868">
        <f t="shared" si="13"/>
        <v>-25.917135961383764</v>
      </c>
      <c r="P52" s="1856"/>
      <c r="X52" s="1886"/>
      <c r="Y52" s="1886"/>
      <c r="Z52" s="1886"/>
      <c r="AA52" s="1886"/>
      <c r="AB52" s="1886"/>
      <c r="AC52" s="1886"/>
      <c r="AD52" s="1886"/>
      <c r="AE52" s="1886"/>
      <c r="AF52" s="1886"/>
      <c r="AG52" s="1886"/>
      <c r="AH52" s="1886"/>
      <c r="AI52" s="1886"/>
    </row>
    <row r="53" spans="1:35" ht="8.1" customHeight="1">
      <c r="A53" s="1866">
        <v>35186</v>
      </c>
      <c r="B53" s="1867">
        <v>3583</v>
      </c>
      <c r="C53" s="1867">
        <v>3590</v>
      </c>
      <c r="D53" s="1867">
        <v>1.4</v>
      </c>
      <c r="E53" s="1867">
        <v>1.2</v>
      </c>
      <c r="F53" s="1867">
        <v>3584.4</v>
      </c>
      <c r="G53" s="1867">
        <v>3591.2</v>
      </c>
      <c r="H53" s="1868">
        <f t="shared" si="12"/>
        <v>0.18971096975783919</v>
      </c>
      <c r="I53" s="1867">
        <v>104.8</v>
      </c>
      <c r="J53" s="1867">
        <v>67.099999999999994</v>
      </c>
      <c r="K53" s="1867">
        <v>19.100000000000001</v>
      </c>
      <c r="L53" s="1867">
        <v>1</v>
      </c>
      <c r="M53" s="1867">
        <v>123.9</v>
      </c>
      <c r="N53" s="1867">
        <v>68.099999999999994</v>
      </c>
      <c r="O53" s="1868">
        <f t="shared" si="13"/>
        <v>-45.036319612590802</v>
      </c>
      <c r="P53" s="1856"/>
      <c r="X53" s="1886"/>
      <c r="Y53" s="1886"/>
      <c r="Z53" s="1886"/>
      <c r="AA53" s="1886"/>
      <c r="AB53" s="1886"/>
      <c r="AC53" s="1886"/>
      <c r="AD53" s="1886"/>
      <c r="AE53" s="1886"/>
      <c r="AF53" s="1886"/>
      <c r="AG53" s="1886"/>
      <c r="AH53" s="1886"/>
      <c r="AI53" s="1886"/>
    </row>
    <row r="54" spans="1:35" ht="8.1" customHeight="1">
      <c r="A54" s="1866">
        <v>35217</v>
      </c>
      <c r="B54" s="1867">
        <v>3443.5</v>
      </c>
      <c r="C54" s="1867">
        <v>3474.8119999999999</v>
      </c>
      <c r="D54" s="1867">
        <v>1.1000000000000001</v>
      </c>
      <c r="E54" s="1867">
        <v>1.0880000000000001</v>
      </c>
      <c r="F54" s="1867">
        <v>3444.6</v>
      </c>
      <c r="G54" s="1867">
        <v>3475.9</v>
      </c>
      <c r="H54" s="1868">
        <f t="shared" si="12"/>
        <v>0.9086686407710598</v>
      </c>
      <c r="I54" s="1867">
        <v>124.7</v>
      </c>
      <c r="J54" s="1867">
        <v>91.22</v>
      </c>
      <c r="K54" s="1867">
        <v>14.7</v>
      </c>
      <c r="L54" s="1867">
        <v>0.91900000000000004</v>
      </c>
      <c r="M54" s="1867">
        <v>139.4</v>
      </c>
      <c r="N54" s="1867">
        <v>92.138999999999996</v>
      </c>
      <c r="O54" s="1868">
        <f t="shared" si="13"/>
        <v>-33.903156384505031</v>
      </c>
      <c r="P54" s="1856"/>
      <c r="X54" s="1886"/>
      <c r="Y54" s="1886"/>
      <c r="Z54" s="1886"/>
      <c r="AA54" s="1886"/>
      <c r="AB54" s="1886"/>
      <c r="AC54" s="1886"/>
      <c r="AD54" s="1886"/>
      <c r="AE54" s="1886"/>
      <c r="AF54" s="1886"/>
      <c r="AG54" s="1886"/>
      <c r="AH54" s="1886"/>
      <c r="AI54" s="1886"/>
    </row>
    <row r="55" spans="1:35" ht="8.1" customHeight="1">
      <c r="A55" s="1866">
        <v>35247</v>
      </c>
      <c r="B55" s="1867">
        <v>3784.2</v>
      </c>
      <c r="C55" s="1867">
        <v>3749.8760000000002</v>
      </c>
      <c r="D55" s="1867">
        <v>0.8</v>
      </c>
      <c r="E55" s="1867">
        <v>0.72199999999999998</v>
      </c>
      <c r="F55" s="1867">
        <v>3785</v>
      </c>
      <c r="G55" s="1867">
        <v>3750.598</v>
      </c>
      <c r="H55" s="1868">
        <f t="shared" si="12"/>
        <v>-0.90890356671070593</v>
      </c>
      <c r="I55" s="1867">
        <v>78.599999999999994</v>
      </c>
      <c r="J55" s="1867">
        <v>61.893000000000001</v>
      </c>
      <c r="K55" s="1867">
        <v>24.5</v>
      </c>
      <c r="L55" s="1867">
        <v>0.48799999999999999</v>
      </c>
      <c r="M55" s="1867">
        <v>103.1</v>
      </c>
      <c r="N55" s="1867">
        <v>62.381</v>
      </c>
      <c r="O55" s="1868">
        <f t="shared" si="13"/>
        <v>-39.494665373423857</v>
      </c>
      <c r="P55" s="1856"/>
      <c r="X55" s="1886"/>
      <c r="Y55" s="1886"/>
      <c r="Z55" s="1886"/>
      <c r="AA55" s="1886"/>
      <c r="AB55" s="1886"/>
      <c r="AC55" s="1886"/>
      <c r="AD55" s="1886"/>
      <c r="AE55" s="1886"/>
      <c r="AF55" s="1886"/>
      <c r="AG55" s="1886"/>
      <c r="AH55" s="1886"/>
      <c r="AI55" s="1886"/>
    </row>
    <row r="56" spans="1:35" ht="8.1" customHeight="1">
      <c r="A56" s="1866">
        <v>35278</v>
      </c>
      <c r="B56" s="1867">
        <v>3731.2</v>
      </c>
      <c r="C56" s="1867">
        <v>3650.9119999999998</v>
      </c>
      <c r="D56" s="1867">
        <v>0.7</v>
      </c>
      <c r="E56" s="1867">
        <v>0.76600000000000001</v>
      </c>
      <c r="F56" s="1867">
        <v>3731.8999999999996</v>
      </c>
      <c r="G56" s="1867">
        <v>3651.6779999999999</v>
      </c>
      <c r="H56" s="1868">
        <f t="shared" si="12"/>
        <v>-2.1496288753717896</v>
      </c>
      <c r="I56" s="1867">
        <v>69.8</v>
      </c>
      <c r="J56" s="1867">
        <v>63.966999999999999</v>
      </c>
      <c r="K56" s="1867">
        <v>16.3</v>
      </c>
      <c r="L56" s="1867">
        <v>0.48</v>
      </c>
      <c r="M56" s="1867">
        <v>86.1</v>
      </c>
      <c r="N56" s="1867">
        <v>64.447000000000003</v>
      </c>
      <c r="O56" s="1868">
        <f t="shared" si="13"/>
        <v>-25.148664343786287</v>
      </c>
      <c r="P56" s="1856"/>
      <c r="X56" s="1886"/>
      <c r="Y56" s="1886"/>
      <c r="Z56" s="1886"/>
      <c r="AA56" s="1886"/>
      <c r="AB56" s="1886"/>
      <c r="AC56" s="1886"/>
      <c r="AD56" s="1886"/>
      <c r="AE56" s="1886"/>
      <c r="AF56" s="1886"/>
      <c r="AG56" s="1886"/>
      <c r="AH56" s="1886"/>
      <c r="AI56" s="1886"/>
    </row>
    <row r="57" spans="1:35" ht="8.1" customHeight="1">
      <c r="A57" s="1866">
        <v>35309</v>
      </c>
      <c r="B57" s="1867">
        <v>3741.4</v>
      </c>
      <c r="C57" s="1867">
        <v>3873.3820000000001</v>
      </c>
      <c r="D57" s="1867">
        <v>1.1000000000000001</v>
      </c>
      <c r="E57" s="1867">
        <v>1.05</v>
      </c>
      <c r="F57" s="1867">
        <v>3742.5</v>
      </c>
      <c r="G57" s="1867">
        <v>3874.4319999999998</v>
      </c>
      <c r="H57" s="1868">
        <f t="shared" si="12"/>
        <v>3.5252371409485672</v>
      </c>
      <c r="I57" s="1867">
        <v>73.8</v>
      </c>
      <c r="J57" s="1867">
        <v>71.031999999999996</v>
      </c>
      <c r="K57" s="1867">
        <v>24</v>
      </c>
      <c r="L57" s="1867">
        <v>0.98</v>
      </c>
      <c r="M57" s="1867">
        <v>97.8</v>
      </c>
      <c r="N57" s="1867">
        <v>69.790999999999997</v>
      </c>
      <c r="O57" s="1868">
        <f t="shared" si="13"/>
        <v>-28.639059304703473</v>
      </c>
      <c r="P57" s="1856"/>
      <c r="X57" s="1886"/>
      <c r="Y57" s="1886"/>
      <c r="Z57" s="1886"/>
      <c r="AA57" s="1886"/>
      <c r="AB57" s="1886"/>
      <c r="AC57" s="1886"/>
      <c r="AD57" s="1886"/>
      <c r="AE57" s="1886"/>
      <c r="AF57" s="1886"/>
      <c r="AG57" s="1886"/>
      <c r="AH57" s="1886"/>
      <c r="AI57" s="1886"/>
    </row>
    <row r="58" spans="1:35" ht="8.1" customHeight="1">
      <c r="A58" s="1866">
        <v>35339</v>
      </c>
      <c r="B58" s="1867">
        <v>3912.6</v>
      </c>
      <c r="C58" s="1867"/>
      <c r="D58" s="1867">
        <v>2.7</v>
      </c>
      <c r="E58" s="1867"/>
      <c r="F58" s="1867">
        <v>3915.2999999999997</v>
      </c>
      <c r="G58" s="1867"/>
      <c r="H58" s="1868"/>
      <c r="I58" s="1867">
        <v>73.099999999999994</v>
      </c>
      <c r="J58" s="1867"/>
      <c r="K58" s="1867">
        <v>41.1</v>
      </c>
      <c r="L58" s="1867"/>
      <c r="M58" s="1867">
        <v>114.19999999999999</v>
      </c>
      <c r="N58" s="1867"/>
      <c r="O58" s="1868"/>
      <c r="P58" s="1856"/>
      <c r="X58" s="1886"/>
      <c r="Y58" s="1886"/>
      <c r="Z58" s="1886"/>
      <c r="AA58" s="1886"/>
      <c r="AB58" s="1886"/>
      <c r="AC58" s="1886"/>
      <c r="AD58" s="1886"/>
      <c r="AE58" s="1886"/>
      <c r="AF58" s="1886"/>
      <c r="AG58" s="1886"/>
      <c r="AH58" s="1886"/>
      <c r="AI58" s="1886"/>
    </row>
    <row r="59" spans="1:35" ht="8.1" customHeight="1">
      <c r="A59" s="1866">
        <v>35370</v>
      </c>
      <c r="B59" s="1867">
        <v>3964.1</v>
      </c>
      <c r="C59" s="1867"/>
      <c r="D59" s="1867">
        <v>6.4</v>
      </c>
      <c r="E59" s="1867"/>
      <c r="F59" s="1867">
        <v>3970.5</v>
      </c>
      <c r="G59" s="1867"/>
      <c r="H59" s="1868"/>
      <c r="I59" s="1867">
        <v>73.5</v>
      </c>
      <c r="J59" s="1867"/>
      <c r="K59" s="1867">
        <v>61.8</v>
      </c>
      <c r="L59" s="1867"/>
      <c r="M59" s="1867">
        <v>135.30000000000001</v>
      </c>
      <c r="N59" s="1867"/>
      <c r="O59" s="1868"/>
      <c r="P59" s="1856"/>
      <c r="X59" s="1886"/>
      <c r="Y59" s="1886"/>
      <c r="Z59" s="1886"/>
      <c r="AA59" s="1886"/>
      <c r="AB59" s="1886"/>
      <c r="AC59" s="1886"/>
      <c r="AD59" s="1886"/>
      <c r="AE59" s="1886"/>
      <c r="AF59" s="1886"/>
      <c r="AG59" s="1886"/>
      <c r="AH59" s="1886"/>
      <c r="AI59" s="1886"/>
    </row>
    <row r="60" spans="1:35" ht="7.5" customHeight="1">
      <c r="A60" s="1866">
        <v>35400</v>
      </c>
      <c r="B60" s="1869">
        <v>3515.2</v>
      </c>
      <c r="C60" s="1869"/>
      <c r="D60" s="1869">
        <v>5.6</v>
      </c>
      <c r="E60" s="1869"/>
      <c r="F60" s="1869">
        <v>3520.8</v>
      </c>
      <c r="G60" s="1869"/>
      <c r="H60" s="1870"/>
      <c r="I60" s="1869">
        <v>86</v>
      </c>
      <c r="J60" s="1869"/>
      <c r="K60" s="1869">
        <v>55.2</v>
      </c>
      <c r="L60" s="1869"/>
      <c r="M60" s="1869">
        <v>141.30000000000001</v>
      </c>
      <c r="N60" s="1869"/>
      <c r="O60" s="1870"/>
      <c r="P60" s="1856"/>
      <c r="X60" s="1886"/>
      <c r="Y60" s="1886"/>
      <c r="Z60" s="1886"/>
      <c r="AA60" s="1886"/>
      <c r="AB60" s="1886"/>
      <c r="AC60" s="1886"/>
      <c r="AD60" s="1886"/>
      <c r="AE60" s="1886"/>
      <c r="AF60" s="1886"/>
      <c r="AG60" s="1886"/>
      <c r="AH60" s="1886"/>
      <c r="AI60" s="1886"/>
    </row>
    <row r="61" spans="1:35" ht="12.75" customHeight="1">
      <c r="A61" s="1887" t="str">
        <f>A19</f>
        <v>Januar bis September</v>
      </c>
      <c r="B61" s="1888">
        <f>SUM(B49:B57)</f>
        <v>32997.767</v>
      </c>
      <c r="C61" s="1888">
        <f t="shared" ref="C61:G61" si="14">SUM(C49:C57)</f>
        <v>33401.394</v>
      </c>
      <c r="D61" s="1888">
        <f t="shared" si="14"/>
        <v>24.076999999999998</v>
      </c>
      <c r="E61" s="1888">
        <f t="shared" si="14"/>
        <v>21.842000000000002</v>
      </c>
      <c r="F61" s="1888">
        <f t="shared" si="14"/>
        <v>33021.843999999997</v>
      </c>
      <c r="G61" s="1888">
        <f t="shared" si="14"/>
        <v>33423.236000000004</v>
      </c>
      <c r="H61" s="1889">
        <f>IF(G61="","",(G61/F61-1)*100)</f>
        <v>1.2155347835814512</v>
      </c>
      <c r="I61" s="1890">
        <f>SUM(I49:I57)</f>
        <v>847.101</v>
      </c>
      <c r="J61" s="1890">
        <f t="shared" ref="J61:N61" si="15">SUM(J49:J57)</f>
        <v>642.30900000000008</v>
      </c>
      <c r="K61" s="1890">
        <f t="shared" si="15"/>
        <v>198.04400000000001</v>
      </c>
      <c r="L61" s="1890">
        <f t="shared" si="15"/>
        <v>7.7889999999999997</v>
      </c>
      <c r="M61" s="1890">
        <f t="shared" si="15"/>
        <v>1045.145</v>
      </c>
      <c r="N61" s="1890">
        <f t="shared" si="15"/>
        <v>647.87199999999984</v>
      </c>
      <c r="O61" s="1891">
        <f>IF(N61="","",(N61/M61-1)*100)</f>
        <v>-38.011280731381781</v>
      </c>
      <c r="P61" s="1856"/>
    </row>
    <row r="62" spans="1:35" ht="11.25" customHeight="1">
      <c r="A62" s="1845" t="s">
        <v>2254</v>
      </c>
      <c r="B62" s="1892"/>
      <c r="C62" s="1892"/>
      <c r="D62" s="1892"/>
      <c r="E62" s="1892"/>
      <c r="F62" s="1893"/>
      <c r="G62" s="1894"/>
    </row>
    <row r="63" spans="1:35">
      <c r="A63" s="1895" t="s">
        <v>2255</v>
      </c>
      <c r="F63" s="1897"/>
    </row>
    <row r="64" spans="1:35" ht="9.75" customHeight="1">
      <c r="A64" s="2571" t="s">
        <v>2656</v>
      </c>
      <c r="F64" s="1898"/>
    </row>
    <row r="65" spans="1:7" ht="11.25">
      <c r="A65" s="2564" t="s">
        <v>642</v>
      </c>
      <c r="F65" s="1898"/>
      <c r="G65" s="1896"/>
    </row>
    <row r="66" spans="1:7">
      <c r="F66" s="1898"/>
    </row>
    <row r="67" spans="1:7">
      <c r="F67" s="1898"/>
    </row>
    <row r="68" spans="1:7">
      <c r="F68" s="1898"/>
    </row>
    <row r="70" spans="1:7">
      <c r="F70" s="1899"/>
    </row>
    <row r="71" spans="1:7">
      <c r="F71" s="1899"/>
    </row>
    <row r="72" spans="1:7">
      <c r="F72" s="1899"/>
    </row>
    <row r="73" spans="1:7">
      <c r="F73" s="1899"/>
    </row>
    <row r="74" spans="1:7">
      <c r="F74" s="1899"/>
    </row>
    <row r="75" spans="1:7">
      <c r="F75" s="1899"/>
    </row>
    <row r="76" spans="1:7">
      <c r="F76" s="1899"/>
    </row>
    <row r="77" spans="1:7">
      <c r="E77" s="1899"/>
      <c r="F77" s="1899"/>
    </row>
    <row r="78" spans="1:7">
      <c r="F78" s="1899"/>
    </row>
    <row r="79" spans="1:7">
      <c r="F79" s="1899"/>
    </row>
  </sheetData>
  <mergeCells count="2">
    <mergeCell ref="A4:A5"/>
    <mergeCell ref="D4:E4"/>
  </mergeCells>
  <hyperlinks>
    <hyperlink ref="A65" location="'Inhaltsverzeichnis '!A1" display="Zurück zum Inhaltsverzeichnis" xr:uid="{4C5B7283-4144-470B-AB17-A1B91DAEC5E3}"/>
  </hyperlinks>
  <pageMargins left="0.78740157480314965" right="0.78740157480314965" top="0.39370078740157483" bottom="0.19685039370078741" header="0.51181102362204722" footer="0.51181102362204722"/>
  <pageSetup paperSize="9" scale="71" orientation="portrait" r:id="rId1"/>
  <headerFooter alignWithMargins="0"/>
  <colBreaks count="1" manualBreakCount="1">
    <brk id="15"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33053-1116-4411-823D-C6133BAD1904}">
  <sheetPr>
    <tabColor rgb="FFF9E03A"/>
  </sheetPr>
  <dimension ref="A1:BL330"/>
  <sheetViews>
    <sheetView showGridLines="0" showRowColHeaders="0" zoomScale="145" zoomScaleNormal="145" workbookViewId="0"/>
  </sheetViews>
  <sheetFormatPr baseColWidth="10" defaultColWidth="10" defaultRowHeight="16.5"/>
  <cols>
    <col min="1" max="1" width="10.5" style="1911" customWidth="1"/>
    <col min="2" max="9" width="8.125" style="1911" customWidth="1"/>
    <col min="10" max="13" width="4.75" style="1793" customWidth="1"/>
    <col min="14" max="16384" width="10" style="1911"/>
  </cols>
  <sheetData>
    <row r="1" spans="1:13" s="1902" customFormat="1" ht="15.75" customHeight="1">
      <c r="A1" s="1900" t="s">
        <v>2256</v>
      </c>
      <c r="B1" s="1901"/>
      <c r="C1" s="1901"/>
      <c r="D1" s="1901"/>
      <c r="E1" s="1901"/>
      <c r="F1" s="1901"/>
      <c r="G1" s="1901"/>
      <c r="H1" s="1901"/>
      <c r="I1" s="1901"/>
      <c r="J1" s="1793"/>
      <c r="K1" s="1793"/>
      <c r="L1" s="1793"/>
      <c r="M1" s="1793"/>
    </row>
    <row r="2" spans="1:13" s="1906" customFormat="1" ht="12.75" customHeight="1">
      <c r="A2" s="1903" t="s">
        <v>2257</v>
      </c>
      <c r="B2" s="1904"/>
      <c r="C2" s="1904"/>
      <c r="D2" s="1904"/>
      <c r="E2" s="1904"/>
      <c r="F2" s="1904"/>
      <c r="G2" s="1904"/>
      <c r="H2" s="1904"/>
      <c r="I2" s="1905"/>
      <c r="J2" s="1793"/>
      <c r="K2" s="1793"/>
      <c r="L2" s="1793"/>
      <c r="M2" s="1793"/>
    </row>
    <row r="3" spans="1:13" s="1906" customFormat="1" ht="11.25" customHeight="1">
      <c r="A3" s="1903" t="s">
        <v>2258</v>
      </c>
      <c r="B3" s="1904"/>
      <c r="C3" s="1904"/>
      <c r="D3" s="1904"/>
      <c r="E3" s="1904"/>
      <c r="F3" s="1904"/>
      <c r="G3" s="1904"/>
      <c r="H3" s="1904"/>
      <c r="I3" s="1905"/>
      <c r="J3" s="1793"/>
      <c r="K3" s="1793"/>
      <c r="L3" s="1793"/>
      <c r="M3" s="1793"/>
    </row>
    <row r="4" spans="1:13" ht="17.100000000000001" customHeight="1">
      <c r="A4" s="2766" t="s">
        <v>956</v>
      </c>
      <c r="B4" s="1907" t="s">
        <v>2259</v>
      </c>
      <c r="C4" s="1908"/>
      <c r="D4" s="1909" t="s">
        <v>2251</v>
      </c>
      <c r="E4" s="1908"/>
      <c r="F4" s="1909" t="s">
        <v>2252</v>
      </c>
      <c r="G4" s="1908"/>
      <c r="H4" s="1909" t="s">
        <v>2260</v>
      </c>
      <c r="I4" s="1910"/>
      <c r="L4" s="1905"/>
    </row>
    <row r="5" spans="1:13" ht="17.100000000000001" customHeight="1">
      <c r="A5" s="2767"/>
      <c r="B5" s="1912">
        <v>2024</v>
      </c>
      <c r="C5" s="1913">
        <v>2025</v>
      </c>
      <c r="D5" s="1912">
        <v>2024</v>
      </c>
      <c r="E5" s="1913">
        <v>2025</v>
      </c>
      <c r="F5" s="1912">
        <v>2024</v>
      </c>
      <c r="G5" s="1913">
        <v>2025</v>
      </c>
      <c r="H5" s="1913">
        <v>2024</v>
      </c>
      <c r="I5" s="1913">
        <v>2025</v>
      </c>
    </row>
    <row r="6" spans="1:13" ht="8.25" customHeight="1">
      <c r="A6" s="1914">
        <v>35065</v>
      </c>
      <c r="B6" s="1915">
        <v>353.67</v>
      </c>
      <c r="C6" s="1915">
        <v>357.21</v>
      </c>
      <c r="D6" s="1915">
        <v>154.29</v>
      </c>
      <c r="E6" s="1915">
        <v>156.88999999999999</v>
      </c>
      <c r="F6" s="1915">
        <v>96.44</v>
      </c>
      <c r="G6" s="1915">
        <v>98.18</v>
      </c>
      <c r="H6" s="1915">
        <v>21.84</v>
      </c>
      <c r="I6" s="1916">
        <v>28.81</v>
      </c>
    </row>
    <row r="7" spans="1:13" ht="8.25" customHeight="1">
      <c r="A7" s="1914">
        <v>35096</v>
      </c>
      <c r="B7" s="1915">
        <v>354.04</v>
      </c>
      <c r="C7" s="1915">
        <v>358.7</v>
      </c>
      <c r="D7" s="1915">
        <v>154.21</v>
      </c>
      <c r="E7" s="1915">
        <v>155.9</v>
      </c>
      <c r="F7" s="1915">
        <v>95.85</v>
      </c>
      <c r="G7" s="1915">
        <v>97.7</v>
      </c>
      <c r="H7" s="1915">
        <v>20.48</v>
      </c>
      <c r="I7" s="1916">
        <v>20.12</v>
      </c>
    </row>
    <row r="8" spans="1:13" ht="8.25" customHeight="1">
      <c r="A8" s="1914">
        <v>35125</v>
      </c>
      <c r="B8" s="1915">
        <v>354.22</v>
      </c>
      <c r="C8" s="1915">
        <v>360.71</v>
      </c>
      <c r="D8" s="1915">
        <v>153.52000000000001</v>
      </c>
      <c r="E8" s="1915">
        <v>156.55000000000001</v>
      </c>
      <c r="F8" s="1915">
        <v>95.83</v>
      </c>
      <c r="G8" s="1915">
        <v>97.04</v>
      </c>
      <c r="H8" s="1915">
        <v>19.88</v>
      </c>
      <c r="I8" s="1916">
        <v>19.84</v>
      </c>
    </row>
    <row r="9" spans="1:13" ht="8.25" customHeight="1">
      <c r="A9" s="1914">
        <v>35156</v>
      </c>
      <c r="B9" s="1915">
        <v>360.12</v>
      </c>
      <c r="C9" s="1915">
        <v>358.64</v>
      </c>
      <c r="D9" s="1915">
        <v>156.80000000000001</v>
      </c>
      <c r="E9" s="1915">
        <v>156.85</v>
      </c>
      <c r="F9" s="1915">
        <v>96.3</v>
      </c>
      <c r="G9" s="1915">
        <v>96.67</v>
      </c>
      <c r="H9" s="1915">
        <v>19.899999999999999</v>
      </c>
      <c r="I9" s="1916">
        <v>20.85</v>
      </c>
    </row>
    <row r="10" spans="1:13" ht="8.25" customHeight="1">
      <c r="A10" s="1914">
        <v>35186</v>
      </c>
      <c r="B10" s="1915">
        <v>357.34</v>
      </c>
      <c r="C10" s="1915">
        <v>361.04</v>
      </c>
      <c r="D10" s="1915">
        <v>158.36000000000001</v>
      </c>
      <c r="E10" s="1915">
        <v>159</v>
      </c>
      <c r="F10" s="1915">
        <v>95.85</v>
      </c>
      <c r="G10" s="1915">
        <v>96.51</v>
      </c>
      <c r="H10" s="1915">
        <v>20.28</v>
      </c>
      <c r="I10" s="1916">
        <v>21.32</v>
      </c>
    </row>
    <row r="11" spans="1:13" ht="8.25" customHeight="1">
      <c r="A11" s="1914">
        <v>35217</v>
      </c>
      <c r="B11" s="1915">
        <v>357.15</v>
      </c>
      <c r="C11" s="1915">
        <v>362.26</v>
      </c>
      <c r="D11" s="1915">
        <v>156.19999999999999</v>
      </c>
      <c r="E11" s="1915">
        <v>159.5</v>
      </c>
      <c r="F11" s="1915">
        <v>95.58</v>
      </c>
      <c r="G11" s="1915">
        <v>96.17</v>
      </c>
      <c r="H11" s="1915">
        <v>20.260000000000002</v>
      </c>
      <c r="I11" s="1916">
        <v>20.92</v>
      </c>
    </row>
    <row r="12" spans="1:13" ht="8.25" customHeight="1">
      <c r="A12" s="1914">
        <v>35247</v>
      </c>
      <c r="B12" s="1915">
        <v>355.03</v>
      </c>
      <c r="C12" s="1915">
        <v>359.28</v>
      </c>
      <c r="D12" s="1915">
        <v>156.1</v>
      </c>
      <c r="E12" s="1915">
        <v>159.91999999999999</v>
      </c>
      <c r="F12" s="1915">
        <v>95.5</v>
      </c>
      <c r="G12" s="1915">
        <v>95.47</v>
      </c>
      <c r="H12" s="1915">
        <v>21.34</v>
      </c>
      <c r="I12" s="1916">
        <v>20.56</v>
      </c>
    </row>
    <row r="13" spans="1:13" ht="8.25" customHeight="1">
      <c r="A13" s="1914">
        <v>35278</v>
      </c>
      <c r="B13" s="1915">
        <v>351</v>
      </c>
      <c r="C13" s="1915">
        <v>355.88</v>
      </c>
      <c r="D13" s="1915">
        <v>159.1</v>
      </c>
      <c r="E13" s="1915">
        <v>161.72999999999999</v>
      </c>
      <c r="F13" s="1915">
        <v>95.4</v>
      </c>
      <c r="G13" s="1915">
        <v>95.89</v>
      </c>
      <c r="H13" s="1915">
        <v>21.3</v>
      </c>
      <c r="I13" s="1916">
        <v>21.14</v>
      </c>
    </row>
    <row r="14" spans="1:13" ht="8.25" customHeight="1">
      <c r="A14" s="1914">
        <v>35309</v>
      </c>
      <c r="B14" s="1915">
        <v>349.4</v>
      </c>
      <c r="C14" s="1915">
        <v>359.35</v>
      </c>
      <c r="D14" s="1915">
        <v>156.44</v>
      </c>
      <c r="E14" s="1915">
        <v>159.1</v>
      </c>
      <c r="F14" s="1915">
        <v>98.85</v>
      </c>
      <c r="G14" s="1915">
        <v>96.32</v>
      </c>
      <c r="H14" s="1915">
        <v>21.28</v>
      </c>
      <c r="I14" s="1916">
        <v>22.3</v>
      </c>
    </row>
    <row r="15" spans="1:13" ht="8.25" customHeight="1">
      <c r="A15" s="1914">
        <v>35339</v>
      </c>
      <c r="B15" s="1915">
        <v>349.24</v>
      </c>
      <c r="D15" s="1915">
        <v>153.53</v>
      </c>
      <c r="F15" s="1915">
        <v>96.62</v>
      </c>
      <c r="H15" s="1915">
        <v>20.77</v>
      </c>
      <c r="I15" s="1916"/>
    </row>
    <row r="16" spans="1:13" ht="8.25" customHeight="1">
      <c r="A16" s="1914">
        <v>35370</v>
      </c>
      <c r="B16" s="1915">
        <v>352.72</v>
      </c>
      <c r="D16" s="1915">
        <v>155.34399999999999</v>
      </c>
      <c r="F16" s="1915">
        <v>96.995000000000005</v>
      </c>
      <c r="H16" s="1915">
        <v>20.489000000000001</v>
      </c>
      <c r="I16" s="1916"/>
    </row>
    <row r="17" spans="1:13" ht="12.75" customHeight="1">
      <c r="A17" s="1914">
        <v>35400</v>
      </c>
      <c r="B17" s="1917">
        <v>357.1</v>
      </c>
      <c r="D17" s="1917">
        <v>152.4</v>
      </c>
      <c r="F17" s="1917">
        <v>96.1</v>
      </c>
      <c r="H17" s="1917">
        <v>19.600000000000001</v>
      </c>
      <c r="I17" s="1916"/>
    </row>
    <row r="18" spans="1:13" s="1921" customFormat="1" ht="8.25" customHeight="1">
      <c r="A18" s="1918" t="s">
        <v>2261</v>
      </c>
      <c r="B18" s="1919">
        <f>IF(B17="","",AVERAGE(B6:B17))</f>
        <v>354.25250000000005</v>
      </c>
      <c r="C18" s="1919"/>
      <c r="D18" s="1919">
        <f>IF(D17="","",AVERAGE(D6:D17))</f>
        <v>155.52449999999999</v>
      </c>
      <c r="E18" s="1919"/>
      <c r="F18" s="1919">
        <f>IF(F17="","",AVERAGE(F6:F17))</f>
        <v>96.276250000000005</v>
      </c>
      <c r="G18" s="1919"/>
      <c r="H18" s="1919">
        <f>IF(H17="","",AVERAGE(H6:H17))</f>
        <v>20.61825</v>
      </c>
      <c r="I18" s="1920"/>
      <c r="J18" s="1793"/>
      <c r="K18" s="1793"/>
      <c r="L18" s="1793"/>
      <c r="M18" s="1793"/>
    </row>
    <row r="19" spans="1:13" ht="12.75" customHeight="1">
      <c r="A19" s="1911" t="s">
        <v>2262</v>
      </c>
    </row>
    <row r="20" spans="1:13" ht="9.75" customHeight="1">
      <c r="A20" s="1922" t="s">
        <v>2663</v>
      </c>
    </row>
    <row r="21" spans="1:13">
      <c r="A21" s="2571" t="s">
        <v>2656</v>
      </c>
      <c r="C21" s="1923"/>
    </row>
    <row r="22" spans="1:13">
      <c r="A22" s="2564" t="s">
        <v>642</v>
      </c>
      <c r="B22" s="1924"/>
      <c r="C22" s="1923"/>
      <c r="D22" s="1924"/>
      <c r="E22" s="1924"/>
      <c r="F22" s="1924"/>
      <c r="H22" s="1924"/>
    </row>
    <row r="23" spans="1:13">
      <c r="B23" s="1924"/>
      <c r="C23" s="1923"/>
    </row>
    <row r="73" spans="1:9">
      <c r="A73" s="1793"/>
      <c r="B73" s="1793"/>
      <c r="C73" s="1793"/>
      <c r="D73" s="1793"/>
      <c r="E73" s="1793"/>
      <c r="F73" s="1793"/>
      <c r="G73" s="1793"/>
      <c r="H73" s="1793"/>
      <c r="I73" s="1793"/>
    </row>
    <row r="74" spans="1:9">
      <c r="A74" s="1793"/>
      <c r="B74" s="1793"/>
      <c r="C74" s="1793"/>
      <c r="D74" s="1793"/>
      <c r="E74" s="1793"/>
      <c r="F74" s="1793"/>
      <c r="G74" s="1793"/>
      <c r="H74" s="1793"/>
      <c r="I74" s="1793"/>
    </row>
    <row r="75" spans="1:9">
      <c r="A75" s="1793"/>
      <c r="B75" s="1793"/>
      <c r="C75" s="1793"/>
      <c r="D75" s="1793"/>
      <c r="E75" s="1793"/>
      <c r="F75" s="1793"/>
      <c r="G75" s="1793"/>
      <c r="H75" s="1793"/>
      <c r="I75" s="1793"/>
    </row>
    <row r="76" spans="1:9">
      <c r="A76" s="1793"/>
      <c r="B76" s="1793"/>
      <c r="C76" s="1793"/>
      <c r="D76" s="1793"/>
      <c r="E76" s="1793"/>
      <c r="F76" s="1793"/>
      <c r="G76" s="1793"/>
      <c r="H76" s="1793"/>
      <c r="I76" s="1793"/>
    </row>
    <row r="77" spans="1:9">
      <c r="A77" s="1793"/>
      <c r="B77" s="1793"/>
      <c r="C77" s="1793"/>
      <c r="D77" s="1793"/>
      <c r="E77" s="1793"/>
      <c r="F77" s="1793"/>
      <c r="G77" s="1793"/>
      <c r="H77" s="1793"/>
      <c r="I77" s="1793"/>
    </row>
    <row r="78" spans="1:9">
      <c r="A78" s="1793"/>
      <c r="B78" s="1793"/>
      <c r="C78" s="1793"/>
      <c r="D78" s="1793"/>
      <c r="E78" s="1793"/>
      <c r="F78" s="1793"/>
      <c r="G78" s="1793"/>
      <c r="H78" s="1793"/>
      <c r="I78" s="1793"/>
    </row>
    <row r="79" spans="1:9">
      <c r="A79" s="1793"/>
      <c r="B79" s="1793"/>
      <c r="C79" s="1793"/>
      <c r="D79" s="1793"/>
      <c r="E79" s="1793"/>
      <c r="F79" s="1793"/>
      <c r="G79" s="1793"/>
      <c r="H79" s="1793"/>
      <c r="I79" s="1793"/>
    </row>
    <row r="80" spans="1:9">
      <c r="A80" s="1793"/>
      <c r="B80" s="1793"/>
      <c r="C80" s="1793"/>
      <c r="D80" s="1793"/>
      <c r="E80" s="1793"/>
      <c r="F80" s="1793"/>
      <c r="G80" s="1793"/>
      <c r="H80" s="1793"/>
      <c r="I80" s="1793"/>
    </row>
    <row r="81" spans="1:9">
      <c r="A81" s="1793"/>
      <c r="B81" s="1793"/>
      <c r="C81" s="1793"/>
      <c r="D81" s="1793"/>
      <c r="E81" s="1793"/>
      <c r="F81" s="1793"/>
      <c r="G81" s="1793"/>
      <c r="H81" s="1793"/>
      <c r="I81" s="1793"/>
    </row>
    <row r="82" spans="1:9">
      <c r="A82" s="1793"/>
      <c r="B82" s="1793"/>
      <c r="C82" s="1793"/>
      <c r="D82" s="1793"/>
      <c r="E82" s="1793"/>
      <c r="F82" s="1793"/>
      <c r="G82" s="1793"/>
      <c r="H82" s="1793"/>
      <c r="I82" s="1793"/>
    </row>
    <row r="83" spans="1:9">
      <c r="A83" s="1793"/>
      <c r="B83" s="1793"/>
      <c r="C83" s="1793"/>
      <c r="D83" s="1793"/>
      <c r="E83" s="1793"/>
      <c r="F83" s="1793"/>
      <c r="G83" s="1793"/>
      <c r="H83" s="1793"/>
      <c r="I83" s="1793"/>
    </row>
    <row r="84" spans="1:9">
      <c r="A84" s="1793"/>
      <c r="B84" s="1793"/>
      <c r="C84" s="1793"/>
      <c r="D84" s="1793"/>
      <c r="E84" s="1793"/>
      <c r="F84" s="1793"/>
      <c r="G84" s="1793"/>
      <c r="H84" s="1793"/>
      <c r="I84" s="1793"/>
    </row>
    <row r="85" spans="1:9">
      <c r="A85" s="1793"/>
      <c r="B85" s="1793"/>
      <c r="C85" s="1793"/>
      <c r="D85" s="1793"/>
      <c r="E85" s="1793"/>
      <c r="F85" s="1793"/>
      <c r="G85" s="1793"/>
      <c r="H85" s="1793"/>
      <c r="I85" s="1793"/>
    </row>
    <row r="86" spans="1:9">
      <c r="A86" s="1793"/>
      <c r="B86" s="1793"/>
      <c r="C86" s="1793"/>
      <c r="D86" s="1793"/>
      <c r="E86" s="1793"/>
      <c r="F86" s="1793"/>
      <c r="G86" s="1793"/>
      <c r="H86" s="1793"/>
      <c r="I86" s="1793"/>
    </row>
    <row r="87" spans="1:9">
      <c r="A87" s="1793"/>
      <c r="B87" s="1793"/>
      <c r="C87" s="1793"/>
      <c r="D87" s="1793"/>
      <c r="E87" s="1793"/>
      <c r="F87" s="1793"/>
      <c r="G87" s="1793"/>
      <c r="H87" s="1793"/>
      <c r="I87" s="1793"/>
    </row>
    <row r="88" spans="1:9">
      <c r="A88" s="1793"/>
      <c r="B88" s="1793"/>
      <c r="C88" s="1793"/>
      <c r="D88" s="1793"/>
      <c r="E88" s="1793"/>
      <c r="F88" s="1793"/>
      <c r="G88" s="1793"/>
      <c r="H88" s="1793"/>
      <c r="I88" s="1793"/>
    </row>
    <row r="89" spans="1:9">
      <c r="A89" s="1793"/>
      <c r="B89" s="1793"/>
      <c r="C89" s="1793"/>
      <c r="D89" s="1793"/>
      <c r="E89" s="1793"/>
      <c r="F89" s="1793"/>
      <c r="G89" s="1793"/>
      <c r="H89" s="1793"/>
      <c r="I89" s="1793"/>
    </row>
    <row r="90" spans="1:9">
      <c r="A90" s="1793"/>
      <c r="B90" s="1793"/>
      <c r="C90" s="1793"/>
      <c r="D90" s="1793"/>
      <c r="E90" s="1793"/>
      <c r="F90" s="1793"/>
      <c r="G90" s="1793"/>
      <c r="H90" s="1793"/>
      <c r="I90" s="1793"/>
    </row>
    <row r="91" spans="1:9">
      <c r="A91" s="1793"/>
      <c r="B91" s="1793"/>
      <c r="C91" s="1793"/>
      <c r="D91" s="1793"/>
      <c r="E91" s="1793"/>
      <c r="F91" s="1793"/>
      <c r="G91" s="1793"/>
      <c r="H91" s="1793"/>
      <c r="I91" s="1793"/>
    </row>
    <row r="92" spans="1:9">
      <c r="A92" s="1793"/>
      <c r="B92" s="1793"/>
      <c r="C92" s="1793"/>
      <c r="D92" s="1793"/>
      <c r="E92" s="1793"/>
      <c r="F92" s="1793"/>
      <c r="G92" s="1793"/>
      <c r="H92" s="1793"/>
      <c r="I92" s="1793"/>
    </row>
    <row r="93" spans="1:9">
      <c r="A93" s="1793"/>
      <c r="B93" s="1793"/>
      <c r="C93" s="1793"/>
      <c r="D93" s="1793"/>
      <c r="E93" s="1793"/>
      <c r="F93" s="1793"/>
      <c r="G93" s="1793"/>
      <c r="H93" s="1793"/>
      <c r="I93" s="1793"/>
    </row>
    <row r="94" spans="1:9">
      <c r="A94" s="1793"/>
      <c r="B94" s="1793"/>
      <c r="C94" s="1793"/>
      <c r="D94" s="1793"/>
      <c r="E94" s="1793"/>
      <c r="F94" s="1793"/>
      <c r="G94" s="1793"/>
      <c r="H94" s="1793"/>
      <c r="I94" s="1793"/>
    </row>
    <row r="95" spans="1:9">
      <c r="A95" s="1793"/>
      <c r="B95" s="1793"/>
      <c r="C95" s="1793"/>
      <c r="D95" s="1793"/>
      <c r="E95" s="1793"/>
      <c r="F95" s="1793"/>
      <c r="G95" s="1793"/>
      <c r="H95" s="1793"/>
      <c r="I95" s="1793"/>
    </row>
    <row r="96" spans="1:9">
      <c r="A96" s="1793"/>
      <c r="B96" s="1793"/>
      <c r="C96" s="1793"/>
      <c r="D96" s="1793"/>
      <c r="E96" s="1793"/>
      <c r="F96" s="1793"/>
      <c r="G96" s="1793"/>
      <c r="H96" s="1793"/>
      <c r="I96" s="1793"/>
    </row>
    <row r="97" spans="1:9">
      <c r="A97" s="1793"/>
      <c r="B97" s="1793"/>
      <c r="C97" s="1793"/>
      <c r="D97" s="1793"/>
      <c r="E97" s="1793"/>
      <c r="F97" s="1793"/>
      <c r="G97" s="1793"/>
      <c r="H97" s="1793"/>
      <c r="I97" s="1793"/>
    </row>
    <row r="98" spans="1:9">
      <c r="A98" s="1793"/>
      <c r="B98" s="1793"/>
      <c r="C98" s="1793"/>
      <c r="D98" s="1793"/>
      <c r="E98" s="1793"/>
      <c r="F98" s="1793"/>
      <c r="G98" s="1793"/>
      <c r="H98" s="1793"/>
      <c r="I98" s="1793"/>
    </row>
    <row r="99" spans="1:9">
      <c r="A99" s="1793"/>
      <c r="B99" s="1793"/>
      <c r="C99" s="1793"/>
      <c r="D99" s="1793"/>
      <c r="E99" s="1793"/>
      <c r="F99" s="1793"/>
      <c r="G99" s="1793"/>
      <c r="H99" s="1793"/>
      <c r="I99" s="1793"/>
    </row>
    <row r="100" spans="1:9">
      <c r="A100" s="1793"/>
      <c r="B100" s="1793"/>
      <c r="C100" s="1793"/>
      <c r="D100" s="1793"/>
      <c r="E100" s="1793"/>
      <c r="F100" s="1793"/>
      <c r="G100" s="1793"/>
      <c r="H100" s="1793"/>
      <c r="I100" s="1793"/>
    </row>
    <row r="101" spans="1:9">
      <c r="A101" s="1793"/>
      <c r="B101" s="1793"/>
      <c r="C101" s="1793"/>
      <c r="D101" s="1793"/>
      <c r="E101" s="1793"/>
      <c r="F101" s="1793"/>
      <c r="G101" s="1793"/>
      <c r="H101" s="1793"/>
      <c r="I101" s="1793"/>
    </row>
    <row r="102" spans="1:9">
      <c r="A102" s="1793"/>
      <c r="B102" s="1793"/>
      <c r="C102" s="1793"/>
      <c r="D102" s="1793"/>
      <c r="E102" s="1793"/>
      <c r="F102" s="1793"/>
      <c r="G102" s="1793"/>
      <c r="H102" s="1793"/>
      <c r="I102" s="1793"/>
    </row>
    <row r="103" spans="1:9">
      <c r="A103" s="1793"/>
      <c r="B103" s="1793"/>
      <c r="C103" s="1793"/>
      <c r="D103" s="1793"/>
      <c r="E103" s="1793"/>
      <c r="F103" s="1793"/>
      <c r="G103" s="1793"/>
      <c r="H103" s="1793"/>
      <c r="I103" s="1793"/>
    </row>
    <row r="104" spans="1:9">
      <c r="A104" s="1793"/>
      <c r="B104" s="1793"/>
      <c r="C104" s="1793"/>
      <c r="D104" s="1793"/>
      <c r="E104" s="1793"/>
      <c r="F104" s="1793"/>
      <c r="G104" s="1793"/>
      <c r="H104" s="1793"/>
      <c r="I104" s="1793"/>
    </row>
    <row r="105" spans="1:9">
      <c r="A105" s="1793"/>
      <c r="B105" s="1793"/>
      <c r="C105" s="1793"/>
      <c r="D105" s="1793"/>
      <c r="E105" s="1793"/>
      <c r="F105" s="1793"/>
      <c r="G105" s="1793"/>
      <c r="H105" s="1793"/>
      <c r="I105" s="1793"/>
    </row>
    <row r="106" spans="1:9">
      <c r="A106" s="1793"/>
      <c r="B106" s="1793"/>
      <c r="C106" s="1793"/>
      <c r="D106" s="1793"/>
      <c r="E106" s="1793"/>
      <c r="F106" s="1793"/>
      <c r="G106" s="1793"/>
      <c r="H106" s="1793"/>
      <c r="I106" s="1793"/>
    </row>
    <row r="107" spans="1:9">
      <c r="A107" s="1793"/>
      <c r="B107" s="1793"/>
      <c r="C107" s="1793"/>
      <c r="D107" s="1793"/>
      <c r="E107" s="1793"/>
      <c r="F107" s="1793"/>
      <c r="G107" s="1793"/>
      <c r="H107" s="1793"/>
      <c r="I107" s="1793"/>
    </row>
    <row r="108" spans="1:9">
      <c r="A108" s="1793"/>
      <c r="B108" s="1793"/>
      <c r="C108" s="1793"/>
      <c r="D108" s="1793"/>
      <c r="E108" s="1793"/>
      <c r="F108" s="1793"/>
      <c r="G108" s="1793"/>
      <c r="H108" s="1793"/>
      <c r="I108" s="1793"/>
    </row>
    <row r="109" spans="1:9">
      <c r="A109" s="1793"/>
      <c r="B109" s="1793"/>
      <c r="C109" s="1793"/>
      <c r="D109" s="1793"/>
      <c r="E109" s="1793"/>
      <c r="F109" s="1793"/>
      <c r="G109" s="1793"/>
      <c r="H109" s="1793"/>
      <c r="I109" s="1793"/>
    </row>
    <row r="110" spans="1:9">
      <c r="A110" s="1793"/>
      <c r="B110" s="1793"/>
      <c r="C110" s="1793"/>
      <c r="D110" s="1793"/>
      <c r="E110" s="1793"/>
      <c r="F110" s="1793"/>
      <c r="G110" s="1793"/>
      <c r="H110" s="1793"/>
      <c r="I110" s="1793"/>
    </row>
    <row r="111" spans="1:9">
      <c r="A111" s="1793"/>
      <c r="B111" s="1793"/>
      <c r="C111" s="1793"/>
      <c r="D111" s="1793"/>
      <c r="E111" s="1793"/>
      <c r="F111" s="1793"/>
      <c r="G111" s="1793"/>
      <c r="H111" s="1793"/>
      <c r="I111" s="1793"/>
    </row>
    <row r="112" spans="1:9">
      <c r="A112" s="1793"/>
      <c r="B112" s="1793"/>
      <c r="C112" s="1793"/>
      <c r="D112" s="1793"/>
      <c r="E112" s="1793"/>
      <c r="F112" s="1793"/>
      <c r="G112" s="1793"/>
      <c r="H112" s="1793"/>
      <c r="I112" s="1793"/>
    </row>
    <row r="113" spans="1:64">
      <c r="A113" s="1793"/>
      <c r="B113" s="1793"/>
      <c r="C113" s="1793"/>
      <c r="D113" s="1793"/>
      <c r="E113" s="1793"/>
      <c r="F113" s="1793"/>
      <c r="G113" s="1793"/>
      <c r="H113" s="1793"/>
      <c r="I113" s="1793"/>
    </row>
    <row r="114" spans="1:64">
      <c r="A114" s="1793"/>
      <c r="B114" s="1793"/>
      <c r="C114" s="1793"/>
      <c r="D114" s="1793"/>
      <c r="E114" s="1793"/>
      <c r="F114" s="1793"/>
      <c r="G114" s="1793"/>
      <c r="H114" s="1793"/>
      <c r="I114" s="1793"/>
    </row>
    <row r="115" spans="1:64">
      <c r="A115" s="1793"/>
      <c r="B115" s="1793"/>
      <c r="C115" s="1793"/>
      <c r="D115" s="1793"/>
      <c r="E115" s="1793"/>
      <c r="F115" s="1793"/>
      <c r="G115" s="1793"/>
      <c r="H115" s="1793"/>
      <c r="I115" s="1793"/>
    </row>
    <row r="116" spans="1:64">
      <c r="A116" s="1793"/>
      <c r="B116" s="1793"/>
      <c r="C116" s="1793"/>
      <c r="D116" s="1793"/>
      <c r="E116" s="1793"/>
      <c r="F116" s="1793"/>
      <c r="G116" s="1793"/>
      <c r="H116" s="1793"/>
      <c r="I116" s="1793"/>
    </row>
    <row r="117" spans="1:64">
      <c r="A117" s="1793"/>
      <c r="B117" s="1793"/>
      <c r="C117" s="1793"/>
      <c r="D117" s="1793"/>
      <c r="E117" s="1793"/>
      <c r="F117" s="1793"/>
      <c r="G117" s="1793"/>
      <c r="H117" s="1793"/>
      <c r="I117" s="1793"/>
    </row>
    <row r="118" spans="1:64">
      <c r="A118" s="1793"/>
      <c r="B118" s="1793"/>
      <c r="C118" s="1793"/>
      <c r="D118" s="1793"/>
      <c r="E118" s="1793"/>
      <c r="F118" s="1793"/>
      <c r="G118" s="1793"/>
      <c r="H118" s="1793"/>
      <c r="I118" s="1793"/>
    </row>
    <row r="119" spans="1:64">
      <c r="A119" s="1793"/>
      <c r="B119" s="1793"/>
      <c r="C119" s="1793"/>
      <c r="D119" s="1793"/>
      <c r="E119" s="1793"/>
      <c r="F119" s="1793"/>
      <c r="G119" s="1793"/>
      <c r="H119" s="1793"/>
      <c r="I119" s="1793"/>
    </row>
    <row r="120" spans="1:64">
      <c r="A120" s="1793"/>
      <c r="B120" s="1793"/>
      <c r="C120" s="1793"/>
      <c r="D120" s="1793"/>
      <c r="E120" s="1793"/>
      <c r="F120" s="1793"/>
      <c r="G120" s="1793"/>
      <c r="H120" s="1793"/>
      <c r="I120" s="1793"/>
    </row>
    <row r="121" spans="1:64">
      <c r="A121" s="1793"/>
      <c r="B121" s="1793"/>
      <c r="C121" s="1793"/>
      <c r="D121" s="1793"/>
      <c r="E121" s="1793"/>
      <c r="F121" s="1793"/>
      <c r="G121" s="1793"/>
      <c r="H121" s="1793"/>
      <c r="I121" s="1793"/>
    </row>
    <row r="122" spans="1:64">
      <c r="A122" s="1793"/>
      <c r="B122" s="1793"/>
      <c r="C122" s="1793"/>
      <c r="D122" s="1793"/>
      <c r="E122" s="1793"/>
      <c r="F122" s="1793"/>
      <c r="G122" s="1793"/>
      <c r="H122" s="1793"/>
      <c r="I122" s="1793"/>
    </row>
    <row r="123" spans="1:64">
      <c r="A123" s="1793"/>
      <c r="B123" s="1793"/>
      <c r="C123" s="1793"/>
      <c r="D123" s="1793"/>
      <c r="E123" s="1793"/>
      <c r="F123" s="1793"/>
      <c r="G123" s="1793"/>
      <c r="H123" s="1793"/>
      <c r="I123" s="1793"/>
      <c r="N123" s="1793"/>
      <c r="O123" s="1793"/>
      <c r="P123" s="1793"/>
      <c r="Q123" s="1793"/>
      <c r="R123" s="1793"/>
      <c r="S123" s="1793"/>
      <c r="T123" s="1793"/>
      <c r="U123" s="1793"/>
      <c r="V123" s="1793"/>
      <c r="W123" s="1793"/>
      <c r="X123" s="1793"/>
      <c r="Y123" s="1793"/>
      <c r="Z123" s="1793"/>
      <c r="AA123" s="1793"/>
      <c r="AB123" s="1793"/>
      <c r="AC123" s="1793"/>
      <c r="AD123" s="1793"/>
      <c r="AE123" s="1793"/>
      <c r="AF123" s="1793"/>
      <c r="AG123" s="1793"/>
      <c r="AH123" s="1793"/>
      <c r="AI123" s="1793"/>
      <c r="AJ123" s="1793"/>
      <c r="AK123" s="1793"/>
      <c r="AL123" s="1793"/>
      <c r="AM123" s="1793"/>
      <c r="AN123" s="1793"/>
      <c r="AO123" s="1793"/>
      <c r="AP123" s="1793"/>
      <c r="AQ123" s="1793"/>
      <c r="AR123" s="1793"/>
      <c r="AS123" s="1793"/>
      <c r="AT123" s="1793"/>
      <c r="AU123" s="1793"/>
      <c r="AV123" s="1793"/>
      <c r="AW123" s="1793"/>
      <c r="AX123" s="1793"/>
      <c r="AY123" s="1793"/>
      <c r="AZ123" s="1793"/>
      <c r="BA123" s="1793"/>
      <c r="BB123" s="1793"/>
      <c r="BC123" s="1793"/>
      <c r="BD123" s="1793"/>
      <c r="BE123" s="1793"/>
      <c r="BF123" s="1793"/>
      <c r="BG123" s="1793"/>
      <c r="BH123" s="1793"/>
      <c r="BI123" s="1793"/>
      <c r="BJ123" s="1793"/>
      <c r="BK123" s="1793"/>
      <c r="BL123" s="1793"/>
    </row>
    <row r="124" spans="1:64">
      <c r="A124" s="1793"/>
      <c r="B124" s="1793"/>
      <c r="C124" s="1793"/>
      <c r="D124" s="1793"/>
      <c r="E124" s="1793"/>
      <c r="F124" s="1793"/>
      <c r="G124" s="1793"/>
      <c r="H124" s="1793"/>
      <c r="I124" s="1793"/>
      <c r="N124" s="1793"/>
      <c r="O124" s="1793"/>
      <c r="P124" s="1793"/>
      <c r="Q124" s="1793"/>
      <c r="R124" s="1793"/>
      <c r="S124" s="1793"/>
      <c r="T124" s="1793"/>
      <c r="U124" s="1793"/>
      <c r="V124" s="1793"/>
      <c r="W124" s="1793"/>
      <c r="X124" s="1793"/>
      <c r="Y124" s="1793"/>
      <c r="Z124" s="1793"/>
      <c r="AA124" s="1793"/>
      <c r="AB124" s="1793"/>
      <c r="AC124" s="1793"/>
      <c r="AD124" s="1793"/>
      <c r="AE124" s="1793"/>
      <c r="AF124" s="1793"/>
      <c r="AG124" s="1793"/>
      <c r="AH124" s="1793"/>
      <c r="AI124" s="1793"/>
      <c r="AJ124" s="1793"/>
      <c r="AK124" s="1793"/>
      <c r="AL124" s="1793"/>
      <c r="AM124" s="1793"/>
      <c r="AN124" s="1793"/>
      <c r="AO124" s="1793"/>
      <c r="AP124" s="1793"/>
      <c r="AQ124" s="1793"/>
      <c r="AR124" s="1793"/>
      <c r="AS124" s="1793"/>
      <c r="AT124" s="1793"/>
      <c r="AU124" s="1793"/>
      <c r="AV124" s="1793"/>
      <c r="AW124" s="1793"/>
      <c r="AX124" s="1793"/>
      <c r="AY124" s="1793"/>
      <c r="AZ124" s="1793"/>
      <c r="BA124" s="1793"/>
      <c r="BB124" s="1793"/>
      <c r="BC124" s="1793"/>
      <c r="BD124" s="1793"/>
      <c r="BE124" s="1793"/>
      <c r="BF124" s="1793"/>
      <c r="BG124" s="1793"/>
      <c r="BH124" s="1793"/>
      <c r="BI124" s="1793"/>
      <c r="BJ124" s="1793"/>
      <c r="BK124" s="1793"/>
      <c r="BL124" s="1793"/>
    </row>
    <row r="125" spans="1:64">
      <c r="A125" s="1793"/>
      <c r="B125" s="1793"/>
      <c r="C125" s="1793"/>
      <c r="D125" s="1793"/>
      <c r="E125" s="1793"/>
      <c r="F125" s="1793"/>
      <c r="G125" s="1793"/>
      <c r="H125" s="1793"/>
      <c r="I125" s="1793"/>
      <c r="N125" s="1793"/>
      <c r="O125" s="1793"/>
      <c r="P125" s="1793"/>
      <c r="Q125" s="1793"/>
      <c r="R125" s="1793"/>
      <c r="S125" s="1793"/>
      <c r="T125" s="1793"/>
      <c r="U125" s="1793"/>
      <c r="V125" s="1793"/>
      <c r="W125" s="1793"/>
      <c r="X125" s="1793"/>
      <c r="Y125" s="1793"/>
      <c r="Z125" s="1793"/>
      <c r="AA125" s="1793"/>
      <c r="AB125" s="1793"/>
      <c r="AC125" s="1793"/>
      <c r="AD125" s="1793"/>
      <c r="AE125" s="1793"/>
      <c r="AF125" s="1793"/>
      <c r="AG125" s="1793"/>
      <c r="AH125" s="1793"/>
      <c r="AI125" s="1793"/>
      <c r="AJ125" s="1793"/>
      <c r="AK125" s="1793"/>
      <c r="AL125" s="1793"/>
      <c r="AM125" s="1793"/>
      <c r="AN125" s="1793"/>
      <c r="AO125" s="1793"/>
      <c r="AP125" s="1793"/>
      <c r="AQ125" s="1793"/>
      <c r="AR125" s="1793"/>
      <c r="AS125" s="1793"/>
      <c r="AT125" s="1793"/>
      <c r="AU125" s="1793"/>
      <c r="AV125" s="1793"/>
      <c r="AW125" s="1793"/>
      <c r="AX125" s="1793"/>
      <c r="AY125" s="1793"/>
      <c r="AZ125" s="1793"/>
      <c r="BA125" s="1793"/>
      <c r="BB125" s="1793"/>
      <c r="BC125" s="1793"/>
      <c r="BD125" s="1793"/>
      <c r="BE125" s="1793"/>
      <c r="BF125" s="1793"/>
      <c r="BG125" s="1793"/>
      <c r="BH125" s="1793"/>
      <c r="BI125" s="1793"/>
      <c r="BJ125" s="1793"/>
      <c r="BK125" s="1793"/>
      <c r="BL125" s="1793"/>
    </row>
    <row r="126" spans="1:64">
      <c r="A126" s="1793"/>
      <c r="B126" s="1793"/>
      <c r="C126" s="1793"/>
      <c r="D126" s="1793"/>
      <c r="E126" s="1793"/>
      <c r="F126" s="1793"/>
      <c r="G126" s="1793"/>
      <c r="H126" s="1793"/>
      <c r="I126" s="1793"/>
      <c r="N126" s="1793"/>
      <c r="O126" s="1793"/>
      <c r="P126" s="1793"/>
      <c r="Q126" s="1793"/>
      <c r="R126" s="1793"/>
      <c r="S126" s="1793"/>
      <c r="T126" s="1793"/>
      <c r="U126" s="1793"/>
      <c r="V126" s="1793"/>
      <c r="W126" s="1793"/>
      <c r="X126" s="1793"/>
      <c r="Y126" s="1793"/>
      <c r="Z126" s="1793"/>
      <c r="AA126" s="1793"/>
      <c r="AB126" s="1793"/>
      <c r="AC126" s="1793"/>
      <c r="AD126" s="1793"/>
      <c r="AE126" s="1793"/>
      <c r="AF126" s="1793"/>
      <c r="AG126" s="1793"/>
      <c r="AH126" s="1793"/>
      <c r="AI126" s="1793"/>
      <c r="AJ126" s="1793"/>
      <c r="AK126" s="1793"/>
      <c r="AL126" s="1793"/>
      <c r="AM126" s="1793"/>
      <c r="AN126" s="1793"/>
      <c r="AO126" s="1793"/>
      <c r="AP126" s="1793"/>
      <c r="AQ126" s="1793"/>
      <c r="AR126" s="1793"/>
      <c r="AS126" s="1793"/>
      <c r="AT126" s="1793"/>
      <c r="AU126" s="1793"/>
      <c r="AV126" s="1793"/>
      <c r="AW126" s="1793"/>
      <c r="AX126" s="1793"/>
      <c r="AY126" s="1793"/>
      <c r="AZ126" s="1793"/>
      <c r="BA126" s="1793"/>
      <c r="BB126" s="1793"/>
      <c r="BC126" s="1793"/>
      <c r="BD126" s="1793"/>
      <c r="BE126" s="1793"/>
      <c r="BF126" s="1793"/>
      <c r="BG126" s="1793"/>
      <c r="BH126" s="1793"/>
      <c r="BI126" s="1793"/>
      <c r="BJ126" s="1793"/>
      <c r="BK126" s="1793"/>
      <c r="BL126" s="1793"/>
    </row>
    <row r="127" spans="1:64">
      <c r="A127" s="1793"/>
      <c r="B127" s="1793"/>
      <c r="C127" s="1793"/>
      <c r="D127" s="1793"/>
      <c r="E127" s="1793"/>
      <c r="F127" s="1793"/>
      <c r="G127" s="1793"/>
      <c r="H127" s="1793"/>
      <c r="I127" s="1793"/>
      <c r="N127" s="1793"/>
      <c r="O127" s="1793"/>
      <c r="P127" s="1793"/>
      <c r="Q127" s="1793"/>
      <c r="R127" s="1793"/>
      <c r="S127" s="1793"/>
      <c r="T127" s="1793"/>
      <c r="U127" s="1793"/>
      <c r="V127" s="1793"/>
      <c r="W127" s="1793"/>
      <c r="X127" s="1793"/>
      <c r="Y127" s="1793"/>
      <c r="Z127" s="1793"/>
      <c r="AA127" s="1793"/>
      <c r="AB127" s="1793"/>
      <c r="AC127" s="1793"/>
      <c r="AD127" s="1793"/>
      <c r="AE127" s="1793"/>
      <c r="AF127" s="1793"/>
      <c r="AG127" s="1793"/>
      <c r="AH127" s="1793"/>
      <c r="AI127" s="1793"/>
      <c r="AJ127" s="1793"/>
      <c r="AK127" s="1793"/>
      <c r="AL127" s="1793"/>
      <c r="AM127" s="1793"/>
      <c r="AN127" s="1793"/>
      <c r="AO127" s="1793"/>
      <c r="AP127" s="1793"/>
      <c r="AQ127" s="1793"/>
      <c r="AR127" s="1793"/>
      <c r="AS127" s="1793"/>
      <c r="AT127" s="1793"/>
      <c r="AU127" s="1793"/>
      <c r="AV127" s="1793"/>
      <c r="AW127" s="1793"/>
      <c r="AX127" s="1793"/>
      <c r="AY127" s="1793"/>
      <c r="AZ127" s="1793"/>
      <c r="BA127" s="1793"/>
      <c r="BB127" s="1793"/>
      <c r="BC127" s="1793"/>
      <c r="BD127" s="1793"/>
      <c r="BE127" s="1793"/>
      <c r="BF127" s="1793"/>
      <c r="BG127" s="1793"/>
      <c r="BH127" s="1793"/>
      <c r="BI127" s="1793"/>
      <c r="BJ127" s="1793"/>
      <c r="BK127" s="1793"/>
      <c r="BL127" s="1793"/>
    </row>
    <row r="128" spans="1:64">
      <c r="A128" s="1793"/>
      <c r="B128" s="1793"/>
      <c r="C128" s="1793"/>
      <c r="D128" s="1793"/>
      <c r="E128" s="1793"/>
      <c r="F128" s="1793"/>
      <c r="G128" s="1793"/>
      <c r="H128" s="1793"/>
      <c r="I128" s="1793"/>
      <c r="N128" s="1793"/>
      <c r="O128" s="1793"/>
      <c r="P128" s="1793"/>
      <c r="Q128" s="1793"/>
      <c r="R128" s="1793"/>
      <c r="S128" s="1793"/>
      <c r="T128" s="1793"/>
      <c r="U128" s="1793"/>
      <c r="V128" s="1793"/>
      <c r="W128" s="1793"/>
      <c r="X128" s="1793"/>
      <c r="Y128" s="1793"/>
      <c r="Z128" s="1793"/>
      <c r="AA128" s="1793"/>
      <c r="AB128" s="1793"/>
      <c r="AC128" s="1793"/>
      <c r="AD128" s="1793"/>
      <c r="AE128" s="1793"/>
      <c r="AF128" s="1793"/>
      <c r="AG128" s="1793"/>
      <c r="AH128" s="1793"/>
      <c r="AI128" s="1793"/>
      <c r="AJ128" s="1793"/>
      <c r="AK128" s="1793"/>
      <c r="AL128" s="1793"/>
      <c r="AM128" s="1793"/>
      <c r="AN128" s="1793"/>
      <c r="AO128" s="1793"/>
      <c r="AP128" s="1793"/>
      <c r="AQ128" s="1793"/>
      <c r="AR128" s="1793"/>
      <c r="AS128" s="1793"/>
      <c r="AT128" s="1793"/>
      <c r="AU128" s="1793"/>
      <c r="AV128" s="1793"/>
      <c r="AW128" s="1793"/>
      <c r="AX128" s="1793"/>
      <c r="AY128" s="1793"/>
      <c r="AZ128" s="1793"/>
      <c r="BA128" s="1793"/>
      <c r="BB128" s="1793"/>
      <c r="BC128" s="1793"/>
      <c r="BD128" s="1793"/>
      <c r="BE128" s="1793"/>
      <c r="BF128" s="1793"/>
      <c r="BG128" s="1793"/>
      <c r="BH128" s="1793"/>
      <c r="BI128" s="1793"/>
      <c r="BJ128" s="1793"/>
      <c r="BK128" s="1793"/>
      <c r="BL128" s="1793"/>
    </row>
    <row r="129" spans="1:64">
      <c r="A129" s="1793"/>
      <c r="B129" s="1793"/>
      <c r="C129" s="1793"/>
      <c r="D129" s="1793"/>
      <c r="E129" s="1793"/>
      <c r="F129" s="1793"/>
      <c r="G129" s="1793"/>
      <c r="H129" s="1793"/>
      <c r="I129" s="1793"/>
      <c r="N129" s="1793"/>
      <c r="O129" s="1793"/>
      <c r="P129" s="1793"/>
      <c r="Q129" s="1793"/>
      <c r="R129" s="1793"/>
      <c r="S129" s="1793"/>
      <c r="T129" s="1793"/>
      <c r="U129" s="1793"/>
      <c r="V129" s="1793"/>
      <c r="W129" s="1793"/>
      <c r="X129" s="1793"/>
      <c r="Y129" s="1793"/>
      <c r="Z129" s="1793"/>
      <c r="AA129" s="1793"/>
      <c r="AB129" s="1793"/>
      <c r="AC129" s="1793"/>
      <c r="AD129" s="1793"/>
      <c r="AE129" s="1793"/>
      <c r="AF129" s="1793"/>
      <c r="AG129" s="1793"/>
      <c r="AH129" s="1793"/>
      <c r="AI129" s="1793"/>
      <c r="AJ129" s="1793"/>
      <c r="AK129" s="1793"/>
      <c r="AL129" s="1793"/>
      <c r="AM129" s="1793"/>
      <c r="AN129" s="1793"/>
      <c r="AO129" s="1793"/>
      <c r="AP129" s="1793"/>
      <c r="AQ129" s="1793"/>
      <c r="AR129" s="1793"/>
      <c r="AS129" s="1793"/>
      <c r="AT129" s="1793"/>
      <c r="AU129" s="1793"/>
      <c r="AV129" s="1793"/>
      <c r="AW129" s="1793"/>
      <c r="AX129" s="1793"/>
      <c r="AY129" s="1793"/>
      <c r="AZ129" s="1793"/>
      <c r="BA129" s="1793"/>
      <c r="BB129" s="1793"/>
      <c r="BC129" s="1793"/>
      <c r="BD129" s="1793"/>
      <c r="BE129" s="1793"/>
      <c r="BF129" s="1793"/>
      <c r="BG129" s="1793"/>
      <c r="BH129" s="1793"/>
      <c r="BI129" s="1793"/>
      <c r="BJ129" s="1793"/>
      <c r="BK129" s="1793"/>
      <c r="BL129" s="1793"/>
    </row>
    <row r="130" spans="1:64">
      <c r="A130" s="1793"/>
      <c r="B130" s="1793"/>
      <c r="C130" s="1793"/>
      <c r="D130" s="1793"/>
      <c r="E130" s="1793"/>
      <c r="F130" s="1793"/>
      <c r="G130" s="1793"/>
      <c r="H130" s="1793"/>
      <c r="I130" s="1793"/>
      <c r="N130" s="1793"/>
      <c r="O130" s="1793"/>
      <c r="P130" s="1793"/>
      <c r="Q130" s="1793"/>
      <c r="R130" s="1793"/>
      <c r="S130" s="1793"/>
      <c r="T130" s="1793"/>
      <c r="U130" s="1793"/>
      <c r="V130" s="1793"/>
      <c r="W130" s="1793"/>
      <c r="X130" s="1793"/>
      <c r="Y130" s="1793"/>
      <c r="Z130" s="1793"/>
      <c r="AA130" s="1793"/>
      <c r="AB130" s="1793"/>
      <c r="AC130" s="1793"/>
      <c r="AD130" s="1793"/>
      <c r="AE130" s="1793"/>
      <c r="AF130" s="1793"/>
      <c r="AG130" s="1793"/>
      <c r="AH130" s="1793"/>
      <c r="AI130" s="1793"/>
      <c r="AJ130" s="1793"/>
      <c r="AK130" s="1793"/>
      <c r="AL130" s="1793"/>
      <c r="AM130" s="1793"/>
      <c r="AN130" s="1793"/>
      <c r="AO130" s="1793"/>
      <c r="AP130" s="1793"/>
      <c r="AQ130" s="1793"/>
      <c r="AR130" s="1793"/>
      <c r="AS130" s="1793"/>
      <c r="AT130" s="1793"/>
      <c r="AU130" s="1793"/>
      <c r="AV130" s="1793"/>
      <c r="AW130" s="1793"/>
      <c r="AX130" s="1793"/>
      <c r="AY130" s="1793"/>
      <c r="AZ130" s="1793"/>
      <c r="BA130" s="1793"/>
      <c r="BB130" s="1793"/>
      <c r="BC130" s="1793"/>
      <c r="BD130" s="1793"/>
      <c r="BE130" s="1793"/>
      <c r="BF130" s="1793"/>
      <c r="BG130" s="1793"/>
      <c r="BH130" s="1793"/>
      <c r="BI130" s="1793"/>
      <c r="BJ130" s="1793"/>
      <c r="BK130" s="1793"/>
      <c r="BL130" s="1793"/>
    </row>
    <row r="131" spans="1:64">
      <c r="A131" s="1793"/>
      <c r="B131" s="1793"/>
      <c r="C131" s="1793"/>
      <c r="D131" s="1793"/>
      <c r="E131" s="1793"/>
      <c r="F131" s="1793"/>
      <c r="G131" s="1793"/>
      <c r="H131" s="1793"/>
      <c r="I131" s="1793"/>
      <c r="N131" s="1793"/>
      <c r="O131" s="1793"/>
      <c r="P131" s="1793"/>
      <c r="Q131" s="1793"/>
      <c r="R131" s="1793"/>
      <c r="S131" s="1793"/>
      <c r="T131" s="1793"/>
      <c r="U131" s="1793"/>
      <c r="V131" s="1793"/>
      <c r="W131" s="1793"/>
      <c r="X131" s="1793"/>
      <c r="Y131" s="1793"/>
      <c r="Z131" s="1793"/>
      <c r="AA131" s="1793"/>
      <c r="AB131" s="1793"/>
      <c r="AC131" s="1793"/>
      <c r="AD131" s="1793"/>
      <c r="AE131" s="1793"/>
      <c r="AF131" s="1793"/>
      <c r="AG131" s="1793"/>
      <c r="AH131" s="1793"/>
      <c r="AI131" s="1793"/>
      <c r="AJ131" s="1793"/>
      <c r="AK131" s="1793"/>
      <c r="AL131" s="1793"/>
      <c r="AM131" s="1793"/>
      <c r="AN131" s="1793"/>
      <c r="AO131" s="1793"/>
      <c r="AP131" s="1793"/>
      <c r="AQ131" s="1793"/>
      <c r="AR131" s="1793"/>
      <c r="AS131" s="1793"/>
      <c r="AT131" s="1793"/>
      <c r="AU131" s="1793"/>
      <c r="AV131" s="1793"/>
      <c r="AW131" s="1793"/>
      <c r="AX131" s="1793"/>
      <c r="AY131" s="1793"/>
      <c r="AZ131" s="1793"/>
      <c r="BA131" s="1793"/>
      <c r="BB131" s="1793"/>
      <c r="BC131" s="1793"/>
      <c r="BD131" s="1793"/>
      <c r="BE131" s="1793"/>
      <c r="BF131" s="1793"/>
      <c r="BG131" s="1793"/>
      <c r="BH131" s="1793"/>
      <c r="BI131" s="1793"/>
      <c r="BJ131" s="1793"/>
      <c r="BK131" s="1793"/>
      <c r="BL131" s="1793"/>
    </row>
    <row r="132" spans="1:64">
      <c r="A132" s="1793"/>
      <c r="B132" s="1793"/>
      <c r="C132" s="1793"/>
      <c r="D132" s="1793"/>
      <c r="E132" s="1793"/>
      <c r="F132" s="1793"/>
      <c r="G132" s="1793"/>
      <c r="H132" s="1793"/>
      <c r="I132" s="1793"/>
      <c r="N132" s="1793"/>
      <c r="O132" s="1793"/>
      <c r="P132" s="1793"/>
      <c r="Q132" s="1793"/>
      <c r="R132" s="1793"/>
      <c r="S132" s="1793"/>
      <c r="T132" s="1793"/>
      <c r="U132" s="1793"/>
      <c r="V132" s="1793"/>
      <c r="W132" s="1793"/>
      <c r="X132" s="1793"/>
      <c r="Y132" s="1793"/>
      <c r="Z132" s="1793"/>
      <c r="AA132" s="1793"/>
      <c r="AB132" s="1793"/>
      <c r="AC132" s="1793"/>
      <c r="AD132" s="1793"/>
      <c r="AE132" s="1793"/>
      <c r="AF132" s="1793"/>
      <c r="AG132" s="1793"/>
      <c r="AH132" s="1793"/>
      <c r="AI132" s="1793"/>
      <c r="AJ132" s="1793"/>
      <c r="AK132" s="1793"/>
      <c r="AL132" s="1793"/>
      <c r="AM132" s="1793"/>
      <c r="AN132" s="1793"/>
      <c r="AO132" s="1793"/>
      <c r="AP132" s="1793"/>
      <c r="AQ132" s="1793"/>
      <c r="AR132" s="1793"/>
      <c r="AS132" s="1793"/>
      <c r="AT132" s="1793"/>
      <c r="AU132" s="1793"/>
      <c r="AV132" s="1793"/>
      <c r="AW132" s="1793"/>
      <c r="AX132" s="1793"/>
      <c r="AY132" s="1793"/>
      <c r="AZ132" s="1793"/>
      <c r="BA132" s="1793"/>
      <c r="BB132" s="1793"/>
      <c r="BC132" s="1793"/>
      <c r="BD132" s="1793"/>
      <c r="BE132" s="1793"/>
      <c r="BF132" s="1793"/>
      <c r="BG132" s="1793"/>
      <c r="BH132" s="1793"/>
      <c r="BI132" s="1793"/>
      <c r="BJ132" s="1793"/>
      <c r="BK132" s="1793"/>
      <c r="BL132" s="1793"/>
    </row>
    <row r="133" spans="1:64">
      <c r="A133" s="1793"/>
      <c r="B133" s="1793"/>
      <c r="C133" s="1793"/>
      <c r="D133" s="1793"/>
      <c r="E133" s="1793"/>
      <c r="F133" s="1793"/>
      <c r="G133" s="1793"/>
      <c r="H133" s="1793"/>
      <c r="I133" s="1793"/>
      <c r="N133" s="1793"/>
      <c r="O133" s="1793"/>
      <c r="P133" s="1793"/>
      <c r="Q133" s="1793"/>
      <c r="R133" s="1793"/>
      <c r="S133" s="1793"/>
      <c r="T133" s="1793"/>
      <c r="U133" s="1793"/>
      <c r="V133" s="1793"/>
      <c r="W133" s="1793"/>
      <c r="X133" s="1793"/>
      <c r="Y133" s="1793"/>
      <c r="Z133" s="1793"/>
      <c r="AA133" s="1793"/>
      <c r="AB133" s="1793"/>
      <c r="AC133" s="1793"/>
      <c r="AD133" s="1793"/>
      <c r="AE133" s="1793"/>
      <c r="AF133" s="1793"/>
      <c r="AG133" s="1793"/>
      <c r="AH133" s="1793"/>
      <c r="AI133" s="1793"/>
      <c r="AJ133" s="1793"/>
      <c r="AK133" s="1793"/>
      <c r="AL133" s="1793"/>
      <c r="AM133" s="1793"/>
      <c r="AN133" s="1793"/>
      <c r="AO133" s="1793"/>
      <c r="AP133" s="1793"/>
      <c r="AQ133" s="1793"/>
      <c r="AR133" s="1793"/>
      <c r="AS133" s="1793"/>
      <c r="AT133" s="1793"/>
      <c r="AU133" s="1793"/>
      <c r="AV133" s="1793"/>
      <c r="AW133" s="1793"/>
      <c r="AX133" s="1793"/>
      <c r="AY133" s="1793"/>
      <c r="AZ133" s="1793"/>
      <c r="BA133" s="1793"/>
      <c r="BB133" s="1793"/>
      <c r="BC133" s="1793"/>
      <c r="BD133" s="1793"/>
      <c r="BE133" s="1793"/>
      <c r="BF133" s="1793"/>
      <c r="BG133" s="1793"/>
      <c r="BH133" s="1793"/>
      <c r="BI133" s="1793"/>
      <c r="BJ133" s="1793"/>
      <c r="BK133" s="1793"/>
      <c r="BL133" s="1793"/>
    </row>
    <row r="134" spans="1:64">
      <c r="A134" s="1793"/>
      <c r="B134" s="1793"/>
      <c r="C134" s="1793"/>
      <c r="D134" s="1793"/>
      <c r="E134" s="1793"/>
      <c r="F134" s="1793"/>
      <c r="G134" s="1793"/>
      <c r="H134" s="1793"/>
      <c r="I134" s="1793"/>
      <c r="N134" s="1793"/>
      <c r="O134" s="1793"/>
      <c r="P134" s="1793"/>
      <c r="Q134" s="1793"/>
      <c r="R134" s="1793"/>
      <c r="S134" s="1793"/>
      <c r="T134" s="1793"/>
      <c r="U134" s="1793"/>
      <c r="V134" s="1793"/>
      <c r="W134" s="1793"/>
      <c r="X134" s="1793"/>
      <c r="Y134" s="1793"/>
      <c r="Z134" s="1793"/>
      <c r="AA134" s="1793"/>
      <c r="AB134" s="1793"/>
      <c r="AC134" s="1793"/>
      <c r="AD134" s="1793"/>
      <c r="AE134" s="1793"/>
      <c r="AF134" s="1793"/>
      <c r="AG134" s="1793"/>
      <c r="AH134" s="1793"/>
      <c r="AI134" s="1793"/>
      <c r="AJ134" s="1793"/>
      <c r="AK134" s="1793"/>
      <c r="AL134" s="1793"/>
      <c r="AM134" s="1793"/>
      <c r="AN134" s="1793"/>
      <c r="AO134" s="1793"/>
      <c r="AP134" s="1793"/>
      <c r="AQ134" s="1793"/>
      <c r="AR134" s="1793"/>
      <c r="AS134" s="1793"/>
      <c r="AT134" s="1793"/>
      <c r="AU134" s="1793"/>
      <c r="AV134" s="1793"/>
      <c r="AW134" s="1793"/>
      <c r="AX134" s="1793"/>
      <c r="AY134" s="1793"/>
      <c r="AZ134" s="1793"/>
      <c r="BA134" s="1793"/>
      <c r="BB134" s="1793"/>
      <c r="BC134" s="1793"/>
      <c r="BD134" s="1793"/>
      <c r="BE134" s="1793"/>
      <c r="BF134" s="1793"/>
      <c r="BG134" s="1793"/>
      <c r="BH134" s="1793"/>
      <c r="BI134" s="1793"/>
      <c r="BJ134" s="1793"/>
      <c r="BK134" s="1793"/>
      <c r="BL134" s="1793"/>
    </row>
    <row r="135" spans="1:64">
      <c r="A135" s="1793"/>
      <c r="B135" s="1793"/>
      <c r="C135" s="1793"/>
      <c r="D135" s="1793"/>
      <c r="E135" s="1793"/>
      <c r="F135" s="1793"/>
      <c r="G135" s="1793"/>
      <c r="H135" s="1793"/>
      <c r="I135" s="1793"/>
      <c r="N135" s="1793"/>
      <c r="O135" s="1793"/>
      <c r="P135" s="1793"/>
      <c r="Q135" s="1793"/>
      <c r="R135" s="1793"/>
      <c r="S135" s="1793"/>
      <c r="T135" s="1793"/>
      <c r="U135" s="1793"/>
      <c r="V135" s="1793"/>
      <c r="W135" s="1793"/>
      <c r="X135" s="1793"/>
      <c r="Y135" s="1793"/>
      <c r="Z135" s="1793"/>
      <c r="AA135" s="1793"/>
      <c r="AB135" s="1793"/>
      <c r="AC135" s="1793"/>
      <c r="AD135" s="1793"/>
      <c r="AE135" s="1793"/>
      <c r="AF135" s="1793"/>
      <c r="AG135" s="1793"/>
      <c r="AH135" s="1793"/>
      <c r="AI135" s="1793"/>
      <c r="AJ135" s="1793"/>
      <c r="AK135" s="1793"/>
      <c r="AL135" s="1793"/>
      <c r="AM135" s="1793"/>
      <c r="AN135" s="1793"/>
      <c r="AO135" s="1793"/>
      <c r="AP135" s="1793"/>
      <c r="AQ135" s="1793"/>
      <c r="AR135" s="1793"/>
      <c r="AS135" s="1793"/>
      <c r="AT135" s="1793"/>
      <c r="AU135" s="1793"/>
      <c r="AV135" s="1793"/>
      <c r="AW135" s="1793"/>
      <c r="AX135" s="1793"/>
      <c r="AY135" s="1793"/>
      <c r="AZ135" s="1793"/>
      <c r="BA135" s="1793"/>
      <c r="BB135" s="1793"/>
      <c r="BC135" s="1793"/>
      <c r="BD135" s="1793"/>
      <c r="BE135" s="1793"/>
      <c r="BF135" s="1793"/>
      <c r="BG135" s="1793"/>
      <c r="BH135" s="1793"/>
      <c r="BI135" s="1793"/>
      <c r="BJ135" s="1793"/>
      <c r="BK135" s="1793"/>
      <c r="BL135" s="1793"/>
    </row>
    <row r="136" spans="1:64">
      <c r="A136" s="1793"/>
      <c r="B136" s="1793"/>
      <c r="C136" s="1793"/>
      <c r="D136" s="1793"/>
      <c r="E136" s="1793"/>
      <c r="F136" s="1793"/>
      <c r="G136" s="1793"/>
      <c r="H136" s="1793"/>
      <c r="I136" s="1793"/>
      <c r="N136" s="1793"/>
      <c r="O136" s="1793"/>
      <c r="P136" s="1793"/>
      <c r="Q136" s="1793"/>
      <c r="R136" s="1793"/>
      <c r="S136" s="1793"/>
      <c r="T136" s="1793"/>
      <c r="U136" s="1793"/>
      <c r="V136" s="1793"/>
      <c r="W136" s="1793"/>
      <c r="X136" s="1793"/>
      <c r="Y136" s="1793"/>
      <c r="Z136" s="1793"/>
      <c r="AA136" s="1793"/>
      <c r="AB136" s="1793"/>
      <c r="AC136" s="1793"/>
      <c r="AD136" s="1793"/>
      <c r="AE136" s="1793"/>
      <c r="AF136" s="1793"/>
      <c r="AG136" s="1793"/>
      <c r="AH136" s="1793"/>
      <c r="AI136" s="1793"/>
      <c r="AJ136" s="1793"/>
      <c r="AK136" s="1793"/>
      <c r="AL136" s="1793"/>
      <c r="AM136" s="1793"/>
      <c r="AN136" s="1793"/>
      <c r="AO136" s="1793"/>
      <c r="AP136" s="1793"/>
      <c r="AQ136" s="1793"/>
      <c r="AR136" s="1793"/>
      <c r="AS136" s="1793"/>
      <c r="AT136" s="1793"/>
      <c r="AU136" s="1793"/>
      <c r="AV136" s="1793"/>
      <c r="AW136" s="1793"/>
      <c r="AX136" s="1793"/>
      <c r="AY136" s="1793"/>
      <c r="AZ136" s="1793"/>
      <c r="BA136" s="1793"/>
      <c r="BB136" s="1793"/>
      <c r="BC136" s="1793"/>
      <c r="BD136" s="1793"/>
      <c r="BE136" s="1793"/>
      <c r="BF136" s="1793"/>
      <c r="BG136" s="1793"/>
      <c r="BH136" s="1793"/>
      <c r="BI136" s="1793"/>
      <c r="BJ136" s="1793"/>
      <c r="BK136" s="1793"/>
      <c r="BL136" s="1793"/>
    </row>
    <row r="137" spans="1:64">
      <c r="A137" s="1793"/>
      <c r="B137" s="1793"/>
      <c r="C137" s="1793"/>
      <c r="D137" s="1793"/>
      <c r="E137" s="1793"/>
      <c r="F137" s="1793"/>
      <c r="G137" s="1793"/>
      <c r="H137" s="1793"/>
      <c r="I137" s="1793"/>
      <c r="N137" s="1793"/>
      <c r="O137" s="1793"/>
      <c r="P137" s="1793"/>
      <c r="Q137" s="1793"/>
      <c r="R137" s="1793"/>
      <c r="S137" s="1793"/>
      <c r="T137" s="1793"/>
      <c r="U137" s="1793"/>
      <c r="V137" s="1793"/>
      <c r="W137" s="1793"/>
      <c r="X137" s="1793"/>
      <c r="Y137" s="1793"/>
      <c r="Z137" s="1793"/>
      <c r="AA137" s="1793"/>
      <c r="AB137" s="1793"/>
      <c r="AC137" s="1793"/>
      <c r="AD137" s="1793"/>
      <c r="AE137" s="1793"/>
      <c r="AF137" s="1793"/>
      <c r="AG137" s="1793"/>
      <c r="AH137" s="1793"/>
      <c r="AI137" s="1793"/>
      <c r="AJ137" s="1793"/>
      <c r="AK137" s="1793"/>
      <c r="AL137" s="1793"/>
      <c r="AM137" s="1793"/>
      <c r="AN137" s="1793"/>
      <c r="AO137" s="1793"/>
      <c r="AP137" s="1793"/>
      <c r="AQ137" s="1793"/>
      <c r="AR137" s="1793"/>
      <c r="AS137" s="1793"/>
      <c r="AT137" s="1793"/>
      <c r="AU137" s="1793"/>
      <c r="AV137" s="1793"/>
      <c r="AW137" s="1793"/>
      <c r="AX137" s="1793"/>
      <c r="AY137" s="1793"/>
      <c r="AZ137" s="1793"/>
      <c r="BA137" s="1793"/>
      <c r="BB137" s="1793"/>
      <c r="BC137" s="1793"/>
      <c r="BD137" s="1793"/>
      <c r="BE137" s="1793"/>
      <c r="BF137" s="1793"/>
      <c r="BG137" s="1793"/>
      <c r="BH137" s="1793"/>
      <c r="BI137" s="1793"/>
      <c r="BJ137" s="1793"/>
      <c r="BK137" s="1793"/>
      <c r="BL137" s="1793"/>
    </row>
    <row r="138" spans="1:64">
      <c r="A138" s="1793"/>
      <c r="B138" s="1793"/>
      <c r="C138" s="1793"/>
      <c r="D138" s="1793"/>
      <c r="E138" s="1793"/>
      <c r="F138" s="1793"/>
      <c r="G138" s="1793"/>
      <c r="H138" s="1793"/>
      <c r="I138" s="1793"/>
      <c r="N138" s="1793"/>
      <c r="O138" s="1793"/>
      <c r="P138" s="1793"/>
      <c r="Q138" s="1793"/>
      <c r="R138" s="1793"/>
      <c r="S138" s="1793"/>
      <c r="T138" s="1793"/>
      <c r="U138" s="1793"/>
      <c r="V138" s="1793"/>
      <c r="W138" s="1793"/>
      <c r="X138" s="1793"/>
      <c r="Y138" s="1793"/>
      <c r="Z138" s="1793"/>
      <c r="AA138" s="1793"/>
      <c r="AB138" s="1793"/>
      <c r="AC138" s="1793"/>
      <c r="AD138" s="1793"/>
      <c r="AE138" s="1793"/>
      <c r="AF138" s="1793"/>
      <c r="AG138" s="1793"/>
      <c r="AH138" s="1793"/>
      <c r="AI138" s="1793"/>
      <c r="AJ138" s="1793"/>
      <c r="AK138" s="1793"/>
      <c r="AL138" s="1793"/>
      <c r="AM138" s="1793"/>
      <c r="AN138" s="1793"/>
      <c r="AO138" s="1793"/>
      <c r="AP138" s="1793"/>
      <c r="AQ138" s="1793"/>
      <c r="AR138" s="1793"/>
      <c r="AS138" s="1793"/>
      <c r="AT138" s="1793"/>
      <c r="AU138" s="1793"/>
      <c r="AV138" s="1793"/>
      <c r="AW138" s="1793"/>
      <c r="AX138" s="1793"/>
      <c r="AY138" s="1793"/>
      <c r="AZ138" s="1793"/>
      <c r="BA138" s="1793"/>
      <c r="BB138" s="1793"/>
      <c r="BC138" s="1793"/>
      <c r="BD138" s="1793"/>
      <c r="BE138" s="1793"/>
      <c r="BF138" s="1793"/>
      <c r="BG138" s="1793"/>
      <c r="BH138" s="1793"/>
      <c r="BI138" s="1793"/>
      <c r="BJ138" s="1793"/>
      <c r="BK138" s="1793"/>
      <c r="BL138" s="1793"/>
    </row>
    <row r="139" spans="1:64">
      <c r="A139" s="1793"/>
      <c r="B139" s="1793"/>
      <c r="C139" s="1793"/>
      <c r="D139" s="1793"/>
      <c r="E139" s="1793"/>
      <c r="F139" s="1793"/>
      <c r="G139" s="1793"/>
      <c r="H139" s="1793"/>
      <c r="I139" s="1793"/>
      <c r="N139" s="1793"/>
      <c r="O139" s="1793"/>
      <c r="P139" s="1793"/>
      <c r="Q139" s="1793"/>
      <c r="R139" s="1793"/>
      <c r="S139" s="1793"/>
      <c r="T139" s="1793"/>
      <c r="U139" s="1793"/>
      <c r="V139" s="1793"/>
      <c r="W139" s="1793"/>
      <c r="X139" s="1793"/>
      <c r="Y139" s="1793"/>
      <c r="Z139" s="1793"/>
      <c r="AA139" s="1793"/>
      <c r="AB139" s="1793"/>
      <c r="AC139" s="1793"/>
      <c r="AD139" s="1793"/>
      <c r="AE139" s="1793"/>
      <c r="AF139" s="1793"/>
      <c r="AG139" s="1793"/>
      <c r="AH139" s="1793"/>
      <c r="AI139" s="1793"/>
      <c r="AJ139" s="1793"/>
      <c r="AK139" s="1793"/>
      <c r="AL139" s="1793"/>
      <c r="AM139" s="1793"/>
      <c r="AN139" s="1793"/>
      <c r="AO139" s="1793"/>
      <c r="AP139" s="1793"/>
      <c r="AQ139" s="1793"/>
      <c r="AR139" s="1793"/>
      <c r="AS139" s="1793"/>
      <c r="AT139" s="1793"/>
      <c r="AU139" s="1793"/>
      <c r="AV139" s="1793"/>
      <c r="AW139" s="1793"/>
      <c r="AX139" s="1793"/>
      <c r="AY139" s="1793"/>
      <c r="AZ139" s="1793"/>
      <c r="BA139" s="1793"/>
      <c r="BB139" s="1793"/>
      <c r="BC139" s="1793"/>
      <c r="BD139" s="1793"/>
      <c r="BE139" s="1793"/>
      <c r="BF139" s="1793"/>
      <c r="BG139" s="1793"/>
      <c r="BH139" s="1793"/>
      <c r="BI139" s="1793"/>
      <c r="BJ139" s="1793"/>
      <c r="BK139" s="1793"/>
      <c r="BL139" s="1793"/>
    </row>
    <row r="140" spans="1:64">
      <c r="A140" s="1793"/>
      <c r="B140" s="1793"/>
      <c r="C140" s="1793"/>
      <c r="D140" s="1793"/>
      <c r="E140" s="1793"/>
      <c r="F140" s="1793"/>
      <c r="G140" s="1793"/>
      <c r="H140" s="1793"/>
      <c r="I140" s="1793"/>
      <c r="N140" s="1793"/>
      <c r="O140" s="1793"/>
      <c r="P140" s="1793"/>
      <c r="Q140" s="1793"/>
      <c r="R140" s="1793"/>
      <c r="S140" s="1793"/>
      <c r="T140" s="1793"/>
      <c r="U140" s="1793"/>
      <c r="V140" s="1793"/>
      <c r="W140" s="1793"/>
      <c r="X140" s="1793"/>
      <c r="Y140" s="1793"/>
      <c r="Z140" s="1793"/>
      <c r="AA140" s="1793"/>
      <c r="AB140" s="1793"/>
      <c r="AC140" s="1793"/>
      <c r="AD140" s="1793"/>
      <c r="AE140" s="1793"/>
      <c r="AF140" s="1793"/>
      <c r="AG140" s="1793"/>
      <c r="AH140" s="1793"/>
      <c r="AI140" s="1793"/>
      <c r="AJ140" s="1793"/>
      <c r="AK140" s="1793"/>
      <c r="AL140" s="1793"/>
      <c r="AM140" s="1793"/>
      <c r="AN140" s="1793"/>
      <c r="AO140" s="1793"/>
      <c r="AP140" s="1793"/>
      <c r="AQ140" s="1793"/>
      <c r="AR140" s="1793"/>
      <c r="AS140" s="1793"/>
      <c r="AT140" s="1793"/>
      <c r="AU140" s="1793"/>
      <c r="AV140" s="1793"/>
      <c r="AW140" s="1793"/>
      <c r="AX140" s="1793"/>
      <c r="AY140" s="1793"/>
      <c r="AZ140" s="1793"/>
      <c r="BA140" s="1793"/>
      <c r="BB140" s="1793"/>
      <c r="BC140" s="1793"/>
      <c r="BD140" s="1793"/>
      <c r="BE140" s="1793"/>
      <c r="BF140" s="1793"/>
      <c r="BG140" s="1793"/>
      <c r="BH140" s="1793"/>
      <c r="BI140" s="1793"/>
      <c r="BJ140" s="1793"/>
      <c r="BK140" s="1793"/>
      <c r="BL140" s="1793"/>
    </row>
    <row r="141" spans="1:64">
      <c r="A141" s="1793"/>
      <c r="B141" s="1793"/>
      <c r="C141" s="1793"/>
      <c r="D141" s="1793"/>
      <c r="E141" s="1793"/>
      <c r="F141" s="1793"/>
      <c r="G141" s="1793"/>
      <c r="H141" s="1793"/>
      <c r="I141" s="1793"/>
      <c r="N141" s="1793"/>
      <c r="O141" s="1793"/>
      <c r="P141" s="1793"/>
      <c r="Q141" s="1793"/>
      <c r="R141" s="1793"/>
      <c r="S141" s="1793"/>
      <c r="T141" s="1793"/>
      <c r="U141" s="1793"/>
      <c r="V141" s="1793"/>
      <c r="W141" s="1793"/>
      <c r="X141" s="1793"/>
      <c r="Y141" s="1793"/>
      <c r="Z141" s="1793"/>
      <c r="AA141" s="1793"/>
      <c r="AB141" s="1793"/>
      <c r="AC141" s="1793"/>
      <c r="AD141" s="1793"/>
      <c r="AE141" s="1793"/>
      <c r="AF141" s="1793"/>
      <c r="AG141" s="1793"/>
      <c r="AH141" s="1793"/>
      <c r="AI141" s="1793"/>
      <c r="AJ141" s="1793"/>
      <c r="AK141" s="1793"/>
      <c r="AL141" s="1793"/>
      <c r="AM141" s="1793"/>
      <c r="AN141" s="1793"/>
      <c r="AO141" s="1793"/>
      <c r="AP141" s="1793"/>
      <c r="AQ141" s="1793"/>
      <c r="AR141" s="1793"/>
      <c r="AS141" s="1793"/>
      <c r="AT141" s="1793"/>
      <c r="AU141" s="1793"/>
      <c r="AV141" s="1793"/>
      <c r="AW141" s="1793"/>
      <c r="AX141" s="1793"/>
      <c r="AY141" s="1793"/>
      <c r="AZ141" s="1793"/>
      <c r="BA141" s="1793"/>
      <c r="BB141" s="1793"/>
      <c r="BC141" s="1793"/>
      <c r="BD141" s="1793"/>
      <c r="BE141" s="1793"/>
      <c r="BF141" s="1793"/>
      <c r="BG141" s="1793"/>
      <c r="BH141" s="1793"/>
      <c r="BI141" s="1793"/>
      <c r="BJ141" s="1793"/>
      <c r="BK141" s="1793"/>
      <c r="BL141" s="1793"/>
    </row>
    <row r="142" spans="1:64">
      <c r="A142" s="1793"/>
      <c r="B142" s="1793"/>
      <c r="C142" s="1793"/>
      <c r="D142" s="1793"/>
      <c r="E142" s="1793"/>
      <c r="F142" s="1793"/>
      <c r="G142" s="1793"/>
      <c r="H142" s="1793"/>
      <c r="I142" s="1793"/>
      <c r="N142" s="1793"/>
      <c r="O142" s="1793"/>
      <c r="P142" s="1793"/>
      <c r="Q142" s="1793"/>
      <c r="R142" s="1793"/>
      <c r="S142" s="1793"/>
      <c r="T142" s="1793"/>
      <c r="U142" s="1793"/>
      <c r="V142" s="1793"/>
      <c r="W142" s="1793"/>
      <c r="X142" s="1793"/>
      <c r="Y142" s="1793"/>
      <c r="Z142" s="1793"/>
      <c r="AA142" s="1793"/>
      <c r="AB142" s="1793"/>
      <c r="AC142" s="1793"/>
      <c r="AD142" s="1793"/>
      <c r="AE142" s="1793"/>
      <c r="AF142" s="1793"/>
      <c r="AG142" s="1793"/>
      <c r="AH142" s="1793"/>
      <c r="AI142" s="1793"/>
      <c r="AJ142" s="1793"/>
      <c r="AK142" s="1793"/>
      <c r="AL142" s="1793"/>
      <c r="AM142" s="1793"/>
      <c r="AN142" s="1793"/>
      <c r="AO142" s="1793"/>
      <c r="AP142" s="1793"/>
      <c r="AQ142" s="1793"/>
      <c r="AR142" s="1793"/>
      <c r="AS142" s="1793"/>
      <c r="AT142" s="1793"/>
      <c r="AU142" s="1793"/>
      <c r="AV142" s="1793"/>
      <c r="AW142" s="1793"/>
      <c r="AX142" s="1793"/>
      <c r="AY142" s="1793"/>
      <c r="AZ142" s="1793"/>
      <c r="BA142" s="1793"/>
      <c r="BB142" s="1793"/>
      <c r="BC142" s="1793"/>
      <c r="BD142" s="1793"/>
      <c r="BE142" s="1793"/>
      <c r="BF142" s="1793"/>
      <c r="BG142" s="1793"/>
      <c r="BH142" s="1793"/>
      <c r="BI142" s="1793"/>
      <c r="BJ142" s="1793"/>
      <c r="BK142" s="1793"/>
      <c r="BL142" s="1793"/>
    </row>
    <row r="143" spans="1:64">
      <c r="A143" s="1793"/>
      <c r="B143" s="1793"/>
      <c r="C143" s="1793"/>
      <c r="D143" s="1793"/>
      <c r="E143" s="1793"/>
      <c r="F143" s="1793"/>
      <c r="G143" s="1793"/>
      <c r="H143" s="1793"/>
      <c r="I143" s="1793"/>
      <c r="N143" s="1793"/>
      <c r="O143" s="1793"/>
      <c r="P143" s="1793"/>
      <c r="Q143" s="1793"/>
      <c r="R143" s="1793"/>
      <c r="S143" s="1793"/>
      <c r="T143" s="1793"/>
      <c r="U143" s="1793"/>
      <c r="V143" s="1793"/>
      <c r="W143" s="1793"/>
      <c r="X143" s="1793"/>
      <c r="Y143" s="1793"/>
      <c r="Z143" s="1793"/>
      <c r="AA143" s="1793"/>
      <c r="AB143" s="1793"/>
      <c r="AC143" s="1793"/>
      <c r="AD143" s="1793"/>
      <c r="AE143" s="1793"/>
      <c r="AF143" s="1793"/>
      <c r="AG143" s="1793"/>
      <c r="AH143" s="1793"/>
      <c r="AI143" s="1793"/>
      <c r="AJ143" s="1793"/>
      <c r="AK143" s="1793"/>
      <c r="AL143" s="1793"/>
      <c r="AM143" s="1793"/>
      <c r="AN143" s="1793"/>
      <c r="AO143" s="1793"/>
      <c r="AP143" s="1793"/>
      <c r="AQ143" s="1793"/>
      <c r="AR143" s="1793"/>
      <c r="AS143" s="1793"/>
      <c r="AT143" s="1793"/>
      <c r="AU143" s="1793"/>
      <c r="AV143" s="1793"/>
      <c r="AW143" s="1793"/>
      <c r="AX143" s="1793"/>
      <c r="AY143" s="1793"/>
      <c r="AZ143" s="1793"/>
      <c r="BA143" s="1793"/>
      <c r="BB143" s="1793"/>
      <c r="BC143" s="1793"/>
      <c r="BD143" s="1793"/>
      <c r="BE143" s="1793"/>
      <c r="BF143" s="1793"/>
      <c r="BG143" s="1793"/>
      <c r="BH143" s="1793"/>
      <c r="BI143" s="1793"/>
      <c r="BJ143" s="1793"/>
      <c r="BK143" s="1793"/>
      <c r="BL143" s="1793"/>
    </row>
    <row r="144" spans="1:64">
      <c r="A144" s="1793"/>
      <c r="B144" s="1793"/>
      <c r="C144" s="1793"/>
      <c r="D144" s="1793"/>
      <c r="E144" s="1793"/>
      <c r="F144" s="1793"/>
      <c r="G144" s="1793"/>
      <c r="H144" s="1793"/>
      <c r="I144" s="1793"/>
      <c r="N144" s="1793"/>
      <c r="O144" s="1793"/>
      <c r="P144" s="1793"/>
      <c r="Q144" s="1793"/>
      <c r="R144" s="1793"/>
      <c r="S144" s="1793"/>
      <c r="T144" s="1793"/>
      <c r="U144" s="1793"/>
      <c r="V144" s="1793"/>
      <c r="W144" s="1793"/>
      <c r="X144" s="1793"/>
      <c r="Y144" s="1793"/>
      <c r="Z144" s="1793"/>
      <c r="AA144" s="1793"/>
      <c r="AB144" s="1793"/>
      <c r="AC144" s="1793"/>
      <c r="AD144" s="1793"/>
      <c r="AE144" s="1793"/>
      <c r="AF144" s="1793"/>
      <c r="AG144" s="1793"/>
      <c r="AH144" s="1793"/>
      <c r="AI144" s="1793"/>
      <c r="AJ144" s="1793"/>
      <c r="AK144" s="1793"/>
      <c r="AL144" s="1793"/>
      <c r="AM144" s="1793"/>
      <c r="AN144" s="1793"/>
      <c r="AO144" s="1793"/>
      <c r="AP144" s="1793"/>
      <c r="AQ144" s="1793"/>
      <c r="AR144" s="1793"/>
      <c r="AS144" s="1793"/>
      <c r="AT144" s="1793"/>
      <c r="AU144" s="1793"/>
      <c r="AV144" s="1793"/>
      <c r="AW144" s="1793"/>
      <c r="AX144" s="1793"/>
      <c r="AY144" s="1793"/>
      <c r="AZ144" s="1793"/>
      <c r="BA144" s="1793"/>
      <c r="BB144" s="1793"/>
      <c r="BC144" s="1793"/>
      <c r="BD144" s="1793"/>
      <c r="BE144" s="1793"/>
      <c r="BF144" s="1793"/>
      <c r="BG144" s="1793"/>
      <c r="BH144" s="1793"/>
      <c r="BI144" s="1793"/>
      <c r="BJ144" s="1793"/>
      <c r="BK144" s="1793"/>
      <c r="BL144" s="1793"/>
    </row>
    <row r="145" spans="1:64">
      <c r="A145" s="1793"/>
      <c r="B145" s="1793"/>
      <c r="C145" s="1793"/>
      <c r="D145" s="1793"/>
      <c r="E145" s="1793"/>
      <c r="F145" s="1793"/>
      <c r="G145" s="1793"/>
      <c r="H145" s="1793"/>
      <c r="I145" s="1793"/>
      <c r="N145" s="1793"/>
      <c r="O145" s="1793"/>
      <c r="P145" s="1793"/>
      <c r="Q145" s="1793"/>
      <c r="R145" s="1793"/>
      <c r="S145" s="1793"/>
      <c r="T145" s="1793"/>
      <c r="U145" s="1793"/>
      <c r="V145" s="1793"/>
      <c r="W145" s="1793"/>
      <c r="X145" s="1793"/>
      <c r="Y145" s="1793"/>
      <c r="Z145" s="1793"/>
      <c r="AA145" s="1793"/>
      <c r="AB145" s="1793"/>
      <c r="AC145" s="1793"/>
      <c r="AD145" s="1793"/>
      <c r="AE145" s="1793"/>
      <c r="AF145" s="1793"/>
      <c r="AG145" s="1793"/>
      <c r="AH145" s="1793"/>
      <c r="AI145" s="1793"/>
      <c r="AJ145" s="1793"/>
      <c r="AK145" s="1793"/>
      <c r="AL145" s="1793"/>
      <c r="AM145" s="1793"/>
      <c r="AN145" s="1793"/>
      <c r="AO145" s="1793"/>
      <c r="AP145" s="1793"/>
      <c r="AQ145" s="1793"/>
      <c r="AR145" s="1793"/>
      <c r="AS145" s="1793"/>
      <c r="AT145" s="1793"/>
      <c r="AU145" s="1793"/>
      <c r="AV145" s="1793"/>
      <c r="AW145" s="1793"/>
      <c r="AX145" s="1793"/>
      <c r="AY145" s="1793"/>
      <c r="AZ145" s="1793"/>
      <c r="BA145" s="1793"/>
      <c r="BB145" s="1793"/>
      <c r="BC145" s="1793"/>
      <c r="BD145" s="1793"/>
      <c r="BE145" s="1793"/>
      <c r="BF145" s="1793"/>
      <c r="BG145" s="1793"/>
      <c r="BH145" s="1793"/>
      <c r="BI145" s="1793"/>
      <c r="BJ145" s="1793"/>
      <c r="BK145" s="1793"/>
      <c r="BL145" s="1793"/>
    </row>
    <row r="146" spans="1:64">
      <c r="A146" s="1793"/>
      <c r="B146" s="1793"/>
      <c r="C146" s="1793"/>
      <c r="D146" s="1793"/>
      <c r="E146" s="1793"/>
      <c r="F146" s="1793"/>
      <c r="G146" s="1793"/>
      <c r="H146" s="1793"/>
      <c r="I146" s="1793"/>
      <c r="N146" s="1793"/>
      <c r="O146" s="1793"/>
      <c r="P146" s="1793"/>
      <c r="Q146" s="1793"/>
      <c r="R146" s="1793"/>
      <c r="S146" s="1793"/>
      <c r="T146" s="1793"/>
      <c r="U146" s="1793"/>
      <c r="V146" s="1793"/>
      <c r="W146" s="1793"/>
      <c r="X146" s="1793"/>
      <c r="Y146" s="1793"/>
      <c r="Z146" s="1793"/>
      <c r="AA146" s="1793"/>
      <c r="AB146" s="1793"/>
      <c r="AC146" s="1793"/>
      <c r="AD146" s="1793"/>
      <c r="AE146" s="1793"/>
      <c r="AF146" s="1793"/>
      <c r="AG146" s="1793"/>
      <c r="AH146" s="1793"/>
      <c r="AI146" s="1793"/>
      <c r="AJ146" s="1793"/>
      <c r="AK146" s="1793"/>
      <c r="AL146" s="1793"/>
      <c r="AM146" s="1793"/>
      <c r="AN146" s="1793"/>
      <c r="AO146" s="1793"/>
      <c r="AP146" s="1793"/>
      <c r="AQ146" s="1793"/>
      <c r="AR146" s="1793"/>
      <c r="AS146" s="1793"/>
      <c r="AT146" s="1793"/>
      <c r="AU146" s="1793"/>
      <c r="AV146" s="1793"/>
      <c r="AW146" s="1793"/>
      <c r="AX146" s="1793"/>
      <c r="AY146" s="1793"/>
      <c r="AZ146" s="1793"/>
      <c r="BA146" s="1793"/>
      <c r="BB146" s="1793"/>
      <c r="BC146" s="1793"/>
      <c r="BD146" s="1793"/>
      <c r="BE146" s="1793"/>
      <c r="BF146" s="1793"/>
      <c r="BG146" s="1793"/>
      <c r="BH146" s="1793"/>
      <c r="BI146" s="1793"/>
      <c r="BJ146" s="1793"/>
      <c r="BK146" s="1793"/>
      <c r="BL146" s="1793"/>
    </row>
    <row r="147" spans="1:64">
      <c r="A147" s="1793"/>
      <c r="B147" s="1793"/>
      <c r="C147" s="1793"/>
      <c r="D147" s="1793"/>
      <c r="E147" s="1793"/>
      <c r="F147" s="1793"/>
      <c r="G147" s="1793"/>
      <c r="H147" s="1793"/>
      <c r="I147" s="1793"/>
      <c r="N147" s="1793"/>
      <c r="O147" s="1793"/>
      <c r="P147" s="1793"/>
      <c r="Q147" s="1793"/>
      <c r="R147" s="1793"/>
      <c r="S147" s="1793"/>
      <c r="T147" s="1793"/>
      <c r="U147" s="1793"/>
      <c r="V147" s="1793"/>
      <c r="W147" s="1793"/>
      <c r="X147" s="1793"/>
      <c r="Y147" s="1793"/>
      <c r="Z147" s="1793"/>
      <c r="AA147" s="1793"/>
      <c r="AB147" s="1793"/>
      <c r="AC147" s="1793"/>
      <c r="AD147" s="1793"/>
      <c r="AE147" s="1793"/>
      <c r="AF147" s="1793"/>
      <c r="AG147" s="1793"/>
      <c r="AH147" s="1793"/>
      <c r="AI147" s="1793"/>
      <c r="AJ147" s="1793"/>
      <c r="AK147" s="1793"/>
      <c r="AL147" s="1793"/>
      <c r="AM147" s="1793"/>
      <c r="AN147" s="1793"/>
      <c r="AO147" s="1793"/>
      <c r="AP147" s="1793"/>
      <c r="AQ147" s="1793"/>
      <c r="AR147" s="1793"/>
      <c r="AS147" s="1793"/>
      <c r="AT147" s="1793"/>
      <c r="AU147" s="1793"/>
      <c r="AV147" s="1793"/>
      <c r="AW147" s="1793"/>
      <c r="AX147" s="1793"/>
      <c r="AY147" s="1793"/>
      <c r="AZ147" s="1793"/>
      <c r="BA147" s="1793"/>
      <c r="BB147" s="1793"/>
      <c r="BC147" s="1793"/>
      <c r="BD147" s="1793"/>
      <c r="BE147" s="1793"/>
      <c r="BF147" s="1793"/>
      <c r="BG147" s="1793"/>
      <c r="BH147" s="1793"/>
      <c r="BI147" s="1793"/>
      <c r="BJ147" s="1793"/>
      <c r="BK147" s="1793"/>
      <c r="BL147" s="1793"/>
    </row>
    <row r="148" spans="1:64">
      <c r="A148" s="1793"/>
      <c r="B148" s="1793"/>
      <c r="C148" s="1793"/>
      <c r="D148" s="1793"/>
      <c r="E148" s="1793"/>
      <c r="F148" s="1793"/>
      <c r="G148" s="1793"/>
      <c r="H148" s="1793"/>
      <c r="I148" s="1793"/>
      <c r="N148" s="1793"/>
      <c r="O148" s="1793"/>
      <c r="P148" s="1793"/>
      <c r="Q148" s="1793"/>
      <c r="R148" s="1793"/>
      <c r="S148" s="1793"/>
      <c r="T148" s="1793"/>
      <c r="U148" s="1793"/>
      <c r="V148" s="1793"/>
      <c r="W148" s="1793"/>
      <c r="X148" s="1793"/>
      <c r="Y148" s="1793"/>
      <c r="Z148" s="1793"/>
      <c r="AA148" s="1793"/>
      <c r="AB148" s="1793"/>
      <c r="AC148" s="1793"/>
      <c r="AD148" s="1793"/>
      <c r="AE148" s="1793"/>
      <c r="AF148" s="1793"/>
      <c r="AG148" s="1793"/>
      <c r="AH148" s="1793"/>
      <c r="AI148" s="1793"/>
      <c r="AJ148" s="1793"/>
      <c r="AK148" s="1793"/>
      <c r="AL148" s="1793"/>
      <c r="AM148" s="1793"/>
      <c r="AN148" s="1793"/>
      <c r="AO148" s="1793"/>
      <c r="AP148" s="1793"/>
      <c r="AQ148" s="1793"/>
      <c r="AR148" s="1793"/>
      <c r="AS148" s="1793"/>
      <c r="AT148" s="1793"/>
      <c r="AU148" s="1793"/>
      <c r="AV148" s="1793"/>
      <c r="AW148" s="1793"/>
      <c r="AX148" s="1793"/>
      <c r="AY148" s="1793"/>
      <c r="AZ148" s="1793"/>
      <c r="BA148" s="1793"/>
      <c r="BB148" s="1793"/>
      <c r="BC148" s="1793"/>
      <c r="BD148" s="1793"/>
      <c r="BE148" s="1793"/>
      <c r="BF148" s="1793"/>
      <c r="BG148" s="1793"/>
      <c r="BH148" s="1793"/>
      <c r="BI148" s="1793"/>
      <c r="BJ148" s="1793"/>
      <c r="BK148" s="1793"/>
      <c r="BL148" s="1793"/>
    </row>
    <row r="149" spans="1:64">
      <c r="A149" s="1793"/>
      <c r="B149" s="1793"/>
      <c r="C149" s="1793"/>
      <c r="D149" s="1793"/>
      <c r="E149" s="1793"/>
      <c r="F149" s="1793"/>
      <c r="G149" s="1793"/>
      <c r="H149" s="1793"/>
      <c r="I149" s="1793"/>
      <c r="N149" s="1793"/>
      <c r="O149" s="1793"/>
      <c r="P149" s="1793"/>
      <c r="Q149" s="1793"/>
      <c r="R149" s="1793"/>
      <c r="S149" s="1793"/>
      <c r="T149" s="1793"/>
      <c r="U149" s="1793"/>
      <c r="V149" s="1793"/>
      <c r="W149" s="1793"/>
      <c r="X149" s="1793"/>
      <c r="Y149" s="1793"/>
      <c r="Z149" s="1793"/>
      <c r="AA149" s="1793"/>
      <c r="AB149" s="1793"/>
      <c r="AC149" s="1793"/>
      <c r="AD149" s="1793"/>
      <c r="AE149" s="1793"/>
      <c r="AF149" s="1793"/>
      <c r="AG149" s="1793"/>
      <c r="AH149" s="1793"/>
      <c r="AI149" s="1793"/>
      <c r="AJ149" s="1793"/>
      <c r="AK149" s="1793"/>
      <c r="AL149" s="1793"/>
      <c r="AM149" s="1793"/>
      <c r="AN149" s="1793"/>
      <c r="AO149" s="1793"/>
      <c r="AP149" s="1793"/>
      <c r="AQ149" s="1793"/>
      <c r="AR149" s="1793"/>
      <c r="AS149" s="1793"/>
      <c r="AT149" s="1793"/>
      <c r="AU149" s="1793"/>
      <c r="AV149" s="1793"/>
      <c r="AW149" s="1793"/>
      <c r="AX149" s="1793"/>
      <c r="AY149" s="1793"/>
      <c r="AZ149" s="1793"/>
      <c r="BA149" s="1793"/>
      <c r="BB149" s="1793"/>
      <c r="BC149" s="1793"/>
      <c r="BD149" s="1793"/>
      <c r="BE149" s="1793"/>
      <c r="BF149" s="1793"/>
      <c r="BG149" s="1793"/>
      <c r="BH149" s="1793"/>
      <c r="BI149" s="1793"/>
      <c r="BJ149" s="1793"/>
      <c r="BK149" s="1793"/>
      <c r="BL149" s="1793"/>
    </row>
    <row r="150" spans="1:64">
      <c r="A150" s="1793"/>
      <c r="B150" s="1793"/>
      <c r="C150" s="1793"/>
      <c r="D150" s="1793"/>
      <c r="E150" s="1793"/>
      <c r="F150" s="1793"/>
      <c r="G150" s="1793"/>
      <c r="H150" s="1793"/>
      <c r="I150" s="1793"/>
      <c r="N150" s="1793"/>
      <c r="O150" s="1793"/>
      <c r="P150" s="1793"/>
      <c r="Q150" s="1793"/>
      <c r="R150" s="1793"/>
      <c r="S150" s="1793"/>
      <c r="T150" s="1793"/>
      <c r="U150" s="1793"/>
      <c r="V150" s="1793"/>
      <c r="W150" s="1793"/>
      <c r="X150" s="1793"/>
      <c r="Y150" s="1793"/>
      <c r="Z150" s="1793"/>
      <c r="AA150" s="1793"/>
      <c r="AB150" s="1793"/>
      <c r="AC150" s="1793"/>
      <c r="AD150" s="1793"/>
      <c r="AE150" s="1793"/>
      <c r="AF150" s="1793"/>
      <c r="AG150" s="1793"/>
      <c r="AH150" s="1793"/>
      <c r="AI150" s="1793"/>
      <c r="AJ150" s="1793"/>
      <c r="AK150" s="1793"/>
      <c r="AL150" s="1793"/>
      <c r="AM150" s="1793"/>
      <c r="AN150" s="1793"/>
      <c r="AO150" s="1793"/>
      <c r="AP150" s="1793"/>
      <c r="AQ150" s="1793"/>
      <c r="AR150" s="1793"/>
      <c r="AS150" s="1793"/>
      <c r="AT150" s="1793"/>
      <c r="AU150" s="1793"/>
      <c r="AV150" s="1793"/>
      <c r="AW150" s="1793"/>
      <c r="AX150" s="1793"/>
      <c r="AY150" s="1793"/>
      <c r="AZ150" s="1793"/>
      <c r="BA150" s="1793"/>
      <c r="BB150" s="1793"/>
      <c r="BC150" s="1793"/>
      <c r="BD150" s="1793"/>
      <c r="BE150" s="1793"/>
      <c r="BF150" s="1793"/>
      <c r="BG150" s="1793"/>
      <c r="BH150" s="1793"/>
      <c r="BI150" s="1793"/>
      <c r="BJ150" s="1793"/>
      <c r="BK150" s="1793"/>
      <c r="BL150" s="1793"/>
    </row>
    <row r="151" spans="1:64">
      <c r="A151" s="1793"/>
      <c r="B151" s="1793"/>
      <c r="C151" s="1793"/>
      <c r="D151" s="1793"/>
      <c r="E151" s="1793"/>
      <c r="F151" s="1793"/>
      <c r="G151" s="1793"/>
      <c r="H151" s="1793"/>
      <c r="I151" s="1793"/>
      <c r="N151" s="1793"/>
      <c r="O151" s="1793"/>
      <c r="P151" s="1793"/>
      <c r="Q151" s="1793"/>
      <c r="R151" s="1793"/>
      <c r="S151" s="1793"/>
      <c r="T151" s="1793"/>
      <c r="U151" s="1793"/>
      <c r="V151" s="1793"/>
      <c r="W151" s="1793"/>
      <c r="X151" s="1793"/>
      <c r="Y151" s="1793"/>
      <c r="Z151" s="1793"/>
      <c r="AA151" s="1793"/>
      <c r="AB151" s="1793"/>
      <c r="AC151" s="1793"/>
      <c r="AD151" s="1793"/>
      <c r="AE151" s="1793"/>
      <c r="AF151" s="1793"/>
      <c r="AG151" s="1793"/>
      <c r="AH151" s="1793"/>
      <c r="AI151" s="1793"/>
      <c r="AJ151" s="1793"/>
      <c r="AK151" s="1793"/>
      <c r="AL151" s="1793"/>
      <c r="AM151" s="1793"/>
      <c r="AN151" s="1793"/>
      <c r="AO151" s="1793"/>
      <c r="AP151" s="1793"/>
      <c r="AQ151" s="1793"/>
      <c r="AR151" s="1793"/>
      <c r="AS151" s="1793"/>
      <c r="AT151" s="1793"/>
      <c r="AU151" s="1793"/>
      <c r="AV151" s="1793"/>
      <c r="AW151" s="1793"/>
      <c r="AX151" s="1793"/>
      <c r="AY151" s="1793"/>
      <c r="AZ151" s="1793"/>
      <c r="BA151" s="1793"/>
      <c r="BB151" s="1793"/>
      <c r="BC151" s="1793"/>
      <c r="BD151" s="1793"/>
      <c r="BE151" s="1793"/>
      <c r="BF151" s="1793"/>
      <c r="BG151" s="1793"/>
      <c r="BH151" s="1793"/>
      <c r="BI151" s="1793"/>
      <c r="BJ151" s="1793"/>
      <c r="BK151" s="1793"/>
      <c r="BL151" s="1793"/>
    </row>
    <row r="152" spans="1:64">
      <c r="A152" s="1793"/>
      <c r="B152" s="1793"/>
      <c r="C152" s="1793"/>
      <c r="D152" s="1793"/>
      <c r="E152" s="1793"/>
      <c r="F152" s="1793"/>
      <c r="G152" s="1793"/>
      <c r="H152" s="1793"/>
      <c r="I152" s="1793"/>
      <c r="N152" s="1793"/>
      <c r="O152" s="1793"/>
      <c r="P152" s="1793"/>
      <c r="Q152" s="1793"/>
      <c r="R152" s="1793"/>
      <c r="S152" s="1793"/>
      <c r="T152" s="1793"/>
      <c r="U152" s="1793"/>
      <c r="V152" s="1793"/>
      <c r="W152" s="1793"/>
      <c r="X152" s="1793"/>
      <c r="Y152" s="1793"/>
      <c r="Z152" s="1793"/>
      <c r="AA152" s="1793"/>
      <c r="AB152" s="1793"/>
      <c r="AC152" s="1793"/>
      <c r="AD152" s="1793"/>
      <c r="AE152" s="1793"/>
      <c r="AF152" s="1793"/>
      <c r="AG152" s="1793"/>
      <c r="AH152" s="1793"/>
      <c r="AI152" s="1793"/>
      <c r="AJ152" s="1793"/>
      <c r="AK152" s="1793"/>
      <c r="AL152" s="1793"/>
      <c r="AM152" s="1793"/>
      <c r="AN152" s="1793"/>
      <c r="AO152" s="1793"/>
      <c r="AP152" s="1793"/>
      <c r="AQ152" s="1793"/>
      <c r="AR152" s="1793"/>
      <c r="AS152" s="1793"/>
      <c r="AT152" s="1793"/>
      <c r="AU152" s="1793"/>
      <c r="AV152" s="1793"/>
      <c r="AW152" s="1793"/>
      <c r="AX152" s="1793"/>
      <c r="AY152" s="1793"/>
      <c r="AZ152" s="1793"/>
      <c r="BA152" s="1793"/>
      <c r="BB152" s="1793"/>
      <c r="BC152" s="1793"/>
      <c r="BD152" s="1793"/>
      <c r="BE152" s="1793"/>
      <c r="BF152" s="1793"/>
      <c r="BG152" s="1793"/>
      <c r="BH152" s="1793"/>
      <c r="BI152" s="1793"/>
      <c r="BJ152" s="1793"/>
      <c r="BK152" s="1793"/>
      <c r="BL152" s="1793"/>
    </row>
    <row r="153" spans="1:64">
      <c r="A153" s="1793"/>
      <c r="B153" s="1793"/>
      <c r="C153" s="1793"/>
      <c r="D153" s="1793"/>
      <c r="E153" s="1793"/>
      <c r="F153" s="1793"/>
      <c r="G153" s="1793"/>
      <c r="H153" s="1793"/>
      <c r="I153" s="1793"/>
      <c r="N153" s="1793"/>
      <c r="O153" s="1793"/>
      <c r="P153" s="1793"/>
      <c r="Q153" s="1793"/>
      <c r="R153" s="1793"/>
      <c r="S153" s="1793"/>
      <c r="T153" s="1793"/>
      <c r="U153" s="1793"/>
      <c r="V153" s="1793"/>
      <c r="W153" s="1793"/>
      <c r="X153" s="1793"/>
      <c r="Y153" s="1793"/>
      <c r="Z153" s="1793"/>
      <c r="AA153" s="1793"/>
      <c r="AB153" s="1793"/>
      <c r="AC153" s="1793"/>
      <c r="AD153" s="1793"/>
      <c r="AE153" s="1793"/>
      <c r="AF153" s="1793"/>
      <c r="AG153" s="1793"/>
      <c r="AH153" s="1793"/>
      <c r="AI153" s="1793"/>
      <c r="AJ153" s="1793"/>
      <c r="AK153" s="1793"/>
      <c r="AL153" s="1793"/>
      <c r="AM153" s="1793"/>
      <c r="AN153" s="1793"/>
      <c r="AO153" s="1793"/>
      <c r="AP153" s="1793"/>
      <c r="AQ153" s="1793"/>
      <c r="AR153" s="1793"/>
      <c r="AS153" s="1793"/>
      <c r="AT153" s="1793"/>
      <c r="AU153" s="1793"/>
      <c r="AV153" s="1793"/>
      <c r="AW153" s="1793"/>
      <c r="AX153" s="1793"/>
      <c r="AY153" s="1793"/>
      <c r="AZ153" s="1793"/>
      <c r="BA153" s="1793"/>
      <c r="BB153" s="1793"/>
      <c r="BC153" s="1793"/>
      <c r="BD153" s="1793"/>
      <c r="BE153" s="1793"/>
      <c r="BF153" s="1793"/>
      <c r="BG153" s="1793"/>
      <c r="BH153" s="1793"/>
      <c r="BI153" s="1793"/>
      <c r="BJ153" s="1793"/>
      <c r="BK153" s="1793"/>
      <c r="BL153" s="1793"/>
    </row>
    <row r="154" spans="1:64">
      <c r="A154" s="1793"/>
      <c r="B154" s="1793"/>
      <c r="C154" s="1793"/>
      <c r="D154" s="1793"/>
      <c r="E154" s="1793"/>
      <c r="F154" s="1793"/>
      <c r="G154" s="1793"/>
      <c r="H154" s="1793"/>
      <c r="I154" s="1793"/>
      <c r="N154" s="1793"/>
      <c r="O154" s="1793"/>
      <c r="P154" s="1793"/>
      <c r="Q154" s="1793"/>
      <c r="R154" s="1793"/>
      <c r="S154" s="1793"/>
      <c r="T154" s="1793"/>
      <c r="U154" s="1793"/>
      <c r="V154" s="1793"/>
      <c r="W154" s="1793"/>
      <c r="X154" s="1793"/>
      <c r="Y154" s="1793"/>
      <c r="Z154" s="1793"/>
      <c r="AA154" s="1793"/>
      <c r="AB154" s="1793"/>
      <c r="AC154" s="1793"/>
      <c r="AD154" s="1793"/>
      <c r="AE154" s="1793"/>
      <c r="AF154" s="1793"/>
      <c r="AG154" s="1793"/>
      <c r="AH154" s="1793"/>
      <c r="AI154" s="1793"/>
      <c r="AJ154" s="1793"/>
      <c r="AK154" s="1793"/>
      <c r="AL154" s="1793"/>
      <c r="AM154" s="1793"/>
      <c r="AN154" s="1793"/>
      <c r="AO154" s="1793"/>
      <c r="AP154" s="1793"/>
      <c r="AQ154" s="1793"/>
      <c r="AR154" s="1793"/>
      <c r="AS154" s="1793"/>
      <c r="AT154" s="1793"/>
      <c r="AU154" s="1793"/>
      <c r="AV154" s="1793"/>
      <c r="AW154" s="1793"/>
      <c r="AX154" s="1793"/>
      <c r="AY154" s="1793"/>
      <c r="AZ154" s="1793"/>
      <c r="BA154" s="1793"/>
      <c r="BB154" s="1793"/>
      <c r="BC154" s="1793"/>
      <c r="BD154" s="1793"/>
      <c r="BE154" s="1793"/>
      <c r="BF154" s="1793"/>
      <c r="BG154" s="1793"/>
      <c r="BH154" s="1793"/>
      <c r="BI154" s="1793"/>
      <c r="BJ154" s="1793"/>
      <c r="BK154" s="1793"/>
      <c r="BL154" s="1793"/>
    </row>
    <row r="155" spans="1:64">
      <c r="A155" s="1793"/>
      <c r="B155" s="1793"/>
      <c r="C155" s="1793"/>
      <c r="D155" s="1793"/>
      <c r="E155" s="1793"/>
      <c r="F155" s="1793"/>
      <c r="G155" s="1793"/>
      <c r="H155" s="1793"/>
      <c r="I155" s="1793"/>
      <c r="N155" s="1793"/>
      <c r="O155" s="1793"/>
      <c r="P155" s="1793"/>
      <c r="Q155" s="1793"/>
      <c r="R155" s="1793"/>
      <c r="S155" s="1793"/>
      <c r="T155" s="1793"/>
      <c r="U155" s="1793"/>
      <c r="V155" s="1793"/>
      <c r="W155" s="1793"/>
      <c r="X155" s="1793"/>
      <c r="Y155" s="1793"/>
      <c r="Z155" s="1793"/>
      <c r="AA155" s="1793"/>
      <c r="AB155" s="1793"/>
      <c r="AC155" s="1793"/>
      <c r="AD155" s="1793"/>
      <c r="AE155" s="1793"/>
      <c r="AF155" s="1793"/>
      <c r="AG155" s="1793"/>
      <c r="AH155" s="1793"/>
      <c r="AI155" s="1793"/>
      <c r="AJ155" s="1793"/>
      <c r="AK155" s="1793"/>
      <c r="AL155" s="1793"/>
      <c r="AM155" s="1793"/>
      <c r="AN155" s="1793"/>
      <c r="AO155" s="1793"/>
      <c r="AP155" s="1793"/>
      <c r="AQ155" s="1793"/>
      <c r="AR155" s="1793"/>
      <c r="AS155" s="1793"/>
      <c r="AT155" s="1793"/>
      <c r="AU155" s="1793"/>
      <c r="AV155" s="1793"/>
      <c r="AW155" s="1793"/>
      <c r="AX155" s="1793"/>
      <c r="AY155" s="1793"/>
      <c r="AZ155" s="1793"/>
      <c r="BA155" s="1793"/>
      <c r="BB155" s="1793"/>
      <c r="BC155" s="1793"/>
      <c r="BD155" s="1793"/>
      <c r="BE155" s="1793"/>
      <c r="BF155" s="1793"/>
      <c r="BG155" s="1793"/>
      <c r="BH155" s="1793"/>
      <c r="BI155" s="1793"/>
      <c r="BJ155" s="1793"/>
      <c r="BK155" s="1793"/>
      <c r="BL155" s="1793"/>
    </row>
    <row r="156" spans="1:64">
      <c r="A156" s="1793"/>
      <c r="B156" s="1793"/>
      <c r="C156" s="1793"/>
      <c r="D156" s="1793"/>
      <c r="E156" s="1793"/>
      <c r="F156" s="1793"/>
      <c r="G156" s="1793"/>
      <c r="H156" s="1793"/>
      <c r="I156" s="1793"/>
      <c r="N156" s="1793"/>
      <c r="O156" s="1793"/>
      <c r="P156" s="1793"/>
      <c r="Q156" s="1793"/>
      <c r="R156" s="1793"/>
      <c r="S156" s="1793"/>
      <c r="T156" s="1793"/>
      <c r="U156" s="1793"/>
      <c r="V156" s="1793"/>
      <c r="W156" s="1793"/>
      <c r="X156" s="1793"/>
      <c r="Y156" s="1793"/>
      <c r="Z156" s="1793"/>
      <c r="AA156" s="1793"/>
      <c r="AB156" s="1793"/>
      <c r="AC156" s="1793"/>
      <c r="AD156" s="1793"/>
      <c r="AE156" s="1793"/>
      <c r="AF156" s="1793"/>
      <c r="AG156" s="1793"/>
      <c r="AH156" s="1793"/>
      <c r="AI156" s="1793"/>
      <c r="AJ156" s="1793"/>
      <c r="AK156" s="1793"/>
      <c r="AL156" s="1793"/>
      <c r="AM156" s="1793"/>
      <c r="AN156" s="1793"/>
      <c r="AO156" s="1793"/>
      <c r="AP156" s="1793"/>
      <c r="AQ156" s="1793"/>
      <c r="AR156" s="1793"/>
      <c r="AS156" s="1793"/>
      <c r="AT156" s="1793"/>
      <c r="AU156" s="1793"/>
      <c r="AV156" s="1793"/>
      <c r="AW156" s="1793"/>
      <c r="AX156" s="1793"/>
      <c r="AY156" s="1793"/>
      <c r="AZ156" s="1793"/>
      <c r="BA156" s="1793"/>
      <c r="BB156" s="1793"/>
      <c r="BC156" s="1793"/>
      <c r="BD156" s="1793"/>
      <c r="BE156" s="1793"/>
      <c r="BF156" s="1793"/>
      <c r="BG156" s="1793"/>
      <c r="BH156" s="1793"/>
      <c r="BI156" s="1793"/>
      <c r="BJ156" s="1793"/>
      <c r="BK156" s="1793"/>
      <c r="BL156" s="1793"/>
    </row>
    <row r="157" spans="1:64">
      <c r="A157" s="1793"/>
      <c r="B157" s="1793"/>
      <c r="C157" s="1793"/>
      <c r="D157" s="1793"/>
      <c r="E157" s="1793"/>
      <c r="F157" s="1793"/>
      <c r="G157" s="1793"/>
      <c r="H157" s="1793"/>
      <c r="I157" s="1793"/>
      <c r="N157" s="1793"/>
      <c r="O157" s="1793"/>
      <c r="P157" s="1793"/>
      <c r="Q157" s="1793"/>
      <c r="R157" s="1793"/>
      <c r="S157" s="1793"/>
      <c r="T157" s="1793"/>
      <c r="U157" s="1793"/>
      <c r="V157" s="1793"/>
      <c r="W157" s="1793"/>
      <c r="X157" s="1793"/>
      <c r="Y157" s="1793"/>
      <c r="Z157" s="1793"/>
      <c r="AA157" s="1793"/>
      <c r="AB157" s="1793"/>
      <c r="AC157" s="1793"/>
      <c r="AD157" s="1793"/>
      <c r="AE157" s="1793"/>
      <c r="AF157" s="1793"/>
      <c r="AG157" s="1793"/>
      <c r="AH157" s="1793"/>
      <c r="AI157" s="1793"/>
      <c r="AJ157" s="1793"/>
      <c r="AK157" s="1793"/>
      <c r="AL157" s="1793"/>
      <c r="AM157" s="1793"/>
      <c r="AN157" s="1793"/>
      <c r="AO157" s="1793"/>
      <c r="AP157" s="1793"/>
      <c r="AQ157" s="1793"/>
      <c r="AR157" s="1793"/>
      <c r="AS157" s="1793"/>
      <c r="AT157" s="1793"/>
      <c r="AU157" s="1793"/>
      <c r="AV157" s="1793"/>
      <c r="AW157" s="1793"/>
      <c r="AX157" s="1793"/>
      <c r="AY157" s="1793"/>
      <c r="AZ157" s="1793"/>
      <c r="BA157" s="1793"/>
      <c r="BB157" s="1793"/>
      <c r="BC157" s="1793"/>
      <c r="BD157" s="1793"/>
      <c r="BE157" s="1793"/>
      <c r="BF157" s="1793"/>
      <c r="BG157" s="1793"/>
      <c r="BH157" s="1793"/>
      <c r="BI157" s="1793"/>
      <c r="BJ157" s="1793"/>
      <c r="BK157" s="1793"/>
      <c r="BL157" s="1793"/>
    </row>
    <row r="158" spans="1:64">
      <c r="A158" s="1793"/>
      <c r="B158" s="1793"/>
      <c r="C158" s="1793"/>
      <c r="D158" s="1793"/>
      <c r="E158" s="1793"/>
      <c r="F158" s="1793"/>
      <c r="G158" s="1793"/>
      <c r="H158" s="1793"/>
      <c r="I158" s="1793"/>
      <c r="N158" s="1793"/>
      <c r="O158" s="1793"/>
      <c r="P158" s="1793"/>
      <c r="Q158" s="1793"/>
      <c r="R158" s="1793"/>
      <c r="S158" s="1793"/>
      <c r="T158" s="1793"/>
      <c r="U158" s="1793"/>
      <c r="V158" s="1793"/>
      <c r="W158" s="1793"/>
      <c r="X158" s="1793"/>
      <c r="Y158" s="1793"/>
      <c r="Z158" s="1793"/>
      <c r="AA158" s="1793"/>
      <c r="AB158" s="1793"/>
      <c r="AC158" s="1793"/>
      <c r="AD158" s="1793"/>
      <c r="AE158" s="1793"/>
      <c r="AF158" s="1793"/>
      <c r="AG158" s="1793"/>
      <c r="AH158" s="1793"/>
      <c r="AI158" s="1793"/>
      <c r="AJ158" s="1793"/>
      <c r="AK158" s="1793"/>
      <c r="AL158" s="1793"/>
      <c r="AM158" s="1793"/>
      <c r="AN158" s="1793"/>
      <c r="AO158" s="1793"/>
      <c r="AP158" s="1793"/>
      <c r="AQ158" s="1793"/>
      <c r="AR158" s="1793"/>
      <c r="AS158" s="1793"/>
      <c r="AT158" s="1793"/>
      <c r="AU158" s="1793"/>
      <c r="AV158" s="1793"/>
      <c r="AW158" s="1793"/>
      <c r="AX158" s="1793"/>
      <c r="AY158" s="1793"/>
      <c r="AZ158" s="1793"/>
      <c r="BA158" s="1793"/>
      <c r="BB158" s="1793"/>
      <c r="BC158" s="1793"/>
      <c r="BD158" s="1793"/>
      <c r="BE158" s="1793"/>
      <c r="BF158" s="1793"/>
      <c r="BG158" s="1793"/>
      <c r="BH158" s="1793"/>
      <c r="BI158" s="1793"/>
      <c r="BJ158" s="1793"/>
      <c r="BK158" s="1793"/>
      <c r="BL158" s="1793"/>
    </row>
    <row r="159" spans="1:64">
      <c r="A159" s="1793"/>
      <c r="B159" s="1793"/>
      <c r="C159" s="1793"/>
      <c r="D159" s="1793"/>
      <c r="E159" s="1793"/>
      <c r="F159" s="1793"/>
      <c r="G159" s="1793"/>
      <c r="H159" s="1793"/>
      <c r="I159" s="1793"/>
      <c r="N159" s="1793"/>
      <c r="O159" s="1793"/>
      <c r="P159" s="1793"/>
      <c r="Q159" s="1793"/>
      <c r="R159" s="1793"/>
      <c r="S159" s="1793"/>
      <c r="T159" s="1793"/>
      <c r="U159" s="1793"/>
      <c r="V159" s="1793"/>
      <c r="W159" s="1793"/>
      <c r="X159" s="1793"/>
      <c r="Y159" s="1793"/>
      <c r="Z159" s="1793"/>
      <c r="AA159" s="1793"/>
      <c r="AB159" s="1793"/>
      <c r="AC159" s="1793"/>
      <c r="AD159" s="1793"/>
      <c r="AE159" s="1793"/>
      <c r="AF159" s="1793"/>
      <c r="AG159" s="1793"/>
      <c r="AH159" s="1793"/>
      <c r="AI159" s="1793"/>
      <c r="AJ159" s="1793"/>
      <c r="AK159" s="1793"/>
      <c r="AL159" s="1793"/>
      <c r="AM159" s="1793"/>
      <c r="AN159" s="1793"/>
      <c r="AO159" s="1793"/>
      <c r="AP159" s="1793"/>
      <c r="AQ159" s="1793"/>
      <c r="AR159" s="1793"/>
      <c r="AS159" s="1793"/>
      <c r="AT159" s="1793"/>
      <c r="AU159" s="1793"/>
      <c r="AV159" s="1793"/>
      <c r="AW159" s="1793"/>
      <c r="AX159" s="1793"/>
      <c r="AY159" s="1793"/>
      <c r="AZ159" s="1793"/>
      <c r="BA159" s="1793"/>
      <c r="BB159" s="1793"/>
      <c r="BC159" s="1793"/>
      <c r="BD159" s="1793"/>
      <c r="BE159" s="1793"/>
      <c r="BF159" s="1793"/>
      <c r="BG159" s="1793"/>
      <c r="BH159" s="1793"/>
      <c r="BI159" s="1793"/>
      <c r="BJ159" s="1793"/>
      <c r="BK159" s="1793"/>
      <c r="BL159" s="1793"/>
    </row>
    <row r="160" spans="1:64">
      <c r="A160" s="1793"/>
      <c r="B160" s="1793"/>
      <c r="C160" s="1793"/>
      <c r="D160" s="1793"/>
      <c r="E160" s="1793"/>
      <c r="F160" s="1793"/>
      <c r="G160" s="1793"/>
      <c r="H160" s="1793"/>
      <c r="I160" s="1793"/>
      <c r="N160" s="1793"/>
      <c r="O160" s="1793"/>
      <c r="P160" s="1793"/>
      <c r="Q160" s="1793"/>
      <c r="R160" s="1793"/>
      <c r="S160" s="1793"/>
      <c r="T160" s="1793"/>
      <c r="U160" s="1793"/>
      <c r="V160" s="1793"/>
      <c r="W160" s="1793"/>
      <c r="X160" s="1793"/>
      <c r="Y160" s="1793"/>
      <c r="Z160" s="1793"/>
      <c r="AA160" s="1793"/>
      <c r="AB160" s="1793"/>
      <c r="AC160" s="1793"/>
      <c r="AD160" s="1793"/>
      <c r="AE160" s="1793"/>
      <c r="AF160" s="1793"/>
      <c r="AG160" s="1793"/>
      <c r="AH160" s="1793"/>
      <c r="AI160" s="1793"/>
      <c r="AJ160" s="1793"/>
      <c r="AK160" s="1793"/>
      <c r="AL160" s="1793"/>
      <c r="AM160" s="1793"/>
      <c r="AN160" s="1793"/>
      <c r="AO160" s="1793"/>
      <c r="AP160" s="1793"/>
      <c r="AQ160" s="1793"/>
      <c r="AR160" s="1793"/>
      <c r="AS160" s="1793"/>
      <c r="AT160" s="1793"/>
      <c r="AU160" s="1793"/>
      <c r="AV160" s="1793"/>
      <c r="AW160" s="1793"/>
      <c r="AX160" s="1793"/>
      <c r="AY160" s="1793"/>
      <c r="AZ160" s="1793"/>
      <c r="BA160" s="1793"/>
      <c r="BB160" s="1793"/>
      <c r="BC160" s="1793"/>
      <c r="BD160" s="1793"/>
      <c r="BE160" s="1793"/>
      <c r="BF160" s="1793"/>
      <c r="BG160" s="1793"/>
      <c r="BH160" s="1793"/>
      <c r="BI160" s="1793"/>
      <c r="BJ160" s="1793"/>
      <c r="BK160" s="1793"/>
      <c r="BL160" s="1793"/>
    </row>
    <row r="161" spans="1:64">
      <c r="A161" s="1793"/>
      <c r="B161" s="1793"/>
      <c r="C161" s="1793"/>
      <c r="D161" s="1793"/>
      <c r="E161" s="1793"/>
      <c r="F161" s="1793"/>
      <c r="G161" s="1793"/>
      <c r="H161" s="1793"/>
      <c r="I161" s="1793"/>
      <c r="N161" s="1793"/>
      <c r="O161" s="1793"/>
      <c r="P161" s="1793"/>
      <c r="Q161" s="1793"/>
      <c r="R161" s="1793"/>
      <c r="S161" s="1793"/>
      <c r="T161" s="1793"/>
      <c r="U161" s="1793"/>
      <c r="V161" s="1793"/>
      <c r="W161" s="1793"/>
      <c r="X161" s="1793"/>
      <c r="Y161" s="1793"/>
      <c r="Z161" s="1793"/>
      <c r="AA161" s="1793"/>
      <c r="AB161" s="1793"/>
      <c r="AC161" s="1793"/>
      <c r="AD161" s="1793"/>
      <c r="AE161" s="1793"/>
      <c r="AF161" s="1793"/>
      <c r="AG161" s="1793"/>
      <c r="AH161" s="1793"/>
      <c r="AI161" s="1793"/>
      <c r="AJ161" s="1793"/>
      <c r="AK161" s="1793"/>
      <c r="AL161" s="1793"/>
      <c r="AM161" s="1793"/>
      <c r="AN161" s="1793"/>
      <c r="AO161" s="1793"/>
      <c r="AP161" s="1793"/>
      <c r="AQ161" s="1793"/>
      <c r="AR161" s="1793"/>
      <c r="AS161" s="1793"/>
      <c r="AT161" s="1793"/>
      <c r="AU161" s="1793"/>
      <c r="AV161" s="1793"/>
      <c r="AW161" s="1793"/>
      <c r="AX161" s="1793"/>
      <c r="AY161" s="1793"/>
      <c r="AZ161" s="1793"/>
      <c r="BA161" s="1793"/>
      <c r="BB161" s="1793"/>
      <c r="BC161" s="1793"/>
      <c r="BD161" s="1793"/>
      <c r="BE161" s="1793"/>
      <c r="BF161" s="1793"/>
      <c r="BG161" s="1793"/>
      <c r="BH161" s="1793"/>
      <c r="BI161" s="1793"/>
      <c r="BJ161" s="1793"/>
      <c r="BK161" s="1793"/>
      <c r="BL161" s="1793"/>
    </row>
    <row r="162" spans="1:64">
      <c r="A162" s="1793"/>
      <c r="B162" s="1793"/>
      <c r="C162" s="1793"/>
      <c r="D162" s="1793"/>
      <c r="E162" s="1793"/>
      <c r="F162" s="1793"/>
      <c r="G162" s="1793"/>
      <c r="H162" s="1793"/>
      <c r="I162" s="1793"/>
      <c r="N162" s="1793"/>
      <c r="O162" s="1793"/>
      <c r="P162" s="1793"/>
      <c r="Q162" s="1793"/>
      <c r="R162" s="1793"/>
      <c r="S162" s="1793"/>
      <c r="T162" s="1793"/>
      <c r="U162" s="1793"/>
      <c r="V162" s="1793"/>
      <c r="W162" s="1793"/>
      <c r="X162" s="1793"/>
      <c r="Y162" s="1793"/>
      <c r="Z162" s="1793"/>
      <c r="AA162" s="1793"/>
      <c r="AB162" s="1793"/>
      <c r="AC162" s="1793"/>
      <c r="AD162" s="1793"/>
      <c r="AE162" s="1793"/>
      <c r="AF162" s="1793"/>
      <c r="AG162" s="1793"/>
      <c r="AH162" s="1793"/>
      <c r="AI162" s="1793"/>
      <c r="AJ162" s="1793"/>
      <c r="AK162" s="1793"/>
      <c r="AL162" s="1793"/>
      <c r="AM162" s="1793"/>
      <c r="AN162" s="1793"/>
      <c r="AO162" s="1793"/>
      <c r="AP162" s="1793"/>
      <c r="AQ162" s="1793"/>
      <c r="AR162" s="1793"/>
      <c r="AS162" s="1793"/>
      <c r="AT162" s="1793"/>
      <c r="AU162" s="1793"/>
      <c r="AV162" s="1793"/>
      <c r="AW162" s="1793"/>
      <c r="AX162" s="1793"/>
      <c r="AY162" s="1793"/>
      <c r="AZ162" s="1793"/>
      <c r="BA162" s="1793"/>
      <c r="BB162" s="1793"/>
      <c r="BC162" s="1793"/>
      <c r="BD162" s="1793"/>
      <c r="BE162" s="1793"/>
      <c r="BF162" s="1793"/>
      <c r="BG162" s="1793"/>
      <c r="BH162" s="1793"/>
      <c r="BI162" s="1793"/>
      <c r="BJ162" s="1793"/>
      <c r="BK162" s="1793"/>
      <c r="BL162" s="1793"/>
    </row>
    <row r="163" spans="1:64">
      <c r="A163" s="1793"/>
      <c r="B163" s="1793"/>
      <c r="C163" s="1793"/>
      <c r="D163" s="1793"/>
      <c r="E163" s="1793"/>
      <c r="F163" s="1793"/>
      <c r="G163" s="1793"/>
      <c r="H163" s="1793"/>
      <c r="I163" s="1793"/>
      <c r="N163" s="1793"/>
      <c r="O163" s="1793"/>
      <c r="P163" s="1793"/>
      <c r="Q163" s="1793"/>
      <c r="R163" s="1793"/>
      <c r="S163" s="1793"/>
      <c r="T163" s="1793"/>
      <c r="U163" s="1793"/>
      <c r="V163" s="1793"/>
      <c r="W163" s="1793"/>
      <c r="X163" s="1793"/>
      <c r="Y163" s="1793"/>
      <c r="Z163" s="1793"/>
      <c r="AA163" s="1793"/>
      <c r="AB163" s="1793"/>
      <c r="AC163" s="1793"/>
      <c r="AD163" s="1793"/>
      <c r="AE163" s="1793"/>
      <c r="AF163" s="1793"/>
      <c r="AG163" s="1793"/>
      <c r="AH163" s="1793"/>
      <c r="AI163" s="1793"/>
      <c r="AJ163" s="1793"/>
      <c r="AK163" s="1793"/>
      <c r="AL163" s="1793"/>
      <c r="AM163" s="1793"/>
      <c r="AN163" s="1793"/>
      <c r="AO163" s="1793"/>
      <c r="AP163" s="1793"/>
      <c r="AQ163" s="1793"/>
      <c r="AR163" s="1793"/>
      <c r="AS163" s="1793"/>
      <c r="AT163" s="1793"/>
      <c r="AU163" s="1793"/>
      <c r="AV163" s="1793"/>
      <c r="AW163" s="1793"/>
      <c r="AX163" s="1793"/>
      <c r="AY163" s="1793"/>
      <c r="AZ163" s="1793"/>
      <c r="BA163" s="1793"/>
      <c r="BB163" s="1793"/>
      <c r="BC163" s="1793"/>
      <c r="BD163" s="1793"/>
      <c r="BE163" s="1793"/>
      <c r="BF163" s="1793"/>
      <c r="BG163" s="1793"/>
      <c r="BH163" s="1793"/>
      <c r="BI163" s="1793"/>
      <c r="BJ163" s="1793"/>
      <c r="BK163" s="1793"/>
      <c r="BL163" s="1793"/>
    </row>
    <row r="164" spans="1:64">
      <c r="A164" s="1793"/>
      <c r="B164" s="1793"/>
      <c r="C164" s="1793"/>
      <c r="D164" s="1793"/>
      <c r="E164" s="1793"/>
      <c r="F164" s="1793"/>
      <c r="G164" s="1793"/>
      <c r="H164" s="1793"/>
      <c r="I164" s="1793"/>
      <c r="N164" s="1793"/>
      <c r="O164" s="1793"/>
      <c r="P164" s="1793"/>
      <c r="Q164" s="1793"/>
      <c r="R164" s="1793"/>
      <c r="S164" s="1793"/>
      <c r="T164" s="1793"/>
      <c r="U164" s="1793"/>
      <c r="V164" s="1793"/>
      <c r="W164" s="1793"/>
      <c r="X164" s="1793"/>
      <c r="Y164" s="1793"/>
      <c r="Z164" s="1793"/>
      <c r="AA164" s="1793"/>
      <c r="AB164" s="1793"/>
      <c r="AC164" s="1793"/>
      <c r="AD164" s="1793"/>
      <c r="AE164" s="1793"/>
      <c r="AF164" s="1793"/>
      <c r="AG164" s="1793"/>
      <c r="AH164" s="1793"/>
      <c r="AI164" s="1793"/>
      <c r="AJ164" s="1793"/>
      <c r="AK164" s="1793"/>
      <c r="AL164" s="1793"/>
      <c r="AM164" s="1793"/>
      <c r="AN164" s="1793"/>
      <c r="AO164" s="1793"/>
      <c r="AP164" s="1793"/>
      <c r="AQ164" s="1793"/>
      <c r="AR164" s="1793"/>
      <c r="AS164" s="1793"/>
      <c r="AT164" s="1793"/>
      <c r="AU164" s="1793"/>
      <c r="AV164" s="1793"/>
      <c r="AW164" s="1793"/>
      <c r="AX164" s="1793"/>
      <c r="AY164" s="1793"/>
      <c r="AZ164" s="1793"/>
      <c r="BA164" s="1793"/>
      <c r="BB164" s="1793"/>
      <c r="BC164" s="1793"/>
      <c r="BD164" s="1793"/>
      <c r="BE164" s="1793"/>
      <c r="BF164" s="1793"/>
      <c r="BG164" s="1793"/>
      <c r="BH164" s="1793"/>
      <c r="BI164" s="1793"/>
      <c r="BJ164" s="1793"/>
      <c r="BK164" s="1793"/>
      <c r="BL164" s="1793"/>
    </row>
    <row r="165" spans="1:64">
      <c r="A165" s="1793"/>
      <c r="B165" s="1793"/>
      <c r="C165" s="1793"/>
      <c r="D165" s="1793"/>
      <c r="E165" s="1793"/>
      <c r="F165" s="1793"/>
      <c r="G165" s="1793"/>
      <c r="H165" s="1793"/>
      <c r="I165" s="1793"/>
      <c r="N165" s="1793"/>
      <c r="O165" s="1793"/>
      <c r="P165" s="1793"/>
      <c r="Q165" s="1793"/>
      <c r="R165" s="1793"/>
      <c r="S165" s="1793"/>
      <c r="T165" s="1793"/>
      <c r="U165" s="1793"/>
      <c r="V165" s="1793"/>
      <c r="W165" s="1793"/>
      <c r="X165" s="1793"/>
      <c r="Y165" s="1793"/>
      <c r="Z165" s="1793"/>
      <c r="AA165" s="1793"/>
      <c r="AB165" s="1793"/>
      <c r="AC165" s="1793"/>
      <c r="AD165" s="1793"/>
      <c r="AE165" s="1793"/>
      <c r="AF165" s="1793"/>
      <c r="AG165" s="1793"/>
      <c r="AH165" s="1793"/>
      <c r="AI165" s="1793"/>
      <c r="AJ165" s="1793"/>
      <c r="AK165" s="1793"/>
      <c r="AL165" s="1793"/>
      <c r="AM165" s="1793"/>
      <c r="AN165" s="1793"/>
      <c r="AO165" s="1793"/>
      <c r="AP165" s="1793"/>
      <c r="AQ165" s="1793"/>
      <c r="AR165" s="1793"/>
      <c r="AS165" s="1793"/>
      <c r="AT165" s="1793"/>
      <c r="AU165" s="1793"/>
      <c r="AV165" s="1793"/>
      <c r="AW165" s="1793"/>
      <c r="AX165" s="1793"/>
      <c r="AY165" s="1793"/>
      <c r="AZ165" s="1793"/>
      <c r="BA165" s="1793"/>
      <c r="BB165" s="1793"/>
      <c r="BC165" s="1793"/>
      <c r="BD165" s="1793"/>
      <c r="BE165" s="1793"/>
      <c r="BF165" s="1793"/>
      <c r="BG165" s="1793"/>
      <c r="BH165" s="1793"/>
      <c r="BI165" s="1793"/>
      <c r="BJ165" s="1793"/>
      <c r="BK165" s="1793"/>
      <c r="BL165" s="1793"/>
    </row>
    <row r="166" spans="1:64">
      <c r="A166" s="1793"/>
      <c r="B166" s="1793"/>
      <c r="C166" s="1793"/>
      <c r="D166" s="1793"/>
      <c r="E166" s="1793"/>
      <c r="F166" s="1793"/>
      <c r="G166" s="1793"/>
      <c r="H166" s="1793"/>
      <c r="I166" s="1793"/>
      <c r="N166" s="1793"/>
      <c r="O166" s="1793"/>
      <c r="P166" s="1793"/>
      <c r="Q166" s="1793"/>
      <c r="R166" s="1793"/>
      <c r="S166" s="1793"/>
      <c r="T166" s="1793"/>
      <c r="U166" s="1793"/>
      <c r="V166" s="1793"/>
      <c r="W166" s="1793"/>
      <c r="X166" s="1793"/>
      <c r="Y166" s="1793"/>
      <c r="Z166" s="1793"/>
      <c r="AA166" s="1793"/>
      <c r="AB166" s="1793"/>
      <c r="AC166" s="1793"/>
      <c r="AD166" s="1793"/>
      <c r="AE166" s="1793"/>
      <c r="AF166" s="1793"/>
      <c r="AG166" s="1793"/>
      <c r="AH166" s="1793"/>
      <c r="AI166" s="1793"/>
      <c r="AJ166" s="1793"/>
      <c r="AK166" s="1793"/>
      <c r="AL166" s="1793"/>
      <c r="AM166" s="1793"/>
      <c r="AN166" s="1793"/>
      <c r="AO166" s="1793"/>
      <c r="AP166" s="1793"/>
      <c r="AQ166" s="1793"/>
      <c r="AR166" s="1793"/>
      <c r="AS166" s="1793"/>
      <c r="AT166" s="1793"/>
      <c r="AU166" s="1793"/>
      <c r="AV166" s="1793"/>
      <c r="AW166" s="1793"/>
      <c r="AX166" s="1793"/>
      <c r="AY166" s="1793"/>
      <c r="AZ166" s="1793"/>
      <c r="BA166" s="1793"/>
      <c r="BB166" s="1793"/>
      <c r="BC166" s="1793"/>
      <c r="BD166" s="1793"/>
      <c r="BE166" s="1793"/>
      <c r="BF166" s="1793"/>
      <c r="BG166" s="1793"/>
      <c r="BH166" s="1793"/>
      <c r="BI166" s="1793"/>
      <c r="BJ166" s="1793"/>
      <c r="BK166" s="1793"/>
      <c r="BL166" s="1793"/>
    </row>
    <row r="167" spans="1:64">
      <c r="A167" s="1793"/>
      <c r="B167" s="1793"/>
      <c r="C167" s="1793"/>
      <c r="D167" s="1793"/>
      <c r="E167" s="1793"/>
      <c r="F167" s="1793"/>
      <c r="G167" s="1793"/>
      <c r="H167" s="1793"/>
      <c r="I167" s="1793"/>
      <c r="N167" s="1793"/>
      <c r="O167" s="1793"/>
      <c r="P167" s="1793"/>
      <c r="Q167" s="1793"/>
      <c r="R167" s="1793"/>
      <c r="S167" s="1793"/>
      <c r="T167" s="1793"/>
      <c r="U167" s="1793"/>
      <c r="V167" s="1793"/>
      <c r="W167" s="1793"/>
      <c r="X167" s="1793"/>
      <c r="Y167" s="1793"/>
      <c r="Z167" s="1793"/>
      <c r="AA167" s="1793"/>
      <c r="AB167" s="1793"/>
      <c r="AC167" s="1793"/>
      <c r="AD167" s="1793"/>
      <c r="AE167" s="1793"/>
      <c r="AF167" s="1793"/>
      <c r="AG167" s="1793"/>
      <c r="AH167" s="1793"/>
      <c r="AI167" s="1793"/>
      <c r="AJ167" s="1793"/>
      <c r="AK167" s="1793"/>
      <c r="AL167" s="1793"/>
      <c r="AM167" s="1793"/>
      <c r="AN167" s="1793"/>
      <c r="AO167" s="1793"/>
      <c r="AP167" s="1793"/>
      <c r="AQ167" s="1793"/>
      <c r="AR167" s="1793"/>
      <c r="AS167" s="1793"/>
      <c r="AT167" s="1793"/>
      <c r="AU167" s="1793"/>
      <c r="AV167" s="1793"/>
      <c r="AW167" s="1793"/>
      <c r="AX167" s="1793"/>
      <c r="AY167" s="1793"/>
      <c r="AZ167" s="1793"/>
      <c r="BA167" s="1793"/>
      <c r="BB167" s="1793"/>
      <c r="BC167" s="1793"/>
      <c r="BD167" s="1793"/>
      <c r="BE167" s="1793"/>
      <c r="BF167" s="1793"/>
      <c r="BG167" s="1793"/>
      <c r="BH167" s="1793"/>
      <c r="BI167" s="1793"/>
      <c r="BJ167" s="1793"/>
      <c r="BK167" s="1793"/>
      <c r="BL167" s="1793"/>
    </row>
    <row r="168" spans="1:64">
      <c r="A168" s="1793"/>
      <c r="B168" s="1793"/>
      <c r="C168" s="1793"/>
      <c r="D168" s="1793"/>
      <c r="E168" s="1793"/>
      <c r="F168" s="1793"/>
      <c r="G168" s="1793"/>
      <c r="H168" s="1793"/>
      <c r="I168" s="1793"/>
      <c r="N168" s="1793"/>
      <c r="O168" s="1793"/>
      <c r="P168" s="1793"/>
      <c r="Q168" s="1793"/>
      <c r="R168" s="1793"/>
      <c r="S168" s="1793"/>
      <c r="T168" s="1793"/>
      <c r="U168" s="1793"/>
      <c r="V168" s="1793"/>
      <c r="W168" s="1793"/>
      <c r="X168" s="1793"/>
      <c r="Y168" s="1793"/>
      <c r="Z168" s="1793"/>
      <c r="AA168" s="1793"/>
      <c r="AB168" s="1793"/>
      <c r="AC168" s="1793"/>
      <c r="AD168" s="1793"/>
      <c r="AE168" s="1793"/>
      <c r="AF168" s="1793"/>
      <c r="AG168" s="1793"/>
      <c r="AH168" s="1793"/>
      <c r="AI168" s="1793"/>
      <c r="AJ168" s="1793"/>
      <c r="AK168" s="1793"/>
      <c r="AL168" s="1793"/>
      <c r="AM168" s="1793"/>
      <c r="AN168" s="1793"/>
      <c r="AO168" s="1793"/>
      <c r="AP168" s="1793"/>
      <c r="AQ168" s="1793"/>
      <c r="AR168" s="1793"/>
      <c r="AS168" s="1793"/>
      <c r="AT168" s="1793"/>
      <c r="AU168" s="1793"/>
      <c r="AV168" s="1793"/>
      <c r="AW168" s="1793"/>
      <c r="AX168" s="1793"/>
      <c r="AY168" s="1793"/>
      <c r="AZ168" s="1793"/>
      <c r="BA168" s="1793"/>
      <c r="BB168" s="1793"/>
      <c r="BC168" s="1793"/>
      <c r="BD168" s="1793"/>
      <c r="BE168" s="1793"/>
      <c r="BF168" s="1793"/>
      <c r="BG168" s="1793"/>
      <c r="BH168" s="1793"/>
      <c r="BI168" s="1793"/>
      <c r="BJ168" s="1793"/>
      <c r="BK168" s="1793"/>
      <c r="BL168" s="1793"/>
    </row>
    <row r="169" spans="1:64">
      <c r="A169" s="1793"/>
      <c r="B169" s="1793"/>
      <c r="C169" s="1793"/>
      <c r="D169" s="1793"/>
      <c r="E169" s="1793"/>
      <c r="F169" s="1793"/>
      <c r="G169" s="1793"/>
      <c r="H169" s="1793"/>
      <c r="I169" s="1793"/>
      <c r="N169" s="1793"/>
      <c r="O169" s="1793"/>
      <c r="P169" s="1793"/>
      <c r="Q169" s="1793"/>
      <c r="R169" s="1793"/>
      <c r="S169" s="1793"/>
      <c r="T169" s="1793"/>
      <c r="U169" s="1793"/>
      <c r="V169" s="1793"/>
      <c r="W169" s="1793"/>
      <c r="X169" s="1793"/>
      <c r="Y169" s="1793"/>
      <c r="Z169" s="1793"/>
      <c r="AA169" s="1793"/>
      <c r="AB169" s="1793"/>
      <c r="AC169" s="1793"/>
      <c r="AD169" s="1793"/>
      <c r="AE169" s="1793"/>
      <c r="AF169" s="1793"/>
      <c r="AG169" s="1793"/>
      <c r="AH169" s="1793"/>
      <c r="AI169" s="1793"/>
      <c r="AJ169" s="1793"/>
      <c r="AK169" s="1793"/>
      <c r="AL169" s="1793"/>
      <c r="AM169" s="1793"/>
      <c r="AN169" s="1793"/>
      <c r="AO169" s="1793"/>
      <c r="AP169" s="1793"/>
      <c r="AQ169" s="1793"/>
      <c r="AR169" s="1793"/>
      <c r="AS169" s="1793"/>
      <c r="AT169" s="1793"/>
      <c r="AU169" s="1793"/>
      <c r="AV169" s="1793"/>
      <c r="AW169" s="1793"/>
      <c r="AX169" s="1793"/>
      <c r="AY169" s="1793"/>
      <c r="AZ169" s="1793"/>
      <c r="BA169" s="1793"/>
      <c r="BB169" s="1793"/>
      <c r="BC169" s="1793"/>
      <c r="BD169" s="1793"/>
      <c r="BE169" s="1793"/>
      <c r="BF169" s="1793"/>
      <c r="BG169" s="1793"/>
      <c r="BH169" s="1793"/>
      <c r="BI169" s="1793"/>
      <c r="BJ169" s="1793"/>
      <c r="BK169" s="1793"/>
      <c r="BL169" s="1793"/>
    </row>
    <row r="170" spans="1:64">
      <c r="A170" s="1793"/>
      <c r="B170" s="1793"/>
      <c r="C170" s="1793"/>
      <c r="D170" s="1793"/>
      <c r="E170" s="1793"/>
      <c r="F170" s="1793"/>
      <c r="G170" s="1793"/>
      <c r="H170" s="1793"/>
      <c r="I170" s="1793"/>
      <c r="N170" s="1793"/>
      <c r="O170" s="1793"/>
      <c r="P170" s="1793"/>
      <c r="Q170" s="1793"/>
      <c r="R170" s="1793"/>
      <c r="S170" s="1793"/>
      <c r="T170" s="1793"/>
      <c r="U170" s="1793"/>
      <c r="V170" s="1793"/>
      <c r="W170" s="1793"/>
      <c r="X170" s="1793"/>
      <c r="Y170" s="1793"/>
      <c r="Z170" s="1793"/>
      <c r="AA170" s="1793"/>
      <c r="AB170" s="1793"/>
      <c r="AC170" s="1793"/>
      <c r="AD170" s="1793"/>
      <c r="AE170" s="1793"/>
      <c r="AF170" s="1793"/>
      <c r="AG170" s="1793"/>
      <c r="AH170" s="1793"/>
      <c r="AI170" s="1793"/>
      <c r="AJ170" s="1793"/>
      <c r="AK170" s="1793"/>
      <c r="AL170" s="1793"/>
      <c r="AM170" s="1793"/>
      <c r="AN170" s="1793"/>
      <c r="AO170" s="1793"/>
      <c r="AP170" s="1793"/>
      <c r="AQ170" s="1793"/>
      <c r="AR170" s="1793"/>
      <c r="AS170" s="1793"/>
      <c r="AT170" s="1793"/>
      <c r="AU170" s="1793"/>
      <c r="AV170" s="1793"/>
      <c r="AW170" s="1793"/>
      <c r="AX170" s="1793"/>
      <c r="AY170" s="1793"/>
      <c r="AZ170" s="1793"/>
      <c r="BA170" s="1793"/>
      <c r="BB170" s="1793"/>
      <c r="BC170" s="1793"/>
      <c r="BD170" s="1793"/>
      <c r="BE170" s="1793"/>
      <c r="BF170" s="1793"/>
      <c r="BG170" s="1793"/>
      <c r="BH170" s="1793"/>
      <c r="BI170" s="1793"/>
      <c r="BJ170" s="1793"/>
      <c r="BK170" s="1793"/>
      <c r="BL170" s="1793"/>
    </row>
    <row r="171" spans="1:64">
      <c r="A171" s="1793"/>
      <c r="B171" s="1793"/>
      <c r="C171" s="1793"/>
      <c r="D171" s="1793"/>
      <c r="E171" s="1793"/>
      <c r="F171" s="1793"/>
      <c r="G171" s="1793"/>
      <c r="H171" s="1793"/>
      <c r="I171" s="1793"/>
      <c r="N171" s="1793"/>
      <c r="O171" s="1793"/>
      <c r="P171" s="1793"/>
      <c r="Q171" s="1793"/>
      <c r="R171" s="1793"/>
      <c r="S171" s="1793"/>
      <c r="T171" s="1793"/>
      <c r="U171" s="1793"/>
      <c r="V171" s="1793"/>
      <c r="W171" s="1793"/>
      <c r="X171" s="1793"/>
      <c r="Y171" s="1793"/>
      <c r="Z171" s="1793"/>
      <c r="AA171" s="1793"/>
      <c r="AB171" s="1793"/>
      <c r="AC171" s="1793"/>
      <c r="AD171" s="1793"/>
      <c r="AE171" s="1793"/>
      <c r="AF171" s="1793"/>
      <c r="AG171" s="1793"/>
      <c r="AH171" s="1793"/>
      <c r="AI171" s="1793"/>
      <c r="AJ171" s="1793"/>
      <c r="AK171" s="1793"/>
      <c r="AL171" s="1793"/>
      <c r="AM171" s="1793"/>
      <c r="AN171" s="1793"/>
      <c r="AO171" s="1793"/>
      <c r="AP171" s="1793"/>
      <c r="AQ171" s="1793"/>
      <c r="AR171" s="1793"/>
      <c r="AS171" s="1793"/>
      <c r="AT171" s="1793"/>
      <c r="AU171" s="1793"/>
      <c r="AV171" s="1793"/>
      <c r="AW171" s="1793"/>
      <c r="AX171" s="1793"/>
      <c r="AY171" s="1793"/>
      <c r="AZ171" s="1793"/>
      <c r="BA171" s="1793"/>
      <c r="BB171" s="1793"/>
      <c r="BC171" s="1793"/>
      <c r="BD171" s="1793"/>
      <c r="BE171" s="1793"/>
      <c r="BF171" s="1793"/>
      <c r="BG171" s="1793"/>
      <c r="BH171" s="1793"/>
      <c r="BI171" s="1793"/>
      <c r="BJ171" s="1793"/>
      <c r="BK171" s="1793"/>
      <c r="BL171" s="1793"/>
    </row>
    <row r="172" spans="1:64">
      <c r="A172" s="1793"/>
      <c r="B172" s="1793"/>
      <c r="C172" s="1793"/>
      <c r="D172" s="1793"/>
      <c r="E172" s="1793"/>
      <c r="F172" s="1793"/>
      <c r="G172" s="1793"/>
      <c r="H172" s="1793"/>
      <c r="I172" s="1793"/>
      <c r="N172" s="1793"/>
      <c r="O172" s="1793"/>
      <c r="P172" s="1793"/>
      <c r="Q172" s="1793"/>
      <c r="R172" s="1793"/>
      <c r="S172" s="1793"/>
      <c r="T172" s="1793"/>
      <c r="U172" s="1793"/>
      <c r="V172" s="1793"/>
      <c r="W172" s="1793"/>
      <c r="X172" s="1793"/>
      <c r="Y172" s="1793"/>
      <c r="Z172" s="1793"/>
      <c r="AA172" s="1793"/>
      <c r="AB172" s="1793"/>
      <c r="AC172" s="1793"/>
      <c r="AD172" s="1793"/>
      <c r="AE172" s="1793"/>
      <c r="AF172" s="1793"/>
      <c r="AG172" s="1793"/>
      <c r="AH172" s="1793"/>
      <c r="AI172" s="1793"/>
      <c r="AJ172" s="1793"/>
      <c r="AK172" s="1793"/>
      <c r="AL172" s="1793"/>
      <c r="AM172" s="1793"/>
      <c r="AN172" s="1793"/>
      <c r="AO172" s="1793"/>
      <c r="AP172" s="1793"/>
      <c r="AQ172" s="1793"/>
      <c r="AR172" s="1793"/>
      <c r="AS172" s="1793"/>
      <c r="AT172" s="1793"/>
      <c r="AU172" s="1793"/>
      <c r="AV172" s="1793"/>
      <c r="AW172" s="1793"/>
      <c r="AX172" s="1793"/>
      <c r="AY172" s="1793"/>
      <c r="AZ172" s="1793"/>
      <c r="BA172" s="1793"/>
      <c r="BB172" s="1793"/>
      <c r="BC172" s="1793"/>
      <c r="BD172" s="1793"/>
      <c r="BE172" s="1793"/>
      <c r="BF172" s="1793"/>
      <c r="BG172" s="1793"/>
      <c r="BH172" s="1793"/>
      <c r="BI172" s="1793"/>
      <c r="BJ172" s="1793"/>
      <c r="BK172" s="1793"/>
      <c r="BL172" s="1793"/>
    </row>
    <row r="173" spans="1:64">
      <c r="A173" s="1793"/>
      <c r="B173" s="1793"/>
      <c r="C173" s="1793"/>
      <c r="D173" s="1793"/>
      <c r="E173" s="1793"/>
      <c r="F173" s="1793"/>
      <c r="G173" s="1793"/>
      <c r="H173" s="1793"/>
      <c r="I173" s="1793"/>
      <c r="N173" s="1793"/>
      <c r="O173" s="1793"/>
      <c r="P173" s="1793"/>
      <c r="Q173" s="1793"/>
      <c r="R173" s="1793"/>
      <c r="S173" s="1793"/>
      <c r="T173" s="1793"/>
      <c r="U173" s="1793"/>
      <c r="V173" s="1793"/>
      <c r="W173" s="1793"/>
      <c r="X173" s="1793"/>
      <c r="Y173" s="1793"/>
      <c r="Z173" s="1793"/>
      <c r="AA173" s="1793"/>
      <c r="AB173" s="1793"/>
      <c r="AC173" s="1793"/>
      <c r="AD173" s="1793"/>
      <c r="AE173" s="1793"/>
      <c r="AF173" s="1793"/>
      <c r="AG173" s="1793"/>
      <c r="AH173" s="1793"/>
      <c r="AI173" s="1793"/>
      <c r="AJ173" s="1793"/>
      <c r="AK173" s="1793"/>
      <c r="AL173" s="1793"/>
      <c r="AM173" s="1793"/>
      <c r="AN173" s="1793"/>
      <c r="AO173" s="1793"/>
      <c r="AP173" s="1793"/>
      <c r="AQ173" s="1793"/>
      <c r="AR173" s="1793"/>
      <c r="AS173" s="1793"/>
      <c r="AT173" s="1793"/>
      <c r="AU173" s="1793"/>
      <c r="AV173" s="1793"/>
      <c r="AW173" s="1793"/>
      <c r="AX173" s="1793"/>
      <c r="AY173" s="1793"/>
      <c r="AZ173" s="1793"/>
      <c r="BA173" s="1793"/>
      <c r="BB173" s="1793"/>
      <c r="BC173" s="1793"/>
      <c r="BD173" s="1793"/>
      <c r="BE173" s="1793"/>
      <c r="BF173" s="1793"/>
      <c r="BG173" s="1793"/>
      <c r="BH173" s="1793"/>
      <c r="BI173" s="1793"/>
      <c r="BJ173" s="1793"/>
      <c r="BK173" s="1793"/>
      <c r="BL173" s="1793"/>
    </row>
    <row r="174" spans="1:64">
      <c r="A174" s="1793"/>
      <c r="B174" s="1793"/>
      <c r="C174" s="1793"/>
      <c r="D174" s="1793"/>
      <c r="E174" s="1793"/>
      <c r="F174" s="1793"/>
      <c r="G174" s="1793"/>
      <c r="H174" s="1793"/>
      <c r="I174" s="1793"/>
      <c r="N174" s="1793"/>
      <c r="O174" s="1793"/>
      <c r="P174" s="1793"/>
      <c r="Q174" s="1793"/>
      <c r="R174" s="1793"/>
      <c r="S174" s="1793"/>
      <c r="T174" s="1793"/>
      <c r="U174" s="1793"/>
      <c r="V174" s="1793"/>
      <c r="W174" s="1793"/>
      <c r="X174" s="1793"/>
      <c r="Y174" s="1793"/>
      <c r="Z174" s="1793"/>
      <c r="AA174" s="1793"/>
      <c r="AB174" s="1793"/>
      <c r="AC174" s="1793"/>
      <c r="AD174" s="1793"/>
      <c r="AE174" s="1793"/>
      <c r="AF174" s="1793"/>
      <c r="AG174" s="1793"/>
      <c r="AH174" s="1793"/>
      <c r="AI174" s="1793"/>
      <c r="AJ174" s="1793"/>
      <c r="AK174" s="1793"/>
      <c r="AL174" s="1793"/>
      <c r="AM174" s="1793"/>
      <c r="AN174" s="1793"/>
      <c r="AO174" s="1793"/>
      <c r="AP174" s="1793"/>
      <c r="AQ174" s="1793"/>
      <c r="AR174" s="1793"/>
      <c r="AS174" s="1793"/>
      <c r="AT174" s="1793"/>
      <c r="AU174" s="1793"/>
      <c r="AV174" s="1793"/>
      <c r="AW174" s="1793"/>
      <c r="AX174" s="1793"/>
      <c r="AY174" s="1793"/>
      <c r="AZ174" s="1793"/>
      <c r="BA174" s="1793"/>
      <c r="BB174" s="1793"/>
      <c r="BC174" s="1793"/>
      <c r="BD174" s="1793"/>
      <c r="BE174" s="1793"/>
      <c r="BF174" s="1793"/>
      <c r="BG174" s="1793"/>
      <c r="BH174" s="1793"/>
      <c r="BI174" s="1793"/>
      <c r="BJ174" s="1793"/>
      <c r="BK174" s="1793"/>
      <c r="BL174" s="1793"/>
    </row>
    <row r="175" spans="1:64">
      <c r="A175" s="1793"/>
      <c r="B175" s="1793"/>
      <c r="C175" s="1793"/>
      <c r="D175" s="1793"/>
      <c r="E175" s="1793"/>
      <c r="F175" s="1793"/>
      <c r="G175" s="1793"/>
      <c r="H175" s="1793"/>
      <c r="I175" s="1793"/>
      <c r="N175" s="1793"/>
      <c r="O175" s="1793"/>
      <c r="P175" s="1793"/>
      <c r="Q175" s="1793"/>
      <c r="R175" s="1793"/>
      <c r="S175" s="1793"/>
      <c r="T175" s="1793"/>
      <c r="U175" s="1793"/>
      <c r="V175" s="1793"/>
      <c r="W175" s="1793"/>
      <c r="X175" s="1793"/>
      <c r="Y175" s="1793"/>
      <c r="Z175" s="1793"/>
      <c r="AA175" s="1793"/>
      <c r="AB175" s="1793"/>
      <c r="AC175" s="1793"/>
      <c r="AD175" s="1793"/>
      <c r="AE175" s="1793"/>
      <c r="AF175" s="1793"/>
      <c r="AG175" s="1793"/>
      <c r="AH175" s="1793"/>
      <c r="AI175" s="1793"/>
      <c r="AJ175" s="1793"/>
      <c r="AK175" s="1793"/>
      <c r="AL175" s="1793"/>
      <c r="AM175" s="1793"/>
      <c r="AN175" s="1793"/>
      <c r="AO175" s="1793"/>
      <c r="AP175" s="1793"/>
      <c r="AQ175" s="1793"/>
      <c r="AR175" s="1793"/>
      <c r="AS175" s="1793"/>
      <c r="AT175" s="1793"/>
      <c r="AU175" s="1793"/>
      <c r="AV175" s="1793"/>
      <c r="AW175" s="1793"/>
      <c r="AX175" s="1793"/>
      <c r="AY175" s="1793"/>
      <c r="AZ175" s="1793"/>
      <c r="BA175" s="1793"/>
      <c r="BB175" s="1793"/>
      <c r="BC175" s="1793"/>
      <c r="BD175" s="1793"/>
      <c r="BE175" s="1793"/>
      <c r="BF175" s="1793"/>
      <c r="BG175" s="1793"/>
      <c r="BH175" s="1793"/>
      <c r="BI175" s="1793"/>
      <c r="BJ175" s="1793"/>
      <c r="BK175" s="1793"/>
      <c r="BL175" s="1793"/>
    </row>
    <row r="176" spans="1:64">
      <c r="A176" s="1793"/>
      <c r="B176" s="1793"/>
      <c r="C176" s="1793"/>
      <c r="D176" s="1793"/>
      <c r="E176" s="1793"/>
      <c r="F176" s="1793"/>
      <c r="G176" s="1793"/>
      <c r="H176" s="1793"/>
      <c r="I176" s="1793"/>
      <c r="N176" s="1793"/>
      <c r="O176" s="1793"/>
      <c r="P176" s="1793"/>
      <c r="Q176" s="1793"/>
      <c r="R176" s="1793"/>
      <c r="S176" s="1793"/>
      <c r="T176" s="1793"/>
      <c r="U176" s="1793"/>
      <c r="V176" s="1793"/>
      <c r="W176" s="1793"/>
      <c r="X176" s="1793"/>
      <c r="Y176" s="1793"/>
      <c r="Z176" s="1793"/>
      <c r="AA176" s="1793"/>
      <c r="AB176" s="1793"/>
      <c r="AC176" s="1793"/>
      <c r="AD176" s="1793"/>
      <c r="AE176" s="1793"/>
      <c r="AF176" s="1793"/>
      <c r="AG176" s="1793"/>
      <c r="AH176" s="1793"/>
      <c r="AI176" s="1793"/>
      <c r="AJ176" s="1793"/>
      <c r="AK176" s="1793"/>
      <c r="AL176" s="1793"/>
      <c r="AM176" s="1793"/>
      <c r="AN176" s="1793"/>
      <c r="AO176" s="1793"/>
      <c r="AP176" s="1793"/>
      <c r="AQ176" s="1793"/>
      <c r="AR176" s="1793"/>
      <c r="AS176" s="1793"/>
      <c r="AT176" s="1793"/>
      <c r="AU176" s="1793"/>
      <c r="AV176" s="1793"/>
      <c r="AW176" s="1793"/>
      <c r="AX176" s="1793"/>
      <c r="AY176" s="1793"/>
      <c r="AZ176" s="1793"/>
      <c r="BA176" s="1793"/>
      <c r="BB176" s="1793"/>
      <c r="BC176" s="1793"/>
      <c r="BD176" s="1793"/>
      <c r="BE176" s="1793"/>
      <c r="BF176" s="1793"/>
      <c r="BG176" s="1793"/>
      <c r="BH176" s="1793"/>
      <c r="BI176" s="1793"/>
      <c r="BJ176" s="1793"/>
      <c r="BK176" s="1793"/>
      <c r="BL176" s="1793"/>
    </row>
    <row r="177" spans="1:64">
      <c r="A177" s="1793"/>
      <c r="B177" s="1793"/>
      <c r="C177" s="1793"/>
      <c r="D177" s="1793"/>
      <c r="E177" s="1793"/>
      <c r="F177" s="1793"/>
      <c r="G177" s="1793"/>
      <c r="H177" s="1793"/>
      <c r="I177" s="1793"/>
      <c r="N177" s="1793"/>
      <c r="O177" s="1793"/>
      <c r="P177" s="1793"/>
      <c r="Q177" s="1793"/>
      <c r="R177" s="1793"/>
      <c r="S177" s="1793"/>
      <c r="T177" s="1793"/>
      <c r="U177" s="1793"/>
      <c r="V177" s="1793"/>
      <c r="W177" s="1793"/>
      <c r="X177" s="1793"/>
      <c r="Y177" s="1793"/>
      <c r="Z177" s="1793"/>
      <c r="AA177" s="1793"/>
      <c r="AB177" s="1793"/>
      <c r="AC177" s="1793"/>
      <c r="AD177" s="1793"/>
      <c r="AE177" s="1793"/>
      <c r="AF177" s="1793"/>
      <c r="AG177" s="1793"/>
      <c r="AH177" s="1793"/>
      <c r="AI177" s="1793"/>
      <c r="AJ177" s="1793"/>
      <c r="AK177" s="1793"/>
      <c r="AL177" s="1793"/>
      <c r="AM177" s="1793"/>
      <c r="AN177" s="1793"/>
      <c r="AO177" s="1793"/>
      <c r="AP177" s="1793"/>
      <c r="AQ177" s="1793"/>
      <c r="AR177" s="1793"/>
      <c r="AS177" s="1793"/>
      <c r="AT177" s="1793"/>
      <c r="AU177" s="1793"/>
      <c r="AV177" s="1793"/>
      <c r="AW177" s="1793"/>
      <c r="AX177" s="1793"/>
      <c r="AY177" s="1793"/>
      <c r="AZ177" s="1793"/>
      <c r="BA177" s="1793"/>
      <c r="BB177" s="1793"/>
      <c r="BC177" s="1793"/>
      <c r="BD177" s="1793"/>
      <c r="BE177" s="1793"/>
      <c r="BF177" s="1793"/>
      <c r="BG177" s="1793"/>
      <c r="BH177" s="1793"/>
      <c r="BI177" s="1793"/>
      <c r="BJ177" s="1793"/>
      <c r="BK177" s="1793"/>
      <c r="BL177" s="1793"/>
    </row>
    <row r="178" spans="1:64">
      <c r="A178" s="1793"/>
      <c r="B178" s="1793"/>
      <c r="C178" s="1793"/>
      <c r="D178" s="1793"/>
      <c r="E178" s="1793"/>
      <c r="F178" s="1793"/>
      <c r="G178" s="1793"/>
      <c r="H178" s="1793"/>
      <c r="I178" s="1793"/>
      <c r="N178" s="1793"/>
      <c r="O178" s="1793"/>
      <c r="P178" s="1793"/>
      <c r="Q178" s="1793"/>
      <c r="R178" s="1793"/>
      <c r="S178" s="1793"/>
      <c r="T178" s="1793"/>
      <c r="U178" s="1793"/>
      <c r="V178" s="1793"/>
      <c r="W178" s="1793"/>
      <c r="X178" s="1793"/>
      <c r="Y178" s="1793"/>
      <c r="Z178" s="1793"/>
      <c r="AA178" s="1793"/>
      <c r="AB178" s="1793"/>
      <c r="AC178" s="1793"/>
      <c r="AD178" s="1793"/>
      <c r="AE178" s="1793"/>
      <c r="AF178" s="1793"/>
      <c r="AG178" s="1793"/>
      <c r="AH178" s="1793"/>
      <c r="AI178" s="1793"/>
      <c r="AJ178" s="1793"/>
      <c r="AK178" s="1793"/>
      <c r="AL178" s="1793"/>
      <c r="AM178" s="1793"/>
      <c r="AN178" s="1793"/>
      <c r="AO178" s="1793"/>
      <c r="AP178" s="1793"/>
      <c r="AQ178" s="1793"/>
      <c r="AR178" s="1793"/>
      <c r="AS178" s="1793"/>
      <c r="AT178" s="1793"/>
      <c r="AU178" s="1793"/>
      <c r="AV178" s="1793"/>
      <c r="AW178" s="1793"/>
      <c r="AX178" s="1793"/>
      <c r="AY178" s="1793"/>
      <c r="AZ178" s="1793"/>
      <c r="BA178" s="1793"/>
      <c r="BB178" s="1793"/>
      <c r="BC178" s="1793"/>
      <c r="BD178" s="1793"/>
      <c r="BE178" s="1793"/>
      <c r="BF178" s="1793"/>
      <c r="BG178" s="1793"/>
      <c r="BH178" s="1793"/>
      <c r="BI178" s="1793"/>
      <c r="BJ178" s="1793"/>
      <c r="BK178" s="1793"/>
      <c r="BL178" s="1793"/>
    </row>
    <row r="179" spans="1:64">
      <c r="A179" s="1793"/>
      <c r="B179" s="1793"/>
      <c r="C179" s="1793"/>
      <c r="D179" s="1793"/>
      <c r="E179" s="1793"/>
      <c r="F179" s="1793"/>
      <c r="G179" s="1793"/>
      <c r="H179" s="1793"/>
      <c r="I179" s="1793"/>
      <c r="N179" s="1793"/>
      <c r="O179" s="1793"/>
      <c r="P179" s="1793"/>
      <c r="Q179" s="1793"/>
      <c r="R179" s="1793"/>
      <c r="S179" s="1793"/>
      <c r="T179" s="1793"/>
      <c r="U179" s="1793"/>
      <c r="V179" s="1793"/>
      <c r="W179" s="1793"/>
      <c r="X179" s="1793"/>
      <c r="Y179" s="1793"/>
      <c r="Z179" s="1793"/>
      <c r="AA179" s="1793"/>
      <c r="AB179" s="1793"/>
      <c r="AC179" s="1793"/>
      <c r="AD179" s="1793"/>
      <c r="AE179" s="1793"/>
      <c r="AF179" s="1793"/>
      <c r="AG179" s="1793"/>
      <c r="AH179" s="1793"/>
      <c r="AI179" s="1793"/>
      <c r="AJ179" s="1793"/>
      <c r="AK179" s="1793"/>
      <c r="AL179" s="1793"/>
      <c r="AM179" s="1793"/>
      <c r="AN179" s="1793"/>
      <c r="AO179" s="1793"/>
      <c r="AP179" s="1793"/>
      <c r="AQ179" s="1793"/>
      <c r="AR179" s="1793"/>
      <c r="AS179" s="1793"/>
      <c r="AT179" s="1793"/>
      <c r="AU179" s="1793"/>
      <c r="AV179" s="1793"/>
      <c r="AW179" s="1793"/>
      <c r="AX179" s="1793"/>
      <c r="AY179" s="1793"/>
      <c r="AZ179" s="1793"/>
      <c r="BA179" s="1793"/>
      <c r="BB179" s="1793"/>
      <c r="BC179" s="1793"/>
      <c r="BD179" s="1793"/>
      <c r="BE179" s="1793"/>
      <c r="BF179" s="1793"/>
      <c r="BG179" s="1793"/>
      <c r="BH179" s="1793"/>
      <c r="BI179" s="1793"/>
      <c r="BJ179" s="1793"/>
      <c r="BK179" s="1793"/>
      <c r="BL179" s="1793"/>
    </row>
    <row r="180" spans="1:64">
      <c r="A180" s="1793"/>
      <c r="B180" s="1793"/>
      <c r="C180" s="1793"/>
      <c r="D180" s="1793"/>
      <c r="E180" s="1793"/>
      <c r="F180" s="1793"/>
      <c r="G180" s="1793"/>
      <c r="H180" s="1793"/>
      <c r="I180" s="1793"/>
      <c r="N180" s="1793"/>
      <c r="O180" s="1793"/>
      <c r="P180" s="1793"/>
      <c r="Q180" s="1793"/>
      <c r="R180" s="1793"/>
      <c r="S180" s="1793"/>
      <c r="T180" s="1793"/>
      <c r="U180" s="1793"/>
      <c r="V180" s="1793"/>
      <c r="W180" s="1793"/>
      <c r="X180" s="1793"/>
      <c r="Y180" s="1793"/>
      <c r="Z180" s="1793"/>
      <c r="AA180" s="1793"/>
      <c r="AB180" s="1793"/>
      <c r="AC180" s="1793"/>
      <c r="AD180" s="1793"/>
      <c r="AE180" s="1793"/>
      <c r="AF180" s="1793"/>
      <c r="AG180" s="1793"/>
      <c r="AH180" s="1793"/>
      <c r="AI180" s="1793"/>
      <c r="AJ180" s="1793"/>
      <c r="AK180" s="1793"/>
      <c r="AL180" s="1793"/>
      <c r="AM180" s="1793"/>
      <c r="AN180" s="1793"/>
      <c r="AO180" s="1793"/>
      <c r="AP180" s="1793"/>
      <c r="AQ180" s="1793"/>
      <c r="AR180" s="1793"/>
      <c r="AS180" s="1793"/>
      <c r="AT180" s="1793"/>
      <c r="AU180" s="1793"/>
      <c r="AV180" s="1793"/>
      <c r="AW180" s="1793"/>
      <c r="AX180" s="1793"/>
      <c r="AY180" s="1793"/>
      <c r="AZ180" s="1793"/>
      <c r="BA180" s="1793"/>
      <c r="BB180" s="1793"/>
      <c r="BC180" s="1793"/>
      <c r="BD180" s="1793"/>
      <c r="BE180" s="1793"/>
      <c r="BF180" s="1793"/>
      <c r="BG180" s="1793"/>
      <c r="BH180" s="1793"/>
      <c r="BI180" s="1793"/>
      <c r="BJ180" s="1793"/>
      <c r="BK180" s="1793"/>
      <c r="BL180" s="1793"/>
    </row>
    <row r="181" spans="1:64">
      <c r="A181" s="1793"/>
      <c r="B181" s="1793"/>
      <c r="C181" s="1793"/>
      <c r="D181" s="1793"/>
      <c r="E181" s="1793"/>
      <c r="F181" s="1793"/>
      <c r="G181" s="1793"/>
      <c r="H181" s="1793"/>
      <c r="I181" s="1793"/>
      <c r="N181" s="1793"/>
      <c r="O181" s="1793"/>
      <c r="P181" s="1793"/>
      <c r="Q181" s="1793"/>
      <c r="R181" s="1793"/>
      <c r="S181" s="1793"/>
      <c r="T181" s="1793"/>
      <c r="U181" s="1793"/>
      <c r="V181" s="1793"/>
      <c r="W181" s="1793"/>
      <c r="X181" s="1793"/>
      <c r="Y181" s="1793"/>
      <c r="Z181" s="1793"/>
      <c r="AA181" s="1793"/>
      <c r="AB181" s="1793"/>
      <c r="AC181" s="1793"/>
      <c r="AD181" s="1793"/>
      <c r="AE181" s="1793"/>
      <c r="AF181" s="1793"/>
      <c r="AG181" s="1793"/>
      <c r="AH181" s="1793"/>
      <c r="AI181" s="1793"/>
      <c r="AJ181" s="1793"/>
      <c r="AK181" s="1793"/>
      <c r="AL181" s="1793"/>
      <c r="AM181" s="1793"/>
      <c r="AN181" s="1793"/>
      <c r="AO181" s="1793"/>
      <c r="AP181" s="1793"/>
      <c r="AQ181" s="1793"/>
      <c r="AR181" s="1793"/>
      <c r="AS181" s="1793"/>
      <c r="AT181" s="1793"/>
      <c r="AU181" s="1793"/>
      <c r="AV181" s="1793"/>
      <c r="AW181" s="1793"/>
      <c r="AX181" s="1793"/>
      <c r="AY181" s="1793"/>
      <c r="AZ181" s="1793"/>
      <c r="BA181" s="1793"/>
      <c r="BB181" s="1793"/>
      <c r="BC181" s="1793"/>
      <c r="BD181" s="1793"/>
      <c r="BE181" s="1793"/>
      <c r="BF181" s="1793"/>
      <c r="BG181" s="1793"/>
      <c r="BH181" s="1793"/>
      <c r="BI181" s="1793"/>
      <c r="BJ181" s="1793"/>
      <c r="BK181" s="1793"/>
      <c r="BL181" s="1793"/>
    </row>
    <row r="182" spans="1:64">
      <c r="A182" s="1793"/>
      <c r="B182" s="1793"/>
      <c r="C182" s="1793"/>
      <c r="D182" s="1793"/>
      <c r="E182" s="1793"/>
      <c r="F182" s="1793"/>
      <c r="G182" s="1793"/>
      <c r="H182" s="1793"/>
      <c r="I182" s="1793"/>
      <c r="N182" s="1793"/>
      <c r="O182" s="1793"/>
      <c r="P182" s="1793"/>
      <c r="Q182" s="1793"/>
      <c r="R182" s="1793"/>
      <c r="S182" s="1793"/>
      <c r="T182" s="1793"/>
      <c r="U182" s="1793"/>
      <c r="V182" s="1793"/>
      <c r="W182" s="1793"/>
      <c r="X182" s="1793"/>
      <c r="Y182" s="1793"/>
      <c r="Z182" s="1793"/>
      <c r="AA182" s="1793"/>
      <c r="AB182" s="1793"/>
      <c r="AC182" s="1793"/>
      <c r="AD182" s="1793"/>
      <c r="AE182" s="1793"/>
      <c r="AF182" s="1793"/>
      <c r="AG182" s="1793"/>
      <c r="AH182" s="1793"/>
      <c r="AI182" s="1793"/>
      <c r="AJ182" s="1793"/>
      <c r="AK182" s="1793"/>
      <c r="AL182" s="1793"/>
      <c r="AM182" s="1793"/>
      <c r="AN182" s="1793"/>
      <c r="AO182" s="1793"/>
      <c r="AP182" s="1793"/>
      <c r="AQ182" s="1793"/>
      <c r="AR182" s="1793"/>
      <c r="AS182" s="1793"/>
      <c r="AT182" s="1793"/>
      <c r="AU182" s="1793"/>
      <c r="AV182" s="1793"/>
      <c r="AW182" s="1793"/>
      <c r="AX182" s="1793"/>
      <c r="AY182" s="1793"/>
      <c r="AZ182" s="1793"/>
      <c r="BA182" s="1793"/>
      <c r="BB182" s="1793"/>
      <c r="BC182" s="1793"/>
      <c r="BD182" s="1793"/>
      <c r="BE182" s="1793"/>
      <c r="BF182" s="1793"/>
      <c r="BG182" s="1793"/>
      <c r="BH182" s="1793"/>
      <c r="BI182" s="1793"/>
      <c r="BJ182" s="1793"/>
      <c r="BK182" s="1793"/>
      <c r="BL182" s="1793"/>
    </row>
    <row r="183" spans="1:64">
      <c r="A183" s="1793"/>
      <c r="B183" s="1793"/>
      <c r="C183" s="1793"/>
      <c r="D183" s="1793"/>
      <c r="E183" s="1793"/>
      <c r="F183" s="1793"/>
      <c r="G183" s="1793"/>
      <c r="H183" s="1793"/>
      <c r="I183" s="1793"/>
      <c r="N183" s="1793"/>
      <c r="O183" s="1793"/>
      <c r="P183" s="1793"/>
      <c r="Q183" s="1793"/>
      <c r="R183" s="1793"/>
      <c r="S183" s="1793"/>
      <c r="T183" s="1793"/>
      <c r="U183" s="1793"/>
      <c r="V183" s="1793"/>
      <c r="W183" s="1793"/>
      <c r="X183" s="1793"/>
      <c r="Y183" s="1793"/>
      <c r="Z183" s="1793"/>
      <c r="AA183" s="1793"/>
      <c r="AB183" s="1793"/>
      <c r="AC183" s="1793"/>
      <c r="AD183" s="1793"/>
      <c r="AE183" s="1793"/>
      <c r="AF183" s="1793"/>
      <c r="AG183" s="1793"/>
      <c r="AH183" s="1793"/>
      <c r="AI183" s="1793"/>
      <c r="AJ183" s="1793"/>
      <c r="AK183" s="1793"/>
      <c r="AL183" s="1793"/>
      <c r="AM183" s="1793"/>
      <c r="AN183" s="1793"/>
      <c r="AO183" s="1793"/>
      <c r="AP183" s="1793"/>
      <c r="AQ183" s="1793"/>
      <c r="AR183" s="1793"/>
      <c r="AS183" s="1793"/>
      <c r="AT183" s="1793"/>
      <c r="AU183" s="1793"/>
      <c r="AV183" s="1793"/>
      <c r="AW183" s="1793"/>
      <c r="AX183" s="1793"/>
      <c r="AY183" s="1793"/>
      <c r="AZ183" s="1793"/>
      <c r="BA183" s="1793"/>
      <c r="BB183" s="1793"/>
      <c r="BC183" s="1793"/>
      <c r="BD183" s="1793"/>
      <c r="BE183" s="1793"/>
      <c r="BF183" s="1793"/>
      <c r="BG183" s="1793"/>
      <c r="BH183" s="1793"/>
      <c r="BI183" s="1793"/>
      <c r="BJ183" s="1793"/>
      <c r="BK183" s="1793"/>
      <c r="BL183" s="1793"/>
    </row>
    <row r="184" spans="1:64">
      <c r="A184" s="1793"/>
      <c r="B184" s="1793"/>
      <c r="C184" s="1793"/>
      <c r="D184" s="1793"/>
      <c r="E184" s="1793"/>
      <c r="F184" s="1793"/>
      <c r="G184" s="1793"/>
      <c r="H184" s="1793"/>
      <c r="I184" s="1793"/>
      <c r="N184" s="1793"/>
      <c r="O184" s="1793"/>
      <c r="P184" s="1793"/>
      <c r="Q184" s="1793"/>
      <c r="R184" s="1793"/>
      <c r="S184" s="1793"/>
      <c r="T184" s="1793"/>
      <c r="U184" s="1793"/>
      <c r="V184" s="1793"/>
      <c r="W184" s="1793"/>
      <c r="X184" s="1793"/>
      <c r="Y184" s="1793"/>
      <c r="Z184" s="1793"/>
      <c r="AA184" s="1793"/>
      <c r="AB184" s="1793"/>
      <c r="AC184" s="1793"/>
      <c r="AD184" s="1793"/>
      <c r="AE184" s="1793"/>
      <c r="AF184" s="1793"/>
      <c r="AG184" s="1793"/>
      <c r="AH184" s="1793"/>
      <c r="AI184" s="1793"/>
      <c r="AJ184" s="1793"/>
      <c r="AK184" s="1793"/>
      <c r="AL184" s="1793"/>
      <c r="AM184" s="1793"/>
      <c r="AN184" s="1793"/>
      <c r="AO184" s="1793"/>
      <c r="AP184" s="1793"/>
      <c r="AQ184" s="1793"/>
      <c r="AR184" s="1793"/>
      <c r="AS184" s="1793"/>
      <c r="AT184" s="1793"/>
      <c r="AU184" s="1793"/>
      <c r="AV184" s="1793"/>
      <c r="AW184" s="1793"/>
      <c r="AX184" s="1793"/>
      <c r="AY184" s="1793"/>
      <c r="AZ184" s="1793"/>
      <c r="BA184" s="1793"/>
      <c r="BB184" s="1793"/>
      <c r="BC184" s="1793"/>
      <c r="BD184" s="1793"/>
      <c r="BE184" s="1793"/>
      <c r="BF184" s="1793"/>
      <c r="BG184" s="1793"/>
      <c r="BH184" s="1793"/>
      <c r="BI184" s="1793"/>
      <c r="BJ184" s="1793"/>
      <c r="BK184" s="1793"/>
      <c r="BL184" s="1793"/>
    </row>
    <row r="185" spans="1:64">
      <c r="A185" s="1793"/>
      <c r="B185" s="1793"/>
      <c r="C185" s="1793"/>
      <c r="D185" s="1793"/>
      <c r="E185" s="1793"/>
      <c r="F185" s="1793"/>
      <c r="G185" s="1793"/>
      <c r="H185" s="1793"/>
      <c r="I185" s="1793"/>
      <c r="N185" s="1793"/>
      <c r="O185" s="1793"/>
      <c r="P185" s="1793"/>
      <c r="Q185" s="1793"/>
      <c r="R185" s="1793"/>
      <c r="S185" s="1793"/>
      <c r="T185" s="1793"/>
      <c r="U185" s="1793"/>
      <c r="V185" s="1793"/>
      <c r="W185" s="1793"/>
      <c r="X185" s="1793"/>
      <c r="Y185" s="1793"/>
      <c r="Z185" s="1793"/>
      <c r="AA185" s="1793"/>
      <c r="AB185" s="1793"/>
      <c r="AC185" s="1793"/>
      <c r="AD185" s="1793"/>
      <c r="AE185" s="1793"/>
      <c r="AF185" s="1793"/>
      <c r="AG185" s="1793"/>
      <c r="AH185" s="1793"/>
      <c r="AI185" s="1793"/>
      <c r="AJ185" s="1793"/>
      <c r="AK185" s="1793"/>
      <c r="AL185" s="1793"/>
      <c r="AM185" s="1793"/>
      <c r="AN185" s="1793"/>
      <c r="AO185" s="1793"/>
      <c r="AP185" s="1793"/>
      <c r="AQ185" s="1793"/>
      <c r="AR185" s="1793"/>
      <c r="AS185" s="1793"/>
      <c r="AT185" s="1793"/>
      <c r="AU185" s="1793"/>
      <c r="AV185" s="1793"/>
      <c r="AW185" s="1793"/>
      <c r="AX185" s="1793"/>
      <c r="AY185" s="1793"/>
      <c r="AZ185" s="1793"/>
      <c r="BA185" s="1793"/>
      <c r="BB185" s="1793"/>
      <c r="BC185" s="1793"/>
      <c r="BD185" s="1793"/>
      <c r="BE185" s="1793"/>
      <c r="BF185" s="1793"/>
      <c r="BG185" s="1793"/>
      <c r="BH185" s="1793"/>
      <c r="BI185" s="1793"/>
      <c r="BJ185" s="1793"/>
      <c r="BK185" s="1793"/>
      <c r="BL185" s="1793"/>
    </row>
    <row r="186" spans="1:64">
      <c r="A186" s="1793"/>
      <c r="B186" s="1793"/>
      <c r="C186" s="1793"/>
      <c r="D186" s="1793"/>
      <c r="E186" s="1793"/>
      <c r="F186" s="1793"/>
      <c r="G186" s="1793"/>
      <c r="H186" s="1793"/>
      <c r="I186" s="1793"/>
      <c r="N186" s="1793"/>
      <c r="O186" s="1793"/>
      <c r="P186" s="1793"/>
      <c r="Q186" s="1793"/>
      <c r="R186" s="1793"/>
      <c r="S186" s="1793"/>
      <c r="T186" s="1793"/>
      <c r="U186" s="1793"/>
      <c r="V186" s="1793"/>
      <c r="W186" s="1793"/>
      <c r="X186" s="1793"/>
      <c r="Y186" s="1793"/>
      <c r="Z186" s="1793"/>
      <c r="AA186" s="1793"/>
      <c r="AB186" s="1793"/>
      <c r="AC186" s="1793"/>
      <c r="AD186" s="1793"/>
      <c r="AE186" s="1793"/>
      <c r="AF186" s="1793"/>
      <c r="AG186" s="1793"/>
      <c r="AH186" s="1793"/>
      <c r="AI186" s="1793"/>
      <c r="AJ186" s="1793"/>
      <c r="AK186" s="1793"/>
      <c r="AL186" s="1793"/>
      <c r="AM186" s="1793"/>
      <c r="AN186" s="1793"/>
      <c r="AO186" s="1793"/>
      <c r="AP186" s="1793"/>
      <c r="AQ186" s="1793"/>
      <c r="AR186" s="1793"/>
      <c r="AS186" s="1793"/>
      <c r="AT186" s="1793"/>
      <c r="AU186" s="1793"/>
      <c r="AV186" s="1793"/>
      <c r="AW186" s="1793"/>
      <c r="AX186" s="1793"/>
      <c r="AY186" s="1793"/>
      <c r="AZ186" s="1793"/>
      <c r="BA186" s="1793"/>
      <c r="BB186" s="1793"/>
      <c r="BC186" s="1793"/>
      <c r="BD186" s="1793"/>
      <c r="BE186" s="1793"/>
      <c r="BF186" s="1793"/>
      <c r="BG186" s="1793"/>
      <c r="BH186" s="1793"/>
      <c r="BI186" s="1793"/>
      <c r="BJ186" s="1793"/>
      <c r="BK186" s="1793"/>
      <c r="BL186" s="1793"/>
    </row>
    <row r="187" spans="1:64">
      <c r="A187" s="1793"/>
      <c r="B187" s="1793"/>
      <c r="C187" s="1793"/>
      <c r="D187" s="1793"/>
      <c r="E187" s="1793"/>
      <c r="F187" s="1793"/>
      <c r="G187" s="1793"/>
      <c r="H187" s="1793"/>
      <c r="I187" s="1793"/>
      <c r="N187" s="1793"/>
      <c r="O187" s="1793"/>
      <c r="P187" s="1793"/>
      <c r="Q187" s="1793"/>
      <c r="R187" s="1793"/>
      <c r="S187" s="1793"/>
      <c r="T187" s="1793"/>
      <c r="U187" s="1793"/>
      <c r="V187" s="1793"/>
      <c r="W187" s="1793"/>
      <c r="X187" s="1793"/>
      <c r="Y187" s="1793"/>
      <c r="Z187" s="1793"/>
      <c r="AA187" s="1793"/>
      <c r="AB187" s="1793"/>
      <c r="AC187" s="1793"/>
      <c r="AD187" s="1793"/>
      <c r="AE187" s="1793"/>
      <c r="AF187" s="1793"/>
      <c r="AG187" s="1793"/>
      <c r="AH187" s="1793"/>
      <c r="AI187" s="1793"/>
      <c r="AJ187" s="1793"/>
      <c r="AK187" s="1793"/>
      <c r="AL187" s="1793"/>
      <c r="AM187" s="1793"/>
      <c r="AN187" s="1793"/>
      <c r="AO187" s="1793"/>
      <c r="AP187" s="1793"/>
      <c r="AQ187" s="1793"/>
      <c r="AR187" s="1793"/>
      <c r="AS187" s="1793"/>
      <c r="AT187" s="1793"/>
      <c r="AU187" s="1793"/>
      <c r="AV187" s="1793"/>
      <c r="AW187" s="1793"/>
      <c r="AX187" s="1793"/>
      <c r="AY187" s="1793"/>
      <c r="AZ187" s="1793"/>
      <c r="BA187" s="1793"/>
      <c r="BB187" s="1793"/>
      <c r="BC187" s="1793"/>
      <c r="BD187" s="1793"/>
      <c r="BE187" s="1793"/>
      <c r="BF187" s="1793"/>
      <c r="BG187" s="1793"/>
      <c r="BH187" s="1793"/>
      <c r="BI187" s="1793"/>
      <c r="BJ187" s="1793"/>
      <c r="BK187" s="1793"/>
      <c r="BL187" s="1793"/>
    </row>
    <row r="188" spans="1:64">
      <c r="A188" s="1793"/>
      <c r="B188" s="1793"/>
      <c r="C188" s="1793"/>
      <c r="D188" s="1793"/>
      <c r="E188" s="1793"/>
      <c r="F188" s="1793"/>
      <c r="G188" s="1793"/>
      <c r="H188" s="1793"/>
      <c r="I188" s="1793"/>
      <c r="N188" s="1793"/>
      <c r="O188" s="1793"/>
      <c r="P188" s="1793"/>
      <c r="Q188" s="1793"/>
      <c r="R188" s="1793"/>
      <c r="S188" s="1793"/>
      <c r="T188" s="1793"/>
      <c r="U188" s="1793"/>
      <c r="V188" s="1793"/>
      <c r="W188" s="1793"/>
      <c r="X188" s="1793"/>
      <c r="Y188" s="1793"/>
      <c r="Z188" s="1793"/>
      <c r="AA188" s="1793"/>
      <c r="AB188" s="1793"/>
      <c r="AC188" s="1793"/>
      <c r="AD188" s="1793"/>
      <c r="AE188" s="1793"/>
      <c r="AF188" s="1793"/>
      <c r="AG188" s="1793"/>
      <c r="AH188" s="1793"/>
      <c r="AI188" s="1793"/>
      <c r="AJ188" s="1793"/>
      <c r="AK188" s="1793"/>
      <c r="AL188" s="1793"/>
      <c r="AM188" s="1793"/>
      <c r="AN188" s="1793"/>
      <c r="AO188" s="1793"/>
      <c r="AP188" s="1793"/>
      <c r="AQ188" s="1793"/>
      <c r="AR188" s="1793"/>
      <c r="AS188" s="1793"/>
      <c r="AT188" s="1793"/>
      <c r="AU188" s="1793"/>
      <c r="AV188" s="1793"/>
      <c r="AW188" s="1793"/>
      <c r="AX188" s="1793"/>
      <c r="AY188" s="1793"/>
      <c r="AZ188" s="1793"/>
      <c r="BA188" s="1793"/>
      <c r="BB188" s="1793"/>
      <c r="BC188" s="1793"/>
      <c r="BD188" s="1793"/>
      <c r="BE188" s="1793"/>
      <c r="BF188" s="1793"/>
      <c r="BG188" s="1793"/>
      <c r="BH188" s="1793"/>
      <c r="BI188" s="1793"/>
      <c r="BJ188" s="1793"/>
      <c r="BK188" s="1793"/>
      <c r="BL188" s="1793"/>
    </row>
    <row r="189" spans="1:64">
      <c r="A189" s="1793"/>
      <c r="B189" s="1793"/>
      <c r="C189" s="1793"/>
      <c r="D189" s="1793"/>
      <c r="E189" s="1793"/>
      <c r="F189" s="1793"/>
      <c r="G189" s="1793"/>
      <c r="H189" s="1793"/>
      <c r="I189" s="1793"/>
      <c r="N189" s="1793"/>
      <c r="O189" s="1793"/>
      <c r="P189" s="1793"/>
      <c r="Q189" s="1793"/>
      <c r="R189" s="1793"/>
      <c r="S189" s="1793"/>
      <c r="T189" s="1793"/>
      <c r="U189" s="1793"/>
      <c r="V189" s="1793"/>
      <c r="W189" s="1793"/>
      <c r="X189" s="1793"/>
      <c r="Y189" s="1793"/>
      <c r="Z189" s="1793"/>
      <c r="AA189" s="1793"/>
      <c r="AB189" s="1793"/>
      <c r="AC189" s="1793"/>
      <c r="AD189" s="1793"/>
      <c r="AE189" s="1793"/>
      <c r="AF189" s="1793"/>
      <c r="AG189" s="1793"/>
      <c r="AH189" s="1793"/>
      <c r="AI189" s="1793"/>
      <c r="AJ189" s="1793"/>
      <c r="AK189" s="1793"/>
      <c r="AL189" s="1793"/>
      <c r="AM189" s="1793"/>
      <c r="AN189" s="1793"/>
      <c r="AO189" s="1793"/>
      <c r="AP189" s="1793"/>
      <c r="AQ189" s="1793"/>
      <c r="AR189" s="1793"/>
      <c r="AS189" s="1793"/>
      <c r="AT189" s="1793"/>
      <c r="AU189" s="1793"/>
      <c r="AV189" s="1793"/>
      <c r="AW189" s="1793"/>
      <c r="AX189" s="1793"/>
      <c r="AY189" s="1793"/>
      <c r="AZ189" s="1793"/>
      <c r="BA189" s="1793"/>
      <c r="BB189" s="1793"/>
      <c r="BC189" s="1793"/>
      <c r="BD189" s="1793"/>
      <c r="BE189" s="1793"/>
      <c r="BF189" s="1793"/>
      <c r="BG189" s="1793"/>
      <c r="BH189" s="1793"/>
      <c r="BI189" s="1793"/>
      <c r="BJ189" s="1793"/>
      <c r="BK189" s="1793"/>
      <c r="BL189" s="1793"/>
    </row>
    <row r="190" spans="1:64">
      <c r="A190" s="1793"/>
      <c r="B190" s="1793"/>
      <c r="C190" s="1793"/>
      <c r="D190" s="1793"/>
      <c r="E190" s="1793"/>
      <c r="F190" s="1793"/>
      <c r="G190" s="1793"/>
      <c r="H190" s="1793"/>
      <c r="I190" s="1793"/>
      <c r="N190" s="1793"/>
      <c r="O190" s="1793"/>
      <c r="P190" s="1793"/>
      <c r="Q190" s="1793"/>
      <c r="R190" s="1793"/>
      <c r="S190" s="1793"/>
      <c r="T190" s="1793"/>
      <c r="U190" s="1793"/>
      <c r="V190" s="1793"/>
      <c r="W190" s="1793"/>
      <c r="X190" s="1793"/>
      <c r="Y190" s="1793"/>
      <c r="Z190" s="1793"/>
      <c r="AA190" s="1793"/>
      <c r="AB190" s="1793"/>
      <c r="AC190" s="1793"/>
      <c r="AD190" s="1793"/>
      <c r="AE190" s="1793"/>
      <c r="AF190" s="1793"/>
      <c r="AG190" s="1793"/>
      <c r="AH190" s="1793"/>
      <c r="AI190" s="1793"/>
      <c r="AJ190" s="1793"/>
      <c r="AK190" s="1793"/>
      <c r="AL190" s="1793"/>
      <c r="AM190" s="1793"/>
      <c r="AN190" s="1793"/>
      <c r="AO190" s="1793"/>
      <c r="AP190" s="1793"/>
      <c r="AQ190" s="1793"/>
      <c r="AR190" s="1793"/>
      <c r="AS190" s="1793"/>
      <c r="AT190" s="1793"/>
      <c r="AU190" s="1793"/>
      <c r="AV190" s="1793"/>
      <c r="AW190" s="1793"/>
      <c r="AX190" s="1793"/>
      <c r="AY190" s="1793"/>
      <c r="AZ190" s="1793"/>
      <c r="BA190" s="1793"/>
      <c r="BB190" s="1793"/>
      <c r="BC190" s="1793"/>
      <c r="BD190" s="1793"/>
      <c r="BE190" s="1793"/>
      <c r="BF190" s="1793"/>
      <c r="BG190" s="1793"/>
      <c r="BH190" s="1793"/>
      <c r="BI190" s="1793"/>
      <c r="BJ190" s="1793"/>
      <c r="BK190" s="1793"/>
      <c r="BL190" s="1793"/>
    </row>
    <row r="191" spans="1:64">
      <c r="A191" s="1793"/>
      <c r="B191" s="1793"/>
      <c r="C191" s="1793"/>
      <c r="D191" s="1793"/>
      <c r="E191" s="1793"/>
      <c r="F191" s="1793"/>
      <c r="G191" s="1793"/>
      <c r="H191" s="1793"/>
      <c r="I191" s="1793"/>
      <c r="N191" s="1793"/>
      <c r="O191" s="1793"/>
      <c r="P191" s="1793"/>
      <c r="Q191" s="1793"/>
      <c r="R191" s="1793"/>
      <c r="S191" s="1793"/>
      <c r="T191" s="1793"/>
      <c r="U191" s="1793"/>
      <c r="V191" s="1793"/>
      <c r="W191" s="1793"/>
      <c r="X191" s="1793"/>
      <c r="Y191" s="1793"/>
      <c r="Z191" s="1793"/>
      <c r="AA191" s="1793"/>
      <c r="AB191" s="1793"/>
      <c r="AC191" s="1793"/>
      <c r="AD191" s="1793"/>
      <c r="AE191" s="1793"/>
      <c r="AF191" s="1793"/>
      <c r="AG191" s="1793"/>
      <c r="AH191" s="1793"/>
      <c r="AI191" s="1793"/>
      <c r="AJ191" s="1793"/>
      <c r="AK191" s="1793"/>
      <c r="AL191" s="1793"/>
      <c r="AM191" s="1793"/>
      <c r="AN191" s="1793"/>
      <c r="AO191" s="1793"/>
      <c r="AP191" s="1793"/>
      <c r="AQ191" s="1793"/>
      <c r="AR191" s="1793"/>
      <c r="AS191" s="1793"/>
      <c r="AT191" s="1793"/>
      <c r="AU191" s="1793"/>
      <c r="AV191" s="1793"/>
      <c r="AW191" s="1793"/>
      <c r="AX191" s="1793"/>
      <c r="AY191" s="1793"/>
      <c r="AZ191" s="1793"/>
      <c r="BA191" s="1793"/>
      <c r="BB191" s="1793"/>
      <c r="BC191" s="1793"/>
      <c r="BD191" s="1793"/>
      <c r="BE191" s="1793"/>
      <c r="BF191" s="1793"/>
      <c r="BG191" s="1793"/>
      <c r="BH191" s="1793"/>
      <c r="BI191" s="1793"/>
      <c r="BJ191" s="1793"/>
      <c r="BK191" s="1793"/>
      <c r="BL191" s="1793"/>
    </row>
    <row r="192" spans="1:64">
      <c r="A192" s="1793"/>
      <c r="B192" s="1793"/>
      <c r="C192" s="1793"/>
      <c r="D192" s="1793"/>
      <c r="E192" s="1793"/>
      <c r="F192" s="1793"/>
      <c r="G192" s="1793"/>
      <c r="H192" s="1793"/>
      <c r="I192" s="1793"/>
      <c r="N192" s="1793"/>
      <c r="O192" s="1793"/>
      <c r="P192" s="1793"/>
      <c r="Q192" s="1793"/>
      <c r="R192" s="1793"/>
      <c r="S192" s="1793"/>
      <c r="T192" s="1793"/>
      <c r="U192" s="1793"/>
      <c r="V192" s="1793"/>
      <c r="W192" s="1793"/>
      <c r="X192" s="1793"/>
      <c r="Y192" s="1793"/>
      <c r="Z192" s="1793"/>
      <c r="AA192" s="1793"/>
      <c r="AB192" s="1793"/>
      <c r="AC192" s="1793"/>
      <c r="AD192" s="1793"/>
      <c r="AE192" s="1793"/>
      <c r="AF192" s="1793"/>
      <c r="AG192" s="1793"/>
      <c r="AH192" s="1793"/>
      <c r="AI192" s="1793"/>
      <c r="AJ192" s="1793"/>
      <c r="AK192" s="1793"/>
      <c r="AL192" s="1793"/>
      <c r="AM192" s="1793"/>
      <c r="AN192" s="1793"/>
      <c r="AO192" s="1793"/>
      <c r="AP192" s="1793"/>
      <c r="AQ192" s="1793"/>
      <c r="AR192" s="1793"/>
      <c r="AS192" s="1793"/>
      <c r="AT192" s="1793"/>
      <c r="AU192" s="1793"/>
      <c r="AV192" s="1793"/>
      <c r="AW192" s="1793"/>
      <c r="AX192" s="1793"/>
      <c r="AY192" s="1793"/>
      <c r="AZ192" s="1793"/>
      <c r="BA192" s="1793"/>
      <c r="BB192" s="1793"/>
      <c r="BC192" s="1793"/>
      <c r="BD192" s="1793"/>
      <c r="BE192" s="1793"/>
      <c r="BF192" s="1793"/>
      <c r="BG192" s="1793"/>
      <c r="BH192" s="1793"/>
      <c r="BI192" s="1793"/>
      <c r="BJ192" s="1793"/>
      <c r="BK192" s="1793"/>
      <c r="BL192" s="1793"/>
    </row>
    <row r="193" spans="1:64">
      <c r="A193" s="1793"/>
      <c r="B193" s="1793"/>
      <c r="C193" s="1793"/>
      <c r="D193" s="1793"/>
      <c r="E193" s="1793"/>
      <c r="F193" s="1793"/>
      <c r="G193" s="1793"/>
      <c r="H193" s="1793"/>
      <c r="I193" s="1793"/>
      <c r="N193" s="1793"/>
      <c r="O193" s="1793"/>
      <c r="P193" s="1793"/>
      <c r="Q193" s="1793"/>
      <c r="R193" s="1793"/>
      <c r="S193" s="1793"/>
      <c r="T193" s="1793"/>
      <c r="U193" s="1793"/>
      <c r="V193" s="1793"/>
      <c r="W193" s="1793"/>
      <c r="X193" s="1793"/>
      <c r="Y193" s="1793"/>
      <c r="Z193" s="1793"/>
      <c r="AA193" s="1793"/>
      <c r="AB193" s="1793"/>
      <c r="AC193" s="1793"/>
      <c r="AD193" s="1793"/>
      <c r="AE193" s="1793"/>
      <c r="AF193" s="1793"/>
      <c r="AG193" s="1793"/>
      <c r="AH193" s="1793"/>
      <c r="AI193" s="1793"/>
      <c r="AJ193" s="1793"/>
      <c r="AK193" s="1793"/>
      <c r="AL193" s="1793"/>
      <c r="AM193" s="1793"/>
      <c r="AN193" s="1793"/>
      <c r="AO193" s="1793"/>
      <c r="AP193" s="1793"/>
      <c r="AQ193" s="1793"/>
      <c r="AR193" s="1793"/>
      <c r="AS193" s="1793"/>
      <c r="AT193" s="1793"/>
      <c r="AU193" s="1793"/>
      <c r="AV193" s="1793"/>
      <c r="AW193" s="1793"/>
      <c r="AX193" s="1793"/>
      <c r="AY193" s="1793"/>
      <c r="AZ193" s="1793"/>
      <c r="BA193" s="1793"/>
      <c r="BB193" s="1793"/>
      <c r="BC193" s="1793"/>
      <c r="BD193" s="1793"/>
      <c r="BE193" s="1793"/>
      <c r="BF193" s="1793"/>
      <c r="BG193" s="1793"/>
      <c r="BH193" s="1793"/>
      <c r="BI193" s="1793"/>
      <c r="BJ193" s="1793"/>
      <c r="BK193" s="1793"/>
      <c r="BL193" s="1793"/>
    </row>
    <row r="194" spans="1:64">
      <c r="A194" s="1793"/>
      <c r="B194" s="1793"/>
      <c r="C194" s="1793"/>
      <c r="D194" s="1793"/>
      <c r="E194" s="1793"/>
      <c r="F194" s="1793"/>
      <c r="G194" s="1793"/>
      <c r="H194" s="1793"/>
      <c r="I194" s="1793"/>
      <c r="N194" s="1793"/>
      <c r="O194" s="1793"/>
      <c r="P194" s="1793"/>
      <c r="Q194" s="1793"/>
      <c r="R194" s="1793"/>
      <c r="S194" s="1793"/>
      <c r="T194" s="1793"/>
      <c r="U194" s="1793"/>
      <c r="V194" s="1793"/>
      <c r="W194" s="1793"/>
      <c r="X194" s="1793"/>
      <c r="Y194" s="1793"/>
      <c r="Z194" s="1793"/>
      <c r="AA194" s="1793"/>
      <c r="AB194" s="1793"/>
      <c r="AC194" s="1793"/>
      <c r="AD194" s="1793"/>
      <c r="AE194" s="1793"/>
      <c r="AF194" s="1793"/>
      <c r="AG194" s="1793"/>
      <c r="AH194" s="1793"/>
      <c r="AI194" s="1793"/>
      <c r="AJ194" s="1793"/>
      <c r="AK194" s="1793"/>
      <c r="AL194" s="1793"/>
      <c r="AM194" s="1793"/>
      <c r="AN194" s="1793"/>
      <c r="AO194" s="1793"/>
      <c r="AP194" s="1793"/>
      <c r="AQ194" s="1793"/>
      <c r="AR194" s="1793"/>
      <c r="AS194" s="1793"/>
      <c r="AT194" s="1793"/>
      <c r="AU194" s="1793"/>
      <c r="AV194" s="1793"/>
      <c r="AW194" s="1793"/>
      <c r="AX194" s="1793"/>
      <c r="AY194" s="1793"/>
      <c r="AZ194" s="1793"/>
      <c r="BA194" s="1793"/>
      <c r="BB194" s="1793"/>
      <c r="BC194" s="1793"/>
      <c r="BD194" s="1793"/>
      <c r="BE194" s="1793"/>
      <c r="BF194" s="1793"/>
      <c r="BG194" s="1793"/>
      <c r="BH194" s="1793"/>
      <c r="BI194" s="1793"/>
      <c r="BJ194" s="1793"/>
      <c r="BK194" s="1793"/>
      <c r="BL194" s="1793"/>
    </row>
    <row r="195" spans="1:64">
      <c r="A195" s="1793"/>
      <c r="B195" s="1793"/>
      <c r="C195" s="1793"/>
      <c r="D195" s="1793"/>
      <c r="E195" s="1793"/>
      <c r="F195" s="1793"/>
      <c r="G195" s="1793"/>
      <c r="H195" s="1793"/>
      <c r="I195" s="1793"/>
      <c r="N195" s="1793"/>
      <c r="O195" s="1793"/>
      <c r="P195" s="1793"/>
      <c r="Q195" s="1793"/>
      <c r="R195" s="1793"/>
      <c r="S195" s="1793"/>
      <c r="T195" s="1793"/>
      <c r="U195" s="1793"/>
      <c r="V195" s="1793"/>
      <c r="W195" s="1793"/>
      <c r="X195" s="1793"/>
      <c r="Y195" s="1793"/>
      <c r="Z195" s="1793"/>
      <c r="AA195" s="1793"/>
      <c r="AB195" s="1793"/>
      <c r="AC195" s="1793"/>
      <c r="AD195" s="1793"/>
      <c r="AE195" s="1793"/>
      <c r="AF195" s="1793"/>
      <c r="AG195" s="1793"/>
      <c r="AH195" s="1793"/>
      <c r="AI195" s="1793"/>
      <c r="AJ195" s="1793"/>
      <c r="AK195" s="1793"/>
      <c r="AL195" s="1793"/>
      <c r="AM195" s="1793"/>
      <c r="AN195" s="1793"/>
      <c r="AO195" s="1793"/>
      <c r="AP195" s="1793"/>
      <c r="AQ195" s="1793"/>
      <c r="AR195" s="1793"/>
      <c r="AS195" s="1793"/>
      <c r="AT195" s="1793"/>
      <c r="AU195" s="1793"/>
      <c r="AV195" s="1793"/>
      <c r="AW195" s="1793"/>
      <c r="AX195" s="1793"/>
      <c r="AY195" s="1793"/>
      <c r="AZ195" s="1793"/>
      <c r="BA195" s="1793"/>
      <c r="BB195" s="1793"/>
      <c r="BC195" s="1793"/>
      <c r="BD195" s="1793"/>
      <c r="BE195" s="1793"/>
      <c r="BF195" s="1793"/>
      <c r="BG195" s="1793"/>
      <c r="BH195" s="1793"/>
      <c r="BI195" s="1793"/>
      <c r="BJ195" s="1793"/>
      <c r="BK195" s="1793"/>
      <c r="BL195" s="1793"/>
    </row>
    <row r="196" spans="1:64">
      <c r="A196" s="1793"/>
      <c r="B196" s="1793"/>
      <c r="C196" s="1793"/>
      <c r="D196" s="1793"/>
      <c r="E196" s="1793"/>
      <c r="F196" s="1793"/>
      <c r="G196" s="1793"/>
      <c r="H196" s="1793"/>
      <c r="I196" s="1793"/>
      <c r="N196" s="1793"/>
      <c r="O196" s="1793"/>
      <c r="P196" s="1793"/>
      <c r="Q196" s="1793"/>
      <c r="R196" s="1793"/>
      <c r="S196" s="1793"/>
      <c r="T196" s="1793"/>
      <c r="U196" s="1793"/>
      <c r="V196" s="1793"/>
      <c r="W196" s="1793"/>
      <c r="X196" s="1793"/>
      <c r="Y196" s="1793"/>
      <c r="Z196" s="1793"/>
      <c r="AA196" s="1793"/>
      <c r="AB196" s="1793"/>
      <c r="AC196" s="1793"/>
      <c r="AD196" s="1793"/>
      <c r="AE196" s="1793"/>
      <c r="AF196" s="1793"/>
      <c r="AG196" s="1793"/>
      <c r="AH196" s="1793"/>
      <c r="AI196" s="1793"/>
      <c r="AJ196" s="1793"/>
      <c r="AK196" s="1793"/>
      <c r="AL196" s="1793"/>
      <c r="AM196" s="1793"/>
      <c r="AN196" s="1793"/>
      <c r="AO196" s="1793"/>
      <c r="AP196" s="1793"/>
      <c r="AQ196" s="1793"/>
      <c r="AR196" s="1793"/>
      <c r="AS196" s="1793"/>
      <c r="AT196" s="1793"/>
      <c r="AU196" s="1793"/>
      <c r="AV196" s="1793"/>
      <c r="AW196" s="1793"/>
      <c r="AX196" s="1793"/>
      <c r="AY196" s="1793"/>
      <c r="AZ196" s="1793"/>
      <c r="BA196" s="1793"/>
      <c r="BB196" s="1793"/>
      <c r="BC196" s="1793"/>
      <c r="BD196" s="1793"/>
      <c r="BE196" s="1793"/>
      <c r="BF196" s="1793"/>
      <c r="BG196" s="1793"/>
      <c r="BH196" s="1793"/>
      <c r="BI196" s="1793"/>
      <c r="BJ196" s="1793"/>
      <c r="BK196" s="1793"/>
      <c r="BL196" s="1793"/>
    </row>
    <row r="197" spans="1:64">
      <c r="A197" s="1793"/>
      <c r="B197" s="1793"/>
      <c r="C197" s="1793"/>
      <c r="D197" s="1793"/>
      <c r="E197" s="1793"/>
      <c r="F197" s="1793"/>
      <c r="G197" s="1793"/>
      <c r="H197" s="1793"/>
      <c r="I197" s="1793"/>
      <c r="N197" s="1793"/>
      <c r="O197" s="1793"/>
      <c r="P197" s="1793"/>
      <c r="Q197" s="1793"/>
      <c r="R197" s="1793"/>
      <c r="S197" s="1793"/>
      <c r="T197" s="1793"/>
      <c r="U197" s="1793"/>
      <c r="V197" s="1793"/>
      <c r="W197" s="1793"/>
      <c r="X197" s="1793"/>
      <c r="Y197" s="1793"/>
      <c r="Z197" s="1793"/>
      <c r="AA197" s="1793"/>
      <c r="AB197" s="1793"/>
      <c r="AC197" s="1793"/>
      <c r="AD197" s="1793"/>
      <c r="AE197" s="1793"/>
      <c r="AF197" s="1793"/>
      <c r="AG197" s="1793"/>
      <c r="AH197" s="1793"/>
      <c r="AI197" s="1793"/>
      <c r="AJ197" s="1793"/>
      <c r="AK197" s="1793"/>
      <c r="AL197" s="1793"/>
      <c r="AM197" s="1793"/>
      <c r="AN197" s="1793"/>
      <c r="AO197" s="1793"/>
      <c r="AP197" s="1793"/>
      <c r="AQ197" s="1793"/>
      <c r="AR197" s="1793"/>
      <c r="AS197" s="1793"/>
      <c r="AT197" s="1793"/>
      <c r="AU197" s="1793"/>
      <c r="AV197" s="1793"/>
      <c r="AW197" s="1793"/>
      <c r="AX197" s="1793"/>
      <c r="AY197" s="1793"/>
      <c r="AZ197" s="1793"/>
      <c r="BA197" s="1793"/>
      <c r="BB197" s="1793"/>
      <c r="BC197" s="1793"/>
      <c r="BD197" s="1793"/>
      <c r="BE197" s="1793"/>
      <c r="BF197" s="1793"/>
      <c r="BG197" s="1793"/>
      <c r="BH197" s="1793"/>
      <c r="BI197" s="1793"/>
      <c r="BJ197" s="1793"/>
      <c r="BK197" s="1793"/>
      <c r="BL197" s="1793"/>
    </row>
    <row r="198" spans="1:64">
      <c r="A198" s="1793"/>
      <c r="B198" s="1793"/>
      <c r="C198" s="1793"/>
      <c r="D198" s="1793"/>
      <c r="E198" s="1793"/>
      <c r="F198" s="1793"/>
      <c r="G198" s="1793"/>
      <c r="H198" s="1793"/>
      <c r="I198" s="1793"/>
      <c r="N198" s="1793"/>
      <c r="O198" s="1793"/>
      <c r="P198" s="1793"/>
      <c r="Q198" s="1793"/>
      <c r="R198" s="1793"/>
      <c r="S198" s="1793"/>
      <c r="T198" s="1793"/>
      <c r="U198" s="1793"/>
      <c r="V198" s="1793"/>
      <c r="W198" s="1793"/>
      <c r="X198" s="1793"/>
      <c r="Y198" s="1793"/>
      <c r="Z198" s="1793"/>
      <c r="AA198" s="1793"/>
      <c r="AB198" s="1793"/>
      <c r="AC198" s="1793"/>
      <c r="AD198" s="1793"/>
      <c r="AE198" s="1793"/>
      <c r="AF198" s="1793"/>
      <c r="AG198" s="1793"/>
      <c r="AH198" s="1793"/>
      <c r="AI198" s="1793"/>
      <c r="AJ198" s="1793"/>
      <c r="AK198" s="1793"/>
      <c r="AL198" s="1793"/>
      <c r="AM198" s="1793"/>
      <c r="AN198" s="1793"/>
      <c r="AO198" s="1793"/>
      <c r="AP198" s="1793"/>
      <c r="AQ198" s="1793"/>
      <c r="AR198" s="1793"/>
      <c r="AS198" s="1793"/>
      <c r="AT198" s="1793"/>
      <c r="AU198" s="1793"/>
      <c r="AV198" s="1793"/>
      <c r="AW198" s="1793"/>
      <c r="AX198" s="1793"/>
      <c r="AY198" s="1793"/>
      <c r="AZ198" s="1793"/>
      <c r="BA198" s="1793"/>
      <c r="BB198" s="1793"/>
      <c r="BC198" s="1793"/>
      <c r="BD198" s="1793"/>
      <c r="BE198" s="1793"/>
      <c r="BF198" s="1793"/>
      <c r="BG198" s="1793"/>
      <c r="BH198" s="1793"/>
      <c r="BI198" s="1793"/>
      <c r="BJ198" s="1793"/>
      <c r="BK198" s="1793"/>
      <c r="BL198" s="1793"/>
    </row>
    <row r="199" spans="1:64">
      <c r="A199" s="1793"/>
      <c r="B199" s="1793"/>
      <c r="C199" s="1793"/>
      <c r="D199" s="1793"/>
      <c r="E199" s="1793"/>
      <c r="F199" s="1793"/>
      <c r="G199" s="1793"/>
      <c r="H199" s="1793"/>
      <c r="I199" s="1793"/>
      <c r="N199" s="1793"/>
      <c r="O199" s="1793"/>
      <c r="P199" s="1793"/>
      <c r="Q199" s="1793"/>
      <c r="R199" s="1793"/>
      <c r="S199" s="1793"/>
      <c r="T199" s="1793"/>
      <c r="U199" s="1793"/>
      <c r="V199" s="1793"/>
      <c r="W199" s="1793"/>
      <c r="X199" s="1793"/>
      <c r="Y199" s="1793"/>
      <c r="Z199" s="1793"/>
      <c r="AA199" s="1793"/>
      <c r="AB199" s="1793"/>
      <c r="AC199" s="1793"/>
      <c r="AD199" s="1793"/>
      <c r="AE199" s="1793"/>
      <c r="AF199" s="1793"/>
      <c r="AG199" s="1793"/>
      <c r="AH199" s="1793"/>
      <c r="AI199" s="1793"/>
      <c r="AJ199" s="1793"/>
      <c r="AK199" s="1793"/>
      <c r="AL199" s="1793"/>
      <c r="AM199" s="1793"/>
      <c r="AN199" s="1793"/>
      <c r="AO199" s="1793"/>
      <c r="AP199" s="1793"/>
      <c r="AQ199" s="1793"/>
      <c r="AR199" s="1793"/>
      <c r="AS199" s="1793"/>
      <c r="AT199" s="1793"/>
      <c r="AU199" s="1793"/>
      <c r="AV199" s="1793"/>
      <c r="AW199" s="1793"/>
      <c r="AX199" s="1793"/>
      <c r="AY199" s="1793"/>
      <c r="AZ199" s="1793"/>
      <c r="BA199" s="1793"/>
      <c r="BB199" s="1793"/>
      <c r="BC199" s="1793"/>
      <c r="BD199" s="1793"/>
      <c r="BE199" s="1793"/>
      <c r="BF199" s="1793"/>
      <c r="BG199" s="1793"/>
      <c r="BH199" s="1793"/>
      <c r="BI199" s="1793"/>
      <c r="BJ199" s="1793"/>
      <c r="BK199" s="1793"/>
      <c r="BL199" s="1793"/>
    </row>
    <row r="200" spans="1:64">
      <c r="A200" s="1793"/>
      <c r="B200" s="1793"/>
      <c r="C200" s="1793"/>
      <c r="D200" s="1793"/>
      <c r="E200" s="1793"/>
      <c r="F200" s="1793"/>
      <c r="G200" s="1793"/>
      <c r="H200" s="1793"/>
      <c r="I200" s="1793"/>
      <c r="N200" s="1793"/>
      <c r="O200" s="1793"/>
      <c r="P200" s="1793"/>
      <c r="Q200" s="1793"/>
      <c r="R200" s="1793"/>
      <c r="S200" s="1793"/>
      <c r="T200" s="1793"/>
      <c r="U200" s="1793"/>
      <c r="V200" s="1793"/>
      <c r="W200" s="1793"/>
      <c r="X200" s="1793"/>
      <c r="Y200" s="1793"/>
      <c r="Z200" s="1793"/>
      <c r="AA200" s="1793"/>
      <c r="AB200" s="1793"/>
      <c r="AC200" s="1793"/>
      <c r="AD200" s="1793"/>
      <c r="AE200" s="1793"/>
      <c r="AF200" s="1793"/>
      <c r="AG200" s="1793"/>
      <c r="AH200" s="1793"/>
      <c r="AI200" s="1793"/>
      <c r="AJ200" s="1793"/>
      <c r="AK200" s="1793"/>
      <c r="AL200" s="1793"/>
      <c r="AM200" s="1793"/>
      <c r="AN200" s="1793"/>
      <c r="AO200" s="1793"/>
      <c r="AP200" s="1793"/>
      <c r="AQ200" s="1793"/>
      <c r="AR200" s="1793"/>
      <c r="AS200" s="1793"/>
      <c r="AT200" s="1793"/>
      <c r="AU200" s="1793"/>
      <c r="AV200" s="1793"/>
      <c r="AW200" s="1793"/>
      <c r="AX200" s="1793"/>
      <c r="AY200" s="1793"/>
      <c r="AZ200" s="1793"/>
      <c r="BA200" s="1793"/>
      <c r="BB200" s="1793"/>
      <c r="BC200" s="1793"/>
      <c r="BD200" s="1793"/>
      <c r="BE200" s="1793"/>
      <c r="BF200" s="1793"/>
      <c r="BG200" s="1793"/>
      <c r="BH200" s="1793"/>
      <c r="BI200" s="1793"/>
      <c r="BJ200" s="1793"/>
      <c r="BK200" s="1793"/>
      <c r="BL200" s="1793"/>
    </row>
    <row r="201" spans="1:64">
      <c r="A201" s="1793"/>
      <c r="B201" s="1793"/>
      <c r="C201" s="1793"/>
      <c r="D201" s="1793"/>
      <c r="E201" s="1793"/>
      <c r="F201" s="1793"/>
      <c r="G201" s="1793"/>
      <c r="H201" s="1793"/>
      <c r="I201" s="1793"/>
      <c r="N201" s="1793"/>
      <c r="O201" s="1793"/>
      <c r="P201" s="1793"/>
      <c r="Q201" s="1793"/>
      <c r="R201" s="1793"/>
      <c r="S201" s="1793"/>
      <c r="T201" s="1793"/>
      <c r="U201" s="1793"/>
      <c r="V201" s="1793"/>
      <c r="W201" s="1793"/>
      <c r="X201" s="1793"/>
      <c r="Y201" s="1793"/>
      <c r="Z201" s="1793"/>
      <c r="AA201" s="1793"/>
      <c r="AB201" s="1793"/>
      <c r="AC201" s="1793"/>
      <c r="AD201" s="1793"/>
      <c r="AE201" s="1793"/>
      <c r="AF201" s="1793"/>
      <c r="AG201" s="1793"/>
      <c r="AH201" s="1793"/>
      <c r="AI201" s="1793"/>
      <c r="AJ201" s="1793"/>
      <c r="AK201" s="1793"/>
      <c r="AL201" s="1793"/>
      <c r="AM201" s="1793"/>
      <c r="AN201" s="1793"/>
      <c r="AO201" s="1793"/>
      <c r="AP201" s="1793"/>
      <c r="AQ201" s="1793"/>
      <c r="AR201" s="1793"/>
      <c r="AS201" s="1793"/>
      <c r="AT201" s="1793"/>
      <c r="AU201" s="1793"/>
      <c r="AV201" s="1793"/>
      <c r="AW201" s="1793"/>
      <c r="AX201" s="1793"/>
      <c r="AY201" s="1793"/>
      <c r="AZ201" s="1793"/>
      <c r="BA201" s="1793"/>
      <c r="BB201" s="1793"/>
      <c r="BC201" s="1793"/>
      <c r="BD201" s="1793"/>
      <c r="BE201" s="1793"/>
      <c r="BF201" s="1793"/>
      <c r="BG201" s="1793"/>
      <c r="BH201" s="1793"/>
      <c r="BI201" s="1793"/>
      <c r="BJ201" s="1793"/>
      <c r="BK201" s="1793"/>
      <c r="BL201" s="1793"/>
    </row>
    <row r="202" spans="1:64">
      <c r="A202" s="1793"/>
      <c r="B202" s="1793"/>
      <c r="C202" s="1793"/>
      <c r="D202" s="1793"/>
      <c r="E202" s="1793"/>
      <c r="F202" s="1793"/>
      <c r="G202" s="1793"/>
      <c r="H202" s="1793"/>
      <c r="I202" s="1793"/>
      <c r="N202" s="1793"/>
      <c r="O202" s="1793"/>
      <c r="P202" s="1793"/>
      <c r="Q202" s="1793"/>
      <c r="R202" s="1793"/>
      <c r="S202" s="1793"/>
      <c r="T202" s="1793"/>
      <c r="U202" s="1793"/>
      <c r="V202" s="1793"/>
      <c r="W202" s="1793"/>
      <c r="X202" s="1793"/>
      <c r="Y202" s="1793"/>
      <c r="Z202" s="1793"/>
      <c r="AA202" s="1793"/>
      <c r="AB202" s="1793"/>
      <c r="AC202" s="1793"/>
      <c r="AD202" s="1793"/>
      <c r="AE202" s="1793"/>
      <c r="AF202" s="1793"/>
      <c r="AG202" s="1793"/>
      <c r="AH202" s="1793"/>
      <c r="AI202" s="1793"/>
      <c r="AJ202" s="1793"/>
      <c r="AK202" s="1793"/>
      <c r="AL202" s="1793"/>
      <c r="AM202" s="1793"/>
      <c r="AN202" s="1793"/>
      <c r="AO202" s="1793"/>
      <c r="AP202" s="1793"/>
      <c r="AQ202" s="1793"/>
      <c r="AR202" s="1793"/>
      <c r="AS202" s="1793"/>
      <c r="AT202" s="1793"/>
      <c r="AU202" s="1793"/>
      <c r="AV202" s="1793"/>
      <c r="AW202" s="1793"/>
      <c r="AX202" s="1793"/>
      <c r="AY202" s="1793"/>
      <c r="AZ202" s="1793"/>
      <c r="BA202" s="1793"/>
      <c r="BB202" s="1793"/>
      <c r="BC202" s="1793"/>
      <c r="BD202" s="1793"/>
      <c r="BE202" s="1793"/>
      <c r="BF202" s="1793"/>
      <c r="BG202" s="1793"/>
      <c r="BH202" s="1793"/>
      <c r="BI202" s="1793"/>
      <c r="BJ202" s="1793"/>
      <c r="BK202" s="1793"/>
      <c r="BL202" s="1793"/>
    </row>
    <row r="203" spans="1:64">
      <c r="A203" s="1793"/>
      <c r="B203" s="1793"/>
      <c r="C203" s="1793"/>
      <c r="D203" s="1793"/>
      <c r="E203" s="1793"/>
      <c r="F203" s="1793"/>
      <c r="G203" s="1793"/>
      <c r="H203" s="1793"/>
      <c r="I203" s="1793"/>
      <c r="N203" s="1793"/>
      <c r="O203" s="1793"/>
      <c r="P203" s="1793"/>
      <c r="Q203" s="1793"/>
      <c r="R203" s="1793"/>
      <c r="S203" s="1793"/>
      <c r="T203" s="1793"/>
      <c r="U203" s="1793"/>
      <c r="V203" s="1793"/>
      <c r="W203" s="1793"/>
      <c r="X203" s="1793"/>
      <c r="Y203" s="1793"/>
      <c r="Z203" s="1793"/>
      <c r="AA203" s="1793"/>
      <c r="AB203" s="1793"/>
      <c r="AC203" s="1793"/>
      <c r="AD203" s="1793"/>
      <c r="AE203" s="1793"/>
      <c r="AF203" s="1793"/>
      <c r="AG203" s="1793"/>
      <c r="AH203" s="1793"/>
      <c r="AI203" s="1793"/>
      <c r="AJ203" s="1793"/>
      <c r="AK203" s="1793"/>
      <c r="AL203" s="1793"/>
      <c r="AM203" s="1793"/>
      <c r="AN203" s="1793"/>
      <c r="AO203" s="1793"/>
      <c r="AP203" s="1793"/>
      <c r="AQ203" s="1793"/>
      <c r="AR203" s="1793"/>
      <c r="AS203" s="1793"/>
      <c r="AT203" s="1793"/>
      <c r="AU203" s="1793"/>
      <c r="AV203" s="1793"/>
      <c r="AW203" s="1793"/>
      <c r="AX203" s="1793"/>
      <c r="AY203" s="1793"/>
      <c r="AZ203" s="1793"/>
      <c r="BA203" s="1793"/>
      <c r="BB203" s="1793"/>
      <c r="BC203" s="1793"/>
      <c r="BD203" s="1793"/>
      <c r="BE203" s="1793"/>
      <c r="BF203" s="1793"/>
      <c r="BG203" s="1793"/>
      <c r="BH203" s="1793"/>
      <c r="BI203" s="1793"/>
      <c r="BJ203" s="1793"/>
      <c r="BK203" s="1793"/>
      <c r="BL203" s="1793"/>
    </row>
    <row r="204" spans="1:64">
      <c r="A204" s="1793"/>
      <c r="B204" s="1793"/>
      <c r="C204" s="1793"/>
      <c r="D204" s="1793"/>
      <c r="E204" s="1793"/>
      <c r="F204" s="1793"/>
      <c r="G204" s="1793"/>
      <c r="H204" s="1793"/>
      <c r="I204" s="1793"/>
      <c r="N204" s="1793"/>
      <c r="O204" s="1793"/>
      <c r="P204" s="1793"/>
      <c r="Q204" s="1793"/>
      <c r="R204" s="1793"/>
      <c r="S204" s="1793"/>
      <c r="T204" s="1793"/>
      <c r="U204" s="1793"/>
      <c r="V204" s="1793"/>
      <c r="W204" s="1793"/>
      <c r="X204" s="1793"/>
      <c r="Y204" s="1793"/>
      <c r="Z204" s="1793"/>
      <c r="AA204" s="1793"/>
      <c r="AB204" s="1793"/>
      <c r="AC204" s="1793"/>
      <c r="AD204" s="1793"/>
      <c r="AE204" s="1793"/>
      <c r="AF204" s="1793"/>
      <c r="AG204" s="1793"/>
      <c r="AH204" s="1793"/>
      <c r="AI204" s="1793"/>
      <c r="AJ204" s="1793"/>
      <c r="AK204" s="1793"/>
      <c r="AL204" s="1793"/>
      <c r="AM204" s="1793"/>
      <c r="AN204" s="1793"/>
      <c r="AO204" s="1793"/>
      <c r="AP204" s="1793"/>
      <c r="AQ204" s="1793"/>
      <c r="AR204" s="1793"/>
      <c r="AS204" s="1793"/>
      <c r="AT204" s="1793"/>
      <c r="AU204" s="1793"/>
      <c r="AV204" s="1793"/>
      <c r="AW204" s="1793"/>
      <c r="AX204" s="1793"/>
      <c r="AY204" s="1793"/>
      <c r="AZ204" s="1793"/>
      <c r="BA204" s="1793"/>
      <c r="BB204" s="1793"/>
      <c r="BC204" s="1793"/>
      <c r="BD204" s="1793"/>
      <c r="BE204" s="1793"/>
      <c r="BF204" s="1793"/>
      <c r="BG204" s="1793"/>
      <c r="BH204" s="1793"/>
      <c r="BI204" s="1793"/>
      <c r="BJ204" s="1793"/>
      <c r="BK204" s="1793"/>
      <c r="BL204" s="1793"/>
    </row>
    <row r="205" spans="1:64">
      <c r="A205" s="1793"/>
      <c r="B205" s="1793"/>
      <c r="C205" s="1793"/>
      <c r="D205" s="1793"/>
      <c r="E205" s="1793"/>
      <c r="F205" s="1793"/>
      <c r="G205" s="1793"/>
      <c r="H205" s="1793"/>
      <c r="I205" s="1793"/>
      <c r="N205" s="1793"/>
      <c r="O205" s="1793"/>
      <c r="P205" s="1793"/>
      <c r="Q205" s="1793"/>
      <c r="R205" s="1793"/>
      <c r="S205" s="1793"/>
      <c r="T205" s="1793"/>
      <c r="U205" s="1793"/>
      <c r="V205" s="1793"/>
      <c r="W205" s="1793"/>
      <c r="X205" s="1793"/>
      <c r="Y205" s="1793"/>
      <c r="Z205" s="1793"/>
      <c r="AA205" s="1793"/>
      <c r="AB205" s="1793"/>
      <c r="AC205" s="1793"/>
      <c r="AD205" s="1793"/>
      <c r="AE205" s="1793"/>
      <c r="AF205" s="1793"/>
      <c r="AG205" s="1793"/>
      <c r="AH205" s="1793"/>
      <c r="AI205" s="1793"/>
      <c r="AJ205" s="1793"/>
      <c r="AK205" s="1793"/>
      <c r="AL205" s="1793"/>
      <c r="AM205" s="1793"/>
      <c r="AN205" s="1793"/>
      <c r="AO205" s="1793"/>
      <c r="AP205" s="1793"/>
      <c r="AQ205" s="1793"/>
      <c r="AR205" s="1793"/>
      <c r="AS205" s="1793"/>
      <c r="AT205" s="1793"/>
      <c r="AU205" s="1793"/>
      <c r="AV205" s="1793"/>
      <c r="AW205" s="1793"/>
      <c r="AX205" s="1793"/>
      <c r="AY205" s="1793"/>
      <c r="AZ205" s="1793"/>
      <c r="BA205" s="1793"/>
      <c r="BB205" s="1793"/>
      <c r="BC205" s="1793"/>
      <c r="BD205" s="1793"/>
      <c r="BE205" s="1793"/>
      <c r="BF205" s="1793"/>
      <c r="BG205" s="1793"/>
      <c r="BH205" s="1793"/>
      <c r="BI205" s="1793"/>
      <c r="BJ205" s="1793"/>
      <c r="BK205" s="1793"/>
      <c r="BL205" s="1793"/>
    </row>
    <row r="206" spans="1:64">
      <c r="A206" s="1793"/>
      <c r="B206" s="1793"/>
      <c r="C206" s="1793"/>
      <c r="D206" s="1793"/>
      <c r="E206" s="1793"/>
      <c r="F206" s="1793"/>
      <c r="G206" s="1793"/>
      <c r="H206" s="1793"/>
      <c r="I206" s="1793"/>
      <c r="N206" s="1793"/>
      <c r="O206" s="1793"/>
      <c r="P206" s="1793"/>
      <c r="Q206" s="1793"/>
      <c r="R206" s="1793"/>
      <c r="S206" s="1793"/>
      <c r="T206" s="1793"/>
      <c r="U206" s="1793"/>
      <c r="V206" s="1793"/>
      <c r="W206" s="1793"/>
      <c r="X206" s="1793"/>
      <c r="Y206" s="1793"/>
      <c r="Z206" s="1793"/>
      <c r="AA206" s="1793"/>
      <c r="AB206" s="1793"/>
      <c r="AC206" s="1793"/>
      <c r="AD206" s="1793"/>
      <c r="AE206" s="1793"/>
      <c r="AF206" s="1793"/>
      <c r="AG206" s="1793"/>
      <c r="AH206" s="1793"/>
      <c r="AI206" s="1793"/>
      <c r="AJ206" s="1793"/>
      <c r="AK206" s="1793"/>
      <c r="AL206" s="1793"/>
      <c r="AM206" s="1793"/>
      <c r="AN206" s="1793"/>
      <c r="AO206" s="1793"/>
      <c r="AP206" s="1793"/>
      <c r="AQ206" s="1793"/>
      <c r="AR206" s="1793"/>
      <c r="AS206" s="1793"/>
      <c r="AT206" s="1793"/>
      <c r="AU206" s="1793"/>
      <c r="AV206" s="1793"/>
      <c r="AW206" s="1793"/>
      <c r="AX206" s="1793"/>
      <c r="AY206" s="1793"/>
      <c r="AZ206" s="1793"/>
      <c r="BA206" s="1793"/>
      <c r="BB206" s="1793"/>
      <c r="BC206" s="1793"/>
      <c r="BD206" s="1793"/>
      <c r="BE206" s="1793"/>
      <c r="BF206" s="1793"/>
      <c r="BG206" s="1793"/>
      <c r="BH206" s="1793"/>
      <c r="BI206" s="1793"/>
      <c r="BJ206" s="1793"/>
      <c r="BK206" s="1793"/>
      <c r="BL206" s="1793"/>
    </row>
    <row r="207" spans="1:64">
      <c r="A207" s="1793"/>
      <c r="B207" s="1793"/>
      <c r="C207" s="1793"/>
      <c r="D207" s="1793"/>
      <c r="E207" s="1793"/>
      <c r="F207" s="1793"/>
      <c r="G207" s="1793"/>
      <c r="H207" s="1793"/>
      <c r="I207" s="1793"/>
      <c r="N207" s="1793"/>
      <c r="O207" s="1793"/>
      <c r="P207" s="1793"/>
      <c r="Q207" s="1793"/>
      <c r="R207" s="1793"/>
      <c r="S207" s="1793"/>
      <c r="T207" s="1793"/>
      <c r="U207" s="1793"/>
      <c r="V207" s="1793"/>
      <c r="W207" s="1793"/>
      <c r="X207" s="1793"/>
      <c r="Y207" s="1793"/>
      <c r="Z207" s="1793"/>
      <c r="AA207" s="1793"/>
      <c r="AB207" s="1793"/>
      <c r="AC207" s="1793"/>
      <c r="AD207" s="1793"/>
      <c r="AE207" s="1793"/>
      <c r="AF207" s="1793"/>
      <c r="AG207" s="1793"/>
      <c r="AH207" s="1793"/>
      <c r="AI207" s="1793"/>
      <c r="AJ207" s="1793"/>
      <c r="AK207" s="1793"/>
      <c r="AL207" s="1793"/>
      <c r="AM207" s="1793"/>
      <c r="AN207" s="1793"/>
      <c r="AO207" s="1793"/>
      <c r="AP207" s="1793"/>
      <c r="AQ207" s="1793"/>
      <c r="AR207" s="1793"/>
      <c r="AS207" s="1793"/>
      <c r="AT207" s="1793"/>
      <c r="AU207" s="1793"/>
      <c r="AV207" s="1793"/>
      <c r="AW207" s="1793"/>
      <c r="AX207" s="1793"/>
      <c r="AY207" s="1793"/>
      <c r="AZ207" s="1793"/>
      <c r="BA207" s="1793"/>
      <c r="BB207" s="1793"/>
      <c r="BC207" s="1793"/>
      <c r="BD207" s="1793"/>
      <c r="BE207" s="1793"/>
      <c r="BF207" s="1793"/>
      <c r="BG207" s="1793"/>
      <c r="BH207" s="1793"/>
      <c r="BI207" s="1793"/>
      <c r="BJ207" s="1793"/>
      <c r="BK207" s="1793"/>
      <c r="BL207" s="1793"/>
    </row>
    <row r="208" spans="1:64">
      <c r="A208" s="1793"/>
      <c r="B208" s="1793"/>
      <c r="C208" s="1793"/>
      <c r="D208" s="1793"/>
      <c r="E208" s="1793"/>
      <c r="F208" s="1793"/>
      <c r="G208" s="1793"/>
      <c r="H208" s="1793"/>
      <c r="I208" s="1793"/>
      <c r="N208" s="1793"/>
      <c r="O208" s="1793"/>
      <c r="P208" s="1793"/>
      <c r="Q208" s="1793"/>
      <c r="R208" s="1793"/>
      <c r="S208" s="1793"/>
      <c r="T208" s="1793"/>
      <c r="U208" s="1793"/>
      <c r="V208" s="1793"/>
      <c r="W208" s="1793"/>
      <c r="X208" s="1793"/>
      <c r="Y208" s="1793"/>
      <c r="Z208" s="1793"/>
      <c r="AA208" s="1793"/>
      <c r="AB208" s="1793"/>
      <c r="AC208" s="1793"/>
      <c r="AD208" s="1793"/>
      <c r="AE208" s="1793"/>
      <c r="AF208" s="1793"/>
      <c r="AG208" s="1793"/>
      <c r="AH208" s="1793"/>
      <c r="AI208" s="1793"/>
      <c r="AJ208" s="1793"/>
      <c r="AK208" s="1793"/>
      <c r="AL208" s="1793"/>
      <c r="AM208" s="1793"/>
      <c r="AN208" s="1793"/>
      <c r="AO208" s="1793"/>
      <c r="AP208" s="1793"/>
      <c r="AQ208" s="1793"/>
      <c r="AR208" s="1793"/>
      <c r="AS208" s="1793"/>
      <c r="AT208" s="1793"/>
      <c r="AU208" s="1793"/>
      <c r="AV208" s="1793"/>
      <c r="AW208" s="1793"/>
      <c r="AX208" s="1793"/>
      <c r="AY208" s="1793"/>
      <c r="AZ208" s="1793"/>
      <c r="BA208" s="1793"/>
      <c r="BB208" s="1793"/>
      <c r="BC208" s="1793"/>
      <c r="BD208" s="1793"/>
      <c r="BE208" s="1793"/>
      <c r="BF208" s="1793"/>
      <c r="BG208" s="1793"/>
      <c r="BH208" s="1793"/>
      <c r="BI208" s="1793"/>
      <c r="BJ208" s="1793"/>
      <c r="BK208" s="1793"/>
      <c r="BL208" s="1793"/>
    </row>
    <row r="209" spans="1:64">
      <c r="A209" s="1793"/>
      <c r="B209" s="1793"/>
      <c r="C209" s="1793"/>
      <c r="D209" s="1793"/>
      <c r="E209" s="1793"/>
      <c r="F209" s="1793"/>
      <c r="G209" s="1793"/>
      <c r="H209" s="1793"/>
      <c r="I209" s="1793"/>
      <c r="N209" s="1793"/>
      <c r="O209" s="1793"/>
      <c r="P209" s="1793"/>
      <c r="Q209" s="1793"/>
      <c r="R209" s="1793"/>
      <c r="S209" s="1793"/>
      <c r="T209" s="1793"/>
      <c r="U209" s="1793"/>
      <c r="V209" s="1793"/>
      <c r="W209" s="1793"/>
      <c r="X209" s="1793"/>
      <c r="Y209" s="1793"/>
      <c r="Z209" s="1793"/>
      <c r="AA209" s="1793"/>
      <c r="AB209" s="1793"/>
      <c r="AC209" s="1793"/>
      <c r="AD209" s="1793"/>
      <c r="AE209" s="1793"/>
      <c r="AF209" s="1793"/>
      <c r="AG209" s="1793"/>
      <c r="AH209" s="1793"/>
      <c r="AI209" s="1793"/>
      <c r="AJ209" s="1793"/>
      <c r="AK209" s="1793"/>
      <c r="AL209" s="1793"/>
      <c r="AM209" s="1793"/>
      <c r="AN209" s="1793"/>
      <c r="AO209" s="1793"/>
      <c r="AP209" s="1793"/>
      <c r="AQ209" s="1793"/>
      <c r="AR209" s="1793"/>
      <c r="AS209" s="1793"/>
      <c r="AT209" s="1793"/>
      <c r="AU209" s="1793"/>
      <c r="AV209" s="1793"/>
      <c r="AW209" s="1793"/>
      <c r="AX209" s="1793"/>
      <c r="AY209" s="1793"/>
      <c r="AZ209" s="1793"/>
      <c r="BA209" s="1793"/>
      <c r="BB209" s="1793"/>
      <c r="BC209" s="1793"/>
      <c r="BD209" s="1793"/>
      <c r="BE209" s="1793"/>
      <c r="BF209" s="1793"/>
      <c r="BG209" s="1793"/>
      <c r="BH209" s="1793"/>
      <c r="BI209" s="1793"/>
      <c r="BJ209" s="1793"/>
      <c r="BK209" s="1793"/>
      <c r="BL209" s="1793"/>
    </row>
    <row r="210" spans="1:64">
      <c r="A210" s="1793"/>
      <c r="B210" s="1793"/>
      <c r="C210" s="1793"/>
      <c r="D210" s="1793"/>
      <c r="E210" s="1793"/>
      <c r="F210" s="1793"/>
      <c r="G210" s="1793"/>
      <c r="H210" s="1793"/>
      <c r="I210" s="1793"/>
      <c r="N210" s="1793"/>
      <c r="O210" s="1793"/>
      <c r="P210" s="1793"/>
      <c r="Q210" s="1793"/>
      <c r="R210" s="1793"/>
      <c r="S210" s="1793"/>
      <c r="T210" s="1793"/>
      <c r="U210" s="1793"/>
      <c r="V210" s="1793"/>
      <c r="W210" s="1793"/>
      <c r="X210" s="1793"/>
      <c r="Y210" s="1793"/>
      <c r="Z210" s="1793"/>
      <c r="AA210" s="1793"/>
      <c r="AB210" s="1793"/>
      <c r="AC210" s="1793"/>
      <c r="AD210" s="1793"/>
      <c r="AE210" s="1793"/>
      <c r="AF210" s="1793"/>
      <c r="AG210" s="1793"/>
      <c r="AH210" s="1793"/>
      <c r="AI210" s="1793"/>
      <c r="AJ210" s="1793"/>
      <c r="AK210" s="1793"/>
      <c r="AL210" s="1793"/>
      <c r="AM210" s="1793"/>
      <c r="AN210" s="1793"/>
      <c r="AO210" s="1793"/>
      <c r="AP210" s="1793"/>
      <c r="AQ210" s="1793"/>
      <c r="AR210" s="1793"/>
      <c r="AS210" s="1793"/>
      <c r="AT210" s="1793"/>
      <c r="AU210" s="1793"/>
      <c r="AV210" s="1793"/>
      <c r="AW210" s="1793"/>
      <c r="AX210" s="1793"/>
      <c r="AY210" s="1793"/>
      <c r="AZ210" s="1793"/>
      <c r="BA210" s="1793"/>
      <c r="BB210" s="1793"/>
      <c r="BC210" s="1793"/>
      <c r="BD210" s="1793"/>
      <c r="BE210" s="1793"/>
      <c r="BF210" s="1793"/>
      <c r="BG210" s="1793"/>
      <c r="BH210" s="1793"/>
      <c r="BI210" s="1793"/>
      <c r="BJ210" s="1793"/>
      <c r="BK210" s="1793"/>
      <c r="BL210" s="1793"/>
    </row>
    <row r="211" spans="1:64">
      <c r="A211" s="1793"/>
      <c r="B211" s="1793"/>
      <c r="C211" s="1793"/>
      <c r="D211" s="1793"/>
      <c r="E211" s="1793"/>
      <c r="F211" s="1793"/>
      <c r="G211" s="1793"/>
      <c r="H211" s="1793"/>
      <c r="I211" s="1793"/>
      <c r="N211" s="1793"/>
      <c r="O211" s="1793"/>
      <c r="P211" s="1793"/>
      <c r="Q211" s="1793"/>
      <c r="R211" s="1793"/>
      <c r="S211" s="1793"/>
      <c r="T211" s="1793"/>
      <c r="U211" s="1793"/>
      <c r="V211" s="1793"/>
      <c r="W211" s="1793"/>
      <c r="X211" s="1793"/>
      <c r="Y211" s="1793"/>
      <c r="Z211" s="1793"/>
      <c r="AA211" s="1793"/>
      <c r="AB211" s="1793"/>
      <c r="AC211" s="1793"/>
      <c r="AD211" s="1793"/>
      <c r="AE211" s="1793"/>
      <c r="AF211" s="1793"/>
      <c r="AG211" s="1793"/>
      <c r="AH211" s="1793"/>
      <c r="AI211" s="1793"/>
      <c r="AJ211" s="1793"/>
      <c r="AK211" s="1793"/>
      <c r="AL211" s="1793"/>
      <c r="AM211" s="1793"/>
      <c r="AN211" s="1793"/>
      <c r="AO211" s="1793"/>
      <c r="AP211" s="1793"/>
      <c r="AQ211" s="1793"/>
      <c r="AR211" s="1793"/>
      <c r="AS211" s="1793"/>
      <c r="AT211" s="1793"/>
      <c r="AU211" s="1793"/>
      <c r="AV211" s="1793"/>
      <c r="AW211" s="1793"/>
      <c r="AX211" s="1793"/>
      <c r="AY211" s="1793"/>
      <c r="AZ211" s="1793"/>
      <c r="BA211" s="1793"/>
      <c r="BB211" s="1793"/>
      <c r="BC211" s="1793"/>
      <c r="BD211" s="1793"/>
      <c r="BE211" s="1793"/>
      <c r="BF211" s="1793"/>
      <c r="BG211" s="1793"/>
      <c r="BH211" s="1793"/>
      <c r="BI211" s="1793"/>
      <c r="BJ211" s="1793"/>
      <c r="BK211" s="1793"/>
      <c r="BL211" s="1793"/>
    </row>
    <row r="212" spans="1:64">
      <c r="A212" s="1793"/>
      <c r="B212" s="1793"/>
      <c r="C212" s="1793"/>
      <c r="D212" s="1793"/>
      <c r="E212" s="1793"/>
      <c r="F212" s="1793"/>
      <c r="G212" s="1793"/>
      <c r="H212" s="1793"/>
      <c r="I212" s="1793"/>
      <c r="N212" s="1793"/>
      <c r="O212" s="1793"/>
      <c r="P212" s="1793"/>
      <c r="Q212" s="1793"/>
      <c r="R212" s="1793"/>
      <c r="S212" s="1793"/>
      <c r="T212" s="1793"/>
      <c r="U212" s="1793"/>
      <c r="V212" s="1793"/>
      <c r="W212" s="1793"/>
      <c r="X212" s="1793"/>
      <c r="Y212" s="1793"/>
      <c r="Z212" s="1793"/>
      <c r="AA212" s="1793"/>
      <c r="AB212" s="1793"/>
      <c r="AC212" s="1793"/>
      <c r="AD212" s="1793"/>
      <c r="AE212" s="1793"/>
      <c r="AF212" s="1793"/>
      <c r="AG212" s="1793"/>
      <c r="AH212" s="1793"/>
      <c r="AI212" s="1793"/>
      <c r="AJ212" s="1793"/>
      <c r="AK212" s="1793"/>
      <c r="AL212" s="1793"/>
      <c r="AM212" s="1793"/>
      <c r="AN212" s="1793"/>
      <c r="AO212" s="1793"/>
      <c r="AP212" s="1793"/>
      <c r="AQ212" s="1793"/>
      <c r="AR212" s="1793"/>
      <c r="AS212" s="1793"/>
      <c r="AT212" s="1793"/>
      <c r="AU212" s="1793"/>
      <c r="AV212" s="1793"/>
      <c r="AW212" s="1793"/>
      <c r="AX212" s="1793"/>
      <c r="AY212" s="1793"/>
      <c r="AZ212" s="1793"/>
      <c r="BA212" s="1793"/>
      <c r="BB212" s="1793"/>
      <c r="BC212" s="1793"/>
      <c r="BD212" s="1793"/>
      <c r="BE212" s="1793"/>
      <c r="BF212" s="1793"/>
      <c r="BG212" s="1793"/>
      <c r="BH212" s="1793"/>
      <c r="BI212" s="1793"/>
      <c r="BJ212" s="1793"/>
      <c r="BK212" s="1793"/>
      <c r="BL212" s="1793"/>
    </row>
    <row r="213" spans="1:64">
      <c r="A213" s="1793"/>
      <c r="B213" s="1793"/>
      <c r="C213" s="1793"/>
      <c r="D213" s="1793"/>
      <c r="E213" s="1793"/>
      <c r="F213" s="1793"/>
      <c r="G213" s="1793"/>
      <c r="H213" s="1793"/>
      <c r="I213" s="1793"/>
      <c r="N213" s="1793"/>
      <c r="O213" s="1793"/>
      <c r="P213" s="1793"/>
      <c r="Q213" s="1793"/>
      <c r="R213" s="1793"/>
      <c r="S213" s="1793"/>
      <c r="T213" s="1793"/>
      <c r="U213" s="1793"/>
      <c r="V213" s="1793"/>
      <c r="W213" s="1793"/>
      <c r="X213" s="1793"/>
      <c r="Y213" s="1793"/>
      <c r="Z213" s="1793"/>
      <c r="AA213" s="1793"/>
      <c r="AB213" s="1793"/>
      <c r="AC213" s="1793"/>
      <c r="AD213" s="1793"/>
      <c r="AE213" s="1793"/>
      <c r="AF213" s="1793"/>
      <c r="AG213" s="1793"/>
      <c r="AH213" s="1793"/>
      <c r="AI213" s="1793"/>
      <c r="AJ213" s="1793"/>
      <c r="AK213" s="1793"/>
      <c r="AL213" s="1793"/>
      <c r="AM213" s="1793"/>
      <c r="AN213" s="1793"/>
      <c r="AO213" s="1793"/>
      <c r="AP213" s="1793"/>
      <c r="AQ213" s="1793"/>
      <c r="AR213" s="1793"/>
      <c r="AS213" s="1793"/>
      <c r="AT213" s="1793"/>
      <c r="AU213" s="1793"/>
      <c r="AV213" s="1793"/>
      <c r="AW213" s="1793"/>
      <c r="AX213" s="1793"/>
      <c r="AY213" s="1793"/>
      <c r="AZ213" s="1793"/>
      <c r="BA213" s="1793"/>
      <c r="BB213" s="1793"/>
      <c r="BC213" s="1793"/>
      <c r="BD213" s="1793"/>
      <c r="BE213" s="1793"/>
      <c r="BF213" s="1793"/>
      <c r="BG213" s="1793"/>
      <c r="BH213" s="1793"/>
      <c r="BI213" s="1793"/>
      <c r="BJ213" s="1793"/>
      <c r="BK213" s="1793"/>
      <c r="BL213" s="1793"/>
    </row>
    <row r="214" spans="1:64">
      <c r="A214" s="1793"/>
      <c r="B214" s="1793"/>
      <c r="C214" s="1793"/>
      <c r="D214" s="1793"/>
      <c r="E214" s="1793"/>
      <c r="F214" s="1793"/>
      <c r="G214" s="1793"/>
      <c r="H214" s="1793"/>
      <c r="I214" s="1793"/>
      <c r="N214" s="1793"/>
      <c r="O214" s="1793"/>
      <c r="P214" s="1793"/>
      <c r="Q214" s="1793"/>
      <c r="R214" s="1793"/>
      <c r="S214" s="1793"/>
      <c r="T214" s="1793"/>
      <c r="U214" s="1793"/>
      <c r="V214" s="1793"/>
      <c r="W214" s="1793"/>
      <c r="X214" s="1793"/>
      <c r="Y214" s="1793"/>
      <c r="Z214" s="1793"/>
      <c r="AA214" s="1793"/>
      <c r="AB214" s="1793"/>
      <c r="AC214" s="1793"/>
      <c r="AD214" s="1793"/>
      <c r="AE214" s="1793"/>
      <c r="AF214" s="1793"/>
      <c r="AG214" s="1793"/>
      <c r="AH214" s="1793"/>
      <c r="AI214" s="1793"/>
      <c r="AJ214" s="1793"/>
      <c r="AK214" s="1793"/>
      <c r="AL214" s="1793"/>
      <c r="AM214" s="1793"/>
      <c r="AN214" s="1793"/>
      <c r="AO214" s="1793"/>
      <c r="AP214" s="1793"/>
      <c r="AQ214" s="1793"/>
      <c r="AR214" s="1793"/>
      <c r="AS214" s="1793"/>
      <c r="AT214" s="1793"/>
      <c r="AU214" s="1793"/>
      <c r="AV214" s="1793"/>
      <c r="AW214" s="1793"/>
      <c r="AX214" s="1793"/>
      <c r="AY214" s="1793"/>
      <c r="AZ214" s="1793"/>
      <c r="BA214" s="1793"/>
      <c r="BB214" s="1793"/>
      <c r="BC214" s="1793"/>
      <c r="BD214" s="1793"/>
      <c r="BE214" s="1793"/>
      <c r="BF214" s="1793"/>
      <c r="BG214" s="1793"/>
      <c r="BH214" s="1793"/>
      <c r="BI214" s="1793"/>
      <c r="BJ214" s="1793"/>
      <c r="BK214" s="1793"/>
      <c r="BL214" s="1793"/>
    </row>
    <row r="215" spans="1:64">
      <c r="A215" s="1793"/>
      <c r="B215" s="1793"/>
      <c r="C215" s="1793"/>
      <c r="D215" s="1793"/>
      <c r="E215" s="1793"/>
      <c r="F215" s="1793"/>
      <c r="G215" s="1793"/>
      <c r="H215" s="1793"/>
      <c r="I215" s="1793"/>
      <c r="N215" s="1793"/>
      <c r="O215" s="1793"/>
      <c r="P215" s="1793"/>
      <c r="Q215" s="1793"/>
      <c r="R215" s="1793"/>
      <c r="S215" s="1793"/>
      <c r="T215" s="1793"/>
      <c r="U215" s="1793"/>
      <c r="V215" s="1793"/>
      <c r="W215" s="1793"/>
      <c r="X215" s="1793"/>
      <c r="Y215" s="1793"/>
      <c r="Z215" s="1793"/>
      <c r="AA215" s="1793"/>
      <c r="AB215" s="1793"/>
      <c r="AC215" s="1793"/>
      <c r="AD215" s="1793"/>
      <c r="AE215" s="1793"/>
      <c r="AF215" s="1793"/>
      <c r="AG215" s="1793"/>
      <c r="AH215" s="1793"/>
      <c r="AI215" s="1793"/>
      <c r="AJ215" s="1793"/>
      <c r="AK215" s="1793"/>
      <c r="AL215" s="1793"/>
      <c r="AM215" s="1793"/>
      <c r="AN215" s="1793"/>
      <c r="AO215" s="1793"/>
      <c r="AP215" s="1793"/>
      <c r="AQ215" s="1793"/>
      <c r="AR215" s="1793"/>
      <c r="AS215" s="1793"/>
      <c r="AT215" s="1793"/>
      <c r="AU215" s="1793"/>
      <c r="AV215" s="1793"/>
      <c r="AW215" s="1793"/>
      <c r="AX215" s="1793"/>
      <c r="AY215" s="1793"/>
      <c r="AZ215" s="1793"/>
      <c r="BA215" s="1793"/>
      <c r="BB215" s="1793"/>
      <c r="BC215" s="1793"/>
      <c r="BD215" s="1793"/>
      <c r="BE215" s="1793"/>
      <c r="BF215" s="1793"/>
      <c r="BG215" s="1793"/>
      <c r="BH215" s="1793"/>
      <c r="BI215" s="1793"/>
      <c r="BJ215" s="1793"/>
      <c r="BK215" s="1793"/>
      <c r="BL215" s="1793"/>
    </row>
    <row r="216" spans="1:64">
      <c r="A216" s="1793"/>
      <c r="B216" s="1793"/>
      <c r="C216" s="1793"/>
      <c r="D216" s="1793"/>
      <c r="E216" s="1793"/>
      <c r="F216" s="1793"/>
      <c r="G216" s="1793"/>
      <c r="H216" s="1793"/>
      <c r="I216" s="1793"/>
      <c r="N216" s="1793"/>
      <c r="O216" s="1793"/>
      <c r="P216" s="1793"/>
      <c r="Q216" s="1793"/>
      <c r="R216" s="1793"/>
      <c r="S216" s="1793"/>
      <c r="T216" s="1793"/>
      <c r="U216" s="1793"/>
      <c r="V216" s="1793"/>
      <c r="W216" s="1793"/>
      <c r="X216" s="1793"/>
      <c r="Y216" s="1793"/>
      <c r="Z216" s="1793"/>
      <c r="AA216" s="1793"/>
      <c r="AB216" s="1793"/>
      <c r="AC216" s="1793"/>
      <c r="AD216" s="1793"/>
      <c r="AE216" s="1793"/>
      <c r="AF216" s="1793"/>
      <c r="AG216" s="1793"/>
      <c r="AH216" s="1793"/>
      <c r="AI216" s="1793"/>
      <c r="AJ216" s="1793"/>
      <c r="AK216" s="1793"/>
      <c r="AL216" s="1793"/>
      <c r="AM216" s="1793"/>
      <c r="AN216" s="1793"/>
      <c r="AO216" s="1793"/>
      <c r="AP216" s="1793"/>
      <c r="AQ216" s="1793"/>
      <c r="AR216" s="1793"/>
      <c r="AS216" s="1793"/>
      <c r="AT216" s="1793"/>
      <c r="AU216" s="1793"/>
      <c r="AV216" s="1793"/>
      <c r="AW216" s="1793"/>
      <c r="AX216" s="1793"/>
      <c r="AY216" s="1793"/>
      <c r="AZ216" s="1793"/>
      <c r="BA216" s="1793"/>
      <c r="BB216" s="1793"/>
      <c r="BC216" s="1793"/>
      <c r="BD216" s="1793"/>
      <c r="BE216" s="1793"/>
      <c r="BF216" s="1793"/>
      <c r="BG216" s="1793"/>
      <c r="BH216" s="1793"/>
      <c r="BI216" s="1793"/>
      <c r="BJ216" s="1793"/>
      <c r="BK216" s="1793"/>
      <c r="BL216" s="1793"/>
    </row>
    <row r="217" spans="1:64">
      <c r="A217" s="1793"/>
      <c r="B217" s="1793"/>
      <c r="C217" s="1793"/>
      <c r="D217" s="1793"/>
      <c r="E217" s="1793"/>
      <c r="F217" s="1793"/>
      <c r="G217" s="1793"/>
      <c r="H217" s="1793"/>
      <c r="I217" s="1793"/>
      <c r="N217" s="1793"/>
      <c r="O217" s="1793"/>
      <c r="P217" s="1793"/>
      <c r="Q217" s="1793"/>
      <c r="R217" s="1793"/>
      <c r="S217" s="1793"/>
      <c r="T217" s="1793"/>
      <c r="U217" s="1793"/>
      <c r="V217" s="1793"/>
      <c r="W217" s="1793"/>
      <c r="X217" s="1793"/>
      <c r="Y217" s="1793"/>
      <c r="Z217" s="1793"/>
      <c r="AA217" s="1793"/>
      <c r="AB217" s="1793"/>
      <c r="AC217" s="1793"/>
      <c r="AD217" s="1793"/>
      <c r="AE217" s="1793"/>
      <c r="AF217" s="1793"/>
      <c r="AG217" s="1793"/>
      <c r="AH217" s="1793"/>
      <c r="AI217" s="1793"/>
      <c r="AJ217" s="1793"/>
      <c r="AK217" s="1793"/>
      <c r="AL217" s="1793"/>
      <c r="AM217" s="1793"/>
      <c r="AN217" s="1793"/>
      <c r="AO217" s="1793"/>
      <c r="AP217" s="1793"/>
      <c r="AQ217" s="1793"/>
      <c r="AR217" s="1793"/>
      <c r="AS217" s="1793"/>
      <c r="AT217" s="1793"/>
      <c r="AU217" s="1793"/>
      <c r="AV217" s="1793"/>
      <c r="AW217" s="1793"/>
      <c r="AX217" s="1793"/>
      <c r="AY217" s="1793"/>
      <c r="AZ217" s="1793"/>
      <c r="BA217" s="1793"/>
      <c r="BB217" s="1793"/>
      <c r="BC217" s="1793"/>
      <c r="BD217" s="1793"/>
      <c r="BE217" s="1793"/>
      <c r="BF217" s="1793"/>
      <c r="BG217" s="1793"/>
      <c r="BH217" s="1793"/>
      <c r="BI217" s="1793"/>
      <c r="BJ217" s="1793"/>
      <c r="BK217" s="1793"/>
      <c r="BL217" s="1793"/>
    </row>
    <row r="218" spans="1:64">
      <c r="A218" s="1793"/>
      <c r="B218" s="1793"/>
      <c r="C218" s="1793"/>
      <c r="D218" s="1793"/>
      <c r="E218" s="1793"/>
      <c r="F218" s="1793"/>
      <c r="G218" s="1793"/>
      <c r="H218" s="1793"/>
      <c r="I218" s="1793"/>
      <c r="N218" s="1793"/>
      <c r="O218" s="1793"/>
      <c r="P218" s="1793"/>
      <c r="Q218" s="1793"/>
      <c r="R218" s="1793"/>
      <c r="S218" s="1793"/>
      <c r="T218" s="1793"/>
      <c r="U218" s="1793"/>
      <c r="V218" s="1793"/>
      <c r="W218" s="1793"/>
      <c r="X218" s="1793"/>
      <c r="Y218" s="1793"/>
      <c r="Z218" s="1793"/>
      <c r="AA218" s="1793"/>
      <c r="AB218" s="1793"/>
      <c r="AC218" s="1793"/>
      <c r="AD218" s="1793"/>
      <c r="AE218" s="1793"/>
      <c r="AF218" s="1793"/>
      <c r="AG218" s="1793"/>
      <c r="AH218" s="1793"/>
      <c r="AI218" s="1793"/>
      <c r="AJ218" s="1793"/>
      <c r="AK218" s="1793"/>
      <c r="AL218" s="1793"/>
      <c r="AM218" s="1793"/>
      <c r="AN218" s="1793"/>
      <c r="AO218" s="1793"/>
      <c r="AP218" s="1793"/>
      <c r="AQ218" s="1793"/>
      <c r="AR218" s="1793"/>
      <c r="AS218" s="1793"/>
      <c r="AT218" s="1793"/>
      <c r="AU218" s="1793"/>
      <c r="AV218" s="1793"/>
      <c r="AW218" s="1793"/>
      <c r="AX218" s="1793"/>
      <c r="AY218" s="1793"/>
      <c r="AZ218" s="1793"/>
      <c r="BA218" s="1793"/>
      <c r="BB218" s="1793"/>
      <c r="BC218" s="1793"/>
      <c r="BD218" s="1793"/>
      <c r="BE218" s="1793"/>
      <c r="BF218" s="1793"/>
      <c r="BG218" s="1793"/>
      <c r="BH218" s="1793"/>
      <c r="BI218" s="1793"/>
      <c r="BJ218" s="1793"/>
      <c r="BK218" s="1793"/>
      <c r="BL218" s="1793"/>
    </row>
    <row r="219" spans="1:64">
      <c r="A219" s="1793"/>
      <c r="B219" s="1793"/>
      <c r="C219" s="1793"/>
      <c r="D219" s="1793"/>
      <c r="E219" s="1793"/>
      <c r="F219" s="1793"/>
      <c r="G219" s="1793"/>
      <c r="H219" s="1793"/>
      <c r="I219" s="1793"/>
      <c r="N219" s="1793"/>
      <c r="O219" s="1793"/>
      <c r="P219" s="1793"/>
      <c r="Q219" s="1793"/>
      <c r="R219" s="1793"/>
      <c r="S219" s="1793"/>
      <c r="T219" s="1793"/>
      <c r="U219" s="1793"/>
      <c r="V219" s="1793"/>
      <c r="W219" s="1793"/>
      <c r="X219" s="1793"/>
      <c r="Y219" s="1793"/>
      <c r="Z219" s="1793"/>
      <c r="AA219" s="1793"/>
      <c r="AB219" s="1793"/>
      <c r="AC219" s="1793"/>
      <c r="AD219" s="1793"/>
      <c r="AE219" s="1793"/>
      <c r="AF219" s="1793"/>
      <c r="AG219" s="1793"/>
      <c r="AH219" s="1793"/>
      <c r="AI219" s="1793"/>
      <c r="AJ219" s="1793"/>
      <c r="AK219" s="1793"/>
      <c r="AL219" s="1793"/>
      <c r="AM219" s="1793"/>
      <c r="AN219" s="1793"/>
      <c r="AO219" s="1793"/>
      <c r="AP219" s="1793"/>
      <c r="AQ219" s="1793"/>
      <c r="AR219" s="1793"/>
      <c r="AS219" s="1793"/>
      <c r="AT219" s="1793"/>
      <c r="AU219" s="1793"/>
      <c r="AV219" s="1793"/>
      <c r="AW219" s="1793"/>
      <c r="AX219" s="1793"/>
      <c r="AY219" s="1793"/>
      <c r="AZ219" s="1793"/>
      <c r="BA219" s="1793"/>
      <c r="BB219" s="1793"/>
      <c r="BC219" s="1793"/>
      <c r="BD219" s="1793"/>
      <c r="BE219" s="1793"/>
      <c r="BF219" s="1793"/>
      <c r="BG219" s="1793"/>
      <c r="BH219" s="1793"/>
      <c r="BI219" s="1793"/>
      <c r="BJ219" s="1793"/>
      <c r="BK219" s="1793"/>
      <c r="BL219" s="1793"/>
    </row>
    <row r="220" spans="1:64">
      <c r="A220" s="1793"/>
      <c r="B220" s="1793"/>
      <c r="C220" s="1793"/>
      <c r="D220" s="1793"/>
      <c r="E220" s="1793"/>
      <c r="F220" s="1793"/>
      <c r="G220" s="1793"/>
      <c r="H220" s="1793"/>
      <c r="I220" s="1793"/>
      <c r="N220" s="1793"/>
      <c r="O220" s="1793"/>
      <c r="P220" s="1793"/>
      <c r="Q220" s="1793"/>
      <c r="R220" s="1793"/>
      <c r="S220" s="1793"/>
      <c r="T220" s="1793"/>
      <c r="U220" s="1793"/>
      <c r="V220" s="1793"/>
      <c r="W220" s="1793"/>
      <c r="X220" s="1793"/>
      <c r="Y220" s="1793"/>
      <c r="Z220" s="1793"/>
      <c r="AA220" s="1793"/>
      <c r="AB220" s="1793"/>
      <c r="AC220" s="1793"/>
      <c r="AD220" s="1793"/>
      <c r="AE220" s="1793"/>
      <c r="AF220" s="1793"/>
      <c r="AG220" s="1793"/>
      <c r="AH220" s="1793"/>
      <c r="AI220" s="1793"/>
      <c r="AJ220" s="1793"/>
      <c r="AK220" s="1793"/>
      <c r="AL220" s="1793"/>
      <c r="AM220" s="1793"/>
      <c r="AN220" s="1793"/>
      <c r="AO220" s="1793"/>
      <c r="AP220" s="1793"/>
      <c r="AQ220" s="1793"/>
      <c r="AR220" s="1793"/>
      <c r="AS220" s="1793"/>
      <c r="AT220" s="1793"/>
      <c r="AU220" s="1793"/>
      <c r="AV220" s="1793"/>
      <c r="AW220" s="1793"/>
      <c r="AX220" s="1793"/>
      <c r="AY220" s="1793"/>
      <c r="AZ220" s="1793"/>
      <c r="BA220" s="1793"/>
      <c r="BB220" s="1793"/>
      <c r="BC220" s="1793"/>
      <c r="BD220" s="1793"/>
      <c r="BE220" s="1793"/>
      <c r="BF220" s="1793"/>
      <c r="BG220" s="1793"/>
      <c r="BH220" s="1793"/>
      <c r="BI220" s="1793"/>
      <c r="BJ220" s="1793"/>
      <c r="BK220" s="1793"/>
      <c r="BL220" s="1793"/>
    </row>
    <row r="221" spans="1:64">
      <c r="A221" s="1793"/>
      <c r="B221" s="1793"/>
      <c r="C221" s="1793"/>
      <c r="D221" s="1793"/>
      <c r="E221" s="1793"/>
      <c r="F221" s="1793"/>
      <c r="G221" s="1793"/>
      <c r="H221" s="1793"/>
      <c r="I221" s="1793"/>
      <c r="N221" s="1793"/>
      <c r="O221" s="1793"/>
      <c r="P221" s="1793"/>
      <c r="Q221" s="1793"/>
      <c r="R221" s="1793"/>
      <c r="S221" s="1793"/>
      <c r="T221" s="1793"/>
      <c r="U221" s="1793"/>
      <c r="V221" s="1793"/>
      <c r="W221" s="1793"/>
      <c r="X221" s="1793"/>
      <c r="Y221" s="1793"/>
      <c r="Z221" s="1793"/>
      <c r="AA221" s="1793"/>
      <c r="AB221" s="1793"/>
      <c r="AC221" s="1793"/>
      <c r="AD221" s="1793"/>
      <c r="AE221" s="1793"/>
      <c r="AF221" s="1793"/>
      <c r="AG221" s="1793"/>
      <c r="AH221" s="1793"/>
      <c r="AI221" s="1793"/>
      <c r="AJ221" s="1793"/>
      <c r="AK221" s="1793"/>
      <c r="AL221" s="1793"/>
      <c r="AM221" s="1793"/>
      <c r="AN221" s="1793"/>
      <c r="AO221" s="1793"/>
      <c r="AP221" s="1793"/>
      <c r="AQ221" s="1793"/>
      <c r="AR221" s="1793"/>
      <c r="AS221" s="1793"/>
      <c r="AT221" s="1793"/>
      <c r="AU221" s="1793"/>
      <c r="AV221" s="1793"/>
      <c r="AW221" s="1793"/>
      <c r="AX221" s="1793"/>
      <c r="AY221" s="1793"/>
      <c r="AZ221" s="1793"/>
      <c r="BA221" s="1793"/>
      <c r="BB221" s="1793"/>
      <c r="BC221" s="1793"/>
      <c r="BD221" s="1793"/>
      <c r="BE221" s="1793"/>
      <c r="BF221" s="1793"/>
      <c r="BG221" s="1793"/>
      <c r="BH221" s="1793"/>
      <c r="BI221" s="1793"/>
      <c r="BJ221" s="1793"/>
      <c r="BK221" s="1793"/>
      <c r="BL221" s="1793"/>
    </row>
    <row r="222" spans="1:64">
      <c r="A222" s="1793"/>
      <c r="B222" s="1793"/>
      <c r="C222" s="1793"/>
      <c r="D222" s="1793"/>
      <c r="E222" s="1793"/>
      <c r="F222" s="1793"/>
      <c r="G222" s="1793"/>
      <c r="H222" s="1793"/>
      <c r="I222" s="1793"/>
      <c r="N222" s="1793"/>
      <c r="O222" s="1793"/>
      <c r="P222" s="1793"/>
      <c r="Q222" s="1793"/>
      <c r="R222" s="1793"/>
      <c r="S222" s="1793"/>
      <c r="T222" s="1793"/>
      <c r="U222" s="1793"/>
      <c r="V222" s="1793"/>
      <c r="W222" s="1793"/>
      <c r="X222" s="1793"/>
      <c r="Y222" s="1793"/>
      <c r="Z222" s="1793"/>
      <c r="AA222" s="1793"/>
      <c r="AB222" s="1793"/>
      <c r="AC222" s="1793"/>
      <c r="AD222" s="1793"/>
      <c r="AE222" s="1793"/>
      <c r="AF222" s="1793"/>
      <c r="AG222" s="1793"/>
      <c r="AH222" s="1793"/>
      <c r="AI222" s="1793"/>
      <c r="AJ222" s="1793"/>
      <c r="AK222" s="1793"/>
      <c r="AL222" s="1793"/>
      <c r="AM222" s="1793"/>
      <c r="AN222" s="1793"/>
      <c r="AO222" s="1793"/>
      <c r="AP222" s="1793"/>
      <c r="AQ222" s="1793"/>
      <c r="AR222" s="1793"/>
      <c r="AS222" s="1793"/>
      <c r="AT222" s="1793"/>
      <c r="AU222" s="1793"/>
      <c r="AV222" s="1793"/>
      <c r="AW222" s="1793"/>
      <c r="AX222" s="1793"/>
      <c r="AY222" s="1793"/>
      <c r="AZ222" s="1793"/>
      <c r="BA222" s="1793"/>
      <c r="BB222" s="1793"/>
      <c r="BC222" s="1793"/>
      <c r="BD222" s="1793"/>
      <c r="BE222" s="1793"/>
      <c r="BF222" s="1793"/>
      <c r="BG222" s="1793"/>
      <c r="BH222" s="1793"/>
      <c r="BI222" s="1793"/>
      <c r="BJ222" s="1793"/>
      <c r="BK222" s="1793"/>
      <c r="BL222" s="1793"/>
    </row>
    <row r="223" spans="1:64">
      <c r="A223" s="1793"/>
      <c r="B223" s="1793"/>
      <c r="C223" s="1793"/>
      <c r="D223" s="1793"/>
      <c r="E223" s="1793"/>
      <c r="F223" s="1793"/>
      <c r="G223" s="1793"/>
      <c r="H223" s="1793"/>
      <c r="I223" s="1793"/>
      <c r="N223" s="1793"/>
      <c r="O223" s="1793"/>
      <c r="P223" s="1793"/>
      <c r="Q223" s="1793"/>
      <c r="R223" s="1793"/>
      <c r="S223" s="1793"/>
      <c r="T223" s="1793"/>
      <c r="U223" s="1793"/>
      <c r="V223" s="1793"/>
      <c r="W223" s="1793"/>
      <c r="X223" s="1793"/>
      <c r="Y223" s="1793"/>
      <c r="Z223" s="1793"/>
      <c r="AA223" s="1793"/>
      <c r="AB223" s="1793"/>
      <c r="AC223" s="1793"/>
      <c r="AD223" s="1793"/>
      <c r="AE223" s="1793"/>
      <c r="AF223" s="1793"/>
      <c r="AG223" s="1793"/>
      <c r="AH223" s="1793"/>
      <c r="AI223" s="1793"/>
      <c r="AJ223" s="1793"/>
      <c r="AK223" s="1793"/>
      <c r="AL223" s="1793"/>
      <c r="AM223" s="1793"/>
      <c r="AN223" s="1793"/>
      <c r="AO223" s="1793"/>
      <c r="AP223" s="1793"/>
      <c r="AQ223" s="1793"/>
      <c r="AR223" s="1793"/>
      <c r="AS223" s="1793"/>
      <c r="AT223" s="1793"/>
      <c r="AU223" s="1793"/>
      <c r="AV223" s="1793"/>
      <c r="AW223" s="1793"/>
      <c r="AX223" s="1793"/>
      <c r="AY223" s="1793"/>
      <c r="AZ223" s="1793"/>
      <c r="BA223" s="1793"/>
      <c r="BB223" s="1793"/>
      <c r="BC223" s="1793"/>
      <c r="BD223" s="1793"/>
      <c r="BE223" s="1793"/>
      <c r="BF223" s="1793"/>
      <c r="BG223" s="1793"/>
      <c r="BH223" s="1793"/>
      <c r="BI223" s="1793"/>
      <c r="BJ223" s="1793"/>
      <c r="BK223" s="1793"/>
      <c r="BL223" s="1793"/>
    </row>
    <row r="224" spans="1:64">
      <c r="A224" s="1793"/>
      <c r="B224" s="1793"/>
      <c r="C224" s="1793"/>
      <c r="D224" s="1793"/>
      <c r="E224" s="1793"/>
      <c r="F224" s="1793"/>
      <c r="G224" s="1793"/>
      <c r="H224" s="1793"/>
      <c r="I224" s="1793"/>
      <c r="N224" s="1793"/>
      <c r="O224" s="1793"/>
      <c r="P224" s="1793"/>
      <c r="Q224" s="1793"/>
      <c r="R224" s="1793"/>
      <c r="S224" s="1793"/>
      <c r="T224" s="1793"/>
      <c r="U224" s="1793"/>
      <c r="V224" s="1793"/>
      <c r="W224" s="1793"/>
      <c r="X224" s="1793"/>
      <c r="Y224" s="1793"/>
      <c r="Z224" s="1793"/>
      <c r="AA224" s="1793"/>
      <c r="AB224" s="1793"/>
      <c r="AC224" s="1793"/>
      <c r="AD224" s="1793"/>
      <c r="AE224" s="1793"/>
      <c r="AF224" s="1793"/>
      <c r="AG224" s="1793"/>
      <c r="AH224" s="1793"/>
      <c r="AI224" s="1793"/>
      <c r="AJ224" s="1793"/>
      <c r="AK224" s="1793"/>
      <c r="AL224" s="1793"/>
      <c r="AM224" s="1793"/>
      <c r="AN224" s="1793"/>
      <c r="AO224" s="1793"/>
      <c r="AP224" s="1793"/>
      <c r="AQ224" s="1793"/>
      <c r="AR224" s="1793"/>
      <c r="AS224" s="1793"/>
      <c r="AT224" s="1793"/>
      <c r="AU224" s="1793"/>
      <c r="AV224" s="1793"/>
      <c r="AW224" s="1793"/>
      <c r="AX224" s="1793"/>
      <c r="AY224" s="1793"/>
      <c r="AZ224" s="1793"/>
      <c r="BA224" s="1793"/>
      <c r="BB224" s="1793"/>
      <c r="BC224" s="1793"/>
      <c r="BD224" s="1793"/>
      <c r="BE224" s="1793"/>
      <c r="BF224" s="1793"/>
      <c r="BG224" s="1793"/>
      <c r="BH224" s="1793"/>
      <c r="BI224" s="1793"/>
      <c r="BJ224" s="1793"/>
      <c r="BK224" s="1793"/>
      <c r="BL224" s="1793"/>
    </row>
    <row r="225" spans="1:64">
      <c r="A225" s="1793"/>
      <c r="B225" s="1793"/>
      <c r="C225" s="1793"/>
      <c r="D225" s="1793"/>
      <c r="E225" s="1793"/>
      <c r="F225" s="1793"/>
      <c r="G225" s="1793"/>
      <c r="H225" s="1793"/>
      <c r="I225" s="1793"/>
      <c r="N225" s="1793"/>
      <c r="O225" s="1793"/>
      <c r="P225" s="1793"/>
      <c r="Q225" s="1793"/>
      <c r="R225" s="1793"/>
      <c r="S225" s="1793"/>
      <c r="T225" s="1793"/>
      <c r="U225" s="1793"/>
      <c r="V225" s="1793"/>
      <c r="W225" s="1793"/>
      <c r="X225" s="1793"/>
      <c r="Y225" s="1793"/>
      <c r="Z225" s="1793"/>
      <c r="AA225" s="1793"/>
      <c r="AB225" s="1793"/>
      <c r="AC225" s="1793"/>
      <c r="AD225" s="1793"/>
      <c r="AE225" s="1793"/>
      <c r="AF225" s="1793"/>
      <c r="AG225" s="1793"/>
      <c r="AH225" s="1793"/>
      <c r="AI225" s="1793"/>
      <c r="AJ225" s="1793"/>
      <c r="AK225" s="1793"/>
      <c r="AL225" s="1793"/>
      <c r="AM225" s="1793"/>
      <c r="AN225" s="1793"/>
      <c r="AO225" s="1793"/>
      <c r="AP225" s="1793"/>
      <c r="AQ225" s="1793"/>
      <c r="AR225" s="1793"/>
      <c r="AS225" s="1793"/>
      <c r="AT225" s="1793"/>
      <c r="AU225" s="1793"/>
      <c r="AV225" s="1793"/>
      <c r="AW225" s="1793"/>
      <c r="AX225" s="1793"/>
      <c r="AY225" s="1793"/>
      <c r="AZ225" s="1793"/>
      <c r="BA225" s="1793"/>
      <c r="BB225" s="1793"/>
      <c r="BC225" s="1793"/>
      <c r="BD225" s="1793"/>
      <c r="BE225" s="1793"/>
      <c r="BF225" s="1793"/>
      <c r="BG225" s="1793"/>
      <c r="BH225" s="1793"/>
      <c r="BI225" s="1793"/>
      <c r="BJ225" s="1793"/>
      <c r="BK225" s="1793"/>
      <c r="BL225" s="1793"/>
    </row>
    <row r="226" spans="1:64">
      <c r="A226" s="1793"/>
      <c r="B226" s="1793"/>
      <c r="C226" s="1793"/>
      <c r="D226" s="1793"/>
      <c r="E226" s="1793"/>
      <c r="F226" s="1793"/>
      <c r="G226" s="1793"/>
      <c r="H226" s="1793"/>
      <c r="I226" s="1793"/>
      <c r="N226" s="1793"/>
      <c r="O226" s="1793"/>
      <c r="P226" s="1793"/>
      <c r="Q226" s="1793"/>
      <c r="R226" s="1793"/>
      <c r="S226" s="1793"/>
      <c r="T226" s="1793"/>
      <c r="U226" s="1793"/>
      <c r="V226" s="1793"/>
      <c r="W226" s="1793"/>
      <c r="X226" s="1793"/>
      <c r="Y226" s="1793"/>
      <c r="Z226" s="1793"/>
      <c r="AA226" s="1793"/>
      <c r="AB226" s="1793"/>
      <c r="AC226" s="1793"/>
      <c r="AD226" s="1793"/>
      <c r="AE226" s="1793"/>
      <c r="AF226" s="1793"/>
      <c r="AG226" s="1793"/>
      <c r="AH226" s="1793"/>
      <c r="AI226" s="1793"/>
      <c r="AJ226" s="1793"/>
      <c r="AK226" s="1793"/>
      <c r="AL226" s="1793"/>
      <c r="AM226" s="1793"/>
      <c r="AN226" s="1793"/>
      <c r="AO226" s="1793"/>
      <c r="AP226" s="1793"/>
      <c r="AQ226" s="1793"/>
      <c r="AR226" s="1793"/>
      <c r="AS226" s="1793"/>
      <c r="AT226" s="1793"/>
      <c r="AU226" s="1793"/>
      <c r="AV226" s="1793"/>
      <c r="AW226" s="1793"/>
      <c r="AX226" s="1793"/>
      <c r="AY226" s="1793"/>
      <c r="AZ226" s="1793"/>
      <c r="BA226" s="1793"/>
      <c r="BB226" s="1793"/>
      <c r="BC226" s="1793"/>
      <c r="BD226" s="1793"/>
      <c r="BE226" s="1793"/>
      <c r="BF226" s="1793"/>
      <c r="BG226" s="1793"/>
      <c r="BH226" s="1793"/>
      <c r="BI226" s="1793"/>
      <c r="BJ226" s="1793"/>
      <c r="BK226" s="1793"/>
      <c r="BL226" s="1793"/>
    </row>
    <row r="227" spans="1:64">
      <c r="A227" s="1793"/>
      <c r="B227" s="1793"/>
      <c r="C227" s="1793"/>
      <c r="D227" s="1793"/>
      <c r="E227" s="1793"/>
      <c r="F227" s="1793"/>
      <c r="G227" s="1793"/>
      <c r="H227" s="1793"/>
      <c r="I227" s="1793"/>
      <c r="N227" s="1793"/>
      <c r="O227" s="1793"/>
      <c r="P227" s="1793"/>
      <c r="Q227" s="1793"/>
      <c r="R227" s="1793"/>
      <c r="S227" s="1793"/>
      <c r="T227" s="1793"/>
      <c r="U227" s="1793"/>
      <c r="V227" s="1793"/>
      <c r="W227" s="1793"/>
      <c r="X227" s="1793"/>
      <c r="Y227" s="1793"/>
      <c r="Z227" s="1793"/>
      <c r="AA227" s="1793"/>
      <c r="AB227" s="1793"/>
      <c r="AC227" s="1793"/>
      <c r="AD227" s="1793"/>
      <c r="AE227" s="1793"/>
      <c r="AF227" s="1793"/>
      <c r="AG227" s="1793"/>
      <c r="AH227" s="1793"/>
      <c r="AI227" s="1793"/>
      <c r="AJ227" s="1793"/>
      <c r="AK227" s="1793"/>
      <c r="AL227" s="1793"/>
      <c r="AM227" s="1793"/>
      <c r="AN227" s="1793"/>
      <c r="AO227" s="1793"/>
      <c r="AP227" s="1793"/>
      <c r="AQ227" s="1793"/>
      <c r="AR227" s="1793"/>
      <c r="AS227" s="1793"/>
      <c r="AT227" s="1793"/>
      <c r="AU227" s="1793"/>
      <c r="AV227" s="1793"/>
      <c r="AW227" s="1793"/>
      <c r="AX227" s="1793"/>
      <c r="AY227" s="1793"/>
      <c r="AZ227" s="1793"/>
      <c r="BA227" s="1793"/>
      <c r="BB227" s="1793"/>
      <c r="BC227" s="1793"/>
      <c r="BD227" s="1793"/>
      <c r="BE227" s="1793"/>
      <c r="BF227" s="1793"/>
      <c r="BG227" s="1793"/>
      <c r="BH227" s="1793"/>
      <c r="BI227" s="1793"/>
      <c r="BJ227" s="1793"/>
      <c r="BK227" s="1793"/>
      <c r="BL227" s="1793"/>
    </row>
    <row r="228" spans="1:64">
      <c r="A228" s="1793"/>
      <c r="B228" s="1793"/>
      <c r="C228" s="1793"/>
      <c r="D228" s="1793"/>
      <c r="E228" s="1793"/>
      <c r="F228" s="1793"/>
      <c r="G228" s="1793"/>
      <c r="H228" s="1793"/>
      <c r="I228" s="1793"/>
      <c r="N228" s="1793"/>
      <c r="O228" s="1793"/>
      <c r="P228" s="1793"/>
      <c r="Q228" s="1793"/>
      <c r="R228" s="1793"/>
      <c r="S228" s="1793"/>
      <c r="T228" s="1793"/>
      <c r="U228" s="1793"/>
      <c r="V228" s="1793"/>
      <c r="W228" s="1793"/>
      <c r="X228" s="1793"/>
      <c r="Y228" s="1793"/>
      <c r="Z228" s="1793"/>
      <c r="AA228" s="1793"/>
      <c r="AB228" s="1793"/>
      <c r="AC228" s="1793"/>
      <c r="AD228" s="1793"/>
      <c r="AE228" s="1793"/>
      <c r="AF228" s="1793"/>
      <c r="AG228" s="1793"/>
      <c r="AH228" s="1793"/>
      <c r="AI228" s="1793"/>
      <c r="AJ228" s="1793"/>
      <c r="AK228" s="1793"/>
      <c r="AL228" s="1793"/>
      <c r="AM228" s="1793"/>
      <c r="AN228" s="1793"/>
      <c r="AO228" s="1793"/>
      <c r="AP228" s="1793"/>
      <c r="AQ228" s="1793"/>
      <c r="AR228" s="1793"/>
      <c r="AS228" s="1793"/>
      <c r="AT228" s="1793"/>
      <c r="AU228" s="1793"/>
      <c r="AV228" s="1793"/>
      <c r="AW228" s="1793"/>
      <c r="AX228" s="1793"/>
      <c r="AY228" s="1793"/>
      <c r="AZ228" s="1793"/>
      <c r="BA228" s="1793"/>
      <c r="BB228" s="1793"/>
      <c r="BC228" s="1793"/>
      <c r="BD228" s="1793"/>
      <c r="BE228" s="1793"/>
      <c r="BF228" s="1793"/>
      <c r="BG228" s="1793"/>
      <c r="BH228" s="1793"/>
      <c r="BI228" s="1793"/>
      <c r="BJ228" s="1793"/>
      <c r="BK228" s="1793"/>
      <c r="BL228" s="1793"/>
    </row>
    <row r="229" spans="1:64">
      <c r="A229" s="1793"/>
      <c r="B229" s="1793"/>
      <c r="C229" s="1793"/>
      <c r="D229" s="1793"/>
      <c r="E229" s="1793"/>
      <c r="F229" s="1793"/>
      <c r="G229" s="1793"/>
      <c r="H229" s="1793"/>
      <c r="I229" s="1793"/>
      <c r="N229" s="1793"/>
      <c r="O229" s="1793"/>
      <c r="P229" s="1793"/>
      <c r="Q229" s="1793"/>
      <c r="R229" s="1793"/>
      <c r="S229" s="1793"/>
      <c r="T229" s="1793"/>
      <c r="U229" s="1793"/>
      <c r="V229" s="1793"/>
      <c r="W229" s="1793"/>
      <c r="X229" s="1793"/>
      <c r="Y229" s="1793"/>
      <c r="Z229" s="1793"/>
      <c r="AA229" s="1793"/>
      <c r="AB229" s="1793"/>
      <c r="AC229" s="1793"/>
      <c r="AD229" s="1793"/>
      <c r="AE229" s="1793"/>
      <c r="AF229" s="1793"/>
      <c r="AG229" s="1793"/>
      <c r="AH229" s="1793"/>
      <c r="AI229" s="1793"/>
      <c r="AJ229" s="1793"/>
      <c r="AK229" s="1793"/>
      <c r="AL229" s="1793"/>
      <c r="AM229" s="1793"/>
      <c r="AN229" s="1793"/>
      <c r="AO229" s="1793"/>
      <c r="AP229" s="1793"/>
      <c r="AQ229" s="1793"/>
      <c r="AR229" s="1793"/>
      <c r="AS229" s="1793"/>
      <c r="AT229" s="1793"/>
      <c r="AU229" s="1793"/>
      <c r="AV229" s="1793"/>
      <c r="AW229" s="1793"/>
      <c r="AX229" s="1793"/>
      <c r="AY229" s="1793"/>
      <c r="AZ229" s="1793"/>
      <c r="BA229" s="1793"/>
      <c r="BB229" s="1793"/>
      <c r="BC229" s="1793"/>
      <c r="BD229" s="1793"/>
      <c r="BE229" s="1793"/>
      <c r="BF229" s="1793"/>
      <c r="BG229" s="1793"/>
      <c r="BH229" s="1793"/>
      <c r="BI229" s="1793"/>
      <c r="BJ229" s="1793"/>
      <c r="BK229" s="1793"/>
      <c r="BL229" s="1793"/>
    </row>
    <row r="230" spans="1:64">
      <c r="A230" s="1793"/>
      <c r="B230" s="1793"/>
      <c r="C230" s="1793"/>
      <c r="D230" s="1793"/>
      <c r="E230" s="1793"/>
      <c r="F230" s="1793"/>
      <c r="G230" s="1793"/>
      <c r="H230" s="1793"/>
      <c r="I230" s="1793"/>
      <c r="N230" s="1793"/>
      <c r="O230" s="1793"/>
      <c r="P230" s="1793"/>
      <c r="Q230" s="1793"/>
      <c r="R230" s="1793"/>
      <c r="S230" s="1793"/>
      <c r="T230" s="1793"/>
      <c r="U230" s="1793"/>
      <c r="V230" s="1793"/>
      <c r="W230" s="1793"/>
      <c r="X230" s="1793"/>
      <c r="Y230" s="1793"/>
      <c r="Z230" s="1793"/>
      <c r="AA230" s="1793"/>
      <c r="AB230" s="1793"/>
      <c r="AC230" s="1793"/>
      <c r="AD230" s="1793"/>
      <c r="AE230" s="1793"/>
      <c r="AF230" s="1793"/>
      <c r="AG230" s="1793"/>
      <c r="AH230" s="1793"/>
      <c r="AI230" s="1793"/>
      <c r="AJ230" s="1793"/>
      <c r="AK230" s="1793"/>
      <c r="AL230" s="1793"/>
      <c r="AM230" s="1793"/>
      <c r="AN230" s="1793"/>
      <c r="AO230" s="1793"/>
      <c r="AP230" s="1793"/>
      <c r="AQ230" s="1793"/>
      <c r="AR230" s="1793"/>
      <c r="AS230" s="1793"/>
      <c r="AT230" s="1793"/>
      <c r="AU230" s="1793"/>
      <c r="AV230" s="1793"/>
      <c r="AW230" s="1793"/>
      <c r="AX230" s="1793"/>
      <c r="AY230" s="1793"/>
      <c r="AZ230" s="1793"/>
      <c r="BA230" s="1793"/>
      <c r="BB230" s="1793"/>
      <c r="BC230" s="1793"/>
      <c r="BD230" s="1793"/>
      <c r="BE230" s="1793"/>
      <c r="BF230" s="1793"/>
      <c r="BG230" s="1793"/>
      <c r="BH230" s="1793"/>
      <c r="BI230" s="1793"/>
      <c r="BJ230" s="1793"/>
      <c r="BK230" s="1793"/>
      <c r="BL230" s="1793"/>
    </row>
    <row r="231" spans="1:64">
      <c r="A231" s="1793"/>
      <c r="B231" s="1793"/>
      <c r="C231" s="1793"/>
      <c r="D231" s="1793"/>
      <c r="E231" s="1793"/>
      <c r="F231" s="1793"/>
      <c r="G231" s="1793"/>
      <c r="H231" s="1793"/>
      <c r="I231" s="1793"/>
      <c r="N231" s="1793"/>
      <c r="O231" s="1793"/>
      <c r="P231" s="1793"/>
      <c r="Q231" s="1793"/>
      <c r="R231" s="1793"/>
      <c r="S231" s="1793"/>
      <c r="T231" s="1793"/>
      <c r="U231" s="1793"/>
      <c r="V231" s="1793"/>
      <c r="W231" s="1793"/>
      <c r="X231" s="1793"/>
      <c r="Y231" s="1793"/>
      <c r="Z231" s="1793"/>
      <c r="AA231" s="1793"/>
      <c r="AB231" s="1793"/>
      <c r="AC231" s="1793"/>
      <c r="AD231" s="1793"/>
      <c r="AE231" s="1793"/>
      <c r="AF231" s="1793"/>
      <c r="AG231" s="1793"/>
      <c r="AH231" s="1793"/>
      <c r="AI231" s="1793"/>
      <c r="AJ231" s="1793"/>
      <c r="AK231" s="1793"/>
      <c r="AL231" s="1793"/>
      <c r="AM231" s="1793"/>
      <c r="AN231" s="1793"/>
      <c r="AO231" s="1793"/>
      <c r="AP231" s="1793"/>
      <c r="AQ231" s="1793"/>
      <c r="AR231" s="1793"/>
      <c r="AS231" s="1793"/>
      <c r="AT231" s="1793"/>
      <c r="AU231" s="1793"/>
      <c r="AV231" s="1793"/>
      <c r="AW231" s="1793"/>
      <c r="AX231" s="1793"/>
      <c r="AY231" s="1793"/>
      <c r="AZ231" s="1793"/>
      <c r="BA231" s="1793"/>
      <c r="BB231" s="1793"/>
      <c r="BC231" s="1793"/>
      <c r="BD231" s="1793"/>
      <c r="BE231" s="1793"/>
      <c r="BF231" s="1793"/>
      <c r="BG231" s="1793"/>
      <c r="BH231" s="1793"/>
      <c r="BI231" s="1793"/>
      <c r="BJ231" s="1793"/>
      <c r="BK231" s="1793"/>
      <c r="BL231" s="1793"/>
    </row>
    <row r="232" spans="1:64">
      <c r="A232" s="1793"/>
      <c r="B232" s="1793"/>
      <c r="C232" s="1793"/>
      <c r="D232" s="1793"/>
      <c r="E232" s="1793"/>
      <c r="F232" s="1793"/>
      <c r="G232" s="1793"/>
      <c r="H232" s="1793"/>
      <c r="I232" s="1793"/>
      <c r="N232" s="1793"/>
      <c r="O232" s="1793"/>
      <c r="P232" s="1793"/>
      <c r="Q232" s="1793"/>
      <c r="R232" s="1793"/>
      <c r="S232" s="1793"/>
      <c r="T232" s="1793"/>
      <c r="U232" s="1793"/>
      <c r="V232" s="1793"/>
      <c r="W232" s="1793"/>
      <c r="X232" s="1793"/>
      <c r="Y232" s="1793"/>
      <c r="Z232" s="1793"/>
      <c r="AA232" s="1793"/>
      <c r="AB232" s="1793"/>
      <c r="AC232" s="1793"/>
      <c r="AD232" s="1793"/>
      <c r="AE232" s="1793"/>
      <c r="AF232" s="1793"/>
      <c r="AG232" s="1793"/>
      <c r="AH232" s="1793"/>
      <c r="AI232" s="1793"/>
      <c r="AJ232" s="1793"/>
      <c r="AK232" s="1793"/>
      <c r="AL232" s="1793"/>
      <c r="AM232" s="1793"/>
      <c r="AN232" s="1793"/>
      <c r="AO232" s="1793"/>
      <c r="AP232" s="1793"/>
      <c r="AQ232" s="1793"/>
      <c r="AR232" s="1793"/>
      <c r="AS232" s="1793"/>
      <c r="AT232" s="1793"/>
      <c r="AU232" s="1793"/>
      <c r="AV232" s="1793"/>
      <c r="AW232" s="1793"/>
      <c r="AX232" s="1793"/>
      <c r="AY232" s="1793"/>
      <c r="AZ232" s="1793"/>
      <c r="BA232" s="1793"/>
      <c r="BB232" s="1793"/>
      <c r="BC232" s="1793"/>
      <c r="BD232" s="1793"/>
      <c r="BE232" s="1793"/>
      <c r="BF232" s="1793"/>
      <c r="BG232" s="1793"/>
      <c r="BH232" s="1793"/>
      <c r="BI232" s="1793"/>
      <c r="BJ232" s="1793"/>
      <c r="BK232" s="1793"/>
      <c r="BL232" s="1793"/>
    </row>
    <row r="233" spans="1:64">
      <c r="A233" s="1793"/>
      <c r="B233" s="1793"/>
      <c r="C233" s="1793"/>
      <c r="D233" s="1793"/>
      <c r="E233" s="1793"/>
      <c r="F233" s="1793"/>
      <c r="G233" s="1793"/>
      <c r="H233" s="1793"/>
      <c r="I233" s="1793"/>
      <c r="N233" s="1793"/>
      <c r="O233" s="1793"/>
      <c r="P233" s="1793"/>
      <c r="Q233" s="1793"/>
      <c r="R233" s="1793"/>
      <c r="S233" s="1793"/>
      <c r="T233" s="1793"/>
      <c r="U233" s="1793"/>
      <c r="V233" s="1793"/>
      <c r="W233" s="1793"/>
      <c r="X233" s="1793"/>
      <c r="Y233" s="1793"/>
      <c r="Z233" s="1793"/>
      <c r="AA233" s="1793"/>
      <c r="AB233" s="1793"/>
      <c r="AC233" s="1793"/>
      <c r="AD233" s="1793"/>
      <c r="AE233" s="1793"/>
      <c r="AF233" s="1793"/>
      <c r="AG233" s="1793"/>
      <c r="AH233" s="1793"/>
      <c r="AI233" s="1793"/>
      <c r="AJ233" s="1793"/>
      <c r="AK233" s="1793"/>
      <c r="AL233" s="1793"/>
      <c r="AM233" s="1793"/>
      <c r="AN233" s="1793"/>
      <c r="AO233" s="1793"/>
      <c r="AP233" s="1793"/>
      <c r="AQ233" s="1793"/>
      <c r="AR233" s="1793"/>
      <c r="AS233" s="1793"/>
      <c r="AT233" s="1793"/>
      <c r="AU233" s="1793"/>
      <c r="AV233" s="1793"/>
      <c r="AW233" s="1793"/>
      <c r="AX233" s="1793"/>
      <c r="AY233" s="1793"/>
      <c r="AZ233" s="1793"/>
      <c r="BA233" s="1793"/>
      <c r="BB233" s="1793"/>
      <c r="BC233" s="1793"/>
      <c r="BD233" s="1793"/>
      <c r="BE233" s="1793"/>
      <c r="BF233" s="1793"/>
      <c r="BG233" s="1793"/>
      <c r="BH233" s="1793"/>
      <c r="BI233" s="1793"/>
      <c r="BJ233" s="1793"/>
      <c r="BK233" s="1793"/>
      <c r="BL233" s="1793"/>
    </row>
    <row r="234" spans="1:64">
      <c r="A234" s="1793"/>
      <c r="B234" s="1793"/>
      <c r="C234" s="1793"/>
      <c r="D234" s="1793"/>
      <c r="E234" s="1793"/>
      <c r="F234" s="1793"/>
      <c r="G234" s="1793"/>
      <c r="H234" s="1793"/>
      <c r="I234" s="1793"/>
      <c r="N234" s="1793"/>
      <c r="O234" s="1793"/>
      <c r="P234" s="1793"/>
      <c r="Q234" s="1793"/>
      <c r="R234" s="1793"/>
      <c r="S234" s="1793"/>
      <c r="T234" s="1793"/>
      <c r="U234" s="1793"/>
      <c r="V234" s="1793"/>
      <c r="W234" s="1793"/>
      <c r="X234" s="1793"/>
      <c r="Y234" s="1793"/>
      <c r="Z234" s="1793"/>
      <c r="AA234" s="1793"/>
      <c r="AB234" s="1793"/>
      <c r="AC234" s="1793"/>
      <c r="AD234" s="1793"/>
      <c r="AE234" s="1793"/>
      <c r="AF234" s="1793"/>
      <c r="AG234" s="1793"/>
      <c r="AH234" s="1793"/>
      <c r="AI234" s="1793"/>
      <c r="AJ234" s="1793"/>
      <c r="AK234" s="1793"/>
      <c r="AL234" s="1793"/>
      <c r="AM234" s="1793"/>
      <c r="AN234" s="1793"/>
      <c r="AO234" s="1793"/>
      <c r="AP234" s="1793"/>
      <c r="AQ234" s="1793"/>
      <c r="AR234" s="1793"/>
      <c r="AS234" s="1793"/>
      <c r="AT234" s="1793"/>
      <c r="AU234" s="1793"/>
      <c r="AV234" s="1793"/>
      <c r="AW234" s="1793"/>
      <c r="AX234" s="1793"/>
      <c r="AY234" s="1793"/>
      <c r="AZ234" s="1793"/>
      <c r="BA234" s="1793"/>
      <c r="BB234" s="1793"/>
      <c r="BC234" s="1793"/>
      <c r="BD234" s="1793"/>
      <c r="BE234" s="1793"/>
      <c r="BF234" s="1793"/>
      <c r="BG234" s="1793"/>
      <c r="BH234" s="1793"/>
      <c r="BI234" s="1793"/>
      <c r="BJ234" s="1793"/>
      <c r="BK234" s="1793"/>
      <c r="BL234" s="1793"/>
    </row>
    <row r="235" spans="1:64">
      <c r="A235" s="1793"/>
      <c r="B235" s="1793"/>
      <c r="C235" s="1793"/>
      <c r="D235" s="1793"/>
      <c r="E235" s="1793"/>
      <c r="F235" s="1793"/>
      <c r="G235" s="1793"/>
      <c r="H235" s="1793"/>
      <c r="I235" s="1793"/>
      <c r="N235" s="1793"/>
      <c r="O235" s="1793"/>
      <c r="P235" s="1793"/>
      <c r="Q235" s="1793"/>
      <c r="R235" s="1793"/>
      <c r="S235" s="1793"/>
      <c r="T235" s="1793"/>
      <c r="U235" s="1793"/>
      <c r="V235" s="1793"/>
      <c r="W235" s="1793"/>
      <c r="X235" s="1793"/>
      <c r="Y235" s="1793"/>
      <c r="Z235" s="1793"/>
      <c r="AA235" s="1793"/>
      <c r="AB235" s="1793"/>
      <c r="AC235" s="1793"/>
      <c r="AD235" s="1793"/>
      <c r="AE235" s="1793"/>
      <c r="AF235" s="1793"/>
      <c r="AG235" s="1793"/>
      <c r="AH235" s="1793"/>
      <c r="AI235" s="1793"/>
      <c r="AJ235" s="1793"/>
      <c r="AK235" s="1793"/>
      <c r="AL235" s="1793"/>
      <c r="AM235" s="1793"/>
      <c r="AN235" s="1793"/>
      <c r="AO235" s="1793"/>
      <c r="AP235" s="1793"/>
      <c r="AQ235" s="1793"/>
      <c r="AR235" s="1793"/>
      <c r="AS235" s="1793"/>
      <c r="AT235" s="1793"/>
      <c r="AU235" s="1793"/>
      <c r="AV235" s="1793"/>
      <c r="AW235" s="1793"/>
      <c r="AX235" s="1793"/>
      <c r="AY235" s="1793"/>
      <c r="AZ235" s="1793"/>
      <c r="BA235" s="1793"/>
      <c r="BB235" s="1793"/>
      <c r="BC235" s="1793"/>
      <c r="BD235" s="1793"/>
      <c r="BE235" s="1793"/>
      <c r="BF235" s="1793"/>
      <c r="BG235" s="1793"/>
      <c r="BH235" s="1793"/>
      <c r="BI235" s="1793"/>
      <c r="BJ235" s="1793"/>
      <c r="BK235" s="1793"/>
      <c r="BL235" s="1793"/>
    </row>
    <row r="236" spans="1:64">
      <c r="A236" s="1793"/>
      <c r="B236" s="1793"/>
      <c r="C236" s="1793"/>
      <c r="D236" s="1793"/>
      <c r="E236" s="1793"/>
      <c r="F236" s="1793"/>
      <c r="G236" s="1793"/>
      <c r="H236" s="1793"/>
      <c r="I236" s="1793"/>
      <c r="N236" s="1793"/>
      <c r="O236" s="1793"/>
      <c r="P236" s="1793"/>
      <c r="Q236" s="1793"/>
      <c r="R236" s="1793"/>
      <c r="S236" s="1793"/>
      <c r="T236" s="1793"/>
      <c r="U236" s="1793"/>
      <c r="V236" s="1793"/>
      <c r="W236" s="1793"/>
      <c r="X236" s="1793"/>
      <c r="Y236" s="1793"/>
      <c r="Z236" s="1793"/>
      <c r="AA236" s="1793"/>
      <c r="AB236" s="1793"/>
      <c r="AC236" s="1793"/>
      <c r="AD236" s="1793"/>
      <c r="AE236" s="1793"/>
      <c r="AF236" s="1793"/>
      <c r="AG236" s="1793"/>
      <c r="AH236" s="1793"/>
      <c r="AI236" s="1793"/>
      <c r="AJ236" s="1793"/>
      <c r="AK236" s="1793"/>
      <c r="AL236" s="1793"/>
      <c r="AM236" s="1793"/>
      <c r="AN236" s="1793"/>
      <c r="AO236" s="1793"/>
      <c r="AP236" s="1793"/>
      <c r="AQ236" s="1793"/>
      <c r="AR236" s="1793"/>
      <c r="AS236" s="1793"/>
      <c r="AT236" s="1793"/>
      <c r="AU236" s="1793"/>
      <c r="AV236" s="1793"/>
      <c r="AW236" s="1793"/>
      <c r="AX236" s="1793"/>
      <c r="AY236" s="1793"/>
      <c r="AZ236" s="1793"/>
      <c r="BA236" s="1793"/>
      <c r="BB236" s="1793"/>
      <c r="BC236" s="1793"/>
      <c r="BD236" s="1793"/>
      <c r="BE236" s="1793"/>
      <c r="BF236" s="1793"/>
      <c r="BG236" s="1793"/>
      <c r="BH236" s="1793"/>
      <c r="BI236" s="1793"/>
      <c r="BJ236" s="1793"/>
      <c r="BK236" s="1793"/>
      <c r="BL236" s="1793"/>
    </row>
    <row r="237" spans="1:64">
      <c r="A237" s="1793"/>
      <c r="B237" s="1793"/>
      <c r="C237" s="1793"/>
      <c r="D237" s="1793"/>
      <c r="E237" s="1793"/>
      <c r="F237" s="1793"/>
      <c r="G237" s="1793"/>
      <c r="H237" s="1793"/>
      <c r="I237" s="1793"/>
      <c r="N237" s="1793"/>
      <c r="O237" s="1793"/>
      <c r="P237" s="1793"/>
      <c r="Q237" s="1793"/>
      <c r="R237" s="1793"/>
      <c r="S237" s="1793"/>
      <c r="T237" s="1793"/>
      <c r="U237" s="1793"/>
      <c r="V237" s="1793"/>
      <c r="W237" s="1793"/>
      <c r="X237" s="1793"/>
      <c r="Y237" s="1793"/>
      <c r="Z237" s="1793"/>
      <c r="AA237" s="1793"/>
      <c r="AB237" s="1793"/>
      <c r="AC237" s="1793"/>
      <c r="AD237" s="1793"/>
      <c r="AE237" s="1793"/>
      <c r="AF237" s="1793"/>
      <c r="AG237" s="1793"/>
      <c r="AH237" s="1793"/>
      <c r="AI237" s="1793"/>
      <c r="AJ237" s="1793"/>
      <c r="AK237" s="1793"/>
      <c r="AL237" s="1793"/>
      <c r="AM237" s="1793"/>
      <c r="AN237" s="1793"/>
      <c r="AO237" s="1793"/>
      <c r="AP237" s="1793"/>
      <c r="AQ237" s="1793"/>
      <c r="AR237" s="1793"/>
      <c r="AS237" s="1793"/>
      <c r="AT237" s="1793"/>
      <c r="AU237" s="1793"/>
      <c r="AV237" s="1793"/>
      <c r="AW237" s="1793"/>
      <c r="AX237" s="1793"/>
      <c r="AY237" s="1793"/>
      <c r="AZ237" s="1793"/>
      <c r="BA237" s="1793"/>
      <c r="BB237" s="1793"/>
      <c r="BC237" s="1793"/>
      <c r="BD237" s="1793"/>
      <c r="BE237" s="1793"/>
      <c r="BF237" s="1793"/>
      <c r="BG237" s="1793"/>
      <c r="BH237" s="1793"/>
      <c r="BI237" s="1793"/>
      <c r="BJ237" s="1793"/>
      <c r="BK237" s="1793"/>
      <c r="BL237" s="1793"/>
    </row>
    <row r="238" spans="1:64">
      <c r="A238" s="1793"/>
      <c r="B238" s="1793"/>
      <c r="C238" s="1793"/>
      <c r="D238" s="1793"/>
      <c r="E238" s="1793"/>
      <c r="F238" s="1793"/>
      <c r="G238" s="1793"/>
      <c r="H238" s="1793"/>
      <c r="I238" s="1793"/>
      <c r="N238" s="1793"/>
      <c r="O238" s="1793"/>
      <c r="P238" s="1793"/>
      <c r="Q238" s="1793"/>
      <c r="R238" s="1793"/>
      <c r="S238" s="1793"/>
      <c r="T238" s="1793"/>
      <c r="U238" s="1793"/>
      <c r="V238" s="1793"/>
      <c r="W238" s="1793"/>
      <c r="X238" s="1793"/>
      <c r="Y238" s="1793"/>
      <c r="Z238" s="1793"/>
      <c r="AA238" s="1793"/>
      <c r="AB238" s="1793"/>
      <c r="AC238" s="1793"/>
      <c r="AD238" s="1793"/>
      <c r="AE238" s="1793"/>
      <c r="AF238" s="1793"/>
      <c r="AG238" s="1793"/>
      <c r="AH238" s="1793"/>
      <c r="AI238" s="1793"/>
      <c r="AJ238" s="1793"/>
      <c r="AK238" s="1793"/>
      <c r="AL238" s="1793"/>
      <c r="AM238" s="1793"/>
      <c r="AN238" s="1793"/>
      <c r="AO238" s="1793"/>
      <c r="AP238" s="1793"/>
      <c r="AQ238" s="1793"/>
      <c r="AR238" s="1793"/>
      <c r="AS238" s="1793"/>
      <c r="AT238" s="1793"/>
      <c r="AU238" s="1793"/>
      <c r="AV238" s="1793"/>
      <c r="AW238" s="1793"/>
      <c r="AX238" s="1793"/>
      <c r="AY238" s="1793"/>
      <c r="AZ238" s="1793"/>
      <c r="BA238" s="1793"/>
      <c r="BB238" s="1793"/>
      <c r="BC238" s="1793"/>
      <c r="BD238" s="1793"/>
      <c r="BE238" s="1793"/>
      <c r="BF238" s="1793"/>
      <c r="BG238" s="1793"/>
      <c r="BH238" s="1793"/>
      <c r="BI238" s="1793"/>
      <c r="BJ238" s="1793"/>
      <c r="BK238" s="1793"/>
      <c r="BL238" s="1793"/>
    </row>
    <row r="239" spans="1:64">
      <c r="A239" s="1793"/>
      <c r="B239" s="1793"/>
      <c r="C239" s="1793"/>
      <c r="D239" s="1793"/>
      <c r="E239" s="1793"/>
      <c r="F239" s="1793"/>
      <c r="G239" s="1793"/>
      <c r="H239" s="1793"/>
      <c r="I239" s="1793"/>
      <c r="N239" s="1793"/>
      <c r="O239" s="1793"/>
      <c r="P239" s="1793"/>
      <c r="Q239" s="1793"/>
      <c r="R239" s="1793"/>
      <c r="S239" s="1793"/>
      <c r="T239" s="1793"/>
      <c r="U239" s="1793"/>
      <c r="V239" s="1793"/>
      <c r="W239" s="1793"/>
      <c r="X239" s="1793"/>
      <c r="Y239" s="1793"/>
      <c r="Z239" s="1793"/>
      <c r="AA239" s="1793"/>
      <c r="AB239" s="1793"/>
      <c r="AC239" s="1793"/>
      <c r="AD239" s="1793"/>
      <c r="AE239" s="1793"/>
      <c r="AF239" s="1793"/>
      <c r="AG239" s="1793"/>
      <c r="AH239" s="1793"/>
      <c r="AI239" s="1793"/>
      <c r="AJ239" s="1793"/>
      <c r="AK239" s="1793"/>
      <c r="AL239" s="1793"/>
      <c r="AM239" s="1793"/>
      <c r="AN239" s="1793"/>
      <c r="AO239" s="1793"/>
      <c r="AP239" s="1793"/>
      <c r="AQ239" s="1793"/>
      <c r="AR239" s="1793"/>
      <c r="AS239" s="1793"/>
      <c r="AT239" s="1793"/>
      <c r="AU239" s="1793"/>
      <c r="AV239" s="1793"/>
      <c r="AW239" s="1793"/>
      <c r="AX239" s="1793"/>
      <c r="AY239" s="1793"/>
      <c r="AZ239" s="1793"/>
      <c r="BA239" s="1793"/>
      <c r="BB239" s="1793"/>
      <c r="BC239" s="1793"/>
      <c r="BD239" s="1793"/>
      <c r="BE239" s="1793"/>
      <c r="BF239" s="1793"/>
      <c r="BG239" s="1793"/>
      <c r="BH239" s="1793"/>
      <c r="BI239" s="1793"/>
      <c r="BJ239" s="1793"/>
      <c r="BK239" s="1793"/>
      <c r="BL239" s="1793"/>
    </row>
    <row r="240" spans="1:64">
      <c r="A240" s="1793"/>
      <c r="B240" s="1793"/>
      <c r="C240" s="1793"/>
      <c r="D240" s="1793"/>
      <c r="E240" s="1793"/>
      <c r="F240" s="1793"/>
      <c r="G240" s="1793"/>
      <c r="H240" s="1793"/>
      <c r="I240" s="1793"/>
      <c r="N240" s="1793"/>
      <c r="O240" s="1793"/>
      <c r="P240" s="1793"/>
      <c r="Q240" s="1793"/>
      <c r="R240" s="1793"/>
      <c r="S240" s="1793"/>
      <c r="T240" s="1793"/>
      <c r="U240" s="1793"/>
      <c r="V240" s="1793"/>
      <c r="W240" s="1793"/>
      <c r="X240" s="1793"/>
      <c r="Y240" s="1793"/>
      <c r="Z240" s="1793"/>
      <c r="AA240" s="1793"/>
      <c r="AB240" s="1793"/>
      <c r="AC240" s="1793"/>
      <c r="AD240" s="1793"/>
      <c r="AE240" s="1793"/>
      <c r="AF240" s="1793"/>
      <c r="AG240" s="1793"/>
      <c r="AH240" s="1793"/>
      <c r="AI240" s="1793"/>
      <c r="AJ240" s="1793"/>
      <c r="AK240" s="1793"/>
      <c r="AL240" s="1793"/>
      <c r="AM240" s="1793"/>
      <c r="AN240" s="1793"/>
      <c r="AO240" s="1793"/>
      <c r="AP240" s="1793"/>
      <c r="AQ240" s="1793"/>
      <c r="AR240" s="1793"/>
      <c r="AS240" s="1793"/>
      <c r="AT240" s="1793"/>
      <c r="AU240" s="1793"/>
      <c r="AV240" s="1793"/>
      <c r="AW240" s="1793"/>
      <c r="AX240" s="1793"/>
      <c r="AY240" s="1793"/>
      <c r="AZ240" s="1793"/>
      <c r="BA240" s="1793"/>
      <c r="BB240" s="1793"/>
      <c r="BC240" s="1793"/>
      <c r="BD240" s="1793"/>
      <c r="BE240" s="1793"/>
      <c r="BF240" s="1793"/>
      <c r="BG240" s="1793"/>
      <c r="BH240" s="1793"/>
      <c r="BI240" s="1793"/>
      <c r="BJ240" s="1793"/>
      <c r="BK240" s="1793"/>
      <c r="BL240" s="1793"/>
    </row>
    <row r="241" spans="1:64">
      <c r="A241" s="1793"/>
      <c r="B241" s="1793"/>
      <c r="C241" s="1793"/>
      <c r="D241" s="1793"/>
      <c r="E241" s="1793"/>
      <c r="F241" s="1793"/>
      <c r="G241" s="1793"/>
      <c r="H241" s="1793"/>
      <c r="I241" s="1793"/>
      <c r="N241" s="1793"/>
      <c r="O241" s="1793"/>
      <c r="P241" s="1793"/>
      <c r="Q241" s="1793"/>
      <c r="R241" s="1793"/>
      <c r="S241" s="1793"/>
      <c r="T241" s="1793"/>
      <c r="U241" s="1793"/>
      <c r="V241" s="1793"/>
      <c r="W241" s="1793"/>
      <c r="X241" s="1793"/>
      <c r="Y241" s="1793"/>
      <c r="Z241" s="1793"/>
      <c r="AA241" s="1793"/>
      <c r="AB241" s="1793"/>
      <c r="AC241" s="1793"/>
      <c r="AD241" s="1793"/>
      <c r="AE241" s="1793"/>
      <c r="AF241" s="1793"/>
      <c r="AG241" s="1793"/>
      <c r="AH241" s="1793"/>
      <c r="AI241" s="1793"/>
      <c r="AJ241" s="1793"/>
      <c r="AK241" s="1793"/>
      <c r="AL241" s="1793"/>
      <c r="AM241" s="1793"/>
      <c r="AN241" s="1793"/>
      <c r="AO241" s="1793"/>
      <c r="AP241" s="1793"/>
      <c r="AQ241" s="1793"/>
      <c r="AR241" s="1793"/>
      <c r="AS241" s="1793"/>
      <c r="AT241" s="1793"/>
      <c r="AU241" s="1793"/>
      <c r="AV241" s="1793"/>
      <c r="AW241" s="1793"/>
      <c r="AX241" s="1793"/>
      <c r="AY241" s="1793"/>
      <c r="AZ241" s="1793"/>
      <c r="BA241" s="1793"/>
      <c r="BB241" s="1793"/>
      <c r="BC241" s="1793"/>
      <c r="BD241" s="1793"/>
      <c r="BE241" s="1793"/>
      <c r="BF241" s="1793"/>
      <c r="BG241" s="1793"/>
      <c r="BH241" s="1793"/>
      <c r="BI241" s="1793"/>
      <c r="BJ241" s="1793"/>
      <c r="BK241" s="1793"/>
      <c r="BL241" s="1793"/>
    </row>
    <row r="242" spans="1:64">
      <c r="A242" s="1793"/>
      <c r="B242" s="1793"/>
      <c r="C242" s="1793"/>
      <c r="D242" s="1793"/>
      <c r="E242" s="1793"/>
      <c r="F242" s="1793"/>
      <c r="G242" s="1793"/>
      <c r="H242" s="1793"/>
      <c r="I242" s="1793"/>
      <c r="N242" s="1793"/>
      <c r="O242" s="1793"/>
      <c r="P242" s="1793"/>
      <c r="Q242" s="1793"/>
      <c r="R242" s="1793"/>
      <c r="S242" s="1793"/>
      <c r="T242" s="1793"/>
      <c r="U242" s="1793"/>
      <c r="V242" s="1793"/>
      <c r="W242" s="1793"/>
      <c r="X242" s="1793"/>
      <c r="Y242" s="1793"/>
      <c r="Z242" s="1793"/>
      <c r="AA242" s="1793"/>
      <c r="AB242" s="1793"/>
      <c r="AC242" s="1793"/>
      <c r="AD242" s="1793"/>
      <c r="AE242" s="1793"/>
      <c r="AF242" s="1793"/>
      <c r="AG242" s="1793"/>
      <c r="AH242" s="1793"/>
      <c r="AI242" s="1793"/>
      <c r="AJ242" s="1793"/>
      <c r="AK242" s="1793"/>
      <c r="AL242" s="1793"/>
      <c r="AM242" s="1793"/>
      <c r="AN242" s="1793"/>
      <c r="AO242" s="1793"/>
      <c r="AP242" s="1793"/>
      <c r="AQ242" s="1793"/>
      <c r="AR242" s="1793"/>
      <c r="AS242" s="1793"/>
      <c r="AT242" s="1793"/>
      <c r="AU242" s="1793"/>
      <c r="AV242" s="1793"/>
      <c r="AW242" s="1793"/>
      <c r="AX242" s="1793"/>
      <c r="AY242" s="1793"/>
      <c r="AZ242" s="1793"/>
      <c r="BA242" s="1793"/>
      <c r="BB242" s="1793"/>
      <c r="BC242" s="1793"/>
      <c r="BD242" s="1793"/>
      <c r="BE242" s="1793"/>
      <c r="BF242" s="1793"/>
      <c r="BG242" s="1793"/>
      <c r="BH242" s="1793"/>
      <c r="BI242" s="1793"/>
      <c r="BJ242" s="1793"/>
      <c r="BK242" s="1793"/>
      <c r="BL242" s="1793"/>
    </row>
    <row r="243" spans="1:64">
      <c r="A243" s="1793"/>
      <c r="B243" s="1793"/>
      <c r="C243" s="1793"/>
      <c r="D243" s="1793"/>
      <c r="E243" s="1793"/>
      <c r="F243" s="1793"/>
      <c r="G243" s="1793"/>
      <c r="H243" s="1793"/>
      <c r="I243" s="1793"/>
      <c r="N243" s="1793"/>
      <c r="O243" s="1793"/>
      <c r="P243" s="1793"/>
      <c r="Q243" s="1793"/>
      <c r="R243" s="1793"/>
      <c r="S243" s="1793"/>
      <c r="T243" s="1793"/>
      <c r="U243" s="1793"/>
      <c r="V243" s="1793"/>
      <c r="W243" s="1793"/>
      <c r="X243" s="1793"/>
      <c r="Y243" s="1793"/>
      <c r="Z243" s="1793"/>
      <c r="AA243" s="1793"/>
      <c r="AB243" s="1793"/>
      <c r="AC243" s="1793"/>
      <c r="AD243" s="1793"/>
      <c r="AE243" s="1793"/>
      <c r="AF243" s="1793"/>
      <c r="AG243" s="1793"/>
      <c r="AH243" s="1793"/>
      <c r="AI243" s="1793"/>
      <c r="AJ243" s="1793"/>
      <c r="AK243" s="1793"/>
      <c r="AL243" s="1793"/>
      <c r="AM243" s="1793"/>
      <c r="AN243" s="1793"/>
      <c r="AO243" s="1793"/>
      <c r="AP243" s="1793"/>
      <c r="AQ243" s="1793"/>
      <c r="AR243" s="1793"/>
      <c r="AS243" s="1793"/>
      <c r="AT243" s="1793"/>
      <c r="AU243" s="1793"/>
      <c r="AV243" s="1793"/>
      <c r="AW243" s="1793"/>
      <c r="AX243" s="1793"/>
      <c r="AY243" s="1793"/>
      <c r="AZ243" s="1793"/>
      <c r="BA243" s="1793"/>
      <c r="BB243" s="1793"/>
      <c r="BC243" s="1793"/>
      <c r="BD243" s="1793"/>
      <c r="BE243" s="1793"/>
      <c r="BF243" s="1793"/>
      <c r="BG243" s="1793"/>
      <c r="BH243" s="1793"/>
      <c r="BI243" s="1793"/>
      <c r="BJ243" s="1793"/>
      <c r="BK243" s="1793"/>
      <c r="BL243" s="1793"/>
    </row>
    <row r="244" spans="1:64">
      <c r="A244" s="1793"/>
      <c r="B244" s="1793"/>
      <c r="C244" s="1793"/>
      <c r="D244" s="1793"/>
      <c r="E244" s="1793"/>
      <c r="F244" s="1793"/>
      <c r="G244" s="1793"/>
      <c r="H244" s="1793"/>
      <c r="I244" s="1793"/>
      <c r="N244" s="1793"/>
      <c r="O244" s="1793"/>
      <c r="P244" s="1793"/>
      <c r="Q244" s="1793"/>
      <c r="R244" s="1793"/>
      <c r="S244" s="1793"/>
      <c r="T244" s="1793"/>
      <c r="U244" s="1793"/>
      <c r="V244" s="1793"/>
      <c r="W244" s="1793"/>
      <c r="X244" s="1793"/>
      <c r="Y244" s="1793"/>
      <c r="Z244" s="1793"/>
      <c r="AA244" s="1793"/>
      <c r="AB244" s="1793"/>
      <c r="AC244" s="1793"/>
      <c r="AD244" s="1793"/>
      <c r="AE244" s="1793"/>
      <c r="AF244" s="1793"/>
      <c r="AG244" s="1793"/>
      <c r="AH244" s="1793"/>
      <c r="AI244" s="1793"/>
      <c r="AJ244" s="1793"/>
      <c r="AK244" s="1793"/>
      <c r="AL244" s="1793"/>
      <c r="AM244" s="1793"/>
      <c r="AN244" s="1793"/>
      <c r="AO244" s="1793"/>
      <c r="AP244" s="1793"/>
      <c r="AQ244" s="1793"/>
      <c r="AR244" s="1793"/>
      <c r="AS244" s="1793"/>
      <c r="AT244" s="1793"/>
      <c r="AU244" s="1793"/>
      <c r="AV244" s="1793"/>
      <c r="AW244" s="1793"/>
      <c r="AX244" s="1793"/>
      <c r="AY244" s="1793"/>
      <c r="AZ244" s="1793"/>
      <c r="BA244" s="1793"/>
      <c r="BB244" s="1793"/>
      <c r="BC244" s="1793"/>
      <c r="BD244" s="1793"/>
      <c r="BE244" s="1793"/>
      <c r="BF244" s="1793"/>
      <c r="BG244" s="1793"/>
      <c r="BH244" s="1793"/>
      <c r="BI244" s="1793"/>
      <c r="BJ244" s="1793"/>
      <c r="BK244" s="1793"/>
      <c r="BL244" s="1793"/>
    </row>
    <row r="245" spans="1:64">
      <c r="A245" s="1793"/>
      <c r="B245" s="1793"/>
      <c r="C245" s="1793"/>
      <c r="D245" s="1793"/>
      <c r="E245" s="1793"/>
      <c r="F245" s="1793"/>
      <c r="G245" s="1793"/>
      <c r="H245" s="1793"/>
      <c r="I245" s="1793"/>
      <c r="N245" s="1793"/>
      <c r="O245" s="1793"/>
      <c r="P245" s="1793"/>
      <c r="Q245" s="1793"/>
      <c r="R245" s="1793"/>
      <c r="S245" s="1793"/>
      <c r="T245" s="1793"/>
      <c r="U245" s="1793"/>
      <c r="V245" s="1793"/>
      <c r="W245" s="1793"/>
      <c r="X245" s="1793"/>
      <c r="Y245" s="1793"/>
      <c r="Z245" s="1793"/>
      <c r="AA245" s="1793"/>
      <c r="AB245" s="1793"/>
      <c r="AC245" s="1793"/>
      <c r="AD245" s="1793"/>
      <c r="AE245" s="1793"/>
      <c r="AF245" s="1793"/>
      <c r="AG245" s="1793"/>
      <c r="AH245" s="1793"/>
      <c r="AI245" s="1793"/>
      <c r="AJ245" s="1793"/>
      <c r="AK245" s="1793"/>
      <c r="AL245" s="1793"/>
      <c r="AM245" s="1793"/>
      <c r="AN245" s="1793"/>
      <c r="AO245" s="1793"/>
      <c r="AP245" s="1793"/>
      <c r="AQ245" s="1793"/>
      <c r="AR245" s="1793"/>
      <c r="AS245" s="1793"/>
      <c r="AT245" s="1793"/>
      <c r="AU245" s="1793"/>
      <c r="AV245" s="1793"/>
      <c r="AW245" s="1793"/>
      <c r="AX245" s="1793"/>
      <c r="AY245" s="1793"/>
      <c r="AZ245" s="1793"/>
      <c r="BA245" s="1793"/>
      <c r="BB245" s="1793"/>
      <c r="BC245" s="1793"/>
      <c r="BD245" s="1793"/>
      <c r="BE245" s="1793"/>
      <c r="BF245" s="1793"/>
      <c r="BG245" s="1793"/>
      <c r="BH245" s="1793"/>
      <c r="BI245" s="1793"/>
      <c r="BJ245" s="1793"/>
      <c r="BK245" s="1793"/>
      <c r="BL245" s="1793"/>
    </row>
    <row r="246" spans="1:64">
      <c r="A246" s="1793"/>
      <c r="B246" s="1793"/>
      <c r="C246" s="1793"/>
      <c r="D246" s="1793"/>
      <c r="E246" s="1793"/>
      <c r="F246" s="1793"/>
      <c r="G246" s="1793"/>
      <c r="H246" s="1793"/>
      <c r="I246" s="1793"/>
      <c r="N246" s="1793"/>
      <c r="O246" s="1793"/>
      <c r="P246" s="1793"/>
      <c r="Q246" s="1793"/>
      <c r="R246" s="1793"/>
      <c r="S246" s="1793"/>
      <c r="T246" s="1793"/>
      <c r="U246" s="1793"/>
      <c r="V246" s="1793"/>
      <c r="W246" s="1793"/>
      <c r="X246" s="1793"/>
      <c r="Y246" s="1793"/>
      <c r="Z246" s="1793"/>
      <c r="AA246" s="1793"/>
      <c r="AB246" s="1793"/>
      <c r="AC246" s="1793"/>
      <c r="AD246" s="1793"/>
      <c r="AE246" s="1793"/>
      <c r="AF246" s="1793"/>
      <c r="AG246" s="1793"/>
      <c r="AH246" s="1793"/>
      <c r="AI246" s="1793"/>
      <c r="AJ246" s="1793"/>
      <c r="AK246" s="1793"/>
      <c r="AL246" s="1793"/>
      <c r="AM246" s="1793"/>
      <c r="AN246" s="1793"/>
      <c r="AO246" s="1793"/>
      <c r="AP246" s="1793"/>
      <c r="AQ246" s="1793"/>
      <c r="AR246" s="1793"/>
      <c r="AS246" s="1793"/>
      <c r="AT246" s="1793"/>
      <c r="AU246" s="1793"/>
      <c r="AV246" s="1793"/>
      <c r="AW246" s="1793"/>
      <c r="AX246" s="1793"/>
      <c r="AY246" s="1793"/>
      <c r="AZ246" s="1793"/>
      <c r="BA246" s="1793"/>
      <c r="BB246" s="1793"/>
      <c r="BC246" s="1793"/>
      <c r="BD246" s="1793"/>
      <c r="BE246" s="1793"/>
      <c r="BF246" s="1793"/>
      <c r="BG246" s="1793"/>
      <c r="BH246" s="1793"/>
      <c r="BI246" s="1793"/>
      <c r="BJ246" s="1793"/>
      <c r="BK246" s="1793"/>
      <c r="BL246" s="1793"/>
    </row>
    <row r="247" spans="1:64">
      <c r="A247" s="1793"/>
      <c r="B247" s="1793"/>
      <c r="C247" s="1793"/>
      <c r="D247" s="1793"/>
      <c r="E247" s="1793"/>
      <c r="F247" s="1793"/>
      <c r="G247" s="1793"/>
      <c r="H247" s="1793"/>
      <c r="I247" s="1793"/>
      <c r="N247" s="1793"/>
      <c r="O247" s="1793"/>
      <c r="P247" s="1793"/>
      <c r="Q247" s="1793"/>
      <c r="R247" s="1793"/>
      <c r="S247" s="1793"/>
      <c r="T247" s="1793"/>
      <c r="U247" s="1793"/>
      <c r="V247" s="1793"/>
      <c r="W247" s="1793"/>
      <c r="X247" s="1793"/>
      <c r="Y247" s="1793"/>
      <c r="Z247" s="1793"/>
      <c r="AA247" s="1793"/>
      <c r="AB247" s="1793"/>
      <c r="AC247" s="1793"/>
      <c r="AD247" s="1793"/>
      <c r="AE247" s="1793"/>
      <c r="AF247" s="1793"/>
      <c r="AG247" s="1793"/>
      <c r="AH247" s="1793"/>
      <c r="AI247" s="1793"/>
      <c r="AJ247" s="1793"/>
      <c r="AK247" s="1793"/>
      <c r="AL247" s="1793"/>
      <c r="AM247" s="1793"/>
      <c r="AN247" s="1793"/>
      <c r="AO247" s="1793"/>
      <c r="AP247" s="1793"/>
      <c r="AQ247" s="1793"/>
      <c r="AR247" s="1793"/>
      <c r="AS247" s="1793"/>
      <c r="AT247" s="1793"/>
      <c r="AU247" s="1793"/>
      <c r="AV247" s="1793"/>
      <c r="AW247" s="1793"/>
      <c r="AX247" s="1793"/>
      <c r="AY247" s="1793"/>
      <c r="AZ247" s="1793"/>
      <c r="BA247" s="1793"/>
      <c r="BB247" s="1793"/>
      <c r="BC247" s="1793"/>
      <c r="BD247" s="1793"/>
      <c r="BE247" s="1793"/>
      <c r="BF247" s="1793"/>
      <c r="BG247" s="1793"/>
      <c r="BH247" s="1793"/>
      <c r="BI247" s="1793"/>
      <c r="BJ247" s="1793"/>
      <c r="BK247" s="1793"/>
      <c r="BL247" s="1793"/>
    </row>
    <row r="248" spans="1:64">
      <c r="A248" s="1793"/>
      <c r="B248" s="1793"/>
      <c r="C248" s="1793"/>
      <c r="D248" s="1793"/>
      <c r="E248" s="1793"/>
      <c r="F248" s="1793"/>
      <c r="G248" s="1793"/>
      <c r="H248" s="1793"/>
      <c r="I248" s="1793"/>
      <c r="N248" s="1793"/>
      <c r="O248" s="1793"/>
      <c r="P248" s="1793"/>
      <c r="Q248" s="1793"/>
      <c r="R248" s="1793"/>
      <c r="S248" s="1793"/>
      <c r="T248" s="1793"/>
      <c r="U248" s="1793"/>
      <c r="V248" s="1793"/>
      <c r="W248" s="1793"/>
      <c r="X248" s="1793"/>
      <c r="Y248" s="1793"/>
      <c r="Z248" s="1793"/>
      <c r="AA248" s="1793"/>
      <c r="AB248" s="1793"/>
      <c r="AC248" s="1793"/>
      <c r="AD248" s="1793"/>
      <c r="AE248" s="1793"/>
      <c r="AF248" s="1793"/>
      <c r="AG248" s="1793"/>
      <c r="AH248" s="1793"/>
      <c r="AI248" s="1793"/>
      <c r="AJ248" s="1793"/>
      <c r="AK248" s="1793"/>
      <c r="AL248" s="1793"/>
      <c r="AM248" s="1793"/>
      <c r="AN248" s="1793"/>
      <c r="AO248" s="1793"/>
      <c r="AP248" s="1793"/>
      <c r="AQ248" s="1793"/>
      <c r="AR248" s="1793"/>
      <c r="AS248" s="1793"/>
      <c r="AT248" s="1793"/>
      <c r="AU248" s="1793"/>
      <c r="AV248" s="1793"/>
      <c r="AW248" s="1793"/>
      <c r="AX248" s="1793"/>
      <c r="AY248" s="1793"/>
      <c r="AZ248" s="1793"/>
      <c r="BA248" s="1793"/>
      <c r="BB248" s="1793"/>
      <c r="BC248" s="1793"/>
      <c r="BD248" s="1793"/>
      <c r="BE248" s="1793"/>
      <c r="BF248" s="1793"/>
      <c r="BG248" s="1793"/>
      <c r="BH248" s="1793"/>
      <c r="BI248" s="1793"/>
      <c r="BJ248" s="1793"/>
      <c r="BK248" s="1793"/>
      <c r="BL248" s="1793"/>
    </row>
    <row r="249" spans="1:64">
      <c r="A249" s="1793"/>
      <c r="B249" s="1793"/>
      <c r="C249" s="1793"/>
      <c r="D249" s="1793"/>
      <c r="E249" s="1793"/>
      <c r="F249" s="1793"/>
      <c r="G249" s="1793"/>
      <c r="H249" s="1793"/>
      <c r="I249" s="1793"/>
      <c r="N249" s="1793"/>
      <c r="O249" s="1793"/>
      <c r="P249" s="1793"/>
      <c r="Q249" s="1793"/>
      <c r="R249" s="1793"/>
      <c r="S249" s="1793"/>
      <c r="T249" s="1793"/>
      <c r="U249" s="1793"/>
      <c r="V249" s="1793"/>
      <c r="W249" s="1793"/>
      <c r="X249" s="1793"/>
      <c r="Y249" s="1793"/>
      <c r="Z249" s="1793"/>
      <c r="AA249" s="1793"/>
      <c r="AB249" s="1793"/>
      <c r="AC249" s="1793"/>
      <c r="AD249" s="1793"/>
      <c r="AE249" s="1793"/>
      <c r="AF249" s="1793"/>
      <c r="AG249" s="1793"/>
      <c r="AH249" s="1793"/>
      <c r="AI249" s="1793"/>
      <c r="AJ249" s="1793"/>
      <c r="AK249" s="1793"/>
      <c r="AL249" s="1793"/>
      <c r="AM249" s="1793"/>
      <c r="AN249" s="1793"/>
      <c r="AO249" s="1793"/>
      <c r="AP249" s="1793"/>
      <c r="AQ249" s="1793"/>
      <c r="AR249" s="1793"/>
      <c r="AS249" s="1793"/>
      <c r="AT249" s="1793"/>
      <c r="AU249" s="1793"/>
      <c r="AV249" s="1793"/>
      <c r="AW249" s="1793"/>
      <c r="AX249" s="1793"/>
      <c r="AY249" s="1793"/>
      <c r="AZ249" s="1793"/>
      <c r="BA249" s="1793"/>
      <c r="BB249" s="1793"/>
      <c r="BC249" s="1793"/>
      <c r="BD249" s="1793"/>
      <c r="BE249" s="1793"/>
      <c r="BF249" s="1793"/>
      <c r="BG249" s="1793"/>
      <c r="BH249" s="1793"/>
      <c r="BI249" s="1793"/>
      <c r="BJ249" s="1793"/>
      <c r="BK249" s="1793"/>
      <c r="BL249" s="1793"/>
    </row>
    <row r="250" spans="1:64">
      <c r="A250" s="1793"/>
      <c r="B250" s="1793"/>
      <c r="C250" s="1793"/>
      <c r="D250" s="1793"/>
      <c r="E250" s="1793"/>
      <c r="F250" s="1793"/>
      <c r="G250" s="1793"/>
      <c r="H250" s="1793"/>
      <c r="I250" s="1793"/>
      <c r="N250" s="1793"/>
      <c r="O250" s="1793"/>
      <c r="P250" s="1793"/>
      <c r="Q250" s="1793"/>
      <c r="R250" s="1793"/>
      <c r="S250" s="1793"/>
      <c r="T250" s="1793"/>
      <c r="U250" s="1793"/>
      <c r="V250" s="1793"/>
      <c r="W250" s="1793"/>
      <c r="X250" s="1793"/>
      <c r="Y250" s="1793"/>
      <c r="Z250" s="1793"/>
      <c r="AA250" s="1793"/>
      <c r="AB250" s="1793"/>
      <c r="AC250" s="1793"/>
      <c r="AD250" s="1793"/>
      <c r="AE250" s="1793"/>
      <c r="AF250" s="1793"/>
      <c r="AG250" s="1793"/>
      <c r="AH250" s="1793"/>
      <c r="AI250" s="1793"/>
      <c r="AJ250" s="1793"/>
      <c r="AK250" s="1793"/>
      <c r="AL250" s="1793"/>
      <c r="AM250" s="1793"/>
      <c r="AN250" s="1793"/>
      <c r="AO250" s="1793"/>
      <c r="AP250" s="1793"/>
      <c r="AQ250" s="1793"/>
      <c r="AR250" s="1793"/>
      <c r="AS250" s="1793"/>
      <c r="AT250" s="1793"/>
      <c r="AU250" s="1793"/>
      <c r="AV250" s="1793"/>
      <c r="AW250" s="1793"/>
      <c r="AX250" s="1793"/>
      <c r="AY250" s="1793"/>
      <c r="AZ250" s="1793"/>
      <c r="BA250" s="1793"/>
      <c r="BB250" s="1793"/>
      <c r="BC250" s="1793"/>
      <c r="BD250" s="1793"/>
      <c r="BE250" s="1793"/>
      <c r="BF250" s="1793"/>
      <c r="BG250" s="1793"/>
      <c r="BH250" s="1793"/>
      <c r="BI250" s="1793"/>
      <c r="BJ250" s="1793"/>
      <c r="BK250" s="1793"/>
      <c r="BL250" s="1793"/>
    </row>
    <row r="251" spans="1:64">
      <c r="A251" s="1793"/>
      <c r="B251" s="1793"/>
      <c r="C251" s="1793"/>
      <c r="D251" s="1793"/>
      <c r="E251" s="1793"/>
      <c r="F251" s="1793"/>
      <c r="G251" s="1793"/>
      <c r="H251" s="1793"/>
      <c r="I251" s="1793"/>
      <c r="N251" s="1793"/>
      <c r="O251" s="1793"/>
      <c r="P251" s="1793"/>
      <c r="Q251" s="1793"/>
      <c r="R251" s="1793"/>
      <c r="S251" s="1793"/>
      <c r="T251" s="1793"/>
      <c r="U251" s="1793"/>
      <c r="V251" s="1793"/>
      <c r="W251" s="1793"/>
      <c r="X251" s="1793"/>
      <c r="Y251" s="1793"/>
      <c r="Z251" s="1793"/>
      <c r="AA251" s="1793"/>
      <c r="AB251" s="1793"/>
      <c r="AC251" s="1793"/>
      <c r="AD251" s="1793"/>
      <c r="AE251" s="1793"/>
      <c r="AF251" s="1793"/>
      <c r="AG251" s="1793"/>
      <c r="AH251" s="1793"/>
      <c r="AI251" s="1793"/>
      <c r="AJ251" s="1793"/>
      <c r="AK251" s="1793"/>
      <c r="AL251" s="1793"/>
      <c r="AM251" s="1793"/>
      <c r="AN251" s="1793"/>
      <c r="AO251" s="1793"/>
      <c r="AP251" s="1793"/>
      <c r="AQ251" s="1793"/>
      <c r="AR251" s="1793"/>
      <c r="AS251" s="1793"/>
      <c r="AT251" s="1793"/>
      <c r="AU251" s="1793"/>
      <c r="AV251" s="1793"/>
      <c r="AW251" s="1793"/>
      <c r="AX251" s="1793"/>
      <c r="AY251" s="1793"/>
      <c r="AZ251" s="1793"/>
      <c r="BA251" s="1793"/>
      <c r="BB251" s="1793"/>
      <c r="BC251" s="1793"/>
      <c r="BD251" s="1793"/>
      <c r="BE251" s="1793"/>
      <c r="BF251" s="1793"/>
      <c r="BG251" s="1793"/>
      <c r="BH251" s="1793"/>
      <c r="BI251" s="1793"/>
      <c r="BJ251" s="1793"/>
      <c r="BK251" s="1793"/>
      <c r="BL251" s="1793"/>
    </row>
    <row r="252" spans="1:64">
      <c r="A252" s="1793"/>
      <c r="B252" s="1793"/>
      <c r="C252" s="1793"/>
      <c r="D252" s="1793"/>
      <c r="E252" s="1793"/>
      <c r="F252" s="1793"/>
      <c r="G252" s="1793"/>
      <c r="H252" s="1793"/>
      <c r="I252" s="1793"/>
      <c r="N252" s="1793"/>
      <c r="O252" s="1793"/>
      <c r="P252" s="1793"/>
      <c r="Q252" s="1793"/>
      <c r="R252" s="1793"/>
      <c r="S252" s="1793"/>
      <c r="T252" s="1793"/>
      <c r="U252" s="1793"/>
      <c r="V252" s="1793"/>
      <c r="W252" s="1793"/>
      <c r="X252" s="1793"/>
      <c r="Y252" s="1793"/>
      <c r="Z252" s="1793"/>
      <c r="AA252" s="1793"/>
      <c r="AB252" s="1793"/>
      <c r="AC252" s="1793"/>
      <c r="AD252" s="1793"/>
      <c r="AE252" s="1793"/>
      <c r="AF252" s="1793"/>
      <c r="AG252" s="1793"/>
      <c r="AH252" s="1793"/>
      <c r="AI252" s="1793"/>
      <c r="AJ252" s="1793"/>
      <c r="AK252" s="1793"/>
      <c r="AL252" s="1793"/>
      <c r="AM252" s="1793"/>
      <c r="AN252" s="1793"/>
      <c r="AO252" s="1793"/>
      <c r="AP252" s="1793"/>
      <c r="AQ252" s="1793"/>
      <c r="AR252" s="1793"/>
      <c r="AS252" s="1793"/>
      <c r="AT252" s="1793"/>
      <c r="AU252" s="1793"/>
      <c r="AV252" s="1793"/>
      <c r="AW252" s="1793"/>
      <c r="AX252" s="1793"/>
      <c r="AY252" s="1793"/>
      <c r="AZ252" s="1793"/>
      <c r="BA252" s="1793"/>
      <c r="BB252" s="1793"/>
      <c r="BC252" s="1793"/>
      <c r="BD252" s="1793"/>
      <c r="BE252" s="1793"/>
      <c r="BF252" s="1793"/>
      <c r="BG252" s="1793"/>
      <c r="BH252" s="1793"/>
      <c r="BI252" s="1793"/>
      <c r="BJ252" s="1793"/>
      <c r="BK252" s="1793"/>
      <c r="BL252" s="1793"/>
    </row>
    <row r="253" spans="1:64">
      <c r="A253" s="1793"/>
      <c r="B253" s="1793"/>
      <c r="C253" s="1793"/>
      <c r="D253" s="1793"/>
      <c r="E253" s="1793"/>
      <c r="F253" s="1793"/>
      <c r="G253" s="1793"/>
      <c r="H253" s="1793"/>
      <c r="I253" s="1793"/>
      <c r="N253" s="1793"/>
      <c r="O253" s="1793"/>
      <c r="P253" s="1793"/>
      <c r="Q253" s="1793"/>
      <c r="R253" s="1793"/>
      <c r="S253" s="1793"/>
      <c r="T253" s="1793"/>
      <c r="U253" s="1793"/>
      <c r="V253" s="1793"/>
      <c r="W253" s="1793"/>
      <c r="X253" s="1793"/>
      <c r="Y253" s="1793"/>
      <c r="Z253" s="1793"/>
      <c r="AA253" s="1793"/>
      <c r="AB253" s="1793"/>
      <c r="AC253" s="1793"/>
      <c r="AD253" s="1793"/>
      <c r="AE253" s="1793"/>
      <c r="AF253" s="1793"/>
      <c r="AG253" s="1793"/>
      <c r="AH253" s="1793"/>
      <c r="AI253" s="1793"/>
      <c r="AJ253" s="1793"/>
      <c r="AK253" s="1793"/>
      <c r="AL253" s="1793"/>
      <c r="AM253" s="1793"/>
      <c r="AN253" s="1793"/>
      <c r="AO253" s="1793"/>
      <c r="AP253" s="1793"/>
      <c r="AQ253" s="1793"/>
      <c r="AR253" s="1793"/>
      <c r="AS253" s="1793"/>
      <c r="AT253" s="1793"/>
      <c r="AU253" s="1793"/>
      <c r="AV253" s="1793"/>
      <c r="AW253" s="1793"/>
      <c r="AX253" s="1793"/>
      <c r="AY253" s="1793"/>
      <c r="AZ253" s="1793"/>
      <c r="BA253" s="1793"/>
      <c r="BB253" s="1793"/>
      <c r="BC253" s="1793"/>
      <c r="BD253" s="1793"/>
      <c r="BE253" s="1793"/>
      <c r="BF253" s="1793"/>
      <c r="BG253" s="1793"/>
      <c r="BH253" s="1793"/>
      <c r="BI253" s="1793"/>
      <c r="BJ253" s="1793"/>
      <c r="BK253" s="1793"/>
      <c r="BL253" s="1793"/>
    </row>
    <row r="254" spans="1:64">
      <c r="A254" s="1793"/>
      <c r="B254" s="1793"/>
      <c r="C254" s="1793"/>
      <c r="D254" s="1793"/>
      <c r="E254" s="1793"/>
      <c r="F254" s="1793"/>
      <c r="G254" s="1793"/>
      <c r="H254" s="1793"/>
      <c r="I254" s="1793"/>
      <c r="N254" s="1793"/>
      <c r="O254" s="1793"/>
      <c r="P254" s="1793"/>
      <c r="Q254" s="1793"/>
      <c r="R254" s="1793"/>
      <c r="S254" s="1793"/>
      <c r="T254" s="1793"/>
      <c r="U254" s="1793"/>
      <c r="V254" s="1793"/>
      <c r="W254" s="1793"/>
      <c r="X254" s="1793"/>
      <c r="Y254" s="1793"/>
      <c r="Z254" s="1793"/>
      <c r="AA254" s="1793"/>
      <c r="AB254" s="1793"/>
      <c r="AC254" s="1793"/>
      <c r="AD254" s="1793"/>
      <c r="AE254" s="1793"/>
      <c r="AF254" s="1793"/>
      <c r="AG254" s="1793"/>
      <c r="AH254" s="1793"/>
      <c r="AI254" s="1793"/>
      <c r="AJ254" s="1793"/>
      <c r="AK254" s="1793"/>
      <c r="AL254" s="1793"/>
      <c r="AM254" s="1793"/>
      <c r="AN254" s="1793"/>
      <c r="AO254" s="1793"/>
      <c r="AP254" s="1793"/>
      <c r="AQ254" s="1793"/>
      <c r="AR254" s="1793"/>
      <c r="AS254" s="1793"/>
      <c r="AT254" s="1793"/>
      <c r="AU254" s="1793"/>
      <c r="AV254" s="1793"/>
      <c r="AW254" s="1793"/>
      <c r="AX254" s="1793"/>
      <c r="AY254" s="1793"/>
      <c r="AZ254" s="1793"/>
      <c r="BA254" s="1793"/>
      <c r="BB254" s="1793"/>
      <c r="BC254" s="1793"/>
      <c r="BD254" s="1793"/>
      <c r="BE254" s="1793"/>
      <c r="BF254" s="1793"/>
      <c r="BG254" s="1793"/>
      <c r="BH254" s="1793"/>
      <c r="BI254" s="1793"/>
      <c r="BJ254" s="1793"/>
      <c r="BK254" s="1793"/>
      <c r="BL254" s="1793"/>
    </row>
    <row r="255" spans="1:64">
      <c r="A255" s="1793"/>
      <c r="B255" s="1793"/>
      <c r="C255" s="1793"/>
      <c r="D255" s="1793"/>
      <c r="E255" s="1793"/>
      <c r="F255" s="1793"/>
      <c r="G255" s="1793"/>
      <c r="H255" s="1793"/>
      <c r="I255" s="1793"/>
      <c r="N255" s="1793"/>
      <c r="O255" s="1793"/>
      <c r="P255" s="1793"/>
      <c r="Q255" s="1793"/>
      <c r="R255" s="1793"/>
      <c r="S255" s="1793"/>
      <c r="T255" s="1793"/>
      <c r="U255" s="1793"/>
      <c r="V255" s="1793"/>
      <c r="W255" s="1793"/>
      <c r="X255" s="1793"/>
      <c r="Y255" s="1793"/>
      <c r="Z255" s="1793"/>
      <c r="AA255" s="1793"/>
      <c r="AB255" s="1793"/>
      <c r="AC255" s="1793"/>
      <c r="AD255" s="1793"/>
      <c r="AE255" s="1793"/>
      <c r="AF255" s="1793"/>
      <c r="AG255" s="1793"/>
      <c r="AH255" s="1793"/>
      <c r="AI255" s="1793"/>
      <c r="AJ255" s="1793"/>
      <c r="AK255" s="1793"/>
      <c r="AL255" s="1793"/>
      <c r="AM255" s="1793"/>
      <c r="AN255" s="1793"/>
      <c r="AO255" s="1793"/>
      <c r="AP255" s="1793"/>
      <c r="AQ255" s="1793"/>
      <c r="AR255" s="1793"/>
      <c r="AS255" s="1793"/>
      <c r="AT255" s="1793"/>
      <c r="AU255" s="1793"/>
      <c r="AV255" s="1793"/>
      <c r="AW255" s="1793"/>
      <c r="AX255" s="1793"/>
      <c r="AY255" s="1793"/>
      <c r="AZ255" s="1793"/>
      <c r="BA255" s="1793"/>
      <c r="BB255" s="1793"/>
      <c r="BC255" s="1793"/>
      <c r="BD255" s="1793"/>
      <c r="BE255" s="1793"/>
      <c r="BF255" s="1793"/>
      <c r="BG255" s="1793"/>
      <c r="BH255" s="1793"/>
      <c r="BI255" s="1793"/>
      <c r="BJ255" s="1793"/>
      <c r="BK255" s="1793"/>
      <c r="BL255" s="1793"/>
    </row>
    <row r="256" spans="1:64">
      <c r="A256" s="1793"/>
      <c r="B256" s="1793"/>
      <c r="C256" s="1793"/>
      <c r="D256" s="1793"/>
      <c r="E256" s="1793"/>
      <c r="F256" s="1793"/>
      <c r="G256" s="1793"/>
      <c r="H256" s="1793"/>
      <c r="I256" s="1793"/>
      <c r="N256" s="1793"/>
      <c r="O256" s="1793"/>
      <c r="P256" s="1793"/>
      <c r="Q256" s="1793"/>
      <c r="R256" s="1793"/>
      <c r="S256" s="1793"/>
      <c r="T256" s="1793"/>
      <c r="U256" s="1793"/>
      <c r="V256" s="1793"/>
      <c r="W256" s="1793"/>
      <c r="X256" s="1793"/>
      <c r="Y256" s="1793"/>
      <c r="Z256" s="1793"/>
      <c r="AA256" s="1793"/>
      <c r="AB256" s="1793"/>
      <c r="AC256" s="1793"/>
      <c r="AD256" s="1793"/>
      <c r="AE256" s="1793"/>
      <c r="AF256" s="1793"/>
      <c r="AG256" s="1793"/>
      <c r="AH256" s="1793"/>
      <c r="AI256" s="1793"/>
      <c r="AJ256" s="1793"/>
      <c r="AK256" s="1793"/>
      <c r="AL256" s="1793"/>
      <c r="AM256" s="1793"/>
      <c r="AN256" s="1793"/>
      <c r="AO256" s="1793"/>
      <c r="AP256" s="1793"/>
      <c r="AQ256" s="1793"/>
      <c r="AR256" s="1793"/>
      <c r="AS256" s="1793"/>
      <c r="AT256" s="1793"/>
      <c r="AU256" s="1793"/>
      <c r="AV256" s="1793"/>
      <c r="AW256" s="1793"/>
      <c r="AX256" s="1793"/>
      <c r="AY256" s="1793"/>
      <c r="AZ256" s="1793"/>
      <c r="BA256" s="1793"/>
      <c r="BB256" s="1793"/>
      <c r="BC256" s="1793"/>
      <c r="BD256" s="1793"/>
      <c r="BE256" s="1793"/>
      <c r="BF256" s="1793"/>
      <c r="BG256" s="1793"/>
      <c r="BH256" s="1793"/>
      <c r="BI256" s="1793"/>
      <c r="BJ256" s="1793"/>
      <c r="BK256" s="1793"/>
      <c r="BL256" s="1793"/>
    </row>
    <row r="257" spans="1:64">
      <c r="A257" s="1793"/>
      <c r="B257" s="1793"/>
      <c r="C257" s="1793"/>
      <c r="D257" s="1793"/>
      <c r="E257" s="1793"/>
      <c r="F257" s="1793"/>
      <c r="G257" s="1793"/>
      <c r="H257" s="1793"/>
      <c r="I257" s="1793"/>
      <c r="N257" s="1793"/>
      <c r="O257" s="1793"/>
      <c r="P257" s="1793"/>
      <c r="Q257" s="1793"/>
      <c r="R257" s="1793"/>
      <c r="S257" s="1793"/>
      <c r="T257" s="1793"/>
      <c r="U257" s="1793"/>
      <c r="V257" s="1793"/>
      <c r="W257" s="1793"/>
      <c r="X257" s="1793"/>
      <c r="Y257" s="1793"/>
      <c r="Z257" s="1793"/>
      <c r="AA257" s="1793"/>
      <c r="AB257" s="1793"/>
      <c r="AC257" s="1793"/>
      <c r="AD257" s="1793"/>
      <c r="AE257" s="1793"/>
      <c r="AF257" s="1793"/>
      <c r="AG257" s="1793"/>
      <c r="AH257" s="1793"/>
      <c r="AI257" s="1793"/>
      <c r="AJ257" s="1793"/>
      <c r="AK257" s="1793"/>
      <c r="AL257" s="1793"/>
      <c r="AM257" s="1793"/>
      <c r="AN257" s="1793"/>
      <c r="AO257" s="1793"/>
      <c r="AP257" s="1793"/>
      <c r="AQ257" s="1793"/>
      <c r="AR257" s="1793"/>
      <c r="AS257" s="1793"/>
      <c r="AT257" s="1793"/>
      <c r="AU257" s="1793"/>
      <c r="AV257" s="1793"/>
      <c r="AW257" s="1793"/>
      <c r="AX257" s="1793"/>
      <c r="AY257" s="1793"/>
      <c r="AZ257" s="1793"/>
      <c r="BA257" s="1793"/>
      <c r="BB257" s="1793"/>
      <c r="BC257" s="1793"/>
      <c r="BD257" s="1793"/>
      <c r="BE257" s="1793"/>
      <c r="BF257" s="1793"/>
      <c r="BG257" s="1793"/>
      <c r="BH257" s="1793"/>
      <c r="BI257" s="1793"/>
      <c r="BJ257" s="1793"/>
      <c r="BK257" s="1793"/>
      <c r="BL257" s="1793"/>
    </row>
    <row r="258" spans="1:64">
      <c r="A258" s="1793"/>
      <c r="B258" s="1793"/>
      <c r="C258" s="1793"/>
      <c r="D258" s="1793"/>
      <c r="E258" s="1793"/>
      <c r="F258" s="1793"/>
      <c r="G258" s="1793"/>
      <c r="H258" s="1793"/>
      <c r="I258" s="1793"/>
      <c r="N258" s="1793"/>
      <c r="O258" s="1793"/>
      <c r="P258" s="1793"/>
      <c r="Q258" s="1793"/>
      <c r="R258" s="1793"/>
      <c r="S258" s="1793"/>
      <c r="T258" s="1793"/>
      <c r="U258" s="1793"/>
      <c r="V258" s="1793"/>
      <c r="W258" s="1793"/>
      <c r="X258" s="1793"/>
      <c r="Y258" s="1793"/>
      <c r="Z258" s="1793"/>
      <c r="AA258" s="1793"/>
      <c r="AB258" s="1793"/>
      <c r="AC258" s="1793"/>
      <c r="AD258" s="1793"/>
      <c r="AE258" s="1793"/>
      <c r="AF258" s="1793"/>
      <c r="AG258" s="1793"/>
      <c r="AH258" s="1793"/>
      <c r="AI258" s="1793"/>
      <c r="AJ258" s="1793"/>
      <c r="AK258" s="1793"/>
      <c r="AL258" s="1793"/>
      <c r="AM258" s="1793"/>
      <c r="AN258" s="1793"/>
      <c r="AO258" s="1793"/>
      <c r="AP258" s="1793"/>
      <c r="AQ258" s="1793"/>
      <c r="AR258" s="1793"/>
      <c r="AS258" s="1793"/>
      <c r="AT258" s="1793"/>
      <c r="AU258" s="1793"/>
      <c r="AV258" s="1793"/>
      <c r="AW258" s="1793"/>
      <c r="AX258" s="1793"/>
      <c r="AY258" s="1793"/>
      <c r="AZ258" s="1793"/>
      <c r="BA258" s="1793"/>
      <c r="BB258" s="1793"/>
      <c r="BC258" s="1793"/>
      <c r="BD258" s="1793"/>
      <c r="BE258" s="1793"/>
      <c r="BF258" s="1793"/>
      <c r="BG258" s="1793"/>
      <c r="BH258" s="1793"/>
      <c r="BI258" s="1793"/>
      <c r="BJ258" s="1793"/>
      <c r="BK258" s="1793"/>
      <c r="BL258" s="1793"/>
    </row>
    <row r="259" spans="1:64">
      <c r="A259" s="1793"/>
      <c r="B259" s="1793"/>
      <c r="C259" s="1793"/>
      <c r="D259" s="1793"/>
      <c r="E259" s="1793"/>
      <c r="F259" s="1793"/>
      <c r="G259" s="1793"/>
      <c r="H259" s="1793"/>
      <c r="I259" s="1793"/>
      <c r="N259" s="1793"/>
      <c r="O259" s="1793"/>
      <c r="P259" s="1793"/>
      <c r="Q259" s="1793"/>
      <c r="R259" s="1793"/>
      <c r="S259" s="1793"/>
      <c r="T259" s="1793"/>
      <c r="U259" s="1793"/>
      <c r="V259" s="1793"/>
      <c r="W259" s="1793"/>
      <c r="X259" s="1793"/>
      <c r="Y259" s="1793"/>
      <c r="Z259" s="1793"/>
      <c r="AA259" s="1793"/>
      <c r="AB259" s="1793"/>
      <c r="AC259" s="1793"/>
      <c r="AD259" s="1793"/>
      <c r="AE259" s="1793"/>
      <c r="AF259" s="1793"/>
      <c r="AG259" s="1793"/>
      <c r="AH259" s="1793"/>
      <c r="AI259" s="1793"/>
      <c r="AJ259" s="1793"/>
      <c r="AK259" s="1793"/>
      <c r="AL259" s="1793"/>
      <c r="AM259" s="1793"/>
      <c r="AN259" s="1793"/>
      <c r="AO259" s="1793"/>
      <c r="AP259" s="1793"/>
      <c r="AQ259" s="1793"/>
      <c r="AR259" s="1793"/>
      <c r="AS259" s="1793"/>
      <c r="AT259" s="1793"/>
      <c r="AU259" s="1793"/>
      <c r="AV259" s="1793"/>
      <c r="AW259" s="1793"/>
      <c r="AX259" s="1793"/>
      <c r="AY259" s="1793"/>
      <c r="AZ259" s="1793"/>
      <c r="BA259" s="1793"/>
      <c r="BB259" s="1793"/>
      <c r="BC259" s="1793"/>
      <c r="BD259" s="1793"/>
      <c r="BE259" s="1793"/>
      <c r="BF259" s="1793"/>
      <c r="BG259" s="1793"/>
      <c r="BH259" s="1793"/>
      <c r="BI259" s="1793"/>
      <c r="BJ259" s="1793"/>
      <c r="BK259" s="1793"/>
      <c r="BL259" s="1793"/>
    </row>
    <row r="260" spans="1:64">
      <c r="A260" s="1793"/>
      <c r="B260" s="1793"/>
      <c r="C260" s="1793"/>
      <c r="D260" s="1793"/>
      <c r="E260" s="1793"/>
      <c r="F260" s="1793"/>
      <c r="G260" s="1793"/>
      <c r="H260" s="1793"/>
      <c r="I260" s="1793"/>
      <c r="N260" s="1793"/>
      <c r="O260" s="1793"/>
      <c r="P260" s="1793"/>
      <c r="Q260" s="1793"/>
      <c r="R260" s="1793"/>
      <c r="S260" s="1793"/>
      <c r="T260" s="1793"/>
      <c r="U260" s="1793"/>
      <c r="V260" s="1793"/>
      <c r="W260" s="1793"/>
      <c r="X260" s="1793"/>
      <c r="Y260" s="1793"/>
      <c r="Z260" s="1793"/>
      <c r="AA260" s="1793"/>
      <c r="AB260" s="1793"/>
      <c r="AC260" s="1793"/>
      <c r="AD260" s="1793"/>
      <c r="AE260" s="1793"/>
      <c r="AF260" s="1793"/>
      <c r="AG260" s="1793"/>
      <c r="AH260" s="1793"/>
      <c r="AI260" s="1793"/>
      <c r="AJ260" s="1793"/>
      <c r="AK260" s="1793"/>
      <c r="AL260" s="1793"/>
      <c r="AM260" s="1793"/>
      <c r="AN260" s="1793"/>
      <c r="AO260" s="1793"/>
      <c r="AP260" s="1793"/>
      <c r="AQ260" s="1793"/>
      <c r="AR260" s="1793"/>
      <c r="AS260" s="1793"/>
      <c r="AT260" s="1793"/>
      <c r="AU260" s="1793"/>
      <c r="AV260" s="1793"/>
      <c r="AW260" s="1793"/>
      <c r="AX260" s="1793"/>
      <c r="AY260" s="1793"/>
      <c r="AZ260" s="1793"/>
      <c r="BA260" s="1793"/>
      <c r="BB260" s="1793"/>
      <c r="BC260" s="1793"/>
      <c r="BD260" s="1793"/>
      <c r="BE260" s="1793"/>
      <c r="BF260" s="1793"/>
      <c r="BG260" s="1793"/>
      <c r="BH260" s="1793"/>
      <c r="BI260" s="1793"/>
      <c r="BJ260" s="1793"/>
      <c r="BK260" s="1793"/>
      <c r="BL260" s="1793"/>
    </row>
    <row r="261" spans="1:64">
      <c r="A261" s="1793"/>
      <c r="B261" s="1793"/>
      <c r="C261" s="1793"/>
      <c r="D261" s="1793"/>
      <c r="E261" s="1793"/>
      <c r="F261" s="1793"/>
      <c r="G261" s="1793"/>
      <c r="H261" s="1793"/>
      <c r="I261" s="1793"/>
      <c r="N261" s="1793"/>
      <c r="O261" s="1793"/>
      <c r="P261" s="1793"/>
      <c r="Q261" s="1793"/>
      <c r="R261" s="1793"/>
      <c r="S261" s="1793"/>
      <c r="T261" s="1793"/>
      <c r="U261" s="1793"/>
      <c r="V261" s="1793"/>
      <c r="W261" s="1793"/>
      <c r="X261" s="1793"/>
      <c r="Y261" s="1793"/>
      <c r="Z261" s="1793"/>
      <c r="AA261" s="1793"/>
      <c r="AB261" s="1793"/>
      <c r="AC261" s="1793"/>
      <c r="AD261" s="1793"/>
      <c r="AE261" s="1793"/>
      <c r="AF261" s="1793"/>
      <c r="AG261" s="1793"/>
      <c r="AH261" s="1793"/>
      <c r="AI261" s="1793"/>
      <c r="AJ261" s="1793"/>
      <c r="AK261" s="1793"/>
      <c r="AL261" s="1793"/>
      <c r="AM261" s="1793"/>
      <c r="AN261" s="1793"/>
      <c r="AO261" s="1793"/>
      <c r="AP261" s="1793"/>
      <c r="AQ261" s="1793"/>
      <c r="AR261" s="1793"/>
      <c r="AS261" s="1793"/>
      <c r="AT261" s="1793"/>
      <c r="AU261" s="1793"/>
      <c r="AV261" s="1793"/>
      <c r="AW261" s="1793"/>
      <c r="AX261" s="1793"/>
      <c r="AY261" s="1793"/>
      <c r="AZ261" s="1793"/>
      <c r="BA261" s="1793"/>
      <c r="BB261" s="1793"/>
      <c r="BC261" s="1793"/>
      <c r="BD261" s="1793"/>
      <c r="BE261" s="1793"/>
      <c r="BF261" s="1793"/>
      <c r="BG261" s="1793"/>
      <c r="BH261" s="1793"/>
      <c r="BI261" s="1793"/>
      <c r="BJ261" s="1793"/>
      <c r="BK261" s="1793"/>
      <c r="BL261" s="1793"/>
    </row>
    <row r="262" spans="1:64">
      <c r="A262" s="1793"/>
      <c r="B262" s="1793"/>
      <c r="C262" s="1793"/>
      <c r="D262" s="1793"/>
      <c r="E262" s="1793"/>
      <c r="F262" s="1793"/>
      <c r="G262" s="1793"/>
      <c r="H262" s="1793"/>
      <c r="I262" s="1793"/>
      <c r="N262" s="1793"/>
      <c r="O262" s="1793"/>
      <c r="P262" s="1793"/>
      <c r="Q262" s="1793"/>
      <c r="R262" s="1793"/>
      <c r="S262" s="1793"/>
      <c r="T262" s="1793"/>
      <c r="U262" s="1793"/>
      <c r="V262" s="1793"/>
      <c r="W262" s="1793"/>
      <c r="X262" s="1793"/>
      <c r="Y262" s="1793"/>
      <c r="Z262" s="1793"/>
      <c r="AA262" s="1793"/>
      <c r="AB262" s="1793"/>
      <c r="AC262" s="1793"/>
      <c r="AD262" s="1793"/>
      <c r="AE262" s="1793"/>
      <c r="AF262" s="1793"/>
      <c r="AG262" s="1793"/>
      <c r="AH262" s="1793"/>
      <c r="AI262" s="1793"/>
      <c r="AJ262" s="1793"/>
      <c r="AK262" s="1793"/>
      <c r="AL262" s="1793"/>
      <c r="AM262" s="1793"/>
      <c r="AN262" s="1793"/>
      <c r="AO262" s="1793"/>
      <c r="AP262" s="1793"/>
      <c r="AQ262" s="1793"/>
      <c r="AR262" s="1793"/>
      <c r="AS262" s="1793"/>
      <c r="AT262" s="1793"/>
      <c r="AU262" s="1793"/>
      <c r="AV262" s="1793"/>
      <c r="AW262" s="1793"/>
      <c r="AX262" s="1793"/>
      <c r="AY262" s="1793"/>
      <c r="AZ262" s="1793"/>
      <c r="BA262" s="1793"/>
      <c r="BB262" s="1793"/>
      <c r="BC262" s="1793"/>
      <c r="BD262" s="1793"/>
      <c r="BE262" s="1793"/>
      <c r="BF262" s="1793"/>
      <c r="BG262" s="1793"/>
      <c r="BH262" s="1793"/>
      <c r="BI262" s="1793"/>
      <c r="BJ262" s="1793"/>
      <c r="BK262" s="1793"/>
      <c r="BL262" s="1793"/>
    </row>
    <row r="263" spans="1:64">
      <c r="A263" s="1793"/>
      <c r="B263" s="1793"/>
      <c r="C263" s="1793"/>
      <c r="D263" s="1793"/>
      <c r="E263" s="1793"/>
      <c r="F263" s="1793"/>
      <c r="G263" s="1793"/>
      <c r="H263" s="1793"/>
      <c r="I263" s="1793"/>
      <c r="N263" s="1793"/>
      <c r="O263" s="1793"/>
      <c r="P263" s="1793"/>
      <c r="Q263" s="1793"/>
      <c r="R263" s="1793"/>
      <c r="S263" s="1793"/>
      <c r="T263" s="1793"/>
      <c r="U263" s="1793"/>
      <c r="V263" s="1793"/>
      <c r="W263" s="1793"/>
      <c r="X263" s="1793"/>
      <c r="Y263" s="1793"/>
      <c r="Z263" s="1793"/>
      <c r="AA263" s="1793"/>
      <c r="AB263" s="1793"/>
      <c r="AC263" s="1793"/>
      <c r="AD263" s="1793"/>
      <c r="AE263" s="1793"/>
      <c r="AF263" s="1793"/>
      <c r="AG263" s="1793"/>
      <c r="AH263" s="1793"/>
      <c r="AI263" s="1793"/>
      <c r="AJ263" s="1793"/>
      <c r="AK263" s="1793"/>
      <c r="AL263" s="1793"/>
      <c r="AM263" s="1793"/>
      <c r="AN263" s="1793"/>
      <c r="AO263" s="1793"/>
      <c r="AP263" s="1793"/>
      <c r="AQ263" s="1793"/>
      <c r="AR263" s="1793"/>
      <c r="AS263" s="1793"/>
      <c r="AT263" s="1793"/>
      <c r="AU263" s="1793"/>
      <c r="AV263" s="1793"/>
      <c r="AW263" s="1793"/>
      <c r="AX263" s="1793"/>
      <c r="AY263" s="1793"/>
      <c r="AZ263" s="1793"/>
      <c r="BA263" s="1793"/>
      <c r="BB263" s="1793"/>
      <c r="BC263" s="1793"/>
      <c r="BD263" s="1793"/>
      <c r="BE263" s="1793"/>
      <c r="BF263" s="1793"/>
      <c r="BG263" s="1793"/>
      <c r="BH263" s="1793"/>
      <c r="BI263" s="1793"/>
      <c r="BJ263" s="1793"/>
      <c r="BK263" s="1793"/>
      <c r="BL263" s="1793"/>
    </row>
    <row r="264" spans="1:64">
      <c r="A264" s="1793"/>
      <c r="B264" s="1793"/>
      <c r="C264" s="1793"/>
      <c r="D264" s="1793"/>
      <c r="E264" s="1793"/>
      <c r="F264" s="1793"/>
      <c r="G264" s="1793"/>
      <c r="H264" s="1793"/>
      <c r="I264" s="1793"/>
      <c r="N264" s="1793"/>
      <c r="O264" s="1793"/>
      <c r="P264" s="1793"/>
      <c r="Q264" s="1793"/>
      <c r="R264" s="1793"/>
      <c r="S264" s="1793"/>
      <c r="T264" s="1793"/>
      <c r="U264" s="1793"/>
      <c r="V264" s="1793"/>
      <c r="W264" s="1793"/>
      <c r="X264" s="1793"/>
      <c r="Y264" s="1793"/>
      <c r="Z264" s="1793"/>
      <c r="AA264" s="1793"/>
      <c r="AB264" s="1793"/>
      <c r="AC264" s="1793"/>
      <c r="AD264" s="1793"/>
      <c r="AE264" s="1793"/>
      <c r="AF264" s="1793"/>
      <c r="AG264" s="1793"/>
      <c r="AH264" s="1793"/>
      <c r="AI264" s="1793"/>
      <c r="AJ264" s="1793"/>
      <c r="AK264" s="1793"/>
      <c r="AL264" s="1793"/>
      <c r="AM264" s="1793"/>
      <c r="AN264" s="1793"/>
      <c r="AO264" s="1793"/>
      <c r="AP264" s="1793"/>
      <c r="AQ264" s="1793"/>
      <c r="AR264" s="1793"/>
      <c r="AS264" s="1793"/>
      <c r="AT264" s="1793"/>
      <c r="AU264" s="1793"/>
      <c r="AV264" s="1793"/>
      <c r="AW264" s="1793"/>
      <c r="AX264" s="1793"/>
      <c r="AY264" s="1793"/>
      <c r="AZ264" s="1793"/>
      <c r="BA264" s="1793"/>
      <c r="BB264" s="1793"/>
      <c r="BC264" s="1793"/>
      <c r="BD264" s="1793"/>
      <c r="BE264" s="1793"/>
      <c r="BF264" s="1793"/>
      <c r="BG264" s="1793"/>
      <c r="BH264" s="1793"/>
      <c r="BI264" s="1793"/>
      <c r="BJ264" s="1793"/>
      <c r="BK264" s="1793"/>
      <c r="BL264" s="1793"/>
    </row>
    <row r="265" spans="1:64">
      <c r="A265" s="1793"/>
      <c r="B265" s="1793"/>
      <c r="C265" s="1793"/>
      <c r="D265" s="1793"/>
      <c r="E265" s="1793"/>
      <c r="F265" s="1793"/>
      <c r="G265" s="1793"/>
      <c r="H265" s="1793"/>
      <c r="I265" s="1793"/>
      <c r="N265" s="1793"/>
      <c r="O265" s="1793"/>
      <c r="P265" s="1793"/>
      <c r="Q265" s="1793"/>
      <c r="R265" s="1793"/>
      <c r="S265" s="1793"/>
      <c r="T265" s="1793"/>
      <c r="U265" s="1793"/>
      <c r="V265" s="1793"/>
      <c r="W265" s="1793"/>
      <c r="X265" s="1793"/>
      <c r="Y265" s="1793"/>
      <c r="Z265" s="1793"/>
      <c r="AA265" s="1793"/>
      <c r="AB265" s="1793"/>
      <c r="AC265" s="1793"/>
      <c r="AD265" s="1793"/>
      <c r="AE265" s="1793"/>
      <c r="AF265" s="1793"/>
      <c r="AG265" s="1793"/>
      <c r="AH265" s="1793"/>
      <c r="AI265" s="1793"/>
      <c r="AJ265" s="1793"/>
      <c r="AK265" s="1793"/>
      <c r="AL265" s="1793"/>
      <c r="AM265" s="1793"/>
      <c r="AN265" s="1793"/>
      <c r="AO265" s="1793"/>
      <c r="AP265" s="1793"/>
      <c r="AQ265" s="1793"/>
      <c r="AR265" s="1793"/>
      <c r="AS265" s="1793"/>
      <c r="AT265" s="1793"/>
      <c r="AU265" s="1793"/>
      <c r="AV265" s="1793"/>
      <c r="AW265" s="1793"/>
      <c r="AX265" s="1793"/>
      <c r="AY265" s="1793"/>
      <c r="AZ265" s="1793"/>
      <c r="BA265" s="1793"/>
      <c r="BB265" s="1793"/>
      <c r="BC265" s="1793"/>
      <c r="BD265" s="1793"/>
      <c r="BE265" s="1793"/>
      <c r="BF265" s="1793"/>
      <c r="BG265" s="1793"/>
      <c r="BH265" s="1793"/>
      <c r="BI265" s="1793"/>
      <c r="BJ265" s="1793"/>
      <c r="BK265" s="1793"/>
      <c r="BL265" s="1793"/>
    </row>
    <row r="266" spans="1:64">
      <c r="A266" s="1793"/>
      <c r="B266" s="1793"/>
      <c r="C266" s="1793"/>
      <c r="D266" s="1793"/>
      <c r="E266" s="1793"/>
      <c r="F266" s="1793"/>
      <c r="G266" s="1793"/>
      <c r="H266" s="1793"/>
      <c r="I266" s="1793"/>
      <c r="N266" s="1793"/>
      <c r="O266" s="1793"/>
      <c r="P266" s="1793"/>
      <c r="Q266" s="1793"/>
      <c r="R266" s="1793"/>
      <c r="S266" s="1793"/>
      <c r="T266" s="1793"/>
      <c r="U266" s="1793"/>
      <c r="V266" s="1793"/>
      <c r="W266" s="1793"/>
      <c r="X266" s="1793"/>
      <c r="Y266" s="1793"/>
      <c r="Z266" s="1793"/>
      <c r="AA266" s="1793"/>
      <c r="AB266" s="1793"/>
      <c r="AC266" s="1793"/>
      <c r="AD266" s="1793"/>
      <c r="AE266" s="1793"/>
      <c r="AF266" s="1793"/>
      <c r="AG266" s="1793"/>
      <c r="AH266" s="1793"/>
      <c r="AI266" s="1793"/>
      <c r="AJ266" s="1793"/>
      <c r="AK266" s="1793"/>
      <c r="AL266" s="1793"/>
      <c r="AM266" s="1793"/>
      <c r="AN266" s="1793"/>
      <c r="AO266" s="1793"/>
      <c r="AP266" s="1793"/>
      <c r="AQ266" s="1793"/>
      <c r="AR266" s="1793"/>
      <c r="AS266" s="1793"/>
      <c r="AT266" s="1793"/>
      <c r="AU266" s="1793"/>
      <c r="AV266" s="1793"/>
      <c r="AW266" s="1793"/>
      <c r="AX266" s="1793"/>
      <c r="AY266" s="1793"/>
      <c r="AZ266" s="1793"/>
      <c r="BA266" s="1793"/>
      <c r="BB266" s="1793"/>
      <c r="BC266" s="1793"/>
      <c r="BD266" s="1793"/>
      <c r="BE266" s="1793"/>
      <c r="BF266" s="1793"/>
      <c r="BG266" s="1793"/>
      <c r="BH266" s="1793"/>
      <c r="BI266" s="1793"/>
      <c r="BJ266" s="1793"/>
      <c r="BK266" s="1793"/>
      <c r="BL266" s="1793"/>
    </row>
    <row r="267" spans="1:64">
      <c r="A267" s="1793"/>
      <c r="B267" s="1793"/>
      <c r="C267" s="1793"/>
      <c r="D267" s="1793"/>
      <c r="E267" s="1793"/>
      <c r="F267" s="1793"/>
      <c r="G267" s="1793"/>
      <c r="H267" s="1793"/>
      <c r="I267" s="1793"/>
      <c r="N267" s="1793"/>
      <c r="O267" s="1793"/>
      <c r="P267" s="1793"/>
      <c r="Q267" s="1793"/>
      <c r="R267" s="1793"/>
      <c r="S267" s="1793"/>
      <c r="T267" s="1793"/>
      <c r="U267" s="1793"/>
      <c r="V267" s="1793"/>
      <c r="W267" s="1793"/>
      <c r="X267" s="1793"/>
      <c r="Y267" s="1793"/>
      <c r="Z267" s="1793"/>
      <c r="AA267" s="1793"/>
      <c r="AB267" s="1793"/>
      <c r="AC267" s="1793"/>
      <c r="AD267" s="1793"/>
      <c r="AE267" s="1793"/>
      <c r="AF267" s="1793"/>
      <c r="AG267" s="1793"/>
      <c r="AH267" s="1793"/>
      <c r="AI267" s="1793"/>
      <c r="AJ267" s="1793"/>
      <c r="AK267" s="1793"/>
      <c r="AL267" s="1793"/>
      <c r="AM267" s="1793"/>
      <c r="AN267" s="1793"/>
      <c r="AO267" s="1793"/>
      <c r="AP267" s="1793"/>
      <c r="AQ267" s="1793"/>
      <c r="AR267" s="1793"/>
      <c r="AS267" s="1793"/>
      <c r="AT267" s="1793"/>
      <c r="AU267" s="1793"/>
      <c r="AV267" s="1793"/>
      <c r="AW267" s="1793"/>
      <c r="AX267" s="1793"/>
      <c r="AY267" s="1793"/>
      <c r="AZ267" s="1793"/>
      <c r="BA267" s="1793"/>
      <c r="BB267" s="1793"/>
      <c r="BC267" s="1793"/>
      <c r="BD267" s="1793"/>
      <c r="BE267" s="1793"/>
      <c r="BF267" s="1793"/>
      <c r="BG267" s="1793"/>
      <c r="BH267" s="1793"/>
      <c r="BI267" s="1793"/>
      <c r="BJ267" s="1793"/>
      <c r="BK267" s="1793"/>
      <c r="BL267" s="1793"/>
    </row>
    <row r="268" spans="1:64">
      <c r="A268" s="1793"/>
      <c r="B268" s="1793"/>
      <c r="C268" s="1793"/>
      <c r="D268" s="1793"/>
      <c r="E268" s="1793"/>
      <c r="F268" s="1793"/>
      <c r="G268" s="1793"/>
      <c r="H268" s="1793"/>
      <c r="I268" s="1793"/>
      <c r="N268" s="1793"/>
      <c r="O268" s="1793"/>
      <c r="P268" s="1793"/>
      <c r="Q268" s="1793"/>
      <c r="R268" s="1793"/>
      <c r="S268" s="1793"/>
      <c r="T268" s="1793"/>
      <c r="U268" s="1793"/>
      <c r="V268" s="1793"/>
      <c r="W268" s="1793"/>
      <c r="X268" s="1793"/>
      <c r="Y268" s="1793"/>
      <c r="Z268" s="1793"/>
      <c r="AA268" s="1793"/>
      <c r="AB268" s="1793"/>
      <c r="AC268" s="1793"/>
      <c r="AD268" s="1793"/>
      <c r="AE268" s="1793"/>
      <c r="AF268" s="1793"/>
      <c r="AG268" s="1793"/>
      <c r="AH268" s="1793"/>
      <c r="AI268" s="1793"/>
      <c r="AJ268" s="1793"/>
      <c r="AK268" s="1793"/>
      <c r="AL268" s="1793"/>
      <c r="AM268" s="1793"/>
      <c r="AN268" s="1793"/>
      <c r="AO268" s="1793"/>
      <c r="AP268" s="1793"/>
      <c r="AQ268" s="1793"/>
      <c r="AR268" s="1793"/>
      <c r="AS268" s="1793"/>
      <c r="AT268" s="1793"/>
      <c r="AU268" s="1793"/>
      <c r="AV268" s="1793"/>
      <c r="AW268" s="1793"/>
      <c r="AX268" s="1793"/>
      <c r="AY268" s="1793"/>
      <c r="AZ268" s="1793"/>
      <c r="BA268" s="1793"/>
      <c r="BB268" s="1793"/>
      <c r="BC268" s="1793"/>
      <c r="BD268" s="1793"/>
      <c r="BE268" s="1793"/>
      <c r="BF268" s="1793"/>
      <c r="BG268" s="1793"/>
      <c r="BH268" s="1793"/>
      <c r="BI268" s="1793"/>
      <c r="BJ268" s="1793"/>
      <c r="BK268" s="1793"/>
      <c r="BL268" s="1793"/>
    </row>
    <row r="269" spans="1:64">
      <c r="A269" s="1793"/>
      <c r="B269" s="1793"/>
      <c r="C269" s="1793"/>
      <c r="D269" s="1793"/>
      <c r="E269" s="1793"/>
      <c r="F269" s="1793"/>
      <c r="G269" s="1793"/>
      <c r="H269" s="1793"/>
      <c r="I269" s="1793"/>
      <c r="N269" s="1793"/>
      <c r="O269" s="1793"/>
      <c r="P269" s="1793"/>
      <c r="Q269" s="1793"/>
      <c r="R269" s="1793"/>
      <c r="S269" s="1793"/>
      <c r="T269" s="1793"/>
      <c r="U269" s="1793"/>
      <c r="V269" s="1793"/>
      <c r="W269" s="1793"/>
      <c r="X269" s="1793"/>
      <c r="Y269" s="1793"/>
      <c r="Z269" s="1793"/>
      <c r="AA269" s="1793"/>
      <c r="AB269" s="1793"/>
      <c r="AC269" s="1793"/>
      <c r="AD269" s="1793"/>
      <c r="AE269" s="1793"/>
      <c r="AF269" s="1793"/>
      <c r="AG269" s="1793"/>
      <c r="AH269" s="1793"/>
      <c r="AI269" s="1793"/>
      <c r="AJ269" s="1793"/>
      <c r="AK269" s="1793"/>
      <c r="AL269" s="1793"/>
      <c r="AM269" s="1793"/>
      <c r="AN269" s="1793"/>
      <c r="AO269" s="1793"/>
      <c r="AP269" s="1793"/>
      <c r="AQ269" s="1793"/>
      <c r="AR269" s="1793"/>
      <c r="AS269" s="1793"/>
      <c r="AT269" s="1793"/>
      <c r="AU269" s="1793"/>
      <c r="AV269" s="1793"/>
      <c r="AW269" s="1793"/>
      <c r="AX269" s="1793"/>
      <c r="AY269" s="1793"/>
      <c r="AZ269" s="1793"/>
      <c r="BA269" s="1793"/>
      <c r="BB269" s="1793"/>
      <c r="BC269" s="1793"/>
      <c r="BD269" s="1793"/>
      <c r="BE269" s="1793"/>
      <c r="BF269" s="1793"/>
      <c r="BG269" s="1793"/>
      <c r="BH269" s="1793"/>
      <c r="BI269" s="1793"/>
      <c r="BJ269" s="1793"/>
      <c r="BK269" s="1793"/>
      <c r="BL269" s="1793"/>
    </row>
    <row r="270" spans="1:64">
      <c r="A270" s="1793"/>
      <c r="B270" s="1793"/>
      <c r="C270" s="1793"/>
      <c r="D270" s="1793"/>
      <c r="E270" s="1793"/>
      <c r="F270" s="1793"/>
      <c r="G270" s="1793"/>
      <c r="H270" s="1793"/>
      <c r="I270" s="1793"/>
      <c r="N270" s="1793"/>
      <c r="O270" s="1793"/>
      <c r="P270" s="1793"/>
      <c r="Q270" s="1793"/>
      <c r="R270" s="1793"/>
      <c r="S270" s="1793"/>
      <c r="T270" s="1793"/>
      <c r="U270" s="1793"/>
      <c r="V270" s="1793"/>
      <c r="W270" s="1793"/>
      <c r="X270" s="1793"/>
      <c r="Y270" s="1793"/>
      <c r="Z270" s="1793"/>
      <c r="AA270" s="1793"/>
      <c r="AB270" s="1793"/>
      <c r="AC270" s="1793"/>
      <c r="AD270" s="1793"/>
      <c r="AE270" s="1793"/>
      <c r="AF270" s="1793"/>
      <c r="AG270" s="1793"/>
      <c r="AH270" s="1793"/>
      <c r="AI270" s="1793"/>
      <c r="AJ270" s="1793"/>
      <c r="AK270" s="1793"/>
      <c r="AL270" s="1793"/>
      <c r="AM270" s="1793"/>
      <c r="AN270" s="1793"/>
      <c r="AO270" s="1793"/>
      <c r="AP270" s="1793"/>
      <c r="AQ270" s="1793"/>
      <c r="AR270" s="1793"/>
      <c r="AS270" s="1793"/>
      <c r="AT270" s="1793"/>
      <c r="AU270" s="1793"/>
      <c r="AV270" s="1793"/>
      <c r="AW270" s="1793"/>
      <c r="AX270" s="1793"/>
      <c r="AY270" s="1793"/>
      <c r="AZ270" s="1793"/>
      <c r="BA270" s="1793"/>
      <c r="BB270" s="1793"/>
      <c r="BC270" s="1793"/>
      <c r="BD270" s="1793"/>
      <c r="BE270" s="1793"/>
      <c r="BF270" s="1793"/>
      <c r="BG270" s="1793"/>
      <c r="BH270" s="1793"/>
      <c r="BI270" s="1793"/>
      <c r="BJ270" s="1793"/>
      <c r="BK270" s="1793"/>
      <c r="BL270" s="1793"/>
    </row>
    <row r="271" spans="1:64">
      <c r="A271" s="1793"/>
      <c r="B271" s="1793"/>
      <c r="C271" s="1793"/>
      <c r="D271" s="1793"/>
      <c r="E271" s="1793"/>
      <c r="F271" s="1793"/>
      <c r="G271" s="1793"/>
      <c r="H271" s="1793"/>
      <c r="I271" s="1793"/>
      <c r="N271" s="1793"/>
      <c r="O271" s="1793"/>
      <c r="P271" s="1793"/>
      <c r="Q271" s="1793"/>
      <c r="R271" s="1793"/>
      <c r="S271" s="1793"/>
      <c r="T271" s="1793"/>
      <c r="U271" s="1793"/>
      <c r="V271" s="1793"/>
      <c r="W271" s="1793"/>
      <c r="X271" s="1793"/>
      <c r="Y271" s="1793"/>
      <c r="Z271" s="1793"/>
      <c r="AA271" s="1793"/>
      <c r="AB271" s="1793"/>
      <c r="AC271" s="1793"/>
      <c r="AD271" s="1793"/>
      <c r="AE271" s="1793"/>
      <c r="AF271" s="1793"/>
      <c r="AG271" s="1793"/>
      <c r="AH271" s="1793"/>
      <c r="AI271" s="1793"/>
      <c r="AJ271" s="1793"/>
      <c r="AK271" s="1793"/>
      <c r="AL271" s="1793"/>
      <c r="AM271" s="1793"/>
      <c r="AN271" s="1793"/>
      <c r="AO271" s="1793"/>
      <c r="AP271" s="1793"/>
      <c r="AQ271" s="1793"/>
      <c r="AR271" s="1793"/>
      <c r="AS271" s="1793"/>
      <c r="AT271" s="1793"/>
      <c r="AU271" s="1793"/>
      <c r="AV271" s="1793"/>
      <c r="AW271" s="1793"/>
      <c r="AX271" s="1793"/>
      <c r="AY271" s="1793"/>
      <c r="AZ271" s="1793"/>
      <c r="BA271" s="1793"/>
      <c r="BB271" s="1793"/>
      <c r="BC271" s="1793"/>
      <c r="BD271" s="1793"/>
      <c r="BE271" s="1793"/>
      <c r="BF271" s="1793"/>
      <c r="BG271" s="1793"/>
      <c r="BH271" s="1793"/>
      <c r="BI271" s="1793"/>
      <c r="BJ271" s="1793"/>
      <c r="BK271" s="1793"/>
      <c r="BL271" s="1793"/>
    </row>
    <row r="272" spans="1:64">
      <c r="A272" s="1793"/>
      <c r="B272" s="1793"/>
      <c r="C272" s="1793"/>
      <c r="D272" s="1793"/>
      <c r="E272" s="1793"/>
      <c r="F272" s="1793"/>
      <c r="G272" s="1793"/>
      <c r="H272" s="1793"/>
      <c r="I272" s="1793"/>
      <c r="N272" s="1793"/>
      <c r="O272" s="1793"/>
      <c r="P272" s="1793"/>
      <c r="Q272" s="1793"/>
      <c r="R272" s="1793"/>
      <c r="S272" s="1793"/>
      <c r="T272" s="1793"/>
      <c r="U272" s="1793"/>
      <c r="V272" s="1793"/>
      <c r="W272" s="1793"/>
      <c r="X272" s="1793"/>
      <c r="Y272" s="1793"/>
      <c r="Z272" s="1793"/>
      <c r="AA272" s="1793"/>
      <c r="AB272" s="1793"/>
      <c r="AC272" s="1793"/>
      <c r="AD272" s="1793"/>
      <c r="AE272" s="1793"/>
      <c r="AF272" s="1793"/>
      <c r="AG272" s="1793"/>
      <c r="AH272" s="1793"/>
      <c r="AI272" s="1793"/>
      <c r="AJ272" s="1793"/>
      <c r="AK272" s="1793"/>
      <c r="AL272" s="1793"/>
      <c r="AM272" s="1793"/>
      <c r="AN272" s="1793"/>
      <c r="AO272" s="1793"/>
      <c r="AP272" s="1793"/>
      <c r="AQ272" s="1793"/>
      <c r="AR272" s="1793"/>
      <c r="AS272" s="1793"/>
      <c r="AT272" s="1793"/>
      <c r="AU272" s="1793"/>
      <c r="AV272" s="1793"/>
      <c r="AW272" s="1793"/>
      <c r="AX272" s="1793"/>
      <c r="AY272" s="1793"/>
      <c r="AZ272" s="1793"/>
      <c r="BA272" s="1793"/>
      <c r="BB272" s="1793"/>
      <c r="BC272" s="1793"/>
      <c r="BD272" s="1793"/>
      <c r="BE272" s="1793"/>
      <c r="BF272" s="1793"/>
      <c r="BG272" s="1793"/>
      <c r="BH272" s="1793"/>
      <c r="BI272" s="1793"/>
      <c r="BJ272" s="1793"/>
      <c r="BK272" s="1793"/>
      <c r="BL272" s="1793"/>
    </row>
    <row r="273" spans="1:64">
      <c r="A273" s="1793"/>
      <c r="B273" s="1793"/>
      <c r="C273" s="1793"/>
      <c r="D273" s="1793"/>
      <c r="E273" s="1793"/>
      <c r="F273" s="1793"/>
      <c r="G273" s="1793"/>
      <c r="H273" s="1793"/>
      <c r="I273" s="1793"/>
      <c r="N273" s="1793"/>
      <c r="O273" s="1793"/>
      <c r="P273" s="1793"/>
      <c r="Q273" s="1793"/>
      <c r="R273" s="1793"/>
      <c r="S273" s="1793"/>
      <c r="T273" s="1793"/>
      <c r="U273" s="1793"/>
      <c r="V273" s="1793"/>
      <c r="W273" s="1793"/>
      <c r="X273" s="1793"/>
      <c r="Y273" s="1793"/>
      <c r="Z273" s="1793"/>
      <c r="AA273" s="1793"/>
      <c r="AB273" s="1793"/>
      <c r="AC273" s="1793"/>
      <c r="AD273" s="1793"/>
      <c r="AE273" s="1793"/>
      <c r="AF273" s="1793"/>
      <c r="AG273" s="1793"/>
      <c r="AH273" s="1793"/>
      <c r="AI273" s="1793"/>
      <c r="AJ273" s="1793"/>
      <c r="AK273" s="1793"/>
      <c r="AL273" s="1793"/>
      <c r="AM273" s="1793"/>
      <c r="AN273" s="1793"/>
      <c r="AO273" s="1793"/>
      <c r="AP273" s="1793"/>
      <c r="AQ273" s="1793"/>
      <c r="AR273" s="1793"/>
      <c r="AS273" s="1793"/>
      <c r="AT273" s="1793"/>
      <c r="AU273" s="1793"/>
      <c r="AV273" s="1793"/>
      <c r="AW273" s="1793"/>
      <c r="AX273" s="1793"/>
      <c r="AY273" s="1793"/>
      <c r="AZ273" s="1793"/>
      <c r="BA273" s="1793"/>
      <c r="BB273" s="1793"/>
      <c r="BC273" s="1793"/>
      <c r="BD273" s="1793"/>
      <c r="BE273" s="1793"/>
      <c r="BF273" s="1793"/>
      <c r="BG273" s="1793"/>
      <c r="BH273" s="1793"/>
      <c r="BI273" s="1793"/>
      <c r="BJ273" s="1793"/>
      <c r="BK273" s="1793"/>
      <c r="BL273" s="1793"/>
    </row>
    <row r="274" spans="1:64">
      <c r="A274" s="1793"/>
      <c r="B274" s="1793"/>
      <c r="C274" s="1793"/>
      <c r="D274" s="1793"/>
      <c r="E274" s="1793"/>
      <c r="F274" s="1793"/>
      <c r="G274" s="1793"/>
      <c r="H274" s="1793"/>
      <c r="I274" s="1793"/>
      <c r="N274" s="1793"/>
      <c r="O274" s="1793"/>
      <c r="P274" s="1793"/>
      <c r="Q274" s="1793"/>
      <c r="R274" s="1793"/>
      <c r="S274" s="1793"/>
      <c r="T274" s="1793"/>
      <c r="U274" s="1793"/>
      <c r="V274" s="1793"/>
      <c r="W274" s="1793"/>
      <c r="X274" s="1793"/>
      <c r="Y274" s="1793"/>
      <c r="Z274" s="1793"/>
      <c r="AA274" s="1793"/>
      <c r="AB274" s="1793"/>
      <c r="AC274" s="1793"/>
      <c r="AD274" s="1793"/>
      <c r="AE274" s="1793"/>
      <c r="AF274" s="1793"/>
      <c r="AG274" s="1793"/>
      <c r="AH274" s="1793"/>
      <c r="AI274" s="1793"/>
      <c r="AJ274" s="1793"/>
      <c r="AK274" s="1793"/>
      <c r="AL274" s="1793"/>
      <c r="AM274" s="1793"/>
      <c r="AN274" s="1793"/>
      <c r="AO274" s="1793"/>
      <c r="AP274" s="1793"/>
      <c r="AQ274" s="1793"/>
      <c r="AR274" s="1793"/>
      <c r="AS274" s="1793"/>
      <c r="AT274" s="1793"/>
      <c r="AU274" s="1793"/>
      <c r="AV274" s="1793"/>
      <c r="AW274" s="1793"/>
      <c r="AX274" s="1793"/>
      <c r="AY274" s="1793"/>
      <c r="AZ274" s="1793"/>
      <c r="BA274" s="1793"/>
      <c r="BB274" s="1793"/>
      <c r="BC274" s="1793"/>
      <c r="BD274" s="1793"/>
      <c r="BE274" s="1793"/>
      <c r="BF274" s="1793"/>
      <c r="BG274" s="1793"/>
      <c r="BH274" s="1793"/>
      <c r="BI274" s="1793"/>
      <c r="BJ274" s="1793"/>
      <c r="BK274" s="1793"/>
      <c r="BL274" s="1793"/>
    </row>
    <row r="275" spans="1:64">
      <c r="A275" s="1793"/>
      <c r="B275" s="1793"/>
      <c r="C275" s="1793"/>
      <c r="D275" s="1793"/>
      <c r="E275" s="1793"/>
      <c r="F275" s="1793"/>
      <c r="G275" s="1793"/>
      <c r="H275" s="1793"/>
      <c r="I275" s="1793"/>
      <c r="N275" s="1793"/>
      <c r="O275" s="1793"/>
      <c r="P275" s="1793"/>
      <c r="Q275" s="1793"/>
      <c r="R275" s="1793"/>
      <c r="S275" s="1793"/>
      <c r="T275" s="1793"/>
      <c r="U275" s="1793"/>
      <c r="V275" s="1793"/>
      <c r="W275" s="1793"/>
      <c r="X275" s="1793"/>
      <c r="Y275" s="1793"/>
      <c r="Z275" s="1793"/>
      <c r="AA275" s="1793"/>
      <c r="AB275" s="1793"/>
      <c r="AC275" s="1793"/>
      <c r="AD275" s="1793"/>
      <c r="AE275" s="1793"/>
      <c r="AF275" s="1793"/>
      <c r="AG275" s="1793"/>
      <c r="AH275" s="1793"/>
      <c r="AI275" s="1793"/>
      <c r="AJ275" s="1793"/>
      <c r="AK275" s="1793"/>
      <c r="AL275" s="1793"/>
      <c r="AM275" s="1793"/>
      <c r="AN275" s="1793"/>
      <c r="AO275" s="1793"/>
      <c r="AP275" s="1793"/>
      <c r="AQ275" s="1793"/>
      <c r="AR275" s="1793"/>
      <c r="AS275" s="1793"/>
      <c r="AT275" s="1793"/>
      <c r="AU275" s="1793"/>
      <c r="AV275" s="1793"/>
      <c r="AW275" s="1793"/>
      <c r="AX275" s="1793"/>
      <c r="AY275" s="1793"/>
      <c r="AZ275" s="1793"/>
      <c r="BA275" s="1793"/>
      <c r="BB275" s="1793"/>
      <c r="BC275" s="1793"/>
      <c r="BD275" s="1793"/>
      <c r="BE275" s="1793"/>
      <c r="BF275" s="1793"/>
      <c r="BG275" s="1793"/>
      <c r="BH275" s="1793"/>
      <c r="BI275" s="1793"/>
      <c r="BJ275" s="1793"/>
      <c r="BK275" s="1793"/>
      <c r="BL275" s="1793"/>
    </row>
    <row r="276" spans="1:64">
      <c r="A276" s="1793"/>
      <c r="B276" s="1793"/>
      <c r="C276" s="1793"/>
      <c r="D276" s="1793"/>
      <c r="E276" s="1793"/>
      <c r="F276" s="1793"/>
      <c r="G276" s="1793"/>
      <c r="H276" s="1793"/>
      <c r="I276" s="1793"/>
      <c r="N276" s="1793"/>
      <c r="O276" s="1793"/>
      <c r="P276" s="1793"/>
      <c r="Q276" s="1793"/>
      <c r="R276" s="1793"/>
      <c r="S276" s="1793"/>
      <c r="T276" s="1793"/>
      <c r="U276" s="1793"/>
      <c r="V276" s="1793"/>
      <c r="W276" s="1793"/>
      <c r="X276" s="1793"/>
      <c r="Y276" s="1793"/>
      <c r="Z276" s="1793"/>
      <c r="AA276" s="1793"/>
      <c r="AB276" s="1793"/>
      <c r="AC276" s="1793"/>
      <c r="AD276" s="1793"/>
      <c r="AE276" s="1793"/>
      <c r="AF276" s="1793"/>
      <c r="AG276" s="1793"/>
      <c r="AH276" s="1793"/>
      <c r="AI276" s="1793"/>
      <c r="AJ276" s="1793"/>
      <c r="AK276" s="1793"/>
      <c r="AL276" s="1793"/>
      <c r="AM276" s="1793"/>
      <c r="AN276" s="1793"/>
      <c r="AO276" s="1793"/>
      <c r="AP276" s="1793"/>
      <c r="AQ276" s="1793"/>
      <c r="AR276" s="1793"/>
      <c r="AS276" s="1793"/>
      <c r="AT276" s="1793"/>
      <c r="AU276" s="1793"/>
      <c r="AV276" s="1793"/>
      <c r="AW276" s="1793"/>
      <c r="AX276" s="1793"/>
      <c r="AY276" s="1793"/>
      <c r="AZ276" s="1793"/>
      <c r="BA276" s="1793"/>
      <c r="BB276" s="1793"/>
      <c r="BC276" s="1793"/>
      <c r="BD276" s="1793"/>
      <c r="BE276" s="1793"/>
      <c r="BF276" s="1793"/>
      <c r="BG276" s="1793"/>
      <c r="BH276" s="1793"/>
      <c r="BI276" s="1793"/>
      <c r="BJ276" s="1793"/>
      <c r="BK276" s="1793"/>
      <c r="BL276" s="1793"/>
    </row>
    <row r="277" spans="1:64">
      <c r="A277" s="1793"/>
      <c r="B277" s="1793"/>
      <c r="C277" s="1793"/>
      <c r="D277" s="1793"/>
      <c r="E277" s="1793"/>
      <c r="F277" s="1793"/>
      <c r="G277" s="1793"/>
      <c r="H277" s="1793"/>
      <c r="I277" s="1793"/>
      <c r="N277" s="1793"/>
      <c r="O277" s="1793"/>
      <c r="P277" s="1793"/>
      <c r="Q277" s="1793"/>
      <c r="R277" s="1793"/>
      <c r="S277" s="1793"/>
      <c r="T277" s="1793"/>
      <c r="U277" s="1793"/>
      <c r="V277" s="1793"/>
      <c r="W277" s="1793"/>
      <c r="X277" s="1793"/>
      <c r="Y277" s="1793"/>
      <c r="Z277" s="1793"/>
      <c r="AA277" s="1793"/>
      <c r="AB277" s="1793"/>
      <c r="AC277" s="1793"/>
      <c r="AD277" s="1793"/>
      <c r="AE277" s="1793"/>
      <c r="AF277" s="1793"/>
      <c r="AG277" s="1793"/>
      <c r="AH277" s="1793"/>
      <c r="AI277" s="1793"/>
      <c r="AJ277" s="1793"/>
      <c r="AK277" s="1793"/>
      <c r="AL277" s="1793"/>
      <c r="AM277" s="1793"/>
      <c r="AN277" s="1793"/>
      <c r="AO277" s="1793"/>
      <c r="AP277" s="1793"/>
      <c r="AQ277" s="1793"/>
      <c r="AR277" s="1793"/>
      <c r="AS277" s="1793"/>
      <c r="AT277" s="1793"/>
      <c r="AU277" s="1793"/>
      <c r="AV277" s="1793"/>
      <c r="AW277" s="1793"/>
      <c r="AX277" s="1793"/>
      <c r="AY277" s="1793"/>
      <c r="AZ277" s="1793"/>
      <c r="BA277" s="1793"/>
      <c r="BB277" s="1793"/>
      <c r="BC277" s="1793"/>
      <c r="BD277" s="1793"/>
      <c r="BE277" s="1793"/>
      <c r="BF277" s="1793"/>
      <c r="BG277" s="1793"/>
      <c r="BH277" s="1793"/>
      <c r="BI277" s="1793"/>
      <c r="BJ277" s="1793"/>
      <c r="BK277" s="1793"/>
      <c r="BL277" s="1793"/>
    </row>
    <row r="278" spans="1:64">
      <c r="A278" s="1793"/>
      <c r="B278" s="1793"/>
      <c r="C278" s="1793"/>
      <c r="D278" s="1793"/>
      <c r="E278" s="1793"/>
      <c r="F278" s="1793"/>
      <c r="G278" s="1793"/>
      <c r="H278" s="1793"/>
      <c r="I278" s="1793"/>
      <c r="N278" s="1793"/>
      <c r="O278" s="1793"/>
      <c r="P278" s="1793"/>
      <c r="Q278" s="1793"/>
      <c r="R278" s="1793"/>
      <c r="S278" s="1793"/>
      <c r="T278" s="1793"/>
      <c r="U278" s="1793"/>
      <c r="V278" s="1793"/>
      <c r="W278" s="1793"/>
      <c r="X278" s="1793"/>
      <c r="Y278" s="1793"/>
      <c r="Z278" s="1793"/>
      <c r="AA278" s="1793"/>
      <c r="AB278" s="1793"/>
      <c r="AC278" s="1793"/>
      <c r="AD278" s="1793"/>
      <c r="AE278" s="1793"/>
      <c r="AF278" s="1793"/>
      <c r="AG278" s="1793"/>
      <c r="AH278" s="1793"/>
      <c r="AI278" s="1793"/>
      <c r="AJ278" s="1793"/>
      <c r="AK278" s="1793"/>
      <c r="AL278" s="1793"/>
      <c r="AM278" s="1793"/>
      <c r="AN278" s="1793"/>
      <c r="AO278" s="1793"/>
      <c r="AP278" s="1793"/>
      <c r="AQ278" s="1793"/>
      <c r="AR278" s="1793"/>
      <c r="AS278" s="1793"/>
      <c r="AT278" s="1793"/>
      <c r="AU278" s="1793"/>
      <c r="AV278" s="1793"/>
      <c r="AW278" s="1793"/>
      <c r="AX278" s="1793"/>
      <c r="AY278" s="1793"/>
      <c r="AZ278" s="1793"/>
      <c r="BA278" s="1793"/>
      <c r="BB278" s="1793"/>
      <c r="BC278" s="1793"/>
      <c r="BD278" s="1793"/>
      <c r="BE278" s="1793"/>
      <c r="BF278" s="1793"/>
      <c r="BG278" s="1793"/>
      <c r="BH278" s="1793"/>
      <c r="BI278" s="1793"/>
      <c r="BJ278" s="1793"/>
      <c r="BK278" s="1793"/>
      <c r="BL278" s="1793"/>
    </row>
    <row r="279" spans="1:64">
      <c r="A279" s="1793"/>
      <c r="B279" s="1793"/>
      <c r="C279" s="1793"/>
      <c r="D279" s="1793"/>
      <c r="E279" s="1793"/>
      <c r="F279" s="1793"/>
      <c r="G279" s="1793"/>
      <c r="H279" s="1793"/>
      <c r="I279" s="1793"/>
      <c r="N279" s="1793"/>
      <c r="O279" s="1793"/>
      <c r="P279" s="1793"/>
      <c r="Q279" s="1793"/>
      <c r="R279" s="1793"/>
      <c r="S279" s="1793"/>
      <c r="T279" s="1793"/>
      <c r="U279" s="1793"/>
      <c r="V279" s="1793"/>
      <c r="W279" s="1793"/>
      <c r="X279" s="1793"/>
      <c r="Y279" s="1793"/>
      <c r="Z279" s="1793"/>
      <c r="AA279" s="1793"/>
      <c r="AB279" s="1793"/>
      <c r="AC279" s="1793"/>
      <c r="AD279" s="1793"/>
      <c r="AE279" s="1793"/>
      <c r="AF279" s="1793"/>
      <c r="AG279" s="1793"/>
      <c r="AH279" s="1793"/>
      <c r="AI279" s="1793"/>
      <c r="AJ279" s="1793"/>
      <c r="AK279" s="1793"/>
      <c r="AL279" s="1793"/>
      <c r="AM279" s="1793"/>
      <c r="AN279" s="1793"/>
      <c r="AO279" s="1793"/>
      <c r="AP279" s="1793"/>
      <c r="AQ279" s="1793"/>
      <c r="AR279" s="1793"/>
      <c r="AS279" s="1793"/>
      <c r="AT279" s="1793"/>
      <c r="AU279" s="1793"/>
      <c r="AV279" s="1793"/>
      <c r="AW279" s="1793"/>
      <c r="AX279" s="1793"/>
      <c r="AY279" s="1793"/>
      <c r="AZ279" s="1793"/>
      <c r="BA279" s="1793"/>
      <c r="BB279" s="1793"/>
      <c r="BC279" s="1793"/>
      <c r="BD279" s="1793"/>
      <c r="BE279" s="1793"/>
      <c r="BF279" s="1793"/>
      <c r="BG279" s="1793"/>
      <c r="BH279" s="1793"/>
      <c r="BI279" s="1793"/>
      <c r="BJ279" s="1793"/>
      <c r="BK279" s="1793"/>
      <c r="BL279" s="1793"/>
    </row>
    <row r="280" spans="1:64">
      <c r="A280" s="1793"/>
      <c r="B280" s="1793"/>
      <c r="C280" s="1793"/>
      <c r="D280" s="1793"/>
      <c r="E280" s="1793"/>
      <c r="F280" s="1793"/>
      <c r="G280" s="1793"/>
      <c r="H280" s="1793"/>
      <c r="I280" s="1793"/>
      <c r="N280" s="1793"/>
      <c r="O280" s="1793"/>
      <c r="P280" s="1793"/>
      <c r="Q280" s="1793"/>
      <c r="R280" s="1793"/>
      <c r="S280" s="1793"/>
      <c r="T280" s="1793"/>
      <c r="U280" s="1793"/>
      <c r="V280" s="1793"/>
      <c r="W280" s="1793"/>
      <c r="X280" s="1793"/>
      <c r="Y280" s="1793"/>
      <c r="Z280" s="1793"/>
      <c r="AA280" s="1793"/>
      <c r="AB280" s="1793"/>
      <c r="AC280" s="1793"/>
      <c r="AD280" s="1793"/>
      <c r="AE280" s="1793"/>
      <c r="AF280" s="1793"/>
      <c r="AG280" s="1793"/>
      <c r="AH280" s="1793"/>
      <c r="AI280" s="1793"/>
      <c r="AJ280" s="1793"/>
      <c r="AK280" s="1793"/>
      <c r="AL280" s="1793"/>
      <c r="AM280" s="1793"/>
      <c r="AN280" s="1793"/>
      <c r="AO280" s="1793"/>
      <c r="AP280" s="1793"/>
      <c r="AQ280" s="1793"/>
      <c r="AR280" s="1793"/>
      <c r="AS280" s="1793"/>
      <c r="AT280" s="1793"/>
      <c r="AU280" s="1793"/>
      <c r="AV280" s="1793"/>
      <c r="AW280" s="1793"/>
      <c r="AX280" s="1793"/>
      <c r="AY280" s="1793"/>
      <c r="AZ280" s="1793"/>
      <c r="BA280" s="1793"/>
      <c r="BB280" s="1793"/>
      <c r="BC280" s="1793"/>
      <c r="BD280" s="1793"/>
      <c r="BE280" s="1793"/>
      <c r="BF280" s="1793"/>
      <c r="BG280" s="1793"/>
      <c r="BH280" s="1793"/>
      <c r="BI280" s="1793"/>
      <c r="BJ280" s="1793"/>
      <c r="BK280" s="1793"/>
      <c r="BL280" s="1793"/>
    </row>
    <row r="281" spans="1:64">
      <c r="A281" s="1793"/>
      <c r="B281" s="1793"/>
      <c r="C281" s="1793"/>
      <c r="D281" s="1793"/>
      <c r="E281" s="1793"/>
      <c r="F281" s="1793"/>
      <c r="G281" s="1793"/>
      <c r="H281" s="1793"/>
      <c r="I281" s="1793"/>
      <c r="N281" s="1793"/>
      <c r="O281" s="1793"/>
      <c r="P281" s="1793"/>
      <c r="Q281" s="1793"/>
      <c r="R281" s="1793"/>
      <c r="S281" s="1793"/>
      <c r="T281" s="1793"/>
      <c r="U281" s="1793"/>
      <c r="V281" s="1793"/>
      <c r="W281" s="1793"/>
      <c r="X281" s="1793"/>
      <c r="Y281" s="1793"/>
      <c r="Z281" s="1793"/>
      <c r="AA281" s="1793"/>
      <c r="AB281" s="1793"/>
      <c r="AC281" s="1793"/>
      <c r="AD281" s="1793"/>
      <c r="AE281" s="1793"/>
      <c r="AF281" s="1793"/>
      <c r="AG281" s="1793"/>
      <c r="AH281" s="1793"/>
      <c r="AI281" s="1793"/>
      <c r="AJ281" s="1793"/>
      <c r="AK281" s="1793"/>
      <c r="AL281" s="1793"/>
      <c r="AM281" s="1793"/>
      <c r="AN281" s="1793"/>
      <c r="AO281" s="1793"/>
      <c r="AP281" s="1793"/>
      <c r="AQ281" s="1793"/>
      <c r="AR281" s="1793"/>
      <c r="AS281" s="1793"/>
      <c r="AT281" s="1793"/>
      <c r="AU281" s="1793"/>
      <c r="AV281" s="1793"/>
      <c r="AW281" s="1793"/>
      <c r="AX281" s="1793"/>
      <c r="AY281" s="1793"/>
      <c r="AZ281" s="1793"/>
      <c r="BA281" s="1793"/>
      <c r="BB281" s="1793"/>
      <c r="BC281" s="1793"/>
      <c r="BD281" s="1793"/>
      <c r="BE281" s="1793"/>
      <c r="BF281" s="1793"/>
      <c r="BG281" s="1793"/>
      <c r="BH281" s="1793"/>
      <c r="BI281" s="1793"/>
      <c r="BJ281" s="1793"/>
      <c r="BK281" s="1793"/>
      <c r="BL281" s="1793"/>
    </row>
    <row r="282" spans="1:64">
      <c r="A282" s="1793"/>
      <c r="B282" s="1793"/>
      <c r="C282" s="1793"/>
      <c r="D282" s="1793"/>
      <c r="E282" s="1793"/>
      <c r="F282" s="1793"/>
      <c r="G282" s="1793"/>
      <c r="H282" s="1793"/>
      <c r="I282" s="1793"/>
      <c r="N282" s="1793"/>
      <c r="O282" s="1793"/>
      <c r="P282" s="1793"/>
      <c r="Q282" s="1793"/>
      <c r="R282" s="1793"/>
      <c r="S282" s="1793"/>
      <c r="T282" s="1793"/>
      <c r="U282" s="1793"/>
      <c r="V282" s="1793"/>
      <c r="W282" s="1793"/>
      <c r="X282" s="1793"/>
      <c r="Y282" s="1793"/>
      <c r="Z282" s="1793"/>
      <c r="AA282" s="1793"/>
      <c r="AB282" s="1793"/>
      <c r="AC282" s="1793"/>
      <c r="AD282" s="1793"/>
      <c r="AE282" s="1793"/>
      <c r="AF282" s="1793"/>
      <c r="AG282" s="1793"/>
      <c r="AH282" s="1793"/>
      <c r="AI282" s="1793"/>
      <c r="AJ282" s="1793"/>
      <c r="AK282" s="1793"/>
      <c r="AL282" s="1793"/>
      <c r="AM282" s="1793"/>
      <c r="AN282" s="1793"/>
      <c r="AO282" s="1793"/>
      <c r="AP282" s="1793"/>
      <c r="AQ282" s="1793"/>
      <c r="AR282" s="1793"/>
      <c r="AS282" s="1793"/>
      <c r="AT282" s="1793"/>
      <c r="AU282" s="1793"/>
      <c r="AV282" s="1793"/>
      <c r="AW282" s="1793"/>
      <c r="AX282" s="1793"/>
      <c r="AY282" s="1793"/>
      <c r="AZ282" s="1793"/>
      <c r="BA282" s="1793"/>
      <c r="BB282" s="1793"/>
      <c r="BC282" s="1793"/>
      <c r="BD282" s="1793"/>
      <c r="BE282" s="1793"/>
      <c r="BF282" s="1793"/>
      <c r="BG282" s="1793"/>
      <c r="BH282" s="1793"/>
      <c r="BI282" s="1793"/>
      <c r="BJ282" s="1793"/>
      <c r="BK282" s="1793"/>
      <c r="BL282" s="1793"/>
    </row>
    <row r="283" spans="1:64">
      <c r="A283" s="1793"/>
      <c r="B283" s="1793"/>
      <c r="C283" s="1793"/>
      <c r="D283" s="1793"/>
      <c r="E283" s="1793"/>
      <c r="F283" s="1793"/>
      <c r="G283" s="1793"/>
      <c r="H283" s="1793"/>
      <c r="I283" s="1793"/>
      <c r="N283" s="1793"/>
      <c r="O283" s="1793"/>
      <c r="P283" s="1793"/>
      <c r="Q283" s="1793"/>
      <c r="R283" s="1793"/>
      <c r="S283" s="1793"/>
      <c r="T283" s="1793"/>
      <c r="U283" s="1793"/>
      <c r="V283" s="1793"/>
      <c r="W283" s="1793"/>
      <c r="X283" s="1793"/>
      <c r="Y283" s="1793"/>
      <c r="Z283" s="1793"/>
      <c r="AA283" s="1793"/>
      <c r="AB283" s="1793"/>
      <c r="AC283" s="1793"/>
      <c r="AD283" s="1793"/>
      <c r="AE283" s="1793"/>
      <c r="AF283" s="1793"/>
      <c r="AG283" s="1793"/>
      <c r="AH283" s="1793"/>
      <c r="AI283" s="1793"/>
      <c r="AJ283" s="1793"/>
      <c r="AK283" s="1793"/>
      <c r="AL283" s="1793"/>
      <c r="AM283" s="1793"/>
      <c r="AN283" s="1793"/>
      <c r="AO283" s="1793"/>
      <c r="AP283" s="1793"/>
      <c r="AQ283" s="1793"/>
      <c r="AR283" s="1793"/>
      <c r="AS283" s="1793"/>
      <c r="AT283" s="1793"/>
      <c r="AU283" s="1793"/>
      <c r="AV283" s="1793"/>
      <c r="AW283" s="1793"/>
      <c r="AX283" s="1793"/>
      <c r="AY283" s="1793"/>
      <c r="AZ283" s="1793"/>
      <c r="BA283" s="1793"/>
      <c r="BB283" s="1793"/>
      <c r="BC283" s="1793"/>
      <c r="BD283" s="1793"/>
      <c r="BE283" s="1793"/>
      <c r="BF283" s="1793"/>
      <c r="BG283" s="1793"/>
      <c r="BH283" s="1793"/>
      <c r="BI283" s="1793"/>
      <c r="BJ283" s="1793"/>
      <c r="BK283" s="1793"/>
      <c r="BL283" s="1793"/>
    </row>
    <row r="284" spans="1:64">
      <c r="A284" s="1793"/>
      <c r="B284" s="1793"/>
      <c r="C284" s="1793"/>
      <c r="D284" s="1793"/>
      <c r="E284" s="1793"/>
      <c r="F284" s="1793"/>
      <c r="G284" s="1793"/>
      <c r="H284" s="1793"/>
      <c r="I284" s="1793"/>
      <c r="N284" s="1793"/>
      <c r="O284" s="1793"/>
      <c r="P284" s="1793"/>
      <c r="Q284" s="1793"/>
      <c r="R284" s="1793"/>
      <c r="S284" s="1793"/>
      <c r="T284" s="1793"/>
      <c r="U284" s="1793"/>
      <c r="V284" s="1793"/>
      <c r="W284" s="1793"/>
      <c r="X284" s="1793"/>
      <c r="Y284" s="1793"/>
      <c r="Z284" s="1793"/>
      <c r="AA284" s="1793"/>
      <c r="AB284" s="1793"/>
      <c r="AC284" s="1793"/>
      <c r="AD284" s="1793"/>
      <c r="AE284" s="1793"/>
      <c r="AF284" s="1793"/>
      <c r="AG284" s="1793"/>
      <c r="AH284" s="1793"/>
      <c r="AI284" s="1793"/>
      <c r="AJ284" s="1793"/>
      <c r="AK284" s="1793"/>
      <c r="AL284" s="1793"/>
      <c r="AM284" s="1793"/>
      <c r="AN284" s="1793"/>
      <c r="AO284" s="1793"/>
      <c r="AP284" s="1793"/>
      <c r="AQ284" s="1793"/>
      <c r="AR284" s="1793"/>
      <c r="AS284" s="1793"/>
      <c r="AT284" s="1793"/>
      <c r="AU284" s="1793"/>
      <c r="AV284" s="1793"/>
      <c r="AW284" s="1793"/>
      <c r="AX284" s="1793"/>
      <c r="AY284" s="1793"/>
      <c r="AZ284" s="1793"/>
      <c r="BA284" s="1793"/>
      <c r="BB284" s="1793"/>
      <c r="BC284" s="1793"/>
      <c r="BD284" s="1793"/>
      <c r="BE284" s="1793"/>
      <c r="BF284" s="1793"/>
      <c r="BG284" s="1793"/>
      <c r="BH284" s="1793"/>
      <c r="BI284" s="1793"/>
      <c r="BJ284" s="1793"/>
      <c r="BK284" s="1793"/>
      <c r="BL284" s="1793"/>
    </row>
    <row r="285" spans="1:64">
      <c r="A285" s="1793"/>
      <c r="B285" s="1793"/>
      <c r="C285" s="1793"/>
      <c r="D285" s="1793"/>
      <c r="E285" s="1793"/>
      <c r="F285" s="1793"/>
      <c r="G285" s="1793"/>
      <c r="H285" s="1793"/>
      <c r="I285" s="1793"/>
      <c r="N285" s="1793"/>
      <c r="O285" s="1793"/>
      <c r="P285" s="1793"/>
      <c r="Q285" s="1793"/>
      <c r="R285" s="1793"/>
      <c r="S285" s="1793"/>
      <c r="T285" s="1793"/>
      <c r="U285" s="1793"/>
      <c r="V285" s="1793"/>
      <c r="W285" s="1793"/>
      <c r="X285" s="1793"/>
      <c r="Y285" s="1793"/>
      <c r="Z285" s="1793"/>
      <c r="AA285" s="1793"/>
      <c r="AB285" s="1793"/>
      <c r="AC285" s="1793"/>
      <c r="AD285" s="1793"/>
      <c r="AE285" s="1793"/>
      <c r="AF285" s="1793"/>
      <c r="AG285" s="1793"/>
      <c r="AH285" s="1793"/>
      <c r="AI285" s="1793"/>
      <c r="AJ285" s="1793"/>
      <c r="AK285" s="1793"/>
      <c r="AL285" s="1793"/>
      <c r="AM285" s="1793"/>
      <c r="AN285" s="1793"/>
      <c r="AO285" s="1793"/>
      <c r="AP285" s="1793"/>
      <c r="AQ285" s="1793"/>
      <c r="AR285" s="1793"/>
      <c r="AS285" s="1793"/>
      <c r="AT285" s="1793"/>
      <c r="AU285" s="1793"/>
      <c r="AV285" s="1793"/>
      <c r="AW285" s="1793"/>
      <c r="AX285" s="1793"/>
      <c r="AY285" s="1793"/>
      <c r="AZ285" s="1793"/>
      <c r="BA285" s="1793"/>
      <c r="BB285" s="1793"/>
      <c r="BC285" s="1793"/>
      <c r="BD285" s="1793"/>
      <c r="BE285" s="1793"/>
      <c r="BF285" s="1793"/>
      <c r="BG285" s="1793"/>
      <c r="BH285" s="1793"/>
      <c r="BI285" s="1793"/>
      <c r="BJ285" s="1793"/>
      <c r="BK285" s="1793"/>
      <c r="BL285" s="1793"/>
    </row>
    <row r="286" spans="1:64">
      <c r="A286" s="1793"/>
      <c r="B286" s="1793"/>
      <c r="C286" s="1793"/>
      <c r="D286" s="1793"/>
      <c r="E286" s="1793"/>
      <c r="F286" s="1793"/>
      <c r="G286" s="1793"/>
      <c r="H286" s="1793"/>
      <c r="I286" s="1793"/>
      <c r="N286" s="1793"/>
      <c r="O286" s="1793"/>
      <c r="P286" s="1793"/>
      <c r="Q286" s="1793"/>
      <c r="R286" s="1793"/>
      <c r="S286" s="1793"/>
      <c r="T286" s="1793"/>
      <c r="U286" s="1793"/>
      <c r="V286" s="1793"/>
      <c r="W286" s="1793"/>
      <c r="X286" s="1793"/>
      <c r="Y286" s="1793"/>
      <c r="Z286" s="1793"/>
      <c r="AA286" s="1793"/>
      <c r="AB286" s="1793"/>
      <c r="AC286" s="1793"/>
      <c r="AD286" s="1793"/>
      <c r="AE286" s="1793"/>
      <c r="AF286" s="1793"/>
      <c r="AG286" s="1793"/>
      <c r="AH286" s="1793"/>
      <c r="AI286" s="1793"/>
      <c r="AJ286" s="1793"/>
      <c r="AK286" s="1793"/>
      <c r="AL286" s="1793"/>
      <c r="AM286" s="1793"/>
      <c r="AN286" s="1793"/>
      <c r="AO286" s="1793"/>
      <c r="AP286" s="1793"/>
      <c r="AQ286" s="1793"/>
      <c r="AR286" s="1793"/>
      <c r="AS286" s="1793"/>
      <c r="AT286" s="1793"/>
      <c r="AU286" s="1793"/>
      <c r="AV286" s="1793"/>
      <c r="AW286" s="1793"/>
      <c r="AX286" s="1793"/>
      <c r="AY286" s="1793"/>
      <c r="AZ286" s="1793"/>
      <c r="BA286" s="1793"/>
      <c r="BB286" s="1793"/>
      <c r="BC286" s="1793"/>
      <c r="BD286" s="1793"/>
      <c r="BE286" s="1793"/>
      <c r="BF286" s="1793"/>
      <c r="BG286" s="1793"/>
      <c r="BH286" s="1793"/>
      <c r="BI286" s="1793"/>
      <c r="BJ286" s="1793"/>
      <c r="BK286" s="1793"/>
      <c r="BL286" s="1793"/>
    </row>
    <row r="287" spans="1:64">
      <c r="A287" s="1793"/>
      <c r="B287" s="1793"/>
      <c r="C287" s="1793"/>
      <c r="D287" s="1793"/>
      <c r="E287" s="1793"/>
      <c r="F287" s="1793"/>
      <c r="G287" s="1793"/>
      <c r="H287" s="1793"/>
      <c r="I287" s="1793"/>
      <c r="N287" s="1793"/>
      <c r="O287" s="1793"/>
      <c r="P287" s="1793"/>
      <c r="Q287" s="1793"/>
      <c r="R287" s="1793"/>
      <c r="S287" s="1793"/>
      <c r="T287" s="1793"/>
      <c r="U287" s="1793"/>
      <c r="V287" s="1793"/>
      <c r="W287" s="1793"/>
      <c r="X287" s="1793"/>
      <c r="Y287" s="1793"/>
      <c r="Z287" s="1793"/>
      <c r="AA287" s="1793"/>
      <c r="AB287" s="1793"/>
      <c r="AC287" s="1793"/>
      <c r="AD287" s="1793"/>
      <c r="AE287" s="1793"/>
      <c r="AF287" s="1793"/>
      <c r="AG287" s="1793"/>
      <c r="AH287" s="1793"/>
      <c r="AI287" s="1793"/>
      <c r="AJ287" s="1793"/>
      <c r="AK287" s="1793"/>
      <c r="AL287" s="1793"/>
      <c r="AM287" s="1793"/>
      <c r="AN287" s="1793"/>
      <c r="AO287" s="1793"/>
      <c r="AP287" s="1793"/>
      <c r="AQ287" s="1793"/>
      <c r="AR287" s="1793"/>
      <c r="AS287" s="1793"/>
      <c r="AT287" s="1793"/>
      <c r="AU287" s="1793"/>
      <c r="AV287" s="1793"/>
      <c r="AW287" s="1793"/>
      <c r="AX287" s="1793"/>
      <c r="AY287" s="1793"/>
      <c r="AZ287" s="1793"/>
      <c r="BA287" s="1793"/>
      <c r="BB287" s="1793"/>
      <c r="BC287" s="1793"/>
      <c r="BD287" s="1793"/>
      <c r="BE287" s="1793"/>
      <c r="BF287" s="1793"/>
      <c r="BG287" s="1793"/>
      <c r="BH287" s="1793"/>
      <c r="BI287" s="1793"/>
      <c r="BJ287" s="1793"/>
      <c r="BK287" s="1793"/>
      <c r="BL287" s="1793"/>
    </row>
    <row r="288" spans="1:64">
      <c r="A288" s="1793"/>
      <c r="B288" s="1793"/>
      <c r="C288" s="1793"/>
      <c r="D288" s="1793"/>
      <c r="E288" s="1793"/>
      <c r="F288" s="1793"/>
      <c r="G288" s="1793"/>
      <c r="H288" s="1793"/>
      <c r="I288" s="1793"/>
      <c r="N288" s="1793"/>
      <c r="O288" s="1793"/>
      <c r="P288" s="1793"/>
      <c r="Q288" s="1793"/>
      <c r="R288" s="1793"/>
      <c r="S288" s="1793"/>
      <c r="T288" s="1793"/>
      <c r="U288" s="1793"/>
      <c r="V288" s="1793"/>
      <c r="W288" s="1793"/>
      <c r="X288" s="1793"/>
      <c r="Y288" s="1793"/>
      <c r="Z288" s="1793"/>
      <c r="AA288" s="1793"/>
      <c r="AB288" s="1793"/>
      <c r="AC288" s="1793"/>
      <c r="AD288" s="1793"/>
      <c r="AE288" s="1793"/>
      <c r="AF288" s="1793"/>
      <c r="AG288" s="1793"/>
      <c r="AH288" s="1793"/>
      <c r="AI288" s="1793"/>
      <c r="AJ288" s="1793"/>
      <c r="AK288" s="1793"/>
      <c r="AL288" s="1793"/>
      <c r="AM288" s="1793"/>
      <c r="AN288" s="1793"/>
      <c r="AO288" s="1793"/>
      <c r="AP288" s="1793"/>
      <c r="AQ288" s="1793"/>
      <c r="AR288" s="1793"/>
      <c r="AS288" s="1793"/>
      <c r="AT288" s="1793"/>
      <c r="AU288" s="1793"/>
      <c r="AV288" s="1793"/>
      <c r="AW288" s="1793"/>
      <c r="AX288" s="1793"/>
      <c r="AY288" s="1793"/>
      <c r="AZ288" s="1793"/>
      <c r="BA288" s="1793"/>
      <c r="BB288" s="1793"/>
      <c r="BC288" s="1793"/>
      <c r="BD288" s="1793"/>
      <c r="BE288" s="1793"/>
      <c r="BF288" s="1793"/>
      <c r="BG288" s="1793"/>
      <c r="BH288" s="1793"/>
      <c r="BI288" s="1793"/>
      <c r="BJ288" s="1793"/>
      <c r="BK288" s="1793"/>
      <c r="BL288" s="1793"/>
    </row>
    <row r="289" spans="1:64">
      <c r="A289" s="1793"/>
      <c r="B289" s="1793"/>
      <c r="C289" s="1793"/>
      <c r="D289" s="1793"/>
      <c r="E289" s="1793"/>
      <c r="F289" s="1793"/>
      <c r="G289" s="1793"/>
      <c r="H289" s="1793"/>
      <c r="I289" s="1793"/>
      <c r="N289" s="1793"/>
      <c r="O289" s="1793"/>
      <c r="P289" s="1793"/>
      <c r="Q289" s="1793"/>
      <c r="R289" s="1793"/>
      <c r="S289" s="1793"/>
      <c r="T289" s="1793"/>
      <c r="U289" s="1793"/>
      <c r="V289" s="1793"/>
      <c r="W289" s="1793"/>
      <c r="X289" s="1793"/>
      <c r="Y289" s="1793"/>
      <c r="Z289" s="1793"/>
      <c r="AA289" s="1793"/>
      <c r="AB289" s="1793"/>
      <c r="AC289" s="1793"/>
      <c r="AD289" s="1793"/>
      <c r="AE289" s="1793"/>
      <c r="AF289" s="1793"/>
      <c r="AG289" s="1793"/>
      <c r="AH289" s="1793"/>
      <c r="AI289" s="1793"/>
      <c r="AJ289" s="1793"/>
      <c r="AK289" s="1793"/>
      <c r="AL289" s="1793"/>
      <c r="AM289" s="1793"/>
      <c r="AN289" s="1793"/>
      <c r="AO289" s="1793"/>
      <c r="AP289" s="1793"/>
      <c r="AQ289" s="1793"/>
      <c r="AR289" s="1793"/>
      <c r="AS289" s="1793"/>
      <c r="AT289" s="1793"/>
      <c r="AU289" s="1793"/>
      <c r="AV289" s="1793"/>
      <c r="AW289" s="1793"/>
      <c r="AX289" s="1793"/>
      <c r="AY289" s="1793"/>
      <c r="AZ289" s="1793"/>
      <c r="BA289" s="1793"/>
      <c r="BB289" s="1793"/>
      <c r="BC289" s="1793"/>
      <c r="BD289" s="1793"/>
      <c r="BE289" s="1793"/>
      <c r="BF289" s="1793"/>
      <c r="BG289" s="1793"/>
      <c r="BH289" s="1793"/>
      <c r="BI289" s="1793"/>
      <c r="BJ289" s="1793"/>
      <c r="BK289" s="1793"/>
      <c r="BL289" s="1793"/>
    </row>
    <row r="290" spans="1:64">
      <c r="A290" s="1793"/>
      <c r="B290" s="1793"/>
      <c r="C290" s="1793"/>
      <c r="D290" s="1793"/>
      <c r="E290" s="1793"/>
      <c r="F290" s="1793"/>
      <c r="G290" s="1793"/>
      <c r="H290" s="1793"/>
      <c r="I290" s="1793"/>
      <c r="N290" s="1793"/>
      <c r="O290" s="1793"/>
      <c r="P290" s="1793"/>
      <c r="Q290" s="1793"/>
      <c r="R290" s="1793"/>
      <c r="S290" s="1793"/>
      <c r="T290" s="1793"/>
      <c r="U290" s="1793"/>
      <c r="V290" s="1793"/>
      <c r="W290" s="1793"/>
      <c r="X290" s="1793"/>
      <c r="Y290" s="1793"/>
      <c r="Z290" s="1793"/>
      <c r="AA290" s="1793"/>
      <c r="AB290" s="1793"/>
      <c r="AC290" s="1793"/>
      <c r="AD290" s="1793"/>
      <c r="AE290" s="1793"/>
      <c r="AF290" s="1793"/>
      <c r="AG290" s="1793"/>
      <c r="AH290" s="1793"/>
      <c r="AI290" s="1793"/>
      <c r="AJ290" s="1793"/>
      <c r="AK290" s="1793"/>
      <c r="AL290" s="1793"/>
      <c r="AM290" s="1793"/>
      <c r="AN290" s="1793"/>
      <c r="AO290" s="1793"/>
      <c r="AP290" s="1793"/>
      <c r="AQ290" s="1793"/>
      <c r="AR290" s="1793"/>
      <c r="AS290" s="1793"/>
      <c r="AT290" s="1793"/>
      <c r="AU290" s="1793"/>
      <c r="AV290" s="1793"/>
      <c r="AW290" s="1793"/>
      <c r="AX290" s="1793"/>
      <c r="AY290" s="1793"/>
      <c r="AZ290" s="1793"/>
      <c r="BA290" s="1793"/>
      <c r="BB290" s="1793"/>
      <c r="BC290" s="1793"/>
      <c r="BD290" s="1793"/>
      <c r="BE290" s="1793"/>
      <c r="BF290" s="1793"/>
      <c r="BG290" s="1793"/>
      <c r="BH290" s="1793"/>
      <c r="BI290" s="1793"/>
      <c r="BJ290" s="1793"/>
      <c r="BK290" s="1793"/>
      <c r="BL290" s="1793"/>
    </row>
    <row r="291" spans="1:64">
      <c r="A291" s="1793"/>
      <c r="B291" s="1793"/>
      <c r="C291" s="1793"/>
      <c r="D291" s="1793"/>
      <c r="E291" s="1793"/>
      <c r="F291" s="1793"/>
      <c r="G291" s="1793"/>
      <c r="H291" s="1793"/>
      <c r="I291" s="1793"/>
      <c r="N291" s="1793"/>
      <c r="O291" s="1793"/>
      <c r="P291" s="1793"/>
      <c r="Q291" s="1793"/>
      <c r="R291" s="1793"/>
      <c r="S291" s="1793"/>
      <c r="T291" s="1793"/>
      <c r="U291" s="1793"/>
      <c r="V291" s="1793"/>
      <c r="W291" s="1793"/>
      <c r="X291" s="1793"/>
      <c r="Y291" s="1793"/>
      <c r="Z291" s="1793"/>
      <c r="AA291" s="1793"/>
      <c r="AB291" s="1793"/>
      <c r="AC291" s="1793"/>
      <c r="AD291" s="1793"/>
      <c r="AE291" s="1793"/>
      <c r="AF291" s="1793"/>
      <c r="AG291" s="1793"/>
      <c r="AH291" s="1793"/>
      <c r="AI291" s="1793"/>
      <c r="AJ291" s="1793"/>
      <c r="AK291" s="1793"/>
      <c r="AL291" s="1793"/>
      <c r="AM291" s="1793"/>
      <c r="AN291" s="1793"/>
      <c r="AO291" s="1793"/>
      <c r="AP291" s="1793"/>
      <c r="AQ291" s="1793"/>
      <c r="AR291" s="1793"/>
      <c r="AS291" s="1793"/>
      <c r="AT291" s="1793"/>
      <c r="AU291" s="1793"/>
      <c r="AV291" s="1793"/>
      <c r="AW291" s="1793"/>
      <c r="AX291" s="1793"/>
      <c r="AY291" s="1793"/>
      <c r="AZ291" s="1793"/>
      <c r="BA291" s="1793"/>
      <c r="BB291" s="1793"/>
      <c r="BC291" s="1793"/>
      <c r="BD291" s="1793"/>
      <c r="BE291" s="1793"/>
      <c r="BF291" s="1793"/>
      <c r="BG291" s="1793"/>
      <c r="BH291" s="1793"/>
      <c r="BI291" s="1793"/>
      <c r="BJ291" s="1793"/>
      <c r="BK291" s="1793"/>
      <c r="BL291" s="1793"/>
    </row>
    <row r="292" spans="1:64">
      <c r="A292" s="1793"/>
      <c r="B292" s="1793"/>
      <c r="C292" s="1793"/>
      <c r="D292" s="1793"/>
      <c r="E292" s="1793"/>
      <c r="F292" s="1793"/>
      <c r="G292" s="1793"/>
      <c r="H292" s="1793"/>
      <c r="I292" s="1793"/>
      <c r="N292" s="1793"/>
      <c r="O292" s="1793"/>
      <c r="P292" s="1793"/>
      <c r="Q292" s="1793"/>
      <c r="R292" s="1793"/>
      <c r="S292" s="1793"/>
      <c r="T292" s="1793"/>
      <c r="U292" s="1793"/>
      <c r="V292" s="1793"/>
      <c r="W292" s="1793"/>
      <c r="X292" s="1793"/>
      <c r="Y292" s="1793"/>
      <c r="Z292" s="1793"/>
      <c r="AA292" s="1793"/>
      <c r="AB292" s="1793"/>
      <c r="AC292" s="1793"/>
      <c r="AD292" s="1793"/>
      <c r="AE292" s="1793"/>
      <c r="AF292" s="1793"/>
      <c r="AG292" s="1793"/>
      <c r="AH292" s="1793"/>
      <c r="AI292" s="1793"/>
      <c r="AJ292" s="1793"/>
      <c r="AK292" s="1793"/>
      <c r="AL292" s="1793"/>
      <c r="AM292" s="1793"/>
      <c r="AN292" s="1793"/>
      <c r="AO292" s="1793"/>
      <c r="AP292" s="1793"/>
      <c r="AQ292" s="1793"/>
      <c r="AR292" s="1793"/>
      <c r="AS292" s="1793"/>
      <c r="AT292" s="1793"/>
      <c r="AU292" s="1793"/>
      <c r="AV292" s="1793"/>
      <c r="AW292" s="1793"/>
      <c r="AX292" s="1793"/>
      <c r="AY292" s="1793"/>
      <c r="AZ292" s="1793"/>
      <c r="BA292" s="1793"/>
      <c r="BB292" s="1793"/>
      <c r="BC292" s="1793"/>
      <c r="BD292" s="1793"/>
      <c r="BE292" s="1793"/>
      <c r="BF292" s="1793"/>
      <c r="BG292" s="1793"/>
      <c r="BH292" s="1793"/>
      <c r="BI292" s="1793"/>
      <c r="BJ292" s="1793"/>
      <c r="BK292" s="1793"/>
      <c r="BL292" s="1793"/>
    </row>
    <row r="293" spans="1:64">
      <c r="A293" s="1793"/>
      <c r="B293" s="1793"/>
      <c r="C293" s="1793"/>
      <c r="D293" s="1793"/>
      <c r="E293" s="1793"/>
      <c r="F293" s="1793"/>
      <c r="G293" s="1793"/>
      <c r="H293" s="1793"/>
      <c r="I293" s="1793"/>
      <c r="N293" s="1793"/>
      <c r="O293" s="1793"/>
      <c r="P293" s="1793"/>
      <c r="Q293" s="1793"/>
      <c r="R293" s="1793"/>
      <c r="S293" s="1793"/>
      <c r="T293" s="1793"/>
      <c r="U293" s="1793"/>
      <c r="V293" s="1793"/>
      <c r="W293" s="1793"/>
      <c r="X293" s="1793"/>
      <c r="Y293" s="1793"/>
      <c r="Z293" s="1793"/>
      <c r="AA293" s="1793"/>
      <c r="AB293" s="1793"/>
      <c r="AC293" s="1793"/>
      <c r="AD293" s="1793"/>
      <c r="AE293" s="1793"/>
      <c r="AF293" s="1793"/>
      <c r="AG293" s="1793"/>
      <c r="AH293" s="1793"/>
      <c r="AI293" s="1793"/>
      <c r="AJ293" s="1793"/>
      <c r="AK293" s="1793"/>
      <c r="AL293" s="1793"/>
      <c r="AM293" s="1793"/>
      <c r="AN293" s="1793"/>
      <c r="AO293" s="1793"/>
      <c r="AP293" s="1793"/>
      <c r="AQ293" s="1793"/>
      <c r="AR293" s="1793"/>
      <c r="AS293" s="1793"/>
      <c r="AT293" s="1793"/>
      <c r="AU293" s="1793"/>
      <c r="AV293" s="1793"/>
      <c r="AW293" s="1793"/>
      <c r="AX293" s="1793"/>
      <c r="AY293" s="1793"/>
      <c r="AZ293" s="1793"/>
      <c r="BA293" s="1793"/>
      <c r="BB293" s="1793"/>
      <c r="BC293" s="1793"/>
      <c r="BD293" s="1793"/>
      <c r="BE293" s="1793"/>
      <c r="BF293" s="1793"/>
      <c r="BG293" s="1793"/>
      <c r="BH293" s="1793"/>
      <c r="BI293" s="1793"/>
      <c r="BJ293" s="1793"/>
      <c r="BK293" s="1793"/>
      <c r="BL293" s="1793"/>
    </row>
    <row r="294" spans="1:64">
      <c r="A294" s="1793"/>
      <c r="B294" s="1793"/>
      <c r="C294" s="1793"/>
      <c r="D294" s="1793"/>
      <c r="E294" s="1793"/>
      <c r="F294" s="1793"/>
      <c r="G294" s="1793"/>
      <c r="H294" s="1793"/>
      <c r="I294" s="1793"/>
      <c r="N294" s="1793"/>
      <c r="O294" s="1793"/>
      <c r="P294" s="1793"/>
      <c r="Q294" s="1793"/>
      <c r="R294" s="1793"/>
      <c r="S294" s="1793"/>
      <c r="T294" s="1793"/>
      <c r="U294" s="1793"/>
      <c r="V294" s="1793"/>
      <c r="W294" s="1793"/>
      <c r="X294" s="1793"/>
      <c r="Y294" s="1793"/>
      <c r="Z294" s="1793"/>
      <c r="AA294" s="1793"/>
      <c r="AB294" s="1793"/>
      <c r="AC294" s="1793"/>
      <c r="AD294" s="1793"/>
      <c r="AE294" s="1793"/>
      <c r="AF294" s="1793"/>
      <c r="AG294" s="1793"/>
      <c r="AH294" s="1793"/>
      <c r="AI294" s="1793"/>
      <c r="AJ294" s="1793"/>
      <c r="AK294" s="1793"/>
      <c r="AL294" s="1793"/>
      <c r="AM294" s="1793"/>
      <c r="AN294" s="1793"/>
      <c r="AO294" s="1793"/>
      <c r="AP294" s="1793"/>
      <c r="AQ294" s="1793"/>
      <c r="AR294" s="1793"/>
      <c r="AS294" s="1793"/>
      <c r="AT294" s="1793"/>
      <c r="AU294" s="1793"/>
      <c r="AV294" s="1793"/>
      <c r="AW294" s="1793"/>
      <c r="AX294" s="1793"/>
      <c r="AY294" s="1793"/>
      <c r="AZ294" s="1793"/>
      <c r="BA294" s="1793"/>
      <c r="BB294" s="1793"/>
      <c r="BC294" s="1793"/>
      <c r="BD294" s="1793"/>
      <c r="BE294" s="1793"/>
      <c r="BF294" s="1793"/>
      <c r="BG294" s="1793"/>
      <c r="BH294" s="1793"/>
      <c r="BI294" s="1793"/>
      <c r="BJ294" s="1793"/>
      <c r="BK294" s="1793"/>
      <c r="BL294" s="1793"/>
    </row>
    <row r="295" spans="1:64">
      <c r="A295" s="1793"/>
      <c r="B295" s="1793"/>
      <c r="C295" s="1793"/>
      <c r="D295" s="1793"/>
      <c r="E295" s="1793"/>
      <c r="F295" s="1793"/>
      <c r="G295" s="1793"/>
      <c r="H295" s="1793"/>
      <c r="I295" s="1793"/>
      <c r="N295" s="1793"/>
      <c r="O295" s="1793"/>
      <c r="P295" s="1793"/>
      <c r="Q295" s="1793"/>
      <c r="R295" s="1793"/>
      <c r="S295" s="1793"/>
      <c r="T295" s="1793"/>
      <c r="U295" s="1793"/>
      <c r="V295" s="1793"/>
      <c r="W295" s="1793"/>
      <c r="X295" s="1793"/>
      <c r="Y295" s="1793"/>
      <c r="Z295" s="1793"/>
      <c r="AA295" s="1793"/>
      <c r="AB295" s="1793"/>
      <c r="AC295" s="1793"/>
      <c r="AD295" s="1793"/>
      <c r="AE295" s="1793"/>
      <c r="AF295" s="1793"/>
      <c r="AG295" s="1793"/>
      <c r="AH295" s="1793"/>
      <c r="AI295" s="1793"/>
      <c r="AJ295" s="1793"/>
      <c r="AK295" s="1793"/>
      <c r="AL295" s="1793"/>
      <c r="AM295" s="1793"/>
      <c r="AN295" s="1793"/>
      <c r="AO295" s="1793"/>
      <c r="AP295" s="1793"/>
      <c r="AQ295" s="1793"/>
      <c r="AR295" s="1793"/>
      <c r="AS295" s="1793"/>
      <c r="AT295" s="1793"/>
      <c r="AU295" s="1793"/>
      <c r="AV295" s="1793"/>
      <c r="AW295" s="1793"/>
      <c r="AX295" s="1793"/>
      <c r="AY295" s="1793"/>
      <c r="AZ295" s="1793"/>
      <c r="BA295" s="1793"/>
      <c r="BB295" s="1793"/>
      <c r="BC295" s="1793"/>
      <c r="BD295" s="1793"/>
      <c r="BE295" s="1793"/>
      <c r="BF295" s="1793"/>
      <c r="BG295" s="1793"/>
      <c r="BH295" s="1793"/>
      <c r="BI295" s="1793"/>
      <c r="BJ295" s="1793"/>
      <c r="BK295" s="1793"/>
      <c r="BL295" s="1793"/>
    </row>
    <row r="296" spans="1:64">
      <c r="A296" s="1793"/>
      <c r="B296" s="1793"/>
      <c r="C296" s="1793"/>
      <c r="D296" s="1793"/>
      <c r="E296" s="1793"/>
      <c r="F296" s="1793"/>
      <c r="G296" s="1793"/>
      <c r="H296" s="1793"/>
      <c r="I296" s="1793"/>
      <c r="N296" s="1793"/>
      <c r="O296" s="1793"/>
      <c r="P296" s="1793"/>
      <c r="Q296" s="1793"/>
      <c r="R296" s="1793"/>
      <c r="S296" s="1793"/>
      <c r="T296" s="1793"/>
      <c r="U296" s="1793"/>
      <c r="V296" s="1793"/>
      <c r="W296" s="1793"/>
      <c r="X296" s="1793"/>
      <c r="Y296" s="1793"/>
      <c r="Z296" s="1793"/>
      <c r="AA296" s="1793"/>
      <c r="AB296" s="1793"/>
      <c r="AC296" s="1793"/>
      <c r="AD296" s="1793"/>
      <c r="AE296" s="1793"/>
      <c r="AF296" s="1793"/>
      <c r="AG296" s="1793"/>
      <c r="AH296" s="1793"/>
      <c r="AI296" s="1793"/>
      <c r="AJ296" s="1793"/>
      <c r="AK296" s="1793"/>
      <c r="AL296" s="1793"/>
      <c r="AM296" s="1793"/>
      <c r="AN296" s="1793"/>
      <c r="AO296" s="1793"/>
      <c r="AP296" s="1793"/>
      <c r="AQ296" s="1793"/>
      <c r="AR296" s="1793"/>
      <c r="AS296" s="1793"/>
      <c r="AT296" s="1793"/>
      <c r="AU296" s="1793"/>
      <c r="AV296" s="1793"/>
      <c r="AW296" s="1793"/>
      <c r="AX296" s="1793"/>
      <c r="AY296" s="1793"/>
      <c r="AZ296" s="1793"/>
      <c r="BA296" s="1793"/>
      <c r="BB296" s="1793"/>
      <c r="BC296" s="1793"/>
      <c r="BD296" s="1793"/>
      <c r="BE296" s="1793"/>
      <c r="BF296" s="1793"/>
      <c r="BG296" s="1793"/>
      <c r="BH296" s="1793"/>
      <c r="BI296" s="1793"/>
      <c r="BJ296" s="1793"/>
      <c r="BK296" s="1793"/>
      <c r="BL296" s="1793"/>
    </row>
    <row r="297" spans="1:64">
      <c r="A297" s="1793"/>
      <c r="B297" s="1793"/>
      <c r="C297" s="1793"/>
      <c r="D297" s="1793"/>
      <c r="E297" s="1793"/>
      <c r="F297" s="1793"/>
      <c r="G297" s="1793"/>
      <c r="H297" s="1793"/>
      <c r="I297" s="1793"/>
      <c r="N297" s="1793"/>
      <c r="O297" s="1793"/>
      <c r="P297" s="1793"/>
      <c r="Q297" s="1793"/>
      <c r="R297" s="1793"/>
      <c r="S297" s="1793"/>
      <c r="T297" s="1793"/>
      <c r="U297" s="1793"/>
      <c r="V297" s="1793"/>
      <c r="W297" s="1793"/>
      <c r="X297" s="1793"/>
      <c r="Y297" s="1793"/>
      <c r="Z297" s="1793"/>
      <c r="AA297" s="1793"/>
      <c r="AB297" s="1793"/>
      <c r="AC297" s="1793"/>
      <c r="AD297" s="1793"/>
      <c r="AE297" s="1793"/>
      <c r="AF297" s="1793"/>
      <c r="AG297" s="1793"/>
      <c r="AH297" s="1793"/>
      <c r="AI297" s="1793"/>
      <c r="AJ297" s="1793"/>
      <c r="AK297" s="1793"/>
      <c r="AL297" s="1793"/>
      <c r="AM297" s="1793"/>
      <c r="AN297" s="1793"/>
      <c r="AO297" s="1793"/>
      <c r="AP297" s="1793"/>
      <c r="AQ297" s="1793"/>
      <c r="AR297" s="1793"/>
      <c r="AS297" s="1793"/>
      <c r="AT297" s="1793"/>
      <c r="AU297" s="1793"/>
      <c r="AV297" s="1793"/>
      <c r="AW297" s="1793"/>
      <c r="AX297" s="1793"/>
      <c r="AY297" s="1793"/>
      <c r="AZ297" s="1793"/>
      <c r="BA297" s="1793"/>
      <c r="BB297" s="1793"/>
      <c r="BC297" s="1793"/>
      <c r="BD297" s="1793"/>
      <c r="BE297" s="1793"/>
      <c r="BF297" s="1793"/>
      <c r="BG297" s="1793"/>
      <c r="BH297" s="1793"/>
      <c r="BI297" s="1793"/>
      <c r="BJ297" s="1793"/>
      <c r="BK297" s="1793"/>
      <c r="BL297" s="1793"/>
    </row>
    <row r="298" spans="1:64">
      <c r="A298" s="1793"/>
      <c r="B298" s="1793"/>
      <c r="C298" s="1793"/>
      <c r="D298" s="1793"/>
      <c r="E298" s="1793"/>
      <c r="F298" s="1793"/>
      <c r="G298" s="1793"/>
      <c r="H298" s="1793"/>
      <c r="I298" s="1793"/>
      <c r="N298" s="1793"/>
      <c r="O298" s="1793"/>
      <c r="P298" s="1793"/>
      <c r="Q298" s="1793"/>
      <c r="R298" s="1793"/>
      <c r="S298" s="1793"/>
      <c r="T298" s="1793"/>
      <c r="U298" s="1793"/>
      <c r="V298" s="1793"/>
      <c r="W298" s="1793"/>
      <c r="X298" s="1793"/>
      <c r="Y298" s="1793"/>
      <c r="Z298" s="1793"/>
      <c r="AA298" s="1793"/>
      <c r="AB298" s="1793"/>
      <c r="AC298" s="1793"/>
      <c r="AD298" s="1793"/>
      <c r="AE298" s="1793"/>
      <c r="AF298" s="1793"/>
      <c r="AG298" s="1793"/>
      <c r="AH298" s="1793"/>
      <c r="AI298" s="1793"/>
      <c r="AJ298" s="1793"/>
      <c r="AK298" s="1793"/>
      <c r="AL298" s="1793"/>
      <c r="AM298" s="1793"/>
      <c r="AN298" s="1793"/>
      <c r="AO298" s="1793"/>
      <c r="AP298" s="1793"/>
      <c r="AQ298" s="1793"/>
      <c r="AR298" s="1793"/>
      <c r="AS298" s="1793"/>
      <c r="AT298" s="1793"/>
      <c r="AU298" s="1793"/>
      <c r="AV298" s="1793"/>
      <c r="AW298" s="1793"/>
      <c r="AX298" s="1793"/>
      <c r="AY298" s="1793"/>
      <c r="AZ298" s="1793"/>
      <c r="BA298" s="1793"/>
      <c r="BB298" s="1793"/>
      <c r="BC298" s="1793"/>
      <c r="BD298" s="1793"/>
      <c r="BE298" s="1793"/>
      <c r="BF298" s="1793"/>
      <c r="BG298" s="1793"/>
      <c r="BH298" s="1793"/>
      <c r="BI298" s="1793"/>
      <c r="BJ298" s="1793"/>
      <c r="BK298" s="1793"/>
      <c r="BL298" s="1793"/>
    </row>
    <row r="299" spans="1:64">
      <c r="A299" s="1793"/>
      <c r="B299" s="1793"/>
      <c r="C299" s="1793"/>
      <c r="D299" s="1793"/>
      <c r="E299" s="1793"/>
      <c r="F299" s="1793"/>
      <c r="G299" s="1793"/>
      <c r="H299" s="1793"/>
      <c r="I299" s="1793"/>
      <c r="N299" s="1793"/>
      <c r="O299" s="1793"/>
      <c r="P299" s="1793"/>
      <c r="Q299" s="1793"/>
      <c r="R299" s="1793"/>
      <c r="S299" s="1793"/>
      <c r="T299" s="1793"/>
      <c r="U299" s="1793"/>
      <c r="V299" s="1793"/>
      <c r="W299" s="1793"/>
      <c r="X299" s="1793"/>
      <c r="Y299" s="1793"/>
      <c r="Z299" s="1793"/>
      <c r="AA299" s="1793"/>
      <c r="AB299" s="1793"/>
      <c r="AC299" s="1793"/>
      <c r="AD299" s="1793"/>
      <c r="AE299" s="1793"/>
      <c r="AF299" s="1793"/>
      <c r="AG299" s="1793"/>
      <c r="AH299" s="1793"/>
      <c r="AI299" s="1793"/>
      <c r="AJ299" s="1793"/>
      <c r="AK299" s="1793"/>
      <c r="AL299" s="1793"/>
      <c r="AM299" s="1793"/>
      <c r="AN299" s="1793"/>
      <c r="AO299" s="1793"/>
      <c r="AP299" s="1793"/>
      <c r="AQ299" s="1793"/>
      <c r="AR299" s="1793"/>
      <c r="AS299" s="1793"/>
      <c r="AT299" s="1793"/>
      <c r="AU299" s="1793"/>
      <c r="AV299" s="1793"/>
      <c r="AW299" s="1793"/>
      <c r="AX299" s="1793"/>
      <c r="AY299" s="1793"/>
      <c r="AZ299" s="1793"/>
      <c r="BA299" s="1793"/>
      <c r="BB299" s="1793"/>
      <c r="BC299" s="1793"/>
      <c r="BD299" s="1793"/>
      <c r="BE299" s="1793"/>
      <c r="BF299" s="1793"/>
      <c r="BG299" s="1793"/>
      <c r="BH299" s="1793"/>
      <c r="BI299" s="1793"/>
      <c r="BJ299" s="1793"/>
      <c r="BK299" s="1793"/>
      <c r="BL299" s="1793"/>
    </row>
    <row r="300" spans="1:64">
      <c r="A300" s="1793"/>
      <c r="B300" s="1793"/>
      <c r="C300" s="1793"/>
      <c r="D300" s="1793"/>
      <c r="E300" s="1793"/>
      <c r="F300" s="1793"/>
      <c r="G300" s="1793"/>
      <c r="H300" s="1793"/>
      <c r="I300" s="1793"/>
      <c r="N300" s="1793"/>
      <c r="O300" s="1793"/>
      <c r="P300" s="1793"/>
      <c r="Q300" s="1793"/>
      <c r="R300" s="1793"/>
      <c r="S300" s="1793"/>
      <c r="T300" s="1793"/>
      <c r="U300" s="1793"/>
      <c r="V300" s="1793"/>
      <c r="W300" s="1793"/>
      <c r="X300" s="1793"/>
      <c r="Y300" s="1793"/>
      <c r="Z300" s="1793"/>
      <c r="AA300" s="1793"/>
      <c r="AB300" s="1793"/>
      <c r="AC300" s="1793"/>
      <c r="AD300" s="1793"/>
      <c r="AE300" s="1793"/>
      <c r="AF300" s="1793"/>
      <c r="AG300" s="1793"/>
      <c r="AH300" s="1793"/>
      <c r="AI300" s="1793"/>
      <c r="AJ300" s="1793"/>
      <c r="AK300" s="1793"/>
      <c r="AL300" s="1793"/>
      <c r="AM300" s="1793"/>
      <c r="AN300" s="1793"/>
      <c r="AO300" s="1793"/>
      <c r="AP300" s="1793"/>
      <c r="AQ300" s="1793"/>
      <c r="AR300" s="1793"/>
      <c r="AS300" s="1793"/>
      <c r="AT300" s="1793"/>
      <c r="AU300" s="1793"/>
      <c r="AV300" s="1793"/>
      <c r="AW300" s="1793"/>
      <c r="AX300" s="1793"/>
      <c r="AY300" s="1793"/>
      <c r="AZ300" s="1793"/>
      <c r="BA300" s="1793"/>
      <c r="BB300" s="1793"/>
      <c r="BC300" s="1793"/>
      <c r="BD300" s="1793"/>
      <c r="BE300" s="1793"/>
      <c r="BF300" s="1793"/>
      <c r="BG300" s="1793"/>
      <c r="BH300" s="1793"/>
      <c r="BI300" s="1793"/>
      <c r="BJ300" s="1793"/>
      <c r="BK300" s="1793"/>
      <c r="BL300" s="1793"/>
    </row>
    <row r="301" spans="1:64">
      <c r="A301" s="1793"/>
      <c r="B301" s="1793"/>
      <c r="C301" s="1793"/>
      <c r="D301" s="1793"/>
      <c r="E301" s="1793"/>
      <c r="F301" s="1793"/>
      <c r="G301" s="1793"/>
      <c r="H301" s="1793"/>
      <c r="I301" s="1793"/>
      <c r="N301" s="1793"/>
      <c r="O301" s="1793"/>
      <c r="P301" s="1793"/>
      <c r="Q301" s="1793"/>
      <c r="R301" s="1793"/>
      <c r="S301" s="1793"/>
      <c r="T301" s="1793"/>
      <c r="U301" s="1793"/>
      <c r="V301" s="1793"/>
      <c r="W301" s="1793"/>
      <c r="X301" s="1793"/>
      <c r="Y301" s="1793"/>
      <c r="Z301" s="1793"/>
      <c r="AA301" s="1793"/>
      <c r="AB301" s="1793"/>
      <c r="AC301" s="1793"/>
      <c r="AD301" s="1793"/>
      <c r="AE301" s="1793"/>
      <c r="AF301" s="1793"/>
      <c r="AG301" s="1793"/>
      <c r="AH301" s="1793"/>
      <c r="AI301" s="1793"/>
      <c r="AJ301" s="1793"/>
      <c r="AK301" s="1793"/>
      <c r="AL301" s="1793"/>
      <c r="AM301" s="1793"/>
      <c r="AN301" s="1793"/>
      <c r="AO301" s="1793"/>
      <c r="AP301" s="1793"/>
      <c r="AQ301" s="1793"/>
      <c r="AR301" s="1793"/>
      <c r="AS301" s="1793"/>
      <c r="AT301" s="1793"/>
      <c r="AU301" s="1793"/>
      <c r="AV301" s="1793"/>
      <c r="AW301" s="1793"/>
      <c r="AX301" s="1793"/>
      <c r="AY301" s="1793"/>
      <c r="AZ301" s="1793"/>
      <c r="BA301" s="1793"/>
      <c r="BB301" s="1793"/>
      <c r="BC301" s="1793"/>
      <c r="BD301" s="1793"/>
      <c r="BE301" s="1793"/>
      <c r="BF301" s="1793"/>
      <c r="BG301" s="1793"/>
      <c r="BH301" s="1793"/>
      <c r="BI301" s="1793"/>
      <c r="BJ301" s="1793"/>
      <c r="BK301" s="1793"/>
      <c r="BL301" s="1793"/>
    </row>
    <row r="302" spans="1:64">
      <c r="A302" s="1793"/>
      <c r="B302" s="1793"/>
      <c r="C302" s="1793"/>
      <c r="D302" s="1793"/>
      <c r="E302" s="1793"/>
      <c r="F302" s="1793"/>
      <c r="G302" s="1793"/>
      <c r="H302" s="1793"/>
      <c r="I302" s="1793"/>
      <c r="N302" s="1793"/>
      <c r="O302" s="1793"/>
      <c r="P302" s="1793"/>
      <c r="Q302" s="1793"/>
      <c r="R302" s="1793"/>
      <c r="S302" s="1793"/>
      <c r="T302" s="1793"/>
      <c r="U302" s="1793"/>
      <c r="V302" s="1793"/>
      <c r="W302" s="1793"/>
      <c r="X302" s="1793"/>
      <c r="Y302" s="1793"/>
      <c r="Z302" s="1793"/>
      <c r="AA302" s="1793"/>
      <c r="AB302" s="1793"/>
      <c r="AC302" s="1793"/>
      <c r="AD302" s="1793"/>
      <c r="AE302" s="1793"/>
      <c r="AF302" s="1793"/>
      <c r="AG302" s="1793"/>
      <c r="AH302" s="1793"/>
      <c r="AI302" s="1793"/>
      <c r="AJ302" s="1793"/>
      <c r="AK302" s="1793"/>
      <c r="AL302" s="1793"/>
      <c r="AM302" s="1793"/>
      <c r="AN302" s="1793"/>
      <c r="AO302" s="1793"/>
      <c r="AP302" s="1793"/>
      <c r="AQ302" s="1793"/>
      <c r="AR302" s="1793"/>
      <c r="AS302" s="1793"/>
      <c r="AT302" s="1793"/>
      <c r="AU302" s="1793"/>
      <c r="AV302" s="1793"/>
      <c r="AW302" s="1793"/>
      <c r="AX302" s="1793"/>
      <c r="AY302" s="1793"/>
      <c r="AZ302" s="1793"/>
      <c r="BA302" s="1793"/>
      <c r="BB302" s="1793"/>
      <c r="BC302" s="1793"/>
      <c r="BD302" s="1793"/>
      <c r="BE302" s="1793"/>
      <c r="BF302" s="1793"/>
      <c r="BG302" s="1793"/>
      <c r="BH302" s="1793"/>
      <c r="BI302" s="1793"/>
      <c r="BJ302" s="1793"/>
      <c r="BK302" s="1793"/>
      <c r="BL302" s="1793"/>
    </row>
    <row r="303" spans="1:64">
      <c r="A303" s="1793"/>
      <c r="B303" s="1793"/>
      <c r="C303" s="1793"/>
      <c r="D303" s="1793"/>
      <c r="E303" s="1793"/>
      <c r="F303" s="1793"/>
      <c r="G303" s="1793"/>
      <c r="H303" s="1793"/>
      <c r="I303" s="1793"/>
      <c r="N303" s="1793"/>
      <c r="O303" s="1793"/>
      <c r="P303" s="1793"/>
      <c r="Q303" s="1793"/>
      <c r="R303" s="1793"/>
      <c r="S303" s="1793"/>
      <c r="T303" s="1793"/>
      <c r="U303" s="1793"/>
      <c r="V303" s="1793"/>
      <c r="W303" s="1793"/>
      <c r="X303" s="1793"/>
      <c r="Y303" s="1793"/>
      <c r="Z303" s="1793"/>
      <c r="AA303" s="1793"/>
      <c r="AB303" s="1793"/>
      <c r="AC303" s="1793"/>
      <c r="AD303" s="1793"/>
      <c r="AE303" s="1793"/>
      <c r="AF303" s="1793"/>
      <c r="AG303" s="1793"/>
      <c r="AH303" s="1793"/>
      <c r="AI303" s="1793"/>
      <c r="AJ303" s="1793"/>
      <c r="AK303" s="1793"/>
      <c r="AL303" s="1793"/>
      <c r="AM303" s="1793"/>
      <c r="AN303" s="1793"/>
      <c r="AO303" s="1793"/>
      <c r="AP303" s="1793"/>
      <c r="AQ303" s="1793"/>
      <c r="AR303" s="1793"/>
      <c r="AS303" s="1793"/>
      <c r="AT303" s="1793"/>
      <c r="AU303" s="1793"/>
      <c r="AV303" s="1793"/>
      <c r="AW303" s="1793"/>
      <c r="AX303" s="1793"/>
      <c r="AY303" s="1793"/>
      <c r="AZ303" s="1793"/>
      <c r="BA303" s="1793"/>
      <c r="BB303" s="1793"/>
      <c r="BC303" s="1793"/>
      <c r="BD303" s="1793"/>
      <c r="BE303" s="1793"/>
      <c r="BF303" s="1793"/>
      <c r="BG303" s="1793"/>
      <c r="BH303" s="1793"/>
      <c r="BI303" s="1793"/>
      <c r="BJ303" s="1793"/>
      <c r="BK303" s="1793"/>
      <c r="BL303" s="1793"/>
    </row>
    <row r="304" spans="1:64">
      <c r="A304" s="1793"/>
      <c r="B304" s="1793"/>
      <c r="C304" s="1793"/>
      <c r="D304" s="1793"/>
      <c r="E304" s="1793"/>
      <c r="F304" s="1793"/>
      <c r="G304" s="1793"/>
      <c r="H304" s="1793"/>
      <c r="I304" s="1793"/>
      <c r="N304" s="1793"/>
      <c r="O304" s="1793"/>
      <c r="P304" s="1793"/>
      <c r="Q304" s="1793"/>
      <c r="R304" s="1793"/>
      <c r="S304" s="1793"/>
      <c r="T304" s="1793"/>
      <c r="U304" s="1793"/>
      <c r="V304" s="1793"/>
      <c r="W304" s="1793"/>
      <c r="X304" s="1793"/>
      <c r="Y304" s="1793"/>
      <c r="Z304" s="1793"/>
      <c r="AA304" s="1793"/>
      <c r="AB304" s="1793"/>
      <c r="AC304" s="1793"/>
      <c r="AD304" s="1793"/>
      <c r="AE304" s="1793"/>
      <c r="AF304" s="1793"/>
      <c r="AG304" s="1793"/>
      <c r="AH304" s="1793"/>
      <c r="AI304" s="1793"/>
      <c r="AJ304" s="1793"/>
      <c r="AK304" s="1793"/>
      <c r="AL304" s="1793"/>
      <c r="AM304" s="1793"/>
      <c r="AN304" s="1793"/>
      <c r="AO304" s="1793"/>
      <c r="AP304" s="1793"/>
      <c r="AQ304" s="1793"/>
      <c r="AR304" s="1793"/>
      <c r="AS304" s="1793"/>
      <c r="AT304" s="1793"/>
      <c r="AU304" s="1793"/>
      <c r="AV304" s="1793"/>
      <c r="AW304" s="1793"/>
      <c r="AX304" s="1793"/>
      <c r="AY304" s="1793"/>
      <c r="AZ304" s="1793"/>
      <c r="BA304" s="1793"/>
      <c r="BB304" s="1793"/>
      <c r="BC304" s="1793"/>
      <c r="BD304" s="1793"/>
      <c r="BE304" s="1793"/>
      <c r="BF304" s="1793"/>
      <c r="BG304" s="1793"/>
      <c r="BH304" s="1793"/>
      <c r="BI304" s="1793"/>
      <c r="BJ304" s="1793"/>
      <c r="BK304" s="1793"/>
      <c r="BL304" s="1793"/>
    </row>
    <row r="305" spans="1:64">
      <c r="A305" s="1793"/>
      <c r="B305" s="1793"/>
      <c r="C305" s="1793"/>
      <c r="D305" s="1793"/>
      <c r="E305" s="1793"/>
      <c r="F305" s="1793"/>
      <c r="G305" s="1793"/>
      <c r="H305" s="1793"/>
      <c r="I305" s="1793"/>
      <c r="N305" s="1793"/>
      <c r="O305" s="1793"/>
      <c r="P305" s="1793"/>
      <c r="Q305" s="1793"/>
      <c r="R305" s="1793"/>
      <c r="S305" s="1793"/>
      <c r="T305" s="1793"/>
      <c r="U305" s="1793"/>
      <c r="V305" s="1793"/>
      <c r="W305" s="1793"/>
      <c r="X305" s="1793"/>
      <c r="Y305" s="1793"/>
      <c r="Z305" s="1793"/>
      <c r="AA305" s="1793"/>
      <c r="AB305" s="1793"/>
      <c r="AC305" s="1793"/>
      <c r="AD305" s="1793"/>
      <c r="AE305" s="1793"/>
      <c r="AF305" s="1793"/>
      <c r="AG305" s="1793"/>
      <c r="AH305" s="1793"/>
      <c r="AI305" s="1793"/>
      <c r="AJ305" s="1793"/>
      <c r="AK305" s="1793"/>
      <c r="AL305" s="1793"/>
      <c r="AM305" s="1793"/>
      <c r="AN305" s="1793"/>
      <c r="AO305" s="1793"/>
      <c r="AP305" s="1793"/>
      <c r="AQ305" s="1793"/>
      <c r="AR305" s="1793"/>
      <c r="AS305" s="1793"/>
      <c r="AT305" s="1793"/>
      <c r="AU305" s="1793"/>
      <c r="AV305" s="1793"/>
      <c r="AW305" s="1793"/>
      <c r="AX305" s="1793"/>
      <c r="AY305" s="1793"/>
      <c r="AZ305" s="1793"/>
      <c r="BA305" s="1793"/>
      <c r="BB305" s="1793"/>
      <c r="BC305" s="1793"/>
      <c r="BD305" s="1793"/>
      <c r="BE305" s="1793"/>
      <c r="BF305" s="1793"/>
      <c r="BG305" s="1793"/>
      <c r="BH305" s="1793"/>
      <c r="BI305" s="1793"/>
      <c r="BJ305" s="1793"/>
      <c r="BK305" s="1793"/>
      <c r="BL305" s="1793"/>
    </row>
    <row r="306" spans="1:64">
      <c r="A306" s="1793"/>
      <c r="B306" s="1793"/>
      <c r="C306" s="1793"/>
      <c r="D306" s="1793"/>
      <c r="E306" s="1793"/>
      <c r="F306" s="1793"/>
      <c r="G306" s="1793"/>
      <c r="H306" s="1793"/>
      <c r="I306" s="1793"/>
      <c r="N306" s="1793"/>
      <c r="O306" s="1793"/>
      <c r="P306" s="1793"/>
      <c r="Q306" s="1793"/>
      <c r="R306" s="1793"/>
      <c r="S306" s="1793"/>
      <c r="T306" s="1793"/>
      <c r="U306" s="1793"/>
      <c r="V306" s="1793"/>
      <c r="W306" s="1793"/>
      <c r="X306" s="1793"/>
      <c r="Y306" s="1793"/>
      <c r="Z306" s="1793"/>
      <c r="AA306" s="1793"/>
      <c r="AB306" s="1793"/>
      <c r="AC306" s="1793"/>
      <c r="AD306" s="1793"/>
      <c r="AE306" s="1793"/>
      <c r="AF306" s="1793"/>
      <c r="AG306" s="1793"/>
      <c r="AH306" s="1793"/>
      <c r="AI306" s="1793"/>
      <c r="AJ306" s="1793"/>
      <c r="AK306" s="1793"/>
      <c r="AL306" s="1793"/>
      <c r="AM306" s="1793"/>
      <c r="AN306" s="1793"/>
      <c r="AO306" s="1793"/>
      <c r="AP306" s="1793"/>
      <c r="AQ306" s="1793"/>
      <c r="AR306" s="1793"/>
      <c r="AS306" s="1793"/>
      <c r="AT306" s="1793"/>
      <c r="AU306" s="1793"/>
      <c r="AV306" s="1793"/>
      <c r="AW306" s="1793"/>
      <c r="AX306" s="1793"/>
      <c r="AY306" s="1793"/>
      <c r="AZ306" s="1793"/>
      <c r="BA306" s="1793"/>
      <c r="BB306" s="1793"/>
      <c r="BC306" s="1793"/>
      <c r="BD306" s="1793"/>
      <c r="BE306" s="1793"/>
      <c r="BF306" s="1793"/>
      <c r="BG306" s="1793"/>
      <c r="BH306" s="1793"/>
      <c r="BI306" s="1793"/>
      <c r="BJ306" s="1793"/>
      <c r="BK306" s="1793"/>
      <c r="BL306" s="1793"/>
    </row>
    <row r="307" spans="1:64">
      <c r="A307" s="1793"/>
      <c r="B307" s="1793"/>
      <c r="C307" s="1793"/>
      <c r="D307" s="1793"/>
      <c r="E307" s="1793"/>
      <c r="F307" s="1793"/>
      <c r="G307" s="1793"/>
      <c r="H307" s="1793"/>
      <c r="I307" s="1793"/>
      <c r="N307" s="1793"/>
      <c r="O307" s="1793"/>
      <c r="P307" s="1793"/>
      <c r="Q307" s="1793"/>
      <c r="R307" s="1793"/>
      <c r="S307" s="1793"/>
      <c r="T307" s="1793"/>
      <c r="U307" s="1793"/>
      <c r="V307" s="1793"/>
      <c r="W307" s="1793"/>
      <c r="X307" s="1793"/>
      <c r="Y307" s="1793"/>
      <c r="Z307" s="1793"/>
      <c r="AA307" s="1793"/>
      <c r="AB307" s="1793"/>
      <c r="AC307" s="1793"/>
      <c r="AD307" s="1793"/>
      <c r="AE307" s="1793"/>
      <c r="AF307" s="1793"/>
      <c r="AG307" s="1793"/>
      <c r="AH307" s="1793"/>
      <c r="AI307" s="1793"/>
      <c r="AJ307" s="1793"/>
      <c r="AK307" s="1793"/>
      <c r="AL307" s="1793"/>
      <c r="AM307" s="1793"/>
      <c r="AN307" s="1793"/>
      <c r="AO307" s="1793"/>
      <c r="AP307" s="1793"/>
      <c r="AQ307" s="1793"/>
      <c r="AR307" s="1793"/>
      <c r="AS307" s="1793"/>
      <c r="AT307" s="1793"/>
      <c r="AU307" s="1793"/>
      <c r="AV307" s="1793"/>
      <c r="AW307" s="1793"/>
      <c r="AX307" s="1793"/>
      <c r="AY307" s="1793"/>
      <c r="AZ307" s="1793"/>
      <c r="BA307" s="1793"/>
      <c r="BB307" s="1793"/>
      <c r="BC307" s="1793"/>
      <c r="BD307" s="1793"/>
      <c r="BE307" s="1793"/>
      <c r="BF307" s="1793"/>
      <c r="BG307" s="1793"/>
      <c r="BH307" s="1793"/>
      <c r="BI307" s="1793"/>
      <c r="BJ307" s="1793"/>
      <c r="BK307" s="1793"/>
      <c r="BL307" s="1793"/>
    </row>
    <row r="308" spans="1:64">
      <c r="A308" s="1793"/>
      <c r="B308" s="1793"/>
      <c r="C308" s="1793"/>
      <c r="D308" s="1793"/>
      <c r="E308" s="1793"/>
      <c r="F308" s="1793"/>
      <c r="G308" s="1793"/>
      <c r="H308" s="1793"/>
      <c r="I308" s="1793"/>
      <c r="N308" s="1793"/>
      <c r="O308" s="1793"/>
      <c r="P308" s="1793"/>
      <c r="Q308" s="1793"/>
      <c r="R308" s="1793"/>
      <c r="S308" s="1793"/>
      <c r="T308" s="1793"/>
      <c r="U308" s="1793"/>
      <c r="V308" s="1793"/>
      <c r="W308" s="1793"/>
      <c r="X308" s="1793"/>
      <c r="Y308" s="1793"/>
      <c r="Z308" s="1793"/>
      <c r="AA308" s="1793"/>
      <c r="AB308" s="1793"/>
      <c r="AC308" s="1793"/>
      <c r="AD308" s="1793"/>
      <c r="AE308" s="1793"/>
      <c r="AF308" s="1793"/>
      <c r="AG308" s="1793"/>
      <c r="AH308" s="1793"/>
      <c r="AI308" s="1793"/>
      <c r="AJ308" s="1793"/>
      <c r="AK308" s="1793"/>
      <c r="AL308" s="1793"/>
      <c r="AM308" s="1793"/>
      <c r="AN308" s="1793"/>
      <c r="AO308" s="1793"/>
      <c r="AP308" s="1793"/>
      <c r="AQ308" s="1793"/>
      <c r="AR308" s="1793"/>
      <c r="AS308" s="1793"/>
      <c r="AT308" s="1793"/>
      <c r="AU308" s="1793"/>
      <c r="AV308" s="1793"/>
      <c r="AW308" s="1793"/>
      <c r="AX308" s="1793"/>
      <c r="AY308" s="1793"/>
      <c r="AZ308" s="1793"/>
      <c r="BA308" s="1793"/>
      <c r="BB308" s="1793"/>
      <c r="BC308" s="1793"/>
      <c r="BD308" s="1793"/>
      <c r="BE308" s="1793"/>
      <c r="BF308" s="1793"/>
      <c r="BG308" s="1793"/>
      <c r="BH308" s="1793"/>
      <c r="BI308" s="1793"/>
      <c r="BJ308" s="1793"/>
      <c r="BK308" s="1793"/>
      <c r="BL308" s="1793"/>
    </row>
    <row r="309" spans="1:64">
      <c r="A309" s="1793"/>
      <c r="B309" s="1793"/>
      <c r="C309" s="1793"/>
      <c r="D309" s="1793"/>
      <c r="E309" s="1793"/>
      <c r="F309" s="1793"/>
      <c r="G309" s="1793"/>
      <c r="H309" s="1793"/>
      <c r="I309" s="1793"/>
      <c r="N309" s="1793"/>
      <c r="O309" s="1793"/>
      <c r="P309" s="1793"/>
      <c r="Q309" s="1793"/>
      <c r="R309" s="1793"/>
      <c r="S309" s="1793"/>
      <c r="T309" s="1793"/>
      <c r="U309" s="1793"/>
      <c r="V309" s="1793"/>
      <c r="W309" s="1793"/>
      <c r="X309" s="1793"/>
      <c r="Y309" s="1793"/>
      <c r="Z309" s="1793"/>
      <c r="AA309" s="1793"/>
      <c r="AB309" s="1793"/>
      <c r="AC309" s="1793"/>
      <c r="AD309" s="1793"/>
      <c r="AE309" s="1793"/>
      <c r="AF309" s="1793"/>
      <c r="AG309" s="1793"/>
      <c r="AH309" s="1793"/>
      <c r="AI309" s="1793"/>
      <c r="AJ309" s="1793"/>
      <c r="AK309" s="1793"/>
      <c r="AL309" s="1793"/>
      <c r="AM309" s="1793"/>
      <c r="AN309" s="1793"/>
      <c r="AO309" s="1793"/>
      <c r="AP309" s="1793"/>
      <c r="AQ309" s="1793"/>
      <c r="AR309" s="1793"/>
      <c r="AS309" s="1793"/>
      <c r="AT309" s="1793"/>
      <c r="AU309" s="1793"/>
      <c r="AV309" s="1793"/>
      <c r="AW309" s="1793"/>
      <c r="AX309" s="1793"/>
      <c r="AY309" s="1793"/>
      <c r="AZ309" s="1793"/>
      <c r="BA309" s="1793"/>
      <c r="BB309" s="1793"/>
      <c r="BC309" s="1793"/>
      <c r="BD309" s="1793"/>
      <c r="BE309" s="1793"/>
      <c r="BF309" s="1793"/>
      <c r="BG309" s="1793"/>
      <c r="BH309" s="1793"/>
      <c r="BI309" s="1793"/>
      <c r="BJ309" s="1793"/>
      <c r="BK309" s="1793"/>
      <c r="BL309" s="1793"/>
    </row>
    <row r="310" spans="1:64">
      <c r="A310" s="1793"/>
      <c r="B310" s="1793"/>
      <c r="C310" s="1793"/>
      <c r="D310" s="1793"/>
      <c r="E310" s="1793"/>
      <c r="F310" s="1793"/>
      <c r="G310" s="1793"/>
      <c r="H310" s="1793"/>
      <c r="I310" s="1793"/>
      <c r="N310" s="1793"/>
      <c r="O310" s="1793"/>
      <c r="P310" s="1793"/>
      <c r="Q310" s="1793"/>
      <c r="R310" s="1793"/>
      <c r="S310" s="1793"/>
      <c r="T310" s="1793"/>
      <c r="U310" s="1793"/>
      <c r="V310" s="1793"/>
      <c r="W310" s="1793"/>
      <c r="X310" s="1793"/>
      <c r="Y310" s="1793"/>
      <c r="Z310" s="1793"/>
      <c r="AA310" s="1793"/>
      <c r="AB310" s="1793"/>
      <c r="AC310" s="1793"/>
      <c r="AD310" s="1793"/>
      <c r="AE310" s="1793"/>
      <c r="AF310" s="1793"/>
      <c r="AG310" s="1793"/>
      <c r="AH310" s="1793"/>
      <c r="AI310" s="1793"/>
      <c r="AJ310" s="1793"/>
      <c r="AK310" s="1793"/>
      <c r="AL310" s="1793"/>
      <c r="AM310" s="1793"/>
      <c r="AN310" s="1793"/>
      <c r="AO310" s="1793"/>
      <c r="AP310" s="1793"/>
      <c r="AQ310" s="1793"/>
      <c r="AR310" s="1793"/>
      <c r="AS310" s="1793"/>
      <c r="AT310" s="1793"/>
      <c r="AU310" s="1793"/>
      <c r="AV310" s="1793"/>
      <c r="AW310" s="1793"/>
      <c r="AX310" s="1793"/>
      <c r="AY310" s="1793"/>
      <c r="AZ310" s="1793"/>
      <c r="BA310" s="1793"/>
      <c r="BB310" s="1793"/>
      <c r="BC310" s="1793"/>
      <c r="BD310" s="1793"/>
      <c r="BE310" s="1793"/>
      <c r="BF310" s="1793"/>
      <c r="BG310" s="1793"/>
      <c r="BH310" s="1793"/>
      <c r="BI310" s="1793"/>
      <c r="BJ310" s="1793"/>
      <c r="BK310" s="1793"/>
      <c r="BL310" s="1793"/>
    </row>
    <row r="311" spans="1:64">
      <c r="A311" s="1793"/>
      <c r="B311" s="1793"/>
      <c r="C311" s="1793"/>
      <c r="D311" s="1793"/>
      <c r="E311" s="1793"/>
      <c r="F311" s="1793"/>
      <c r="G311" s="1793"/>
      <c r="H311" s="1793"/>
      <c r="I311" s="1793"/>
      <c r="N311" s="1793"/>
      <c r="O311" s="1793"/>
      <c r="P311" s="1793"/>
      <c r="Q311" s="1793"/>
      <c r="R311" s="1793"/>
      <c r="S311" s="1793"/>
      <c r="T311" s="1793"/>
      <c r="U311" s="1793"/>
      <c r="V311" s="1793"/>
      <c r="W311" s="1793"/>
      <c r="X311" s="1793"/>
      <c r="Y311" s="1793"/>
      <c r="Z311" s="1793"/>
      <c r="AA311" s="1793"/>
      <c r="AB311" s="1793"/>
      <c r="AC311" s="1793"/>
      <c r="AD311" s="1793"/>
      <c r="AE311" s="1793"/>
      <c r="AF311" s="1793"/>
      <c r="AG311" s="1793"/>
      <c r="AH311" s="1793"/>
      <c r="AI311" s="1793"/>
      <c r="AJ311" s="1793"/>
      <c r="AK311" s="1793"/>
      <c r="AL311" s="1793"/>
      <c r="AM311" s="1793"/>
      <c r="AN311" s="1793"/>
      <c r="AO311" s="1793"/>
      <c r="AP311" s="1793"/>
      <c r="AQ311" s="1793"/>
      <c r="AR311" s="1793"/>
      <c r="AS311" s="1793"/>
      <c r="AT311" s="1793"/>
      <c r="AU311" s="1793"/>
      <c r="AV311" s="1793"/>
      <c r="AW311" s="1793"/>
      <c r="AX311" s="1793"/>
      <c r="AY311" s="1793"/>
      <c r="AZ311" s="1793"/>
      <c r="BA311" s="1793"/>
      <c r="BB311" s="1793"/>
      <c r="BC311" s="1793"/>
      <c r="BD311" s="1793"/>
      <c r="BE311" s="1793"/>
      <c r="BF311" s="1793"/>
      <c r="BG311" s="1793"/>
      <c r="BH311" s="1793"/>
      <c r="BI311" s="1793"/>
      <c r="BJ311" s="1793"/>
      <c r="BK311" s="1793"/>
      <c r="BL311" s="1793"/>
    </row>
    <row r="312" spans="1:64">
      <c r="A312" s="1793"/>
      <c r="B312" s="1793"/>
      <c r="C312" s="1793"/>
      <c r="D312" s="1793"/>
      <c r="E312" s="1793"/>
      <c r="F312" s="1793"/>
      <c r="G312" s="1793"/>
      <c r="H312" s="1793"/>
      <c r="I312" s="1793"/>
      <c r="N312" s="1793"/>
      <c r="O312" s="1793"/>
      <c r="P312" s="1793"/>
      <c r="Q312" s="1793"/>
      <c r="R312" s="1793"/>
      <c r="S312" s="1793"/>
      <c r="T312" s="1793"/>
      <c r="U312" s="1793"/>
      <c r="V312" s="1793"/>
      <c r="W312" s="1793"/>
      <c r="X312" s="1793"/>
      <c r="Y312" s="1793"/>
      <c r="Z312" s="1793"/>
      <c r="AA312" s="1793"/>
      <c r="AB312" s="1793"/>
      <c r="AC312" s="1793"/>
      <c r="AD312" s="1793"/>
      <c r="AE312" s="1793"/>
      <c r="AF312" s="1793"/>
      <c r="AG312" s="1793"/>
      <c r="AH312" s="1793"/>
      <c r="AI312" s="1793"/>
      <c r="AJ312" s="1793"/>
      <c r="AK312" s="1793"/>
      <c r="AL312" s="1793"/>
      <c r="AM312" s="1793"/>
      <c r="AN312" s="1793"/>
      <c r="AO312" s="1793"/>
      <c r="AP312" s="1793"/>
      <c r="AQ312" s="1793"/>
      <c r="AR312" s="1793"/>
      <c r="AS312" s="1793"/>
      <c r="AT312" s="1793"/>
      <c r="AU312" s="1793"/>
      <c r="AV312" s="1793"/>
      <c r="AW312" s="1793"/>
      <c r="AX312" s="1793"/>
      <c r="AY312" s="1793"/>
      <c r="AZ312" s="1793"/>
      <c r="BA312" s="1793"/>
      <c r="BB312" s="1793"/>
      <c r="BC312" s="1793"/>
      <c r="BD312" s="1793"/>
      <c r="BE312" s="1793"/>
      <c r="BF312" s="1793"/>
      <c r="BG312" s="1793"/>
      <c r="BH312" s="1793"/>
      <c r="BI312" s="1793"/>
      <c r="BJ312" s="1793"/>
      <c r="BK312" s="1793"/>
      <c r="BL312" s="1793"/>
    </row>
    <row r="313" spans="1:64">
      <c r="A313" s="1793"/>
      <c r="B313" s="1793"/>
      <c r="C313" s="1793"/>
      <c r="D313" s="1793"/>
      <c r="E313" s="1793"/>
      <c r="F313" s="1793"/>
      <c r="G313" s="1793"/>
      <c r="H313" s="1793"/>
      <c r="I313" s="1793"/>
      <c r="N313" s="1793"/>
      <c r="O313" s="1793"/>
      <c r="P313" s="1793"/>
      <c r="Q313" s="1793"/>
      <c r="R313" s="1793"/>
      <c r="S313" s="1793"/>
      <c r="T313" s="1793"/>
      <c r="U313" s="1793"/>
      <c r="V313" s="1793"/>
      <c r="W313" s="1793"/>
      <c r="X313" s="1793"/>
      <c r="Y313" s="1793"/>
      <c r="Z313" s="1793"/>
      <c r="AA313" s="1793"/>
      <c r="AB313" s="1793"/>
      <c r="AC313" s="1793"/>
      <c r="AD313" s="1793"/>
      <c r="AE313" s="1793"/>
      <c r="AF313" s="1793"/>
      <c r="AG313" s="1793"/>
      <c r="AH313" s="1793"/>
      <c r="AI313" s="1793"/>
      <c r="AJ313" s="1793"/>
      <c r="AK313" s="1793"/>
      <c r="AL313" s="1793"/>
      <c r="AM313" s="1793"/>
      <c r="AN313" s="1793"/>
      <c r="AO313" s="1793"/>
      <c r="AP313" s="1793"/>
      <c r="AQ313" s="1793"/>
      <c r="AR313" s="1793"/>
      <c r="AS313" s="1793"/>
      <c r="AT313" s="1793"/>
      <c r="AU313" s="1793"/>
      <c r="AV313" s="1793"/>
      <c r="AW313" s="1793"/>
      <c r="AX313" s="1793"/>
      <c r="AY313" s="1793"/>
      <c r="AZ313" s="1793"/>
      <c r="BA313" s="1793"/>
      <c r="BB313" s="1793"/>
      <c r="BC313" s="1793"/>
      <c r="BD313" s="1793"/>
      <c r="BE313" s="1793"/>
      <c r="BF313" s="1793"/>
      <c r="BG313" s="1793"/>
      <c r="BH313" s="1793"/>
      <c r="BI313" s="1793"/>
      <c r="BJ313" s="1793"/>
      <c r="BK313" s="1793"/>
      <c r="BL313" s="1793"/>
    </row>
    <row r="314" spans="1:64">
      <c r="A314" s="1793"/>
      <c r="B314" s="1793"/>
      <c r="C314" s="1793"/>
      <c r="D314" s="1793"/>
      <c r="E314" s="1793"/>
      <c r="F314" s="1793"/>
      <c r="G314" s="1793"/>
      <c r="H314" s="1793"/>
      <c r="I314" s="1793"/>
      <c r="N314" s="1793"/>
      <c r="O314" s="1793"/>
      <c r="P314" s="1793"/>
      <c r="Q314" s="1793"/>
      <c r="R314" s="1793"/>
      <c r="S314" s="1793"/>
      <c r="T314" s="1793"/>
      <c r="U314" s="1793"/>
      <c r="V314" s="1793"/>
      <c r="W314" s="1793"/>
      <c r="X314" s="1793"/>
      <c r="Y314" s="1793"/>
      <c r="Z314" s="1793"/>
      <c r="AA314" s="1793"/>
      <c r="AB314" s="1793"/>
      <c r="AC314" s="1793"/>
      <c r="AD314" s="1793"/>
      <c r="AE314" s="1793"/>
      <c r="AF314" s="1793"/>
      <c r="AG314" s="1793"/>
      <c r="AH314" s="1793"/>
      <c r="AI314" s="1793"/>
      <c r="AJ314" s="1793"/>
      <c r="AK314" s="1793"/>
      <c r="AL314" s="1793"/>
      <c r="AM314" s="1793"/>
      <c r="AN314" s="1793"/>
      <c r="AO314" s="1793"/>
      <c r="AP314" s="1793"/>
      <c r="AQ314" s="1793"/>
      <c r="AR314" s="1793"/>
      <c r="AS314" s="1793"/>
      <c r="AT314" s="1793"/>
      <c r="AU314" s="1793"/>
      <c r="AV314" s="1793"/>
      <c r="AW314" s="1793"/>
      <c r="AX314" s="1793"/>
      <c r="AY314" s="1793"/>
      <c r="AZ314" s="1793"/>
      <c r="BA314" s="1793"/>
      <c r="BB314" s="1793"/>
      <c r="BC314" s="1793"/>
      <c r="BD314" s="1793"/>
      <c r="BE314" s="1793"/>
      <c r="BF314" s="1793"/>
      <c r="BG314" s="1793"/>
      <c r="BH314" s="1793"/>
      <c r="BI314" s="1793"/>
      <c r="BJ314" s="1793"/>
      <c r="BK314" s="1793"/>
      <c r="BL314" s="1793"/>
    </row>
    <row r="315" spans="1:64">
      <c r="A315" s="1793"/>
      <c r="B315" s="1793"/>
      <c r="C315" s="1793"/>
      <c r="D315" s="1793"/>
      <c r="E315" s="1793"/>
      <c r="F315" s="1793"/>
      <c r="G315" s="1793"/>
      <c r="H315" s="1793"/>
      <c r="I315" s="1793"/>
      <c r="N315" s="1793"/>
      <c r="O315" s="1793"/>
      <c r="P315" s="1793"/>
      <c r="Q315" s="1793"/>
      <c r="R315" s="1793"/>
      <c r="S315" s="1793"/>
      <c r="T315" s="1793"/>
      <c r="U315" s="1793"/>
      <c r="V315" s="1793"/>
      <c r="W315" s="1793"/>
      <c r="X315" s="1793"/>
      <c r="Y315" s="1793"/>
      <c r="Z315" s="1793"/>
      <c r="AA315" s="1793"/>
      <c r="AB315" s="1793"/>
      <c r="AC315" s="1793"/>
      <c r="AD315" s="1793"/>
      <c r="AE315" s="1793"/>
      <c r="AF315" s="1793"/>
      <c r="AG315" s="1793"/>
      <c r="AH315" s="1793"/>
      <c r="AI315" s="1793"/>
      <c r="AJ315" s="1793"/>
      <c r="AK315" s="1793"/>
      <c r="AL315" s="1793"/>
      <c r="AM315" s="1793"/>
      <c r="AN315" s="1793"/>
      <c r="AO315" s="1793"/>
      <c r="AP315" s="1793"/>
      <c r="AQ315" s="1793"/>
      <c r="AR315" s="1793"/>
      <c r="AS315" s="1793"/>
      <c r="AT315" s="1793"/>
      <c r="AU315" s="1793"/>
      <c r="AV315" s="1793"/>
      <c r="AW315" s="1793"/>
      <c r="AX315" s="1793"/>
      <c r="AY315" s="1793"/>
      <c r="AZ315" s="1793"/>
      <c r="BA315" s="1793"/>
      <c r="BB315" s="1793"/>
      <c r="BC315" s="1793"/>
      <c r="BD315" s="1793"/>
      <c r="BE315" s="1793"/>
      <c r="BF315" s="1793"/>
      <c r="BG315" s="1793"/>
      <c r="BH315" s="1793"/>
      <c r="BI315" s="1793"/>
      <c r="BJ315" s="1793"/>
      <c r="BK315" s="1793"/>
      <c r="BL315" s="1793"/>
    </row>
    <row r="316" spans="1:64">
      <c r="A316" s="1793"/>
      <c r="B316" s="1793"/>
      <c r="C316" s="1793"/>
      <c r="D316" s="1793"/>
      <c r="E316" s="1793"/>
      <c r="F316" s="1793"/>
      <c r="G316" s="1793"/>
      <c r="H316" s="1793"/>
      <c r="I316" s="1793"/>
      <c r="N316" s="1793"/>
      <c r="O316" s="1793"/>
      <c r="P316" s="1793"/>
      <c r="Q316" s="1793"/>
      <c r="R316" s="1793"/>
      <c r="S316" s="1793"/>
      <c r="T316" s="1793"/>
      <c r="U316" s="1793"/>
      <c r="V316" s="1793"/>
      <c r="W316" s="1793"/>
      <c r="X316" s="1793"/>
      <c r="Y316" s="1793"/>
      <c r="Z316" s="1793"/>
      <c r="AA316" s="1793"/>
      <c r="AB316" s="1793"/>
      <c r="AC316" s="1793"/>
      <c r="AD316" s="1793"/>
      <c r="AE316" s="1793"/>
      <c r="AF316" s="1793"/>
      <c r="AG316" s="1793"/>
      <c r="AH316" s="1793"/>
      <c r="AI316" s="1793"/>
      <c r="AJ316" s="1793"/>
      <c r="AK316" s="1793"/>
      <c r="AL316" s="1793"/>
      <c r="AM316" s="1793"/>
      <c r="AN316" s="1793"/>
      <c r="AO316" s="1793"/>
      <c r="AP316" s="1793"/>
      <c r="AQ316" s="1793"/>
      <c r="AR316" s="1793"/>
      <c r="AS316" s="1793"/>
      <c r="AT316" s="1793"/>
      <c r="AU316" s="1793"/>
      <c r="AV316" s="1793"/>
      <c r="AW316" s="1793"/>
      <c r="AX316" s="1793"/>
      <c r="AY316" s="1793"/>
      <c r="AZ316" s="1793"/>
      <c r="BA316" s="1793"/>
      <c r="BB316" s="1793"/>
      <c r="BC316" s="1793"/>
      <c r="BD316" s="1793"/>
      <c r="BE316" s="1793"/>
      <c r="BF316" s="1793"/>
      <c r="BG316" s="1793"/>
      <c r="BH316" s="1793"/>
      <c r="BI316" s="1793"/>
      <c r="BJ316" s="1793"/>
      <c r="BK316" s="1793"/>
      <c r="BL316" s="1793"/>
    </row>
    <row r="317" spans="1:64">
      <c r="A317" s="1793"/>
      <c r="B317" s="1793"/>
      <c r="C317" s="1793"/>
      <c r="D317" s="1793"/>
      <c r="E317" s="1793"/>
      <c r="F317" s="1793"/>
      <c r="G317" s="1793"/>
      <c r="H317" s="1793"/>
      <c r="I317" s="1793"/>
      <c r="N317" s="1793"/>
      <c r="O317" s="1793"/>
      <c r="P317" s="1793"/>
      <c r="Q317" s="1793"/>
      <c r="R317" s="1793"/>
      <c r="S317" s="1793"/>
      <c r="T317" s="1793"/>
      <c r="U317" s="1793"/>
      <c r="V317" s="1793"/>
      <c r="W317" s="1793"/>
      <c r="X317" s="1793"/>
      <c r="Y317" s="1793"/>
      <c r="Z317" s="1793"/>
      <c r="AA317" s="1793"/>
      <c r="AB317" s="1793"/>
      <c r="AC317" s="1793"/>
      <c r="AD317" s="1793"/>
      <c r="AE317" s="1793"/>
      <c r="AF317" s="1793"/>
      <c r="AG317" s="1793"/>
      <c r="AH317" s="1793"/>
      <c r="AI317" s="1793"/>
      <c r="AJ317" s="1793"/>
      <c r="AK317" s="1793"/>
      <c r="AL317" s="1793"/>
      <c r="AM317" s="1793"/>
      <c r="AN317" s="1793"/>
      <c r="AO317" s="1793"/>
      <c r="AP317" s="1793"/>
      <c r="AQ317" s="1793"/>
      <c r="AR317" s="1793"/>
      <c r="AS317" s="1793"/>
      <c r="AT317" s="1793"/>
      <c r="AU317" s="1793"/>
      <c r="AV317" s="1793"/>
      <c r="AW317" s="1793"/>
      <c r="AX317" s="1793"/>
      <c r="AY317" s="1793"/>
      <c r="AZ317" s="1793"/>
      <c r="BA317" s="1793"/>
      <c r="BB317" s="1793"/>
      <c r="BC317" s="1793"/>
      <c r="BD317" s="1793"/>
      <c r="BE317" s="1793"/>
      <c r="BF317" s="1793"/>
      <c r="BG317" s="1793"/>
      <c r="BH317" s="1793"/>
      <c r="BI317" s="1793"/>
      <c r="BJ317" s="1793"/>
      <c r="BK317" s="1793"/>
      <c r="BL317" s="1793"/>
    </row>
    <row r="318" spans="1:64">
      <c r="A318" s="1793"/>
      <c r="B318" s="1793"/>
      <c r="C318" s="1793"/>
      <c r="D318" s="1793"/>
      <c r="E318" s="1793"/>
      <c r="F318" s="1793"/>
      <c r="G318" s="1793"/>
      <c r="H318" s="1793"/>
      <c r="I318" s="1793"/>
      <c r="N318" s="1793"/>
      <c r="O318" s="1793"/>
      <c r="P318" s="1793"/>
      <c r="Q318" s="1793"/>
      <c r="R318" s="1793"/>
      <c r="S318" s="1793"/>
      <c r="T318" s="1793"/>
      <c r="U318" s="1793"/>
      <c r="V318" s="1793"/>
      <c r="W318" s="1793"/>
      <c r="X318" s="1793"/>
      <c r="Y318" s="1793"/>
      <c r="Z318" s="1793"/>
      <c r="AA318" s="1793"/>
      <c r="AB318" s="1793"/>
      <c r="AC318" s="1793"/>
      <c r="AD318" s="1793"/>
      <c r="AE318" s="1793"/>
      <c r="AF318" s="1793"/>
      <c r="AG318" s="1793"/>
      <c r="AH318" s="1793"/>
      <c r="AI318" s="1793"/>
      <c r="AJ318" s="1793"/>
      <c r="AK318" s="1793"/>
      <c r="AL318" s="1793"/>
      <c r="AM318" s="1793"/>
      <c r="AN318" s="1793"/>
      <c r="AO318" s="1793"/>
      <c r="AP318" s="1793"/>
      <c r="AQ318" s="1793"/>
      <c r="AR318" s="1793"/>
      <c r="AS318" s="1793"/>
      <c r="AT318" s="1793"/>
      <c r="AU318" s="1793"/>
      <c r="AV318" s="1793"/>
      <c r="AW318" s="1793"/>
      <c r="AX318" s="1793"/>
      <c r="AY318" s="1793"/>
      <c r="AZ318" s="1793"/>
      <c r="BA318" s="1793"/>
      <c r="BB318" s="1793"/>
      <c r="BC318" s="1793"/>
      <c r="BD318" s="1793"/>
      <c r="BE318" s="1793"/>
      <c r="BF318" s="1793"/>
      <c r="BG318" s="1793"/>
      <c r="BH318" s="1793"/>
      <c r="BI318" s="1793"/>
      <c r="BJ318" s="1793"/>
      <c r="BK318" s="1793"/>
      <c r="BL318" s="1793"/>
    </row>
    <row r="319" spans="1:64">
      <c r="A319" s="1793"/>
      <c r="B319" s="1793"/>
      <c r="C319" s="1793"/>
      <c r="D319" s="1793"/>
      <c r="E319" s="1793"/>
      <c r="F319" s="1793"/>
      <c r="G319" s="1793"/>
      <c r="H319" s="1793"/>
      <c r="I319" s="1793"/>
      <c r="N319" s="1793"/>
      <c r="O319" s="1793"/>
      <c r="P319" s="1793"/>
      <c r="Q319" s="1793"/>
      <c r="R319" s="1793"/>
      <c r="S319" s="1793"/>
      <c r="T319" s="1793"/>
      <c r="U319" s="1793"/>
      <c r="V319" s="1793"/>
      <c r="W319" s="1793"/>
      <c r="X319" s="1793"/>
      <c r="Y319" s="1793"/>
      <c r="Z319" s="1793"/>
      <c r="AA319" s="1793"/>
      <c r="AB319" s="1793"/>
      <c r="AC319" s="1793"/>
      <c r="AD319" s="1793"/>
      <c r="AE319" s="1793"/>
      <c r="AF319" s="1793"/>
      <c r="AG319" s="1793"/>
      <c r="AH319" s="1793"/>
      <c r="AI319" s="1793"/>
      <c r="AJ319" s="1793"/>
      <c r="AK319" s="1793"/>
      <c r="AL319" s="1793"/>
      <c r="AM319" s="1793"/>
      <c r="AN319" s="1793"/>
      <c r="AO319" s="1793"/>
      <c r="AP319" s="1793"/>
      <c r="AQ319" s="1793"/>
      <c r="AR319" s="1793"/>
      <c r="AS319" s="1793"/>
      <c r="AT319" s="1793"/>
      <c r="AU319" s="1793"/>
      <c r="AV319" s="1793"/>
      <c r="AW319" s="1793"/>
      <c r="AX319" s="1793"/>
      <c r="AY319" s="1793"/>
      <c r="AZ319" s="1793"/>
      <c r="BA319" s="1793"/>
      <c r="BB319" s="1793"/>
      <c r="BC319" s="1793"/>
      <c r="BD319" s="1793"/>
      <c r="BE319" s="1793"/>
      <c r="BF319" s="1793"/>
      <c r="BG319" s="1793"/>
      <c r="BH319" s="1793"/>
      <c r="BI319" s="1793"/>
      <c r="BJ319" s="1793"/>
      <c r="BK319" s="1793"/>
      <c r="BL319" s="1793"/>
    </row>
    <row r="320" spans="1:64">
      <c r="A320" s="1793"/>
      <c r="B320" s="1793"/>
      <c r="C320" s="1793"/>
      <c r="D320" s="1793"/>
      <c r="E320" s="1793"/>
      <c r="F320" s="1793"/>
      <c r="G320" s="1793"/>
      <c r="H320" s="1793"/>
      <c r="I320" s="1793"/>
      <c r="N320" s="1793"/>
      <c r="O320" s="1793"/>
      <c r="P320" s="1793"/>
      <c r="Q320" s="1793"/>
      <c r="R320" s="1793"/>
      <c r="S320" s="1793"/>
      <c r="T320" s="1793"/>
      <c r="U320" s="1793"/>
      <c r="V320" s="1793"/>
      <c r="W320" s="1793"/>
      <c r="X320" s="1793"/>
      <c r="Y320" s="1793"/>
      <c r="Z320" s="1793"/>
      <c r="AA320" s="1793"/>
      <c r="AB320" s="1793"/>
      <c r="AC320" s="1793"/>
      <c r="AD320" s="1793"/>
      <c r="AE320" s="1793"/>
      <c r="AF320" s="1793"/>
      <c r="AG320" s="1793"/>
      <c r="AH320" s="1793"/>
      <c r="AI320" s="1793"/>
      <c r="AJ320" s="1793"/>
      <c r="AK320" s="1793"/>
      <c r="AL320" s="1793"/>
      <c r="AM320" s="1793"/>
      <c r="AN320" s="1793"/>
      <c r="AO320" s="1793"/>
      <c r="AP320" s="1793"/>
      <c r="AQ320" s="1793"/>
      <c r="AR320" s="1793"/>
      <c r="AS320" s="1793"/>
      <c r="AT320" s="1793"/>
      <c r="AU320" s="1793"/>
      <c r="AV320" s="1793"/>
      <c r="AW320" s="1793"/>
      <c r="AX320" s="1793"/>
      <c r="AY320" s="1793"/>
      <c r="AZ320" s="1793"/>
      <c r="BA320" s="1793"/>
      <c r="BB320" s="1793"/>
      <c r="BC320" s="1793"/>
      <c r="BD320" s="1793"/>
      <c r="BE320" s="1793"/>
      <c r="BF320" s="1793"/>
      <c r="BG320" s="1793"/>
      <c r="BH320" s="1793"/>
      <c r="BI320" s="1793"/>
      <c r="BJ320" s="1793"/>
      <c r="BK320" s="1793"/>
      <c r="BL320" s="1793"/>
    </row>
    <row r="321" spans="1:64">
      <c r="A321" s="1793"/>
      <c r="B321" s="1793"/>
      <c r="C321" s="1793"/>
      <c r="D321" s="1793"/>
      <c r="E321" s="1793"/>
      <c r="F321" s="1793"/>
      <c r="G321" s="1793"/>
      <c r="H321" s="1793"/>
      <c r="I321" s="1793"/>
      <c r="N321" s="1793"/>
      <c r="O321" s="1793"/>
      <c r="P321" s="1793"/>
      <c r="Q321" s="1793"/>
      <c r="R321" s="1793"/>
      <c r="S321" s="1793"/>
      <c r="T321" s="1793"/>
      <c r="U321" s="1793"/>
      <c r="V321" s="1793"/>
      <c r="W321" s="1793"/>
      <c r="X321" s="1793"/>
      <c r="Y321" s="1793"/>
      <c r="Z321" s="1793"/>
      <c r="AA321" s="1793"/>
      <c r="AB321" s="1793"/>
      <c r="AC321" s="1793"/>
      <c r="AD321" s="1793"/>
      <c r="AE321" s="1793"/>
      <c r="AF321" s="1793"/>
      <c r="AG321" s="1793"/>
      <c r="AH321" s="1793"/>
      <c r="AI321" s="1793"/>
      <c r="AJ321" s="1793"/>
      <c r="AK321" s="1793"/>
      <c r="AL321" s="1793"/>
      <c r="AM321" s="1793"/>
      <c r="AN321" s="1793"/>
      <c r="AO321" s="1793"/>
      <c r="AP321" s="1793"/>
      <c r="AQ321" s="1793"/>
      <c r="AR321" s="1793"/>
      <c r="AS321" s="1793"/>
      <c r="AT321" s="1793"/>
      <c r="AU321" s="1793"/>
      <c r="AV321" s="1793"/>
      <c r="AW321" s="1793"/>
      <c r="AX321" s="1793"/>
      <c r="AY321" s="1793"/>
      <c r="AZ321" s="1793"/>
      <c r="BA321" s="1793"/>
      <c r="BB321" s="1793"/>
      <c r="BC321" s="1793"/>
      <c r="BD321" s="1793"/>
      <c r="BE321" s="1793"/>
      <c r="BF321" s="1793"/>
      <c r="BG321" s="1793"/>
      <c r="BH321" s="1793"/>
      <c r="BI321" s="1793"/>
      <c r="BJ321" s="1793"/>
      <c r="BK321" s="1793"/>
      <c r="BL321" s="1793"/>
    </row>
    <row r="322" spans="1:64">
      <c r="A322" s="1793"/>
      <c r="B322" s="1793"/>
      <c r="C322" s="1793"/>
      <c r="D322" s="1793"/>
      <c r="E322" s="1793"/>
      <c r="F322" s="1793"/>
      <c r="G322" s="1793"/>
      <c r="H322" s="1793"/>
      <c r="I322" s="1793"/>
      <c r="N322" s="1793"/>
      <c r="O322" s="1793"/>
      <c r="P322" s="1793"/>
      <c r="Q322" s="1793"/>
      <c r="R322" s="1793"/>
      <c r="S322" s="1793"/>
      <c r="T322" s="1793"/>
      <c r="U322" s="1793"/>
      <c r="V322" s="1793"/>
      <c r="W322" s="1793"/>
      <c r="X322" s="1793"/>
      <c r="Y322" s="1793"/>
      <c r="Z322" s="1793"/>
      <c r="AA322" s="1793"/>
      <c r="AB322" s="1793"/>
      <c r="AC322" s="1793"/>
      <c r="AD322" s="1793"/>
      <c r="AE322" s="1793"/>
      <c r="AF322" s="1793"/>
      <c r="AG322" s="1793"/>
      <c r="AH322" s="1793"/>
      <c r="AI322" s="1793"/>
      <c r="AJ322" s="1793"/>
      <c r="AK322" s="1793"/>
      <c r="AL322" s="1793"/>
      <c r="AM322" s="1793"/>
      <c r="AN322" s="1793"/>
      <c r="AO322" s="1793"/>
      <c r="AP322" s="1793"/>
      <c r="AQ322" s="1793"/>
      <c r="AR322" s="1793"/>
      <c r="AS322" s="1793"/>
      <c r="AT322" s="1793"/>
      <c r="AU322" s="1793"/>
      <c r="AV322" s="1793"/>
      <c r="AW322" s="1793"/>
      <c r="AX322" s="1793"/>
      <c r="AY322" s="1793"/>
      <c r="AZ322" s="1793"/>
      <c r="BA322" s="1793"/>
      <c r="BB322" s="1793"/>
      <c r="BC322" s="1793"/>
      <c r="BD322" s="1793"/>
      <c r="BE322" s="1793"/>
      <c r="BF322" s="1793"/>
      <c r="BG322" s="1793"/>
      <c r="BH322" s="1793"/>
      <c r="BI322" s="1793"/>
      <c r="BJ322" s="1793"/>
      <c r="BK322" s="1793"/>
      <c r="BL322" s="1793"/>
    </row>
    <row r="323" spans="1:64">
      <c r="A323" s="1793"/>
      <c r="B323" s="1793"/>
      <c r="C323" s="1793"/>
      <c r="D323" s="1793"/>
      <c r="E323" s="1793"/>
      <c r="F323" s="1793"/>
      <c r="G323" s="1793"/>
      <c r="H323" s="1793"/>
      <c r="I323" s="1793"/>
      <c r="N323" s="1793"/>
      <c r="O323" s="1793"/>
      <c r="P323" s="1793"/>
      <c r="Q323" s="1793"/>
      <c r="R323" s="1793"/>
      <c r="S323" s="1793"/>
      <c r="T323" s="1793"/>
      <c r="U323" s="1793"/>
      <c r="V323" s="1793"/>
      <c r="W323" s="1793"/>
      <c r="X323" s="1793"/>
      <c r="Y323" s="1793"/>
      <c r="Z323" s="1793"/>
      <c r="AA323" s="1793"/>
      <c r="AB323" s="1793"/>
      <c r="AC323" s="1793"/>
      <c r="AD323" s="1793"/>
      <c r="AE323" s="1793"/>
      <c r="AF323" s="1793"/>
      <c r="AG323" s="1793"/>
      <c r="AH323" s="1793"/>
      <c r="AI323" s="1793"/>
      <c r="AJ323" s="1793"/>
      <c r="AK323" s="1793"/>
      <c r="AL323" s="1793"/>
      <c r="AM323" s="1793"/>
      <c r="AN323" s="1793"/>
      <c r="AO323" s="1793"/>
      <c r="AP323" s="1793"/>
      <c r="AQ323" s="1793"/>
      <c r="AR323" s="1793"/>
      <c r="AS323" s="1793"/>
      <c r="AT323" s="1793"/>
      <c r="AU323" s="1793"/>
      <c r="AV323" s="1793"/>
      <c r="AW323" s="1793"/>
      <c r="AX323" s="1793"/>
      <c r="AY323" s="1793"/>
      <c r="AZ323" s="1793"/>
      <c r="BA323" s="1793"/>
      <c r="BB323" s="1793"/>
      <c r="BC323" s="1793"/>
      <c r="BD323" s="1793"/>
      <c r="BE323" s="1793"/>
      <c r="BF323" s="1793"/>
      <c r="BG323" s="1793"/>
      <c r="BH323" s="1793"/>
      <c r="BI323" s="1793"/>
      <c r="BJ323" s="1793"/>
      <c r="BK323" s="1793"/>
      <c r="BL323" s="1793"/>
    </row>
    <row r="324" spans="1:64">
      <c r="A324" s="1793"/>
      <c r="B324" s="1793"/>
      <c r="C324" s="1793"/>
      <c r="D324" s="1793"/>
      <c r="E324" s="1793"/>
      <c r="F324" s="1793"/>
      <c r="G324" s="1793"/>
      <c r="H324" s="1793"/>
      <c r="I324" s="1793"/>
      <c r="N324" s="1793"/>
      <c r="O324" s="1793"/>
      <c r="P324" s="1793"/>
      <c r="Q324" s="1793"/>
      <c r="R324" s="1793"/>
      <c r="S324" s="1793"/>
      <c r="T324" s="1793"/>
      <c r="U324" s="1793"/>
      <c r="V324" s="1793"/>
      <c r="W324" s="1793"/>
      <c r="X324" s="1793"/>
      <c r="Y324" s="1793"/>
      <c r="Z324" s="1793"/>
      <c r="AA324" s="1793"/>
      <c r="AB324" s="1793"/>
      <c r="AC324" s="1793"/>
      <c r="AD324" s="1793"/>
      <c r="AE324" s="1793"/>
      <c r="AF324" s="1793"/>
      <c r="AG324" s="1793"/>
      <c r="AH324" s="1793"/>
      <c r="AI324" s="1793"/>
      <c r="AJ324" s="1793"/>
      <c r="AK324" s="1793"/>
      <c r="AL324" s="1793"/>
      <c r="AM324" s="1793"/>
      <c r="AN324" s="1793"/>
      <c r="AO324" s="1793"/>
      <c r="AP324" s="1793"/>
      <c r="AQ324" s="1793"/>
      <c r="AR324" s="1793"/>
      <c r="AS324" s="1793"/>
      <c r="AT324" s="1793"/>
      <c r="AU324" s="1793"/>
      <c r="AV324" s="1793"/>
      <c r="AW324" s="1793"/>
      <c r="AX324" s="1793"/>
      <c r="AY324" s="1793"/>
      <c r="AZ324" s="1793"/>
      <c r="BA324" s="1793"/>
      <c r="BB324" s="1793"/>
      <c r="BC324" s="1793"/>
      <c r="BD324" s="1793"/>
      <c r="BE324" s="1793"/>
      <c r="BF324" s="1793"/>
      <c r="BG324" s="1793"/>
      <c r="BH324" s="1793"/>
      <c r="BI324" s="1793"/>
      <c r="BJ324" s="1793"/>
      <c r="BK324" s="1793"/>
      <c r="BL324" s="1793"/>
    </row>
    <row r="325" spans="1:64">
      <c r="A325" s="1793"/>
      <c r="B325" s="1793"/>
      <c r="C325" s="1793"/>
      <c r="D325" s="1793"/>
      <c r="E325" s="1793"/>
      <c r="F325" s="1793"/>
      <c r="G325" s="1793"/>
      <c r="H325" s="1793"/>
      <c r="I325" s="1793"/>
      <c r="N325" s="1793"/>
      <c r="O325" s="1793"/>
      <c r="P325" s="1793"/>
      <c r="Q325" s="1793"/>
      <c r="R325" s="1793"/>
      <c r="S325" s="1793"/>
      <c r="T325" s="1793"/>
      <c r="U325" s="1793"/>
      <c r="V325" s="1793"/>
      <c r="W325" s="1793"/>
      <c r="X325" s="1793"/>
      <c r="Y325" s="1793"/>
      <c r="Z325" s="1793"/>
      <c r="AA325" s="1793"/>
      <c r="AB325" s="1793"/>
      <c r="AC325" s="1793"/>
      <c r="AD325" s="1793"/>
      <c r="AE325" s="1793"/>
      <c r="AF325" s="1793"/>
      <c r="AG325" s="1793"/>
      <c r="AH325" s="1793"/>
      <c r="AI325" s="1793"/>
      <c r="AJ325" s="1793"/>
      <c r="AK325" s="1793"/>
      <c r="AL325" s="1793"/>
      <c r="AM325" s="1793"/>
      <c r="AN325" s="1793"/>
      <c r="AO325" s="1793"/>
      <c r="AP325" s="1793"/>
      <c r="AQ325" s="1793"/>
      <c r="AR325" s="1793"/>
      <c r="AS325" s="1793"/>
      <c r="AT325" s="1793"/>
      <c r="AU325" s="1793"/>
      <c r="AV325" s="1793"/>
      <c r="AW325" s="1793"/>
      <c r="AX325" s="1793"/>
      <c r="AY325" s="1793"/>
      <c r="AZ325" s="1793"/>
      <c r="BA325" s="1793"/>
      <c r="BB325" s="1793"/>
      <c r="BC325" s="1793"/>
      <c r="BD325" s="1793"/>
      <c r="BE325" s="1793"/>
      <c r="BF325" s="1793"/>
      <c r="BG325" s="1793"/>
      <c r="BH325" s="1793"/>
      <c r="BI325" s="1793"/>
      <c r="BJ325" s="1793"/>
      <c r="BK325" s="1793"/>
      <c r="BL325" s="1793"/>
    </row>
    <row r="326" spans="1:64">
      <c r="A326" s="1793"/>
      <c r="B326" s="1793"/>
      <c r="C326" s="1793"/>
      <c r="D326" s="1793"/>
      <c r="E326" s="1793"/>
      <c r="F326" s="1793"/>
      <c r="G326" s="1793"/>
      <c r="H326" s="1793"/>
      <c r="I326" s="1793"/>
      <c r="N326" s="1793"/>
      <c r="O326" s="1793"/>
      <c r="P326" s="1793"/>
      <c r="Q326" s="1793"/>
      <c r="R326" s="1793"/>
      <c r="S326" s="1793"/>
      <c r="T326" s="1793"/>
      <c r="U326" s="1793"/>
      <c r="V326" s="1793"/>
      <c r="W326" s="1793"/>
      <c r="X326" s="1793"/>
      <c r="Y326" s="1793"/>
      <c r="Z326" s="1793"/>
      <c r="AA326" s="1793"/>
      <c r="AB326" s="1793"/>
      <c r="AC326" s="1793"/>
      <c r="AD326" s="1793"/>
      <c r="AE326" s="1793"/>
      <c r="AF326" s="1793"/>
      <c r="AG326" s="1793"/>
      <c r="AH326" s="1793"/>
      <c r="AI326" s="1793"/>
      <c r="AJ326" s="1793"/>
      <c r="AK326" s="1793"/>
      <c r="AL326" s="1793"/>
      <c r="AM326" s="1793"/>
      <c r="AN326" s="1793"/>
      <c r="AO326" s="1793"/>
      <c r="AP326" s="1793"/>
      <c r="AQ326" s="1793"/>
      <c r="AR326" s="1793"/>
      <c r="AS326" s="1793"/>
      <c r="AT326" s="1793"/>
      <c r="AU326" s="1793"/>
      <c r="AV326" s="1793"/>
      <c r="AW326" s="1793"/>
      <c r="AX326" s="1793"/>
      <c r="AY326" s="1793"/>
      <c r="AZ326" s="1793"/>
      <c r="BA326" s="1793"/>
      <c r="BB326" s="1793"/>
      <c r="BC326" s="1793"/>
      <c r="BD326" s="1793"/>
      <c r="BE326" s="1793"/>
      <c r="BF326" s="1793"/>
      <c r="BG326" s="1793"/>
      <c r="BH326" s="1793"/>
      <c r="BI326" s="1793"/>
      <c r="BJ326" s="1793"/>
      <c r="BK326" s="1793"/>
      <c r="BL326" s="1793"/>
    </row>
    <row r="327" spans="1:64">
      <c r="A327" s="1793"/>
      <c r="B327" s="1793"/>
      <c r="C327" s="1793"/>
      <c r="D327" s="1793"/>
      <c r="E327" s="1793"/>
      <c r="F327" s="1793"/>
      <c r="G327" s="1793"/>
      <c r="H327" s="1793"/>
      <c r="I327" s="1793"/>
      <c r="N327" s="1793"/>
      <c r="O327" s="1793"/>
      <c r="P327" s="1793"/>
      <c r="Q327" s="1793"/>
      <c r="R327" s="1793"/>
      <c r="S327" s="1793"/>
      <c r="T327" s="1793"/>
      <c r="U327" s="1793"/>
      <c r="V327" s="1793"/>
      <c r="W327" s="1793"/>
      <c r="X327" s="1793"/>
      <c r="Y327" s="1793"/>
      <c r="Z327" s="1793"/>
      <c r="AA327" s="1793"/>
      <c r="AB327" s="1793"/>
      <c r="AC327" s="1793"/>
      <c r="AD327" s="1793"/>
      <c r="AE327" s="1793"/>
      <c r="AF327" s="1793"/>
      <c r="AG327" s="1793"/>
      <c r="AH327" s="1793"/>
      <c r="AI327" s="1793"/>
      <c r="AJ327" s="1793"/>
      <c r="AK327" s="1793"/>
      <c r="AL327" s="1793"/>
      <c r="AM327" s="1793"/>
      <c r="AN327" s="1793"/>
      <c r="AO327" s="1793"/>
      <c r="AP327" s="1793"/>
      <c r="AQ327" s="1793"/>
      <c r="AR327" s="1793"/>
      <c r="AS327" s="1793"/>
      <c r="AT327" s="1793"/>
      <c r="AU327" s="1793"/>
      <c r="AV327" s="1793"/>
      <c r="AW327" s="1793"/>
      <c r="AX327" s="1793"/>
      <c r="AY327" s="1793"/>
      <c r="AZ327" s="1793"/>
      <c r="BA327" s="1793"/>
      <c r="BB327" s="1793"/>
      <c r="BC327" s="1793"/>
      <c r="BD327" s="1793"/>
      <c r="BE327" s="1793"/>
      <c r="BF327" s="1793"/>
      <c r="BG327" s="1793"/>
      <c r="BH327" s="1793"/>
      <c r="BI327" s="1793"/>
      <c r="BJ327" s="1793"/>
      <c r="BK327" s="1793"/>
      <c r="BL327" s="1793"/>
    </row>
    <row r="328" spans="1:64">
      <c r="A328" s="1793"/>
      <c r="B328" s="1793"/>
      <c r="C328" s="1793"/>
      <c r="D328" s="1793"/>
      <c r="E328" s="1793"/>
      <c r="F328" s="1793"/>
      <c r="G328" s="1793"/>
      <c r="H328" s="1793"/>
      <c r="I328" s="1793"/>
      <c r="N328" s="1793"/>
      <c r="O328" s="1793"/>
      <c r="P328" s="1793"/>
      <c r="Q328" s="1793"/>
      <c r="R328" s="1793"/>
      <c r="S328" s="1793"/>
      <c r="T328" s="1793"/>
      <c r="U328" s="1793"/>
      <c r="V328" s="1793"/>
      <c r="W328" s="1793"/>
      <c r="X328" s="1793"/>
      <c r="Y328" s="1793"/>
      <c r="Z328" s="1793"/>
      <c r="AA328" s="1793"/>
      <c r="AB328" s="1793"/>
      <c r="AC328" s="1793"/>
      <c r="AD328" s="1793"/>
      <c r="AE328" s="1793"/>
      <c r="AF328" s="1793"/>
      <c r="AG328" s="1793"/>
      <c r="AH328" s="1793"/>
      <c r="AI328" s="1793"/>
      <c r="AJ328" s="1793"/>
      <c r="AK328" s="1793"/>
      <c r="AL328" s="1793"/>
      <c r="AM328" s="1793"/>
      <c r="AN328" s="1793"/>
      <c r="AO328" s="1793"/>
      <c r="AP328" s="1793"/>
      <c r="AQ328" s="1793"/>
      <c r="AR328" s="1793"/>
      <c r="AS328" s="1793"/>
      <c r="AT328" s="1793"/>
      <c r="AU328" s="1793"/>
      <c r="AV328" s="1793"/>
      <c r="AW328" s="1793"/>
      <c r="AX328" s="1793"/>
      <c r="AY328" s="1793"/>
      <c r="AZ328" s="1793"/>
      <c r="BA328" s="1793"/>
      <c r="BB328" s="1793"/>
      <c r="BC328" s="1793"/>
      <c r="BD328" s="1793"/>
      <c r="BE328" s="1793"/>
      <c r="BF328" s="1793"/>
      <c r="BG328" s="1793"/>
      <c r="BH328" s="1793"/>
      <c r="BI328" s="1793"/>
      <c r="BJ328" s="1793"/>
      <c r="BK328" s="1793"/>
      <c r="BL328" s="1793"/>
    </row>
    <row r="329" spans="1:64">
      <c r="A329" s="1793"/>
      <c r="B329" s="1793"/>
      <c r="C329" s="1793"/>
      <c r="D329" s="1793"/>
      <c r="E329" s="1793"/>
      <c r="F329" s="1793"/>
      <c r="G329" s="1793"/>
      <c r="H329" s="1793"/>
      <c r="I329" s="1793"/>
      <c r="N329" s="1793"/>
      <c r="O329" s="1793"/>
      <c r="P329" s="1793"/>
      <c r="Q329" s="1793"/>
      <c r="R329" s="1793"/>
      <c r="S329" s="1793"/>
      <c r="T329" s="1793"/>
      <c r="U329" s="1793"/>
      <c r="V329" s="1793"/>
      <c r="W329" s="1793"/>
      <c r="X329" s="1793"/>
      <c r="Y329" s="1793"/>
      <c r="Z329" s="1793"/>
      <c r="AA329" s="1793"/>
      <c r="AB329" s="1793"/>
      <c r="AC329" s="1793"/>
      <c r="AD329" s="1793"/>
      <c r="AE329" s="1793"/>
      <c r="AF329" s="1793"/>
      <c r="AG329" s="1793"/>
      <c r="AH329" s="1793"/>
      <c r="AI329" s="1793"/>
      <c r="AJ329" s="1793"/>
      <c r="AK329" s="1793"/>
      <c r="AL329" s="1793"/>
      <c r="AM329" s="1793"/>
      <c r="AN329" s="1793"/>
      <c r="AO329" s="1793"/>
      <c r="AP329" s="1793"/>
      <c r="AQ329" s="1793"/>
      <c r="AR329" s="1793"/>
      <c r="AS329" s="1793"/>
      <c r="AT329" s="1793"/>
      <c r="AU329" s="1793"/>
      <c r="AV329" s="1793"/>
      <c r="AW329" s="1793"/>
      <c r="AX329" s="1793"/>
      <c r="AY329" s="1793"/>
      <c r="AZ329" s="1793"/>
      <c r="BA329" s="1793"/>
      <c r="BB329" s="1793"/>
      <c r="BC329" s="1793"/>
      <c r="BD329" s="1793"/>
      <c r="BE329" s="1793"/>
      <c r="BF329" s="1793"/>
      <c r="BG329" s="1793"/>
      <c r="BH329" s="1793"/>
      <c r="BI329" s="1793"/>
      <c r="BJ329" s="1793"/>
      <c r="BK329" s="1793"/>
      <c r="BL329" s="1793"/>
    </row>
    <row r="330" spans="1:64">
      <c r="A330" s="1793"/>
      <c r="B330" s="1793"/>
      <c r="C330" s="1793"/>
      <c r="D330" s="1793"/>
      <c r="E330" s="1793"/>
      <c r="F330" s="1793"/>
      <c r="G330" s="1793"/>
      <c r="H330" s="1793"/>
      <c r="I330" s="1793"/>
      <c r="N330" s="1793"/>
      <c r="O330" s="1793"/>
      <c r="P330" s="1793"/>
      <c r="Q330" s="1793"/>
      <c r="R330" s="1793"/>
      <c r="S330" s="1793"/>
      <c r="T330" s="1793"/>
      <c r="U330" s="1793"/>
      <c r="V330" s="1793"/>
      <c r="W330" s="1793"/>
      <c r="X330" s="1793"/>
      <c r="Y330" s="1793"/>
      <c r="Z330" s="1793"/>
      <c r="AA330" s="1793"/>
      <c r="AB330" s="1793"/>
      <c r="AC330" s="1793"/>
      <c r="AD330" s="1793"/>
      <c r="AE330" s="1793"/>
      <c r="AF330" s="1793"/>
      <c r="AG330" s="1793"/>
      <c r="AH330" s="1793"/>
      <c r="AI330" s="1793"/>
      <c r="AJ330" s="1793"/>
      <c r="AK330" s="1793"/>
      <c r="AL330" s="1793"/>
      <c r="AM330" s="1793"/>
      <c r="AN330" s="1793"/>
      <c r="AO330" s="1793"/>
      <c r="AP330" s="1793"/>
      <c r="AQ330" s="1793"/>
      <c r="AR330" s="1793"/>
      <c r="AS330" s="1793"/>
      <c r="AT330" s="1793"/>
      <c r="AU330" s="1793"/>
      <c r="AV330" s="1793"/>
      <c r="AW330" s="1793"/>
      <c r="AX330" s="1793"/>
      <c r="AY330" s="1793"/>
      <c r="AZ330" s="1793"/>
      <c r="BA330" s="1793"/>
      <c r="BB330" s="1793"/>
      <c r="BC330" s="1793"/>
      <c r="BD330" s="1793"/>
      <c r="BE330" s="1793"/>
      <c r="BF330" s="1793"/>
      <c r="BG330" s="1793"/>
      <c r="BH330" s="1793"/>
      <c r="BI330" s="1793"/>
      <c r="BJ330" s="1793"/>
      <c r="BK330" s="1793"/>
      <c r="BL330" s="1793"/>
    </row>
  </sheetData>
  <mergeCells count="1">
    <mergeCell ref="A4:A5"/>
  </mergeCells>
  <hyperlinks>
    <hyperlink ref="A22" location="'Inhaltsverzeichnis '!A1" display="Zurück zum Inhaltsverzeichnis" xr:uid="{488945CB-0382-4AAD-8F64-5DC68FFCA05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F6669-EDC5-40F3-A16D-51E90B7D8E0F}">
  <sheetPr>
    <tabColor rgb="FFF9E03A"/>
    <pageSetUpPr fitToPage="1"/>
  </sheetPr>
  <dimension ref="A1:BE38"/>
  <sheetViews>
    <sheetView showGridLines="0" showRowColHeaders="0" zoomScale="160" zoomScaleNormal="160" workbookViewId="0">
      <pane ySplit="5" topLeftCell="A18" activePane="bottomLeft" state="frozen"/>
      <selection activeCell="N61" sqref="N61"/>
      <selection pane="bottomLeft"/>
    </sheetView>
  </sheetViews>
  <sheetFormatPr baseColWidth="10" defaultRowHeight="16.5"/>
  <cols>
    <col min="1" max="1" width="10.75" style="1984" customWidth="1"/>
    <col min="2" max="2" width="6.75" style="1947" bestFit="1" customWidth="1"/>
    <col min="3" max="3" width="6.75" style="1947" customWidth="1"/>
    <col min="4" max="5" width="5" style="1947" customWidth="1"/>
    <col min="6" max="6" width="7" style="1947" customWidth="1"/>
    <col min="7" max="7" width="6.75" style="1947" bestFit="1" customWidth="1"/>
    <col min="8" max="8" width="4.875" style="1983" customWidth="1"/>
    <col min="9" max="9" width="5.875" style="1947" customWidth="1"/>
    <col min="10" max="10" width="6.125" style="1947" customWidth="1"/>
    <col min="11" max="14" width="5.875" style="1947" customWidth="1"/>
    <col min="15" max="15" width="5.25" style="1947" customWidth="1"/>
    <col min="16" max="18" width="5.875" style="1947" customWidth="1"/>
    <col min="19" max="19" width="7.25" style="1947" customWidth="1"/>
    <col min="20" max="20" width="6.125" style="1947" customWidth="1"/>
    <col min="21" max="22" width="5.875" style="1947" customWidth="1"/>
    <col min="23" max="23" width="6.125" style="1947" customWidth="1"/>
    <col min="24" max="25" width="5.875" style="1947" customWidth="1"/>
    <col min="26" max="254" width="11" style="1947"/>
    <col min="255" max="255" width="3.75" style="1947" customWidth="1"/>
    <col min="256" max="256" width="0.5" style="1947" customWidth="1"/>
    <col min="257" max="257" width="10.75" style="1947" customWidth="1"/>
    <col min="258" max="258" width="6.75" style="1947" bestFit="1" customWidth="1"/>
    <col min="259" max="259" width="6.75" style="1947" customWidth="1"/>
    <col min="260" max="261" width="5" style="1947" customWidth="1"/>
    <col min="262" max="262" width="7" style="1947" customWidth="1"/>
    <col min="263" max="263" width="6.75" style="1947" bestFit="1" customWidth="1"/>
    <col min="264" max="264" width="4.875" style="1947" customWidth="1"/>
    <col min="265" max="265" width="5.875" style="1947" customWidth="1"/>
    <col min="266" max="266" width="6.125" style="1947" customWidth="1"/>
    <col min="267" max="270" width="5.875" style="1947" customWidth="1"/>
    <col min="271" max="271" width="5.25" style="1947" customWidth="1"/>
    <col min="272" max="274" width="5.875" style="1947" customWidth="1"/>
    <col min="275" max="275" width="7.25" style="1947" customWidth="1"/>
    <col min="276" max="276" width="6.125" style="1947" customWidth="1"/>
    <col min="277" max="278" width="5.875" style="1947" customWidth="1"/>
    <col min="279" max="279" width="6.125" style="1947" customWidth="1"/>
    <col min="280" max="281" width="5.875" style="1947" customWidth="1"/>
    <col min="282" max="510" width="11" style="1947"/>
    <col min="511" max="511" width="3.75" style="1947" customWidth="1"/>
    <col min="512" max="512" width="0.5" style="1947" customWidth="1"/>
    <col min="513" max="513" width="10.75" style="1947" customWidth="1"/>
    <col min="514" max="514" width="6.75" style="1947" bestFit="1" customWidth="1"/>
    <col min="515" max="515" width="6.75" style="1947" customWidth="1"/>
    <col min="516" max="517" width="5" style="1947" customWidth="1"/>
    <col min="518" max="518" width="7" style="1947" customWidth="1"/>
    <col min="519" max="519" width="6.75" style="1947" bestFit="1" customWidth="1"/>
    <col min="520" max="520" width="4.875" style="1947" customWidth="1"/>
    <col min="521" max="521" width="5.875" style="1947" customWidth="1"/>
    <col min="522" max="522" width="6.125" style="1947" customWidth="1"/>
    <col min="523" max="526" width="5.875" style="1947" customWidth="1"/>
    <col min="527" max="527" width="5.25" style="1947" customWidth="1"/>
    <col min="528" max="530" width="5.875" style="1947" customWidth="1"/>
    <col min="531" max="531" width="7.25" style="1947" customWidth="1"/>
    <col min="532" max="532" width="6.125" style="1947" customWidth="1"/>
    <col min="533" max="534" width="5.875" style="1947" customWidth="1"/>
    <col min="535" max="535" width="6.125" style="1947" customWidth="1"/>
    <col min="536" max="537" width="5.875" style="1947" customWidth="1"/>
    <col min="538" max="766" width="11" style="1947"/>
    <col min="767" max="767" width="3.75" style="1947" customWidth="1"/>
    <col min="768" max="768" width="0.5" style="1947" customWidth="1"/>
    <col min="769" max="769" width="10.75" style="1947" customWidth="1"/>
    <col min="770" max="770" width="6.75" style="1947" bestFit="1" customWidth="1"/>
    <col min="771" max="771" width="6.75" style="1947" customWidth="1"/>
    <col min="772" max="773" width="5" style="1947" customWidth="1"/>
    <col min="774" max="774" width="7" style="1947" customWidth="1"/>
    <col min="775" max="775" width="6.75" style="1947" bestFit="1" customWidth="1"/>
    <col min="776" max="776" width="4.875" style="1947" customWidth="1"/>
    <col min="777" max="777" width="5.875" style="1947" customWidth="1"/>
    <col min="778" max="778" width="6.125" style="1947" customWidth="1"/>
    <col min="779" max="782" width="5.875" style="1947" customWidth="1"/>
    <col min="783" max="783" width="5.25" style="1947" customWidth="1"/>
    <col min="784" max="786" width="5.875" style="1947" customWidth="1"/>
    <col min="787" max="787" width="7.25" style="1947" customWidth="1"/>
    <col min="788" max="788" width="6.125" style="1947" customWidth="1"/>
    <col min="789" max="790" width="5.875" style="1947" customWidth="1"/>
    <col min="791" max="791" width="6.125" style="1947" customWidth="1"/>
    <col min="792" max="793" width="5.875" style="1947" customWidth="1"/>
    <col min="794" max="1022" width="11" style="1947"/>
    <col min="1023" max="1023" width="3.75" style="1947" customWidth="1"/>
    <col min="1024" max="1024" width="0.5" style="1947" customWidth="1"/>
    <col min="1025" max="1025" width="10.75" style="1947" customWidth="1"/>
    <col min="1026" max="1026" width="6.75" style="1947" bestFit="1" customWidth="1"/>
    <col min="1027" max="1027" width="6.75" style="1947" customWidth="1"/>
    <col min="1028" max="1029" width="5" style="1947" customWidth="1"/>
    <col min="1030" max="1030" width="7" style="1947" customWidth="1"/>
    <col min="1031" max="1031" width="6.75" style="1947" bestFit="1" customWidth="1"/>
    <col min="1032" max="1032" width="4.875" style="1947" customWidth="1"/>
    <col min="1033" max="1033" width="5.875" style="1947" customWidth="1"/>
    <col min="1034" max="1034" width="6.125" style="1947" customWidth="1"/>
    <col min="1035" max="1038" width="5.875" style="1947" customWidth="1"/>
    <col min="1039" max="1039" width="5.25" style="1947" customWidth="1"/>
    <col min="1040" max="1042" width="5.875" style="1947" customWidth="1"/>
    <col min="1043" max="1043" width="7.25" style="1947" customWidth="1"/>
    <col min="1044" max="1044" width="6.125" style="1947" customWidth="1"/>
    <col min="1045" max="1046" width="5.875" style="1947" customWidth="1"/>
    <col min="1047" max="1047" width="6.125" style="1947" customWidth="1"/>
    <col min="1048" max="1049" width="5.875" style="1947" customWidth="1"/>
    <col min="1050" max="1278" width="11" style="1947"/>
    <col min="1279" max="1279" width="3.75" style="1947" customWidth="1"/>
    <col min="1280" max="1280" width="0.5" style="1947" customWidth="1"/>
    <col min="1281" max="1281" width="10.75" style="1947" customWidth="1"/>
    <col min="1282" max="1282" width="6.75" style="1947" bestFit="1" customWidth="1"/>
    <col min="1283" max="1283" width="6.75" style="1947" customWidth="1"/>
    <col min="1284" max="1285" width="5" style="1947" customWidth="1"/>
    <col min="1286" max="1286" width="7" style="1947" customWidth="1"/>
    <col min="1287" max="1287" width="6.75" style="1947" bestFit="1" customWidth="1"/>
    <col min="1288" max="1288" width="4.875" style="1947" customWidth="1"/>
    <col min="1289" max="1289" width="5.875" style="1947" customWidth="1"/>
    <col min="1290" max="1290" width="6.125" style="1947" customWidth="1"/>
    <col min="1291" max="1294" width="5.875" style="1947" customWidth="1"/>
    <col min="1295" max="1295" width="5.25" style="1947" customWidth="1"/>
    <col min="1296" max="1298" width="5.875" style="1947" customWidth="1"/>
    <col min="1299" max="1299" width="7.25" style="1947" customWidth="1"/>
    <col min="1300" max="1300" width="6.125" style="1947" customWidth="1"/>
    <col min="1301" max="1302" width="5.875" style="1947" customWidth="1"/>
    <col min="1303" max="1303" width="6.125" style="1947" customWidth="1"/>
    <col min="1304" max="1305" width="5.875" style="1947" customWidth="1"/>
    <col min="1306" max="1534" width="11" style="1947"/>
    <col min="1535" max="1535" width="3.75" style="1947" customWidth="1"/>
    <col min="1536" max="1536" width="0.5" style="1947" customWidth="1"/>
    <col min="1537" max="1537" width="10.75" style="1947" customWidth="1"/>
    <col min="1538" max="1538" width="6.75" style="1947" bestFit="1" customWidth="1"/>
    <col min="1539" max="1539" width="6.75" style="1947" customWidth="1"/>
    <col min="1540" max="1541" width="5" style="1947" customWidth="1"/>
    <col min="1542" max="1542" width="7" style="1947" customWidth="1"/>
    <col min="1543" max="1543" width="6.75" style="1947" bestFit="1" customWidth="1"/>
    <col min="1544" max="1544" width="4.875" style="1947" customWidth="1"/>
    <col min="1545" max="1545" width="5.875" style="1947" customWidth="1"/>
    <col min="1546" max="1546" width="6.125" style="1947" customWidth="1"/>
    <col min="1547" max="1550" width="5.875" style="1947" customWidth="1"/>
    <col min="1551" max="1551" width="5.25" style="1947" customWidth="1"/>
    <col min="1552" max="1554" width="5.875" style="1947" customWidth="1"/>
    <col min="1555" max="1555" width="7.25" style="1947" customWidth="1"/>
    <col min="1556" max="1556" width="6.125" style="1947" customWidth="1"/>
    <col min="1557" max="1558" width="5.875" style="1947" customWidth="1"/>
    <col min="1559" max="1559" width="6.125" style="1947" customWidth="1"/>
    <col min="1560" max="1561" width="5.875" style="1947" customWidth="1"/>
    <col min="1562" max="1790" width="11" style="1947"/>
    <col min="1791" max="1791" width="3.75" style="1947" customWidth="1"/>
    <col min="1792" max="1792" width="0.5" style="1947" customWidth="1"/>
    <col min="1793" max="1793" width="10.75" style="1947" customWidth="1"/>
    <col min="1794" max="1794" width="6.75" style="1947" bestFit="1" customWidth="1"/>
    <col min="1795" max="1795" width="6.75" style="1947" customWidth="1"/>
    <col min="1796" max="1797" width="5" style="1947" customWidth="1"/>
    <col min="1798" max="1798" width="7" style="1947" customWidth="1"/>
    <col min="1799" max="1799" width="6.75" style="1947" bestFit="1" customWidth="1"/>
    <col min="1800" max="1800" width="4.875" style="1947" customWidth="1"/>
    <col min="1801" max="1801" width="5.875" style="1947" customWidth="1"/>
    <col min="1802" max="1802" width="6.125" style="1947" customWidth="1"/>
    <col min="1803" max="1806" width="5.875" style="1947" customWidth="1"/>
    <col min="1807" max="1807" width="5.25" style="1947" customWidth="1"/>
    <col min="1808" max="1810" width="5.875" style="1947" customWidth="1"/>
    <col min="1811" max="1811" width="7.25" style="1947" customWidth="1"/>
    <col min="1812" max="1812" width="6.125" style="1947" customWidth="1"/>
    <col min="1813" max="1814" width="5.875" style="1947" customWidth="1"/>
    <col min="1815" max="1815" width="6.125" style="1947" customWidth="1"/>
    <col min="1816" max="1817" width="5.875" style="1947" customWidth="1"/>
    <col min="1818" max="2046" width="11" style="1947"/>
    <col min="2047" max="2047" width="3.75" style="1947" customWidth="1"/>
    <col min="2048" max="2048" width="0.5" style="1947" customWidth="1"/>
    <col min="2049" max="2049" width="10.75" style="1947" customWidth="1"/>
    <col min="2050" max="2050" width="6.75" style="1947" bestFit="1" customWidth="1"/>
    <col min="2051" max="2051" width="6.75" style="1947" customWidth="1"/>
    <col min="2052" max="2053" width="5" style="1947" customWidth="1"/>
    <col min="2054" max="2054" width="7" style="1947" customWidth="1"/>
    <col min="2055" max="2055" width="6.75" style="1947" bestFit="1" customWidth="1"/>
    <col min="2056" max="2056" width="4.875" style="1947" customWidth="1"/>
    <col min="2057" max="2057" width="5.875" style="1947" customWidth="1"/>
    <col min="2058" max="2058" width="6.125" style="1947" customWidth="1"/>
    <col min="2059" max="2062" width="5.875" style="1947" customWidth="1"/>
    <col min="2063" max="2063" width="5.25" style="1947" customWidth="1"/>
    <col min="2064" max="2066" width="5.875" style="1947" customWidth="1"/>
    <col min="2067" max="2067" width="7.25" style="1947" customWidth="1"/>
    <col min="2068" max="2068" width="6.125" style="1947" customWidth="1"/>
    <col min="2069" max="2070" width="5.875" style="1947" customWidth="1"/>
    <col min="2071" max="2071" width="6.125" style="1947" customWidth="1"/>
    <col min="2072" max="2073" width="5.875" style="1947" customWidth="1"/>
    <col min="2074" max="2302" width="11" style="1947"/>
    <col min="2303" max="2303" width="3.75" style="1947" customWidth="1"/>
    <col min="2304" max="2304" width="0.5" style="1947" customWidth="1"/>
    <col min="2305" max="2305" width="10.75" style="1947" customWidth="1"/>
    <col min="2306" max="2306" width="6.75" style="1947" bestFit="1" customWidth="1"/>
    <col min="2307" max="2307" width="6.75" style="1947" customWidth="1"/>
    <col min="2308" max="2309" width="5" style="1947" customWidth="1"/>
    <col min="2310" max="2310" width="7" style="1947" customWidth="1"/>
    <col min="2311" max="2311" width="6.75" style="1947" bestFit="1" customWidth="1"/>
    <col min="2312" max="2312" width="4.875" style="1947" customWidth="1"/>
    <col min="2313" max="2313" width="5.875" style="1947" customWidth="1"/>
    <col min="2314" max="2314" width="6.125" style="1947" customWidth="1"/>
    <col min="2315" max="2318" width="5.875" style="1947" customWidth="1"/>
    <col min="2319" max="2319" width="5.25" style="1947" customWidth="1"/>
    <col min="2320" max="2322" width="5.875" style="1947" customWidth="1"/>
    <col min="2323" max="2323" width="7.25" style="1947" customWidth="1"/>
    <col min="2324" max="2324" width="6.125" style="1947" customWidth="1"/>
    <col min="2325" max="2326" width="5.875" style="1947" customWidth="1"/>
    <col min="2327" max="2327" width="6.125" style="1947" customWidth="1"/>
    <col min="2328" max="2329" width="5.875" style="1947" customWidth="1"/>
    <col min="2330" max="2558" width="11" style="1947"/>
    <col min="2559" max="2559" width="3.75" style="1947" customWidth="1"/>
    <col min="2560" max="2560" width="0.5" style="1947" customWidth="1"/>
    <col min="2561" max="2561" width="10.75" style="1947" customWidth="1"/>
    <col min="2562" max="2562" width="6.75" style="1947" bestFit="1" customWidth="1"/>
    <col min="2563" max="2563" width="6.75" style="1947" customWidth="1"/>
    <col min="2564" max="2565" width="5" style="1947" customWidth="1"/>
    <col min="2566" max="2566" width="7" style="1947" customWidth="1"/>
    <col min="2567" max="2567" width="6.75" style="1947" bestFit="1" customWidth="1"/>
    <col min="2568" max="2568" width="4.875" style="1947" customWidth="1"/>
    <col min="2569" max="2569" width="5.875" style="1947" customWidth="1"/>
    <col min="2570" max="2570" width="6.125" style="1947" customWidth="1"/>
    <col min="2571" max="2574" width="5.875" style="1947" customWidth="1"/>
    <col min="2575" max="2575" width="5.25" style="1947" customWidth="1"/>
    <col min="2576" max="2578" width="5.875" style="1947" customWidth="1"/>
    <col min="2579" max="2579" width="7.25" style="1947" customWidth="1"/>
    <col min="2580" max="2580" width="6.125" style="1947" customWidth="1"/>
    <col min="2581" max="2582" width="5.875" style="1947" customWidth="1"/>
    <col min="2583" max="2583" width="6.125" style="1947" customWidth="1"/>
    <col min="2584" max="2585" width="5.875" style="1947" customWidth="1"/>
    <col min="2586" max="2814" width="11" style="1947"/>
    <col min="2815" max="2815" width="3.75" style="1947" customWidth="1"/>
    <col min="2816" max="2816" width="0.5" style="1947" customWidth="1"/>
    <col min="2817" max="2817" width="10.75" style="1947" customWidth="1"/>
    <col min="2818" max="2818" width="6.75" style="1947" bestFit="1" customWidth="1"/>
    <col min="2819" max="2819" width="6.75" style="1947" customWidth="1"/>
    <col min="2820" max="2821" width="5" style="1947" customWidth="1"/>
    <col min="2822" max="2822" width="7" style="1947" customWidth="1"/>
    <col min="2823" max="2823" width="6.75" style="1947" bestFit="1" customWidth="1"/>
    <col min="2824" max="2824" width="4.875" style="1947" customWidth="1"/>
    <col min="2825" max="2825" width="5.875" style="1947" customWidth="1"/>
    <col min="2826" max="2826" width="6.125" style="1947" customWidth="1"/>
    <col min="2827" max="2830" width="5.875" style="1947" customWidth="1"/>
    <col min="2831" max="2831" width="5.25" style="1947" customWidth="1"/>
    <col min="2832" max="2834" width="5.875" style="1947" customWidth="1"/>
    <col min="2835" max="2835" width="7.25" style="1947" customWidth="1"/>
    <col min="2836" max="2836" width="6.125" style="1947" customWidth="1"/>
    <col min="2837" max="2838" width="5.875" style="1947" customWidth="1"/>
    <col min="2839" max="2839" width="6.125" style="1947" customWidth="1"/>
    <col min="2840" max="2841" width="5.875" style="1947" customWidth="1"/>
    <col min="2842" max="3070" width="11" style="1947"/>
    <col min="3071" max="3071" width="3.75" style="1947" customWidth="1"/>
    <col min="3072" max="3072" width="0.5" style="1947" customWidth="1"/>
    <col min="3073" max="3073" width="10.75" style="1947" customWidth="1"/>
    <col min="3074" max="3074" width="6.75" style="1947" bestFit="1" customWidth="1"/>
    <col min="3075" max="3075" width="6.75" style="1947" customWidth="1"/>
    <col min="3076" max="3077" width="5" style="1947" customWidth="1"/>
    <col min="3078" max="3078" width="7" style="1947" customWidth="1"/>
    <col min="3079" max="3079" width="6.75" style="1947" bestFit="1" customWidth="1"/>
    <col min="3080" max="3080" width="4.875" style="1947" customWidth="1"/>
    <col min="3081" max="3081" width="5.875" style="1947" customWidth="1"/>
    <col min="3082" max="3082" width="6.125" style="1947" customWidth="1"/>
    <col min="3083" max="3086" width="5.875" style="1947" customWidth="1"/>
    <col min="3087" max="3087" width="5.25" style="1947" customWidth="1"/>
    <col min="3088" max="3090" width="5.875" style="1947" customWidth="1"/>
    <col min="3091" max="3091" width="7.25" style="1947" customWidth="1"/>
    <col min="3092" max="3092" width="6.125" style="1947" customWidth="1"/>
    <col min="3093" max="3094" width="5.875" style="1947" customWidth="1"/>
    <col min="3095" max="3095" width="6.125" style="1947" customWidth="1"/>
    <col min="3096" max="3097" width="5.875" style="1947" customWidth="1"/>
    <col min="3098" max="3326" width="11" style="1947"/>
    <col min="3327" max="3327" width="3.75" style="1947" customWidth="1"/>
    <col min="3328" max="3328" width="0.5" style="1947" customWidth="1"/>
    <col min="3329" max="3329" width="10.75" style="1947" customWidth="1"/>
    <col min="3330" max="3330" width="6.75" style="1947" bestFit="1" customWidth="1"/>
    <col min="3331" max="3331" width="6.75" style="1947" customWidth="1"/>
    <col min="3332" max="3333" width="5" style="1947" customWidth="1"/>
    <col min="3334" max="3334" width="7" style="1947" customWidth="1"/>
    <col min="3335" max="3335" width="6.75" style="1947" bestFit="1" customWidth="1"/>
    <col min="3336" max="3336" width="4.875" style="1947" customWidth="1"/>
    <col min="3337" max="3337" width="5.875" style="1947" customWidth="1"/>
    <col min="3338" max="3338" width="6.125" style="1947" customWidth="1"/>
    <col min="3339" max="3342" width="5.875" style="1947" customWidth="1"/>
    <col min="3343" max="3343" width="5.25" style="1947" customWidth="1"/>
    <col min="3344" max="3346" width="5.875" style="1947" customWidth="1"/>
    <col min="3347" max="3347" width="7.25" style="1947" customWidth="1"/>
    <col min="3348" max="3348" width="6.125" style="1947" customWidth="1"/>
    <col min="3349" max="3350" width="5.875" style="1947" customWidth="1"/>
    <col min="3351" max="3351" width="6.125" style="1947" customWidth="1"/>
    <col min="3352" max="3353" width="5.875" style="1947" customWidth="1"/>
    <col min="3354" max="3582" width="11" style="1947"/>
    <col min="3583" max="3583" width="3.75" style="1947" customWidth="1"/>
    <col min="3584" max="3584" width="0.5" style="1947" customWidth="1"/>
    <col min="3585" max="3585" width="10.75" style="1947" customWidth="1"/>
    <col min="3586" max="3586" width="6.75" style="1947" bestFit="1" customWidth="1"/>
    <col min="3587" max="3587" width="6.75" style="1947" customWidth="1"/>
    <col min="3588" max="3589" width="5" style="1947" customWidth="1"/>
    <col min="3590" max="3590" width="7" style="1947" customWidth="1"/>
    <col min="3591" max="3591" width="6.75" style="1947" bestFit="1" customWidth="1"/>
    <col min="3592" max="3592" width="4.875" style="1947" customWidth="1"/>
    <col min="3593" max="3593" width="5.875" style="1947" customWidth="1"/>
    <col min="3594" max="3594" width="6.125" style="1947" customWidth="1"/>
    <col min="3595" max="3598" width="5.875" style="1947" customWidth="1"/>
    <col min="3599" max="3599" width="5.25" style="1947" customWidth="1"/>
    <col min="3600" max="3602" width="5.875" style="1947" customWidth="1"/>
    <col min="3603" max="3603" width="7.25" style="1947" customWidth="1"/>
    <col min="3604" max="3604" width="6.125" style="1947" customWidth="1"/>
    <col min="3605" max="3606" width="5.875" style="1947" customWidth="1"/>
    <col min="3607" max="3607" width="6.125" style="1947" customWidth="1"/>
    <col min="3608" max="3609" width="5.875" style="1947" customWidth="1"/>
    <col min="3610" max="3838" width="11" style="1947"/>
    <col min="3839" max="3839" width="3.75" style="1947" customWidth="1"/>
    <col min="3840" max="3840" width="0.5" style="1947" customWidth="1"/>
    <col min="3841" max="3841" width="10.75" style="1947" customWidth="1"/>
    <col min="3842" max="3842" width="6.75" style="1947" bestFit="1" customWidth="1"/>
    <col min="3843" max="3843" width="6.75" style="1947" customWidth="1"/>
    <col min="3844" max="3845" width="5" style="1947" customWidth="1"/>
    <col min="3846" max="3846" width="7" style="1947" customWidth="1"/>
    <col min="3847" max="3847" width="6.75" style="1947" bestFit="1" customWidth="1"/>
    <col min="3848" max="3848" width="4.875" style="1947" customWidth="1"/>
    <col min="3849" max="3849" width="5.875" style="1947" customWidth="1"/>
    <col min="3850" max="3850" width="6.125" style="1947" customWidth="1"/>
    <col min="3851" max="3854" width="5.875" style="1947" customWidth="1"/>
    <col min="3855" max="3855" width="5.25" style="1947" customWidth="1"/>
    <col min="3856" max="3858" width="5.875" style="1947" customWidth="1"/>
    <col min="3859" max="3859" width="7.25" style="1947" customWidth="1"/>
    <col min="3860" max="3860" width="6.125" style="1947" customWidth="1"/>
    <col min="3861" max="3862" width="5.875" style="1947" customWidth="1"/>
    <col min="3863" max="3863" width="6.125" style="1947" customWidth="1"/>
    <col min="3864" max="3865" width="5.875" style="1947" customWidth="1"/>
    <col min="3866" max="4094" width="11" style="1947"/>
    <col min="4095" max="4095" width="3.75" style="1947" customWidth="1"/>
    <col min="4096" max="4096" width="0.5" style="1947" customWidth="1"/>
    <col min="4097" max="4097" width="10.75" style="1947" customWidth="1"/>
    <col min="4098" max="4098" width="6.75" style="1947" bestFit="1" customWidth="1"/>
    <col min="4099" max="4099" width="6.75" style="1947" customWidth="1"/>
    <col min="4100" max="4101" width="5" style="1947" customWidth="1"/>
    <col min="4102" max="4102" width="7" style="1947" customWidth="1"/>
    <col min="4103" max="4103" width="6.75" style="1947" bestFit="1" customWidth="1"/>
    <col min="4104" max="4104" width="4.875" style="1947" customWidth="1"/>
    <col min="4105" max="4105" width="5.875" style="1947" customWidth="1"/>
    <col min="4106" max="4106" width="6.125" style="1947" customWidth="1"/>
    <col min="4107" max="4110" width="5.875" style="1947" customWidth="1"/>
    <col min="4111" max="4111" width="5.25" style="1947" customWidth="1"/>
    <col min="4112" max="4114" width="5.875" style="1947" customWidth="1"/>
    <col min="4115" max="4115" width="7.25" style="1947" customWidth="1"/>
    <col min="4116" max="4116" width="6.125" style="1947" customWidth="1"/>
    <col min="4117" max="4118" width="5.875" style="1947" customWidth="1"/>
    <col min="4119" max="4119" width="6.125" style="1947" customWidth="1"/>
    <col min="4120" max="4121" width="5.875" style="1947" customWidth="1"/>
    <col min="4122" max="4350" width="11" style="1947"/>
    <col min="4351" max="4351" width="3.75" style="1947" customWidth="1"/>
    <col min="4352" max="4352" width="0.5" style="1947" customWidth="1"/>
    <col min="4353" max="4353" width="10.75" style="1947" customWidth="1"/>
    <col min="4354" max="4354" width="6.75" style="1947" bestFit="1" customWidth="1"/>
    <col min="4355" max="4355" width="6.75" style="1947" customWidth="1"/>
    <col min="4356" max="4357" width="5" style="1947" customWidth="1"/>
    <col min="4358" max="4358" width="7" style="1947" customWidth="1"/>
    <col min="4359" max="4359" width="6.75" style="1947" bestFit="1" customWidth="1"/>
    <col min="4360" max="4360" width="4.875" style="1947" customWidth="1"/>
    <col min="4361" max="4361" width="5.875" style="1947" customWidth="1"/>
    <col min="4362" max="4362" width="6.125" style="1947" customWidth="1"/>
    <col min="4363" max="4366" width="5.875" style="1947" customWidth="1"/>
    <col min="4367" max="4367" width="5.25" style="1947" customWidth="1"/>
    <col min="4368" max="4370" width="5.875" style="1947" customWidth="1"/>
    <col min="4371" max="4371" width="7.25" style="1947" customWidth="1"/>
    <col min="4372" max="4372" width="6.125" style="1947" customWidth="1"/>
    <col min="4373" max="4374" width="5.875" style="1947" customWidth="1"/>
    <col min="4375" max="4375" width="6.125" style="1947" customWidth="1"/>
    <col min="4376" max="4377" width="5.875" style="1947" customWidth="1"/>
    <col min="4378" max="4606" width="11" style="1947"/>
    <col min="4607" max="4607" width="3.75" style="1947" customWidth="1"/>
    <col min="4608" max="4608" width="0.5" style="1947" customWidth="1"/>
    <col min="4609" max="4609" width="10.75" style="1947" customWidth="1"/>
    <col min="4610" max="4610" width="6.75" style="1947" bestFit="1" customWidth="1"/>
    <col min="4611" max="4611" width="6.75" style="1947" customWidth="1"/>
    <col min="4612" max="4613" width="5" style="1947" customWidth="1"/>
    <col min="4614" max="4614" width="7" style="1947" customWidth="1"/>
    <col min="4615" max="4615" width="6.75" style="1947" bestFit="1" customWidth="1"/>
    <col min="4616" max="4616" width="4.875" style="1947" customWidth="1"/>
    <col min="4617" max="4617" width="5.875" style="1947" customWidth="1"/>
    <col min="4618" max="4618" width="6.125" style="1947" customWidth="1"/>
    <col min="4619" max="4622" width="5.875" style="1947" customWidth="1"/>
    <col min="4623" max="4623" width="5.25" style="1947" customWidth="1"/>
    <col min="4624" max="4626" width="5.875" style="1947" customWidth="1"/>
    <col min="4627" max="4627" width="7.25" style="1947" customWidth="1"/>
    <col min="4628" max="4628" width="6.125" style="1947" customWidth="1"/>
    <col min="4629" max="4630" width="5.875" style="1947" customWidth="1"/>
    <col min="4631" max="4631" width="6.125" style="1947" customWidth="1"/>
    <col min="4632" max="4633" width="5.875" style="1947" customWidth="1"/>
    <col min="4634" max="4862" width="11" style="1947"/>
    <col min="4863" max="4863" width="3.75" style="1947" customWidth="1"/>
    <col min="4864" max="4864" width="0.5" style="1947" customWidth="1"/>
    <col min="4865" max="4865" width="10.75" style="1947" customWidth="1"/>
    <col min="4866" max="4866" width="6.75" style="1947" bestFit="1" customWidth="1"/>
    <col min="4867" max="4867" width="6.75" style="1947" customWidth="1"/>
    <col min="4868" max="4869" width="5" style="1947" customWidth="1"/>
    <col min="4870" max="4870" width="7" style="1947" customWidth="1"/>
    <col min="4871" max="4871" width="6.75" style="1947" bestFit="1" customWidth="1"/>
    <col min="4872" max="4872" width="4.875" style="1947" customWidth="1"/>
    <col min="4873" max="4873" width="5.875" style="1947" customWidth="1"/>
    <col min="4874" max="4874" width="6.125" style="1947" customWidth="1"/>
    <col min="4875" max="4878" width="5.875" style="1947" customWidth="1"/>
    <col min="4879" max="4879" width="5.25" style="1947" customWidth="1"/>
    <col min="4880" max="4882" width="5.875" style="1947" customWidth="1"/>
    <col min="4883" max="4883" width="7.25" style="1947" customWidth="1"/>
    <col min="4884" max="4884" width="6.125" style="1947" customWidth="1"/>
    <col min="4885" max="4886" width="5.875" style="1947" customWidth="1"/>
    <col min="4887" max="4887" width="6.125" style="1947" customWidth="1"/>
    <col min="4888" max="4889" width="5.875" style="1947" customWidth="1"/>
    <col min="4890" max="5118" width="11" style="1947"/>
    <col min="5119" max="5119" width="3.75" style="1947" customWidth="1"/>
    <col min="5120" max="5120" width="0.5" style="1947" customWidth="1"/>
    <col min="5121" max="5121" width="10.75" style="1947" customWidth="1"/>
    <col min="5122" max="5122" width="6.75" style="1947" bestFit="1" customWidth="1"/>
    <col min="5123" max="5123" width="6.75" style="1947" customWidth="1"/>
    <col min="5124" max="5125" width="5" style="1947" customWidth="1"/>
    <col min="5126" max="5126" width="7" style="1947" customWidth="1"/>
    <col min="5127" max="5127" width="6.75" style="1947" bestFit="1" customWidth="1"/>
    <col min="5128" max="5128" width="4.875" style="1947" customWidth="1"/>
    <col min="5129" max="5129" width="5.875" style="1947" customWidth="1"/>
    <col min="5130" max="5130" width="6.125" style="1947" customWidth="1"/>
    <col min="5131" max="5134" width="5.875" style="1947" customWidth="1"/>
    <col min="5135" max="5135" width="5.25" style="1947" customWidth="1"/>
    <col min="5136" max="5138" width="5.875" style="1947" customWidth="1"/>
    <col min="5139" max="5139" width="7.25" style="1947" customWidth="1"/>
    <col min="5140" max="5140" width="6.125" style="1947" customWidth="1"/>
    <col min="5141" max="5142" width="5.875" style="1947" customWidth="1"/>
    <col min="5143" max="5143" width="6.125" style="1947" customWidth="1"/>
    <col min="5144" max="5145" width="5.875" style="1947" customWidth="1"/>
    <col min="5146" max="5374" width="11" style="1947"/>
    <col min="5375" max="5375" width="3.75" style="1947" customWidth="1"/>
    <col min="5376" max="5376" width="0.5" style="1947" customWidth="1"/>
    <col min="5377" max="5377" width="10.75" style="1947" customWidth="1"/>
    <col min="5378" max="5378" width="6.75" style="1947" bestFit="1" customWidth="1"/>
    <col min="5379" max="5379" width="6.75" style="1947" customWidth="1"/>
    <col min="5380" max="5381" width="5" style="1947" customWidth="1"/>
    <col min="5382" max="5382" width="7" style="1947" customWidth="1"/>
    <col min="5383" max="5383" width="6.75" style="1947" bestFit="1" customWidth="1"/>
    <col min="5384" max="5384" width="4.875" style="1947" customWidth="1"/>
    <col min="5385" max="5385" width="5.875" style="1947" customWidth="1"/>
    <col min="5386" max="5386" width="6.125" style="1947" customWidth="1"/>
    <col min="5387" max="5390" width="5.875" style="1947" customWidth="1"/>
    <col min="5391" max="5391" width="5.25" style="1947" customWidth="1"/>
    <col min="5392" max="5394" width="5.875" style="1947" customWidth="1"/>
    <col min="5395" max="5395" width="7.25" style="1947" customWidth="1"/>
    <col min="5396" max="5396" width="6.125" style="1947" customWidth="1"/>
    <col min="5397" max="5398" width="5.875" style="1947" customWidth="1"/>
    <col min="5399" max="5399" width="6.125" style="1947" customWidth="1"/>
    <col min="5400" max="5401" width="5.875" style="1947" customWidth="1"/>
    <col min="5402" max="5630" width="11" style="1947"/>
    <col min="5631" max="5631" width="3.75" style="1947" customWidth="1"/>
    <col min="5632" max="5632" width="0.5" style="1947" customWidth="1"/>
    <col min="5633" max="5633" width="10.75" style="1947" customWidth="1"/>
    <col min="5634" max="5634" width="6.75" style="1947" bestFit="1" customWidth="1"/>
    <col min="5635" max="5635" width="6.75" style="1947" customWidth="1"/>
    <col min="5636" max="5637" width="5" style="1947" customWidth="1"/>
    <col min="5638" max="5638" width="7" style="1947" customWidth="1"/>
    <col min="5639" max="5639" width="6.75" style="1947" bestFit="1" customWidth="1"/>
    <col min="5640" max="5640" width="4.875" style="1947" customWidth="1"/>
    <col min="5641" max="5641" width="5.875" style="1947" customWidth="1"/>
    <col min="5642" max="5642" width="6.125" style="1947" customWidth="1"/>
    <col min="5643" max="5646" width="5.875" style="1947" customWidth="1"/>
    <col min="5647" max="5647" width="5.25" style="1947" customWidth="1"/>
    <col min="5648" max="5650" width="5.875" style="1947" customWidth="1"/>
    <col min="5651" max="5651" width="7.25" style="1947" customWidth="1"/>
    <col min="5652" max="5652" width="6.125" style="1947" customWidth="1"/>
    <col min="5653" max="5654" width="5.875" style="1947" customWidth="1"/>
    <col min="5655" max="5655" width="6.125" style="1947" customWidth="1"/>
    <col min="5656" max="5657" width="5.875" style="1947" customWidth="1"/>
    <col min="5658" max="5886" width="11" style="1947"/>
    <col min="5887" max="5887" width="3.75" style="1947" customWidth="1"/>
    <col min="5888" max="5888" width="0.5" style="1947" customWidth="1"/>
    <col min="5889" max="5889" width="10.75" style="1947" customWidth="1"/>
    <col min="5890" max="5890" width="6.75" style="1947" bestFit="1" customWidth="1"/>
    <col min="5891" max="5891" width="6.75" style="1947" customWidth="1"/>
    <col min="5892" max="5893" width="5" style="1947" customWidth="1"/>
    <col min="5894" max="5894" width="7" style="1947" customWidth="1"/>
    <col min="5895" max="5895" width="6.75" style="1947" bestFit="1" customWidth="1"/>
    <col min="5896" max="5896" width="4.875" style="1947" customWidth="1"/>
    <col min="5897" max="5897" width="5.875" style="1947" customWidth="1"/>
    <col min="5898" max="5898" width="6.125" style="1947" customWidth="1"/>
    <col min="5899" max="5902" width="5.875" style="1947" customWidth="1"/>
    <col min="5903" max="5903" width="5.25" style="1947" customWidth="1"/>
    <col min="5904" max="5906" width="5.875" style="1947" customWidth="1"/>
    <col min="5907" max="5907" width="7.25" style="1947" customWidth="1"/>
    <col min="5908" max="5908" width="6.125" style="1947" customWidth="1"/>
    <col min="5909" max="5910" width="5.875" style="1947" customWidth="1"/>
    <col min="5911" max="5911" width="6.125" style="1947" customWidth="1"/>
    <col min="5912" max="5913" width="5.875" style="1947" customWidth="1"/>
    <col min="5914" max="6142" width="11" style="1947"/>
    <col min="6143" max="6143" width="3.75" style="1947" customWidth="1"/>
    <col min="6144" max="6144" width="0.5" style="1947" customWidth="1"/>
    <col min="6145" max="6145" width="10.75" style="1947" customWidth="1"/>
    <col min="6146" max="6146" width="6.75" style="1947" bestFit="1" customWidth="1"/>
    <col min="6147" max="6147" width="6.75" style="1947" customWidth="1"/>
    <col min="6148" max="6149" width="5" style="1947" customWidth="1"/>
    <col min="6150" max="6150" width="7" style="1947" customWidth="1"/>
    <col min="6151" max="6151" width="6.75" style="1947" bestFit="1" customWidth="1"/>
    <col min="6152" max="6152" width="4.875" style="1947" customWidth="1"/>
    <col min="6153" max="6153" width="5.875" style="1947" customWidth="1"/>
    <col min="6154" max="6154" width="6.125" style="1947" customWidth="1"/>
    <col min="6155" max="6158" width="5.875" style="1947" customWidth="1"/>
    <col min="6159" max="6159" width="5.25" style="1947" customWidth="1"/>
    <col min="6160" max="6162" width="5.875" style="1947" customWidth="1"/>
    <col min="6163" max="6163" width="7.25" style="1947" customWidth="1"/>
    <col min="6164" max="6164" width="6.125" style="1947" customWidth="1"/>
    <col min="6165" max="6166" width="5.875" style="1947" customWidth="1"/>
    <col min="6167" max="6167" width="6.125" style="1947" customWidth="1"/>
    <col min="6168" max="6169" width="5.875" style="1947" customWidth="1"/>
    <col min="6170" max="6398" width="11" style="1947"/>
    <col min="6399" max="6399" width="3.75" style="1947" customWidth="1"/>
    <col min="6400" max="6400" width="0.5" style="1947" customWidth="1"/>
    <col min="6401" max="6401" width="10.75" style="1947" customWidth="1"/>
    <col min="6402" max="6402" width="6.75" style="1947" bestFit="1" customWidth="1"/>
    <col min="6403" max="6403" width="6.75" style="1947" customWidth="1"/>
    <col min="6404" max="6405" width="5" style="1947" customWidth="1"/>
    <col min="6406" max="6406" width="7" style="1947" customWidth="1"/>
    <col min="6407" max="6407" width="6.75" style="1947" bestFit="1" customWidth="1"/>
    <col min="6408" max="6408" width="4.875" style="1947" customWidth="1"/>
    <col min="6409" max="6409" width="5.875" style="1947" customWidth="1"/>
    <col min="6410" max="6410" width="6.125" style="1947" customWidth="1"/>
    <col min="6411" max="6414" width="5.875" style="1947" customWidth="1"/>
    <col min="6415" max="6415" width="5.25" style="1947" customWidth="1"/>
    <col min="6416" max="6418" width="5.875" style="1947" customWidth="1"/>
    <col min="6419" max="6419" width="7.25" style="1947" customWidth="1"/>
    <col min="6420" max="6420" width="6.125" style="1947" customWidth="1"/>
    <col min="6421" max="6422" width="5.875" style="1947" customWidth="1"/>
    <col min="6423" max="6423" width="6.125" style="1947" customWidth="1"/>
    <col min="6424" max="6425" width="5.875" style="1947" customWidth="1"/>
    <col min="6426" max="6654" width="11" style="1947"/>
    <col min="6655" max="6655" width="3.75" style="1947" customWidth="1"/>
    <col min="6656" max="6656" width="0.5" style="1947" customWidth="1"/>
    <col min="6657" max="6657" width="10.75" style="1947" customWidth="1"/>
    <col min="6658" max="6658" width="6.75" style="1947" bestFit="1" customWidth="1"/>
    <col min="6659" max="6659" width="6.75" style="1947" customWidth="1"/>
    <col min="6660" max="6661" width="5" style="1947" customWidth="1"/>
    <col min="6662" max="6662" width="7" style="1947" customWidth="1"/>
    <col min="6663" max="6663" width="6.75" style="1947" bestFit="1" customWidth="1"/>
    <col min="6664" max="6664" width="4.875" style="1947" customWidth="1"/>
    <col min="6665" max="6665" width="5.875" style="1947" customWidth="1"/>
    <col min="6666" max="6666" width="6.125" style="1947" customWidth="1"/>
    <col min="6667" max="6670" width="5.875" style="1947" customWidth="1"/>
    <col min="6671" max="6671" width="5.25" style="1947" customWidth="1"/>
    <col min="6672" max="6674" width="5.875" style="1947" customWidth="1"/>
    <col min="6675" max="6675" width="7.25" style="1947" customWidth="1"/>
    <col min="6676" max="6676" width="6.125" style="1947" customWidth="1"/>
    <col min="6677" max="6678" width="5.875" style="1947" customWidth="1"/>
    <col min="6679" max="6679" width="6.125" style="1947" customWidth="1"/>
    <col min="6680" max="6681" width="5.875" style="1947" customWidth="1"/>
    <col min="6682" max="6910" width="11" style="1947"/>
    <col min="6911" max="6911" width="3.75" style="1947" customWidth="1"/>
    <col min="6912" max="6912" width="0.5" style="1947" customWidth="1"/>
    <col min="6913" max="6913" width="10.75" style="1947" customWidth="1"/>
    <col min="6914" max="6914" width="6.75" style="1947" bestFit="1" customWidth="1"/>
    <col min="6915" max="6915" width="6.75" style="1947" customWidth="1"/>
    <col min="6916" max="6917" width="5" style="1947" customWidth="1"/>
    <col min="6918" max="6918" width="7" style="1947" customWidth="1"/>
    <col min="6919" max="6919" width="6.75" style="1947" bestFit="1" customWidth="1"/>
    <col min="6920" max="6920" width="4.875" style="1947" customWidth="1"/>
    <col min="6921" max="6921" width="5.875" style="1947" customWidth="1"/>
    <col min="6922" max="6922" width="6.125" style="1947" customWidth="1"/>
    <col min="6923" max="6926" width="5.875" style="1947" customWidth="1"/>
    <col min="6927" max="6927" width="5.25" style="1947" customWidth="1"/>
    <col min="6928" max="6930" width="5.875" style="1947" customWidth="1"/>
    <col min="6931" max="6931" width="7.25" style="1947" customWidth="1"/>
    <col min="6932" max="6932" width="6.125" style="1947" customWidth="1"/>
    <col min="6933" max="6934" width="5.875" style="1947" customWidth="1"/>
    <col min="6935" max="6935" width="6.125" style="1947" customWidth="1"/>
    <col min="6936" max="6937" width="5.875" style="1947" customWidth="1"/>
    <col min="6938" max="7166" width="11" style="1947"/>
    <col min="7167" max="7167" width="3.75" style="1947" customWidth="1"/>
    <col min="7168" max="7168" width="0.5" style="1947" customWidth="1"/>
    <col min="7169" max="7169" width="10.75" style="1947" customWidth="1"/>
    <col min="7170" max="7170" width="6.75" style="1947" bestFit="1" customWidth="1"/>
    <col min="7171" max="7171" width="6.75" style="1947" customWidth="1"/>
    <col min="7172" max="7173" width="5" style="1947" customWidth="1"/>
    <col min="7174" max="7174" width="7" style="1947" customWidth="1"/>
    <col min="7175" max="7175" width="6.75" style="1947" bestFit="1" customWidth="1"/>
    <col min="7176" max="7176" width="4.875" style="1947" customWidth="1"/>
    <col min="7177" max="7177" width="5.875" style="1947" customWidth="1"/>
    <col min="7178" max="7178" width="6.125" style="1947" customWidth="1"/>
    <col min="7179" max="7182" width="5.875" style="1947" customWidth="1"/>
    <col min="7183" max="7183" width="5.25" style="1947" customWidth="1"/>
    <col min="7184" max="7186" width="5.875" style="1947" customWidth="1"/>
    <col min="7187" max="7187" width="7.25" style="1947" customWidth="1"/>
    <col min="7188" max="7188" width="6.125" style="1947" customWidth="1"/>
    <col min="7189" max="7190" width="5.875" style="1947" customWidth="1"/>
    <col min="7191" max="7191" width="6.125" style="1947" customWidth="1"/>
    <col min="7192" max="7193" width="5.875" style="1947" customWidth="1"/>
    <col min="7194" max="7422" width="11" style="1947"/>
    <col min="7423" max="7423" width="3.75" style="1947" customWidth="1"/>
    <col min="7424" max="7424" width="0.5" style="1947" customWidth="1"/>
    <col min="7425" max="7425" width="10.75" style="1947" customWidth="1"/>
    <col min="7426" max="7426" width="6.75" style="1947" bestFit="1" customWidth="1"/>
    <col min="7427" max="7427" width="6.75" style="1947" customWidth="1"/>
    <col min="7428" max="7429" width="5" style="1947" customWidth="1"/>
    <col min="7430" max="7430" width="7" style="1947" customWidth="1"/>
    <col min="7431" max="7431" width="6.75" style="1947" bestFit="1" customWidth="1"/>
    <col min="7432" max="7432" width="4.875" style="1947" customWidth="1"/>
    <col min="7433" max="7433" width="5.875" style="1947" customWidth="1"/>
    <col min="7434" max="7434" width="6.125" style="1947" customWidth="1"/>
    <col min="7435" max="7438" width="5.875" style="1947" customWidth="1"/>
    <col min="7439" max="7439" width="5.25" style="1947" customWidth="1"/>
    <col min="7440" max="7442" width="5.875" style="1947" customWidth="1"/>
    <col min="7443" max="7443" width="7.25" style="1947" customWidth="1"/>
    <col min="7444" max="7444" width="6.125" style="1947" customWidth="1"/>
    <col min="7445" max="7446" width="5.875" style="1947" customWidth="1"/>
    <col min="7447" max="7447" width="6.125" style="1947" customWidth="1"/>
    <col min="7448" max="7449" width="5.875" style="1947" customWidth="1"/>
    <col min="7450" max="7678" width="11" style="1947"/>
    <col min="7679" max="7679" width="3.75" style="1947" customWidth="1"/>
    <col min="7680" max="7680" width="0.5" style="1947" customWidth="1"/>
    <col min="7681" max="7681" width="10.75" style="1947" customWidth="1"/>
    <col min="7682" max="7682" width="6.75" style="1947" bestFit="1" customWidth="1"/>
    <col min="7683" max="7683" width="6.75" style="1947" customWidth="1"/>
    <col min="7684" max="7685" width="5" style="1947" customWidth="1"/>
    <col min="7686" max="7686" width="7" style="1947" customWidth="1"/>
    <col min="7687" max="7687" width="6.75" style="1947" bestFit="1" customWidth="1"/>
    <col min="7688" max="7688" width="4.875" style="1947" customWidth="1"/>
    <col min="7689" max="7689" width="5.875" style="1947" customWidth="1"/>
    <col min="7690" max="7690" width="6.125" style="1947" customWidth="1"/>
    <col min="7691" max="7694" width="5.875" style="1947" customWidth="1"/>
    <col min="7695" max="7695" width="5.25" style="1947" customWidth="1"/>
    <col min="7696" max="7698" width="5.875" style="1947" customWidth="1"/>
    <col min="7699" max="7699" width="7.25" style="1947" customWidth="1"/>
    <col min="7700" max="7700" width="6.125" style="1947" customWidth="1"/>
    <col min="7701" max="7702" width="5.875" style="1947" customWidth="1"/>
    <col min="7703" max="7703" width="6.125" style="1947" customWidth="1"/>
    <col min="7704" max="7705" width="5.875" style="1947" customWidth="1"/>
    <col min="7706" max="7934" width="11" style="1947"/>
    <col min="7935" max="7935" width="3.75" style="1947" customWidth="1"/>
    <col min="7936" max="7936" width="0.5" style="1947" customWidth="1"/>
    <col min="7937" max="7937" width="10.75" style="1947" customWidth="1"/>
    <col min="7938" max="7938" width="6.75" style="1947" bestFit="1" customWidth="1"/>
    <col min="7939" max="7939" width="6.75" style="1947" customWidth="1"/>
    <col min="7940" max="7941" width="5" style="1947" customWidth="1"/>
    <col min="7942" max="7942" width="7" style="1947" customWidth="1"/>
    <col min="7943" max="7943" width="6.75" style="1947" bestFit="1" customWidth="1"/>
    <col min="7944" max="7944" width="4.875" style="1947" customWidth="1"/>
    <col min="7945" max="7945" width="5.875" style="1947" customWidth="1"/>
    <col min="7946" max="7946" width="6.125" style="1947" customWidth="1"/>
    <col min="7947" max="7950" width="5.875" style="1947" customWidth="1"/>
    <col min="7951" max="7951" width="5.25" style="1947" customWidth="1"/>
    <col min="7952" max="7954" width="5.875" style="1947" customWidth="1"/>
    <col min="7955" max="7955" width="7.25" style="1947" customWidth="1"/>
    <col min="7956" max="7956" width="6.125" style="1947" customWidth="1"/>
    <col min="7957" max="7958" width="5.875" style="1947" customWidth="1"/>
    <col min="7959" max="7959" width="6.125" style="1947" customWidth="1"/>
    <col min="7960" max="7961" width="5.875" style="1947" customWidth="1"/>
    <col min="7962" max="8190" width="11" style="1947"/>
    <col min="8191" max="8191" width="3.75" style="1947" customWidth="1"/>
    <col min="8192" max="8192" width="0.5" style="1947" customWidth="1"/>
    <col min="8193" max="8193" width="10.75" style="1947" customWidth="1"/>
    <col min="8194" max="8194" width="6.75" style="1947" bestFit="1" customWidth="1"/>
    <col min="8195" max="8195" width="6.75" style="1947" customWidth="1"/>
    <col min="8196" max="8197" width="5" style="1947" customWidth="1"/>
    <col min="8198" max="8198" width="7" style="1947" customWidth="1"/>
    <col min="8199" max="8199" width="6.75" style="1947" bestFit="1" customWidth="1"/>
    <col min="8200" max="8200" width="4.875" style="1947" customWidth="1"/>
    <col min="8201" max="8201" width="5.875" style="1947" customWidth="1"/>
    <col min="8202" max="8202" width="6.125" style="1947" customWidth="1"/>
    <col min="8203" max="8206" width="5.875" style="1947" customWidth="1"/>
    <col min="8207" max="8207" width="5.25" style="1947" customWidth="1"/>
    <col min="8208" max="8210" width="5.875" style="1947" customWidth="1"/>
    <col min="8211" max="8211" width="7.25" style="1947" customWidth="1"/>
    <col min="8212" max="8212" width="6.125" style="1947" customWidth="1"/>
    <col min="8213" max="8214" width="5.875" style="1947" customWidth="1"/>
    <col min="8215" max="8215" width="6.125" style="1947" customWidth="1"/>
    <col min="8216" max="8217" width="5.875" style="1947" customWidth="1"/>
    <col min="8218" max="8446" width="11" style="1947"/>
    <col min="8447" max="8447" width="3.75" style="1947" customWidth="1"/>
    <col min="8448" max="8448" width="0.5" style="1947" customWidth="1"/>
    <col min="8449" max="8449" width="10.75" style="1947" customWidth="1"/>
    <col min="8450" max="8450" width="6.75" style="1947" bestFit="1" customWidth="1"/>
    <col min="8451" max="8451" width="6.75" style="1947" customWidth="1"/>
    <col min="8452" max="8453" width="5" style="1947" customWidth="1"/>
    <col min="8454" max="8454" width="7" style="1947" customWidth="1"/>
    <col min="8455" max="8455" width="6.75" style="1947" bestFit="1" customWidth="1"/>
    <col min="8456" max="8456" width="4.875" style="1947" customWidth="1"/>
    <col min="8457" max="8457" width="5.875" style="1947" customWidth="1"/>
    <col min="8458" max="8458" width="6.125" style="1947" customWidth="1"/>
    <col min="8459" max="8462" width="5.875" style="1947" customWidth="1"/>
    <col min="8463" max="8463" width="5.25" style="1947" customWidth="1"/>
    <col min="8464" max="8466" width="5.875" style="1947" customWidth="1"/>
    <col min="8467" max="8467" width="7.25" style="1947" customWidth="1"/>
    <col min="8468" max="8468" width="6.125" style="1947" customWidth="1"/>
    <col min="8469" max="8470" width="5.875" style="1947" customWidth="1"/>
    <col min="8471" max="8471" width="6.125" style="1947" customWidth="1"/>
    <col min="8472" max="8473" width="5.875" style="1947" customWidth="1"/>
    <col min="8474" max="8702" width="11" style="1947"/>
    <col min="8703" max="8703" width="3.75" style="1947" customWidth="1"/>
    <col min="8704" max="8704" width="0.5" style="1947" customWidth="1"/>
    <col min="8705" max="8705" width="10.75" style="1947" customWidth="1"/>
    <col min="8706" max="8706" width="6.75" style="1947" bestFit="1" customWidth="1"/>
    <col min="8707" max="8707" width="6.75" style="1947" customWidth="1"/>
    <col min="8708" max="8709" width="5" style="1947" customWidth="1"/>
    <col min="8710" max="8710" width="7" style="1947" customWidth="1"/>
    <col min="8711" max="8711" width="6.75" style="1947" bestFit="1" customWidth="1"/>
    <col min="8712" max="8712" width="4.875" style="1947" customWidth="1"/>
    <col min="8713" max="8713" width="5.875" style="1947" customWidth="1"/>
    <col min="8714" max="8714" width="6.125" style="1947" customWidth="1"/>
    <col min="8715" max="8718" width="5.875" style="1947" customWidth="1"/>
    <col min="8719" max="8719" width="5.25" style="1947" customWidth="1"/>
    <col min="8720" max="8722" width="5.875" style="1947" customWidth="1"/>
    <col min="8723" max="8723" width="7.25" style="1947" customWidth="1"/>
    <col min="8724" max="8724" width="6.125" style="1947" customWidth="1"/>
    <col min="8725" max="8726" width="5.875" style="1947" customWidth="1"/>
    <col min="8727" max="8727" width="6.125" style="1947" customWidth="1"/>
    <col min="8728" max="8729" width="5.875" style="1947" customWidth="1"/>
    <col min="8730" max="8958" width="11" style="1947"/>
    <col min="8959" max="8959" width="3.75" style="1947" customWidth="1"/>
    <col min="8960" max="8960" width="0.5" style="1947" customWidth="1"/>
    <col min="8961" max="8961" width="10.75" style="1947" customWidth="1"/>
    <col min="8962" max="8962" width="6.75" style="1947" bestFit="1" customWidth="1"/>
    <col min="8963" max="8963" width="6.75" style="1947" customWidth="1"/>
    <col min="8964" max="8965" width="5" style="1947" customWidth="1"/>
    <col min="8966" max="8966" width="7" style="1947" customWidth="1"/>
    <col min="8967" max="8967" width="6.75" style="1947" bestFit="1" customWidth="1"/>
    <col min="8968" max="8968" width="4.875" style="1947" customWidth="1"/>
    <col min="8969" max="8969" width="5.875" style="1947" customWidth="1"/>
    <col min="8970" max="8970" width="6.125" style="1947" customWidth="1"/>
    <col min="8971" max="8974" width="5.875" style="1947" customWidth="1"/>
    <col min="8975" max="8975" width="5.25" style="1947" customWidth="1"/>
    <col min="8976" max="8978" width="5.875" style="1947" customWidth="1"/>
    <col min="8979" max="8979" width="7.25" style="1947" customWidth="1"/>
    <col min="8980" max="8980" width="6.125" style="1947" customWidth="1"/>
    <col min="8981" max="8982" width="5.875" style="1947" customWidth="1"/>
    <col min="8983" max="8983" width="6.125" style="1947" customWidth="1"/>
    <col min="8984" max="8985" width="5.875" style="1947" customWidth="1"/>
    <col min="8986" max="9214" width="11" style="1947"/>
    <col min="9215" max="9215" width="3.75" style="1947" customWidth="1"/>
    <col min="9216" max="9216" width="0.5" style="1947" customWidth="1"/>
    <col min="9217" max="9217" width="10.75" style="1947" customWidth="1"/>
    <col min="9218" max="9218" width="6.75" style="1947" bestFit="1" customWidth="1"/>
    <col min="9219" max="9219" width="6.75" style="1947" customWidth="1"/>
    <col min="9220" max="9221" width="5" style="1947" customWidth="1"/>
    <col min="9222" max="9222" width="7" style="1947" customWidth="1"/>
    <col min="9223" max="9223" width="6.75" style="1947" bestFit="1" customWidth="1"/>
    <col min="9224" max="9224" width="4.875" style="1947" customWidth="1"/>
    <col min="9225" max="9225" width="5.875" style="1947" customWidth="1"/>
    <col min="9226" max="9226" width="6.125" style="1947" customWidth="1"/>
    <col min="9227" max="9230" width="5.875" style="1947" customWidth="1"/>
    <col min="9231" max="9231" width="5.25" style="1947" customWidth="1"/>
    <col min="9232" max="9234" width="5.875" style="1947" customWidth="1"/>
    <col min="9235" max="9235" width="7.25" style="1947" customWidth="1"/>
    <col min="9236" max="9236" width="6.125" style="1947" customWidth="1"/>
    <col min="9237" max="9238" width="5.875" style="1947" customWidth="1"/>
    <col min="9239" max="9239" width="6.125" style="1947" customWidth="1"/>
    <col min="9240" max="9241" width="5.875" style="1947" customWidth="1"/>
    <col min="9242" max="9470" width="11" style="1947"/>
    <col min="9471" max="9471" width="3.75" style="1947" customWidth="1"/>
    <col min="9472" max="9472" width="0.5" style="1947" customWidth="1"/>
    <col min="9473" max="9473" width="10.75" style="1947" customWidth="1"/>
    <col min="9474" max="9474" width="6.75" style="1947" bestFit="1" customWidth="1"/>
    <col min="9475" max="9475" width="6.75" style="1947" customWidth="1"/>
    <col min="9476" max="9477" width="5" style="1947" customWidth="1"/>
    <col min="9478" max="9478" width="7" style="1947" customWidth="1"/>
    <col min="9479" max="9479" width="6.75" style="1947" bestFit="1" customWidth="1"/>
    <col min="9480" max="9480" width="4.875" style="1947" customWidth="1"/>
    <col min="9481" max="9481" width="5.875" style="1947" customWidth="1"/>
    <col min="9482" max="9482" width="6.125" style="1947" customWidth="1"/>
    <col min="9483" max="9486" width="5.875" style="1947" customWidth="1"/>
    <col min="9487" max="9487" width="5.25" style="1947" customWidth="1"/>
    <col min="9488" max="9490" width="5.875" style="1947" customWidth="1"/>
    <col min="9491" max="9491" width="7.25" style="1947" customWidth="1"/>
    <col min="9492" max="9492" width="6.125" style="1947" customWidth="1"/>
    <col min="9493" max="9494" width="5.875" style="1947" customWidth="1"/>
    <col min="9495" max="9495" width="6.125" style="1947" customWidth="1"/>
    <col min="9496" max="9497" width="5.875" style="1947" customWidth="1"/>
    <col min="9498" max="9726" width="11" style="1947"/>
    <col min="9727" max="9727" width="3.75" style="1947" customWidth="1"/>
    <col min="9728" max="9728" width="0.5" style="1947" customWidth="1"/>
    <col min="9729" max="9729" width="10.75" style="1947" customWidth="1"/>
    <col min="9730" max="9730" width="6.75" style="1947" bestFit="1" customWidth="1"/>
    <col min="9731" max="9731" width="6.75" style="1947" customWidth="1"/>
    <col min="9732" max="9733" width="5" style="1947" customWidth="1"/>
    <col min="9734" max="9734" width="7" style="1947" customWidth="1"/>
    <col min="9735" max="9735" width="6.75" style="1947" bestFit="1" customWidth="1"/>
    <col min="9736" max="9736" width="4.875" style="1947" customWidth="1"/>
    <col min="9737" max="9737" width="5.875" style="1947" customWidth="1"/>
    <col min="9738" max="9738" width="6.125" style="1947" customWidth="1"/>
    <col min="9739" max="9742" width="5.875" style="1947" customWidth="1"/>
    <col min="9743" max="9743" width="5.25" style="1947" customWidth="1"/>
    <col min="9744" max="9746" width="5.875" style="1947" customWidth="1"/>
    <col min="9747" max="9747" width="7.25" style="1947" customWidth="1"/>
    <col min="9748" max="9748" width="6.125" style="1947" customWidth="1"/>
    <col min="9749" max="9750" width="5.875" style="1947" customWidth="1"/>
    <col min="9751" max="9751" width="6.125" style="1947" customWidth="1"/>
    <col min="9752" max="9753" width="5.875" style="1947" customWidth="1"/>
    <col min="9754" max="9982" width="11" style="1947"/>
    <col min="9983" max="9983" width="3.75" style="1947" customWidth="1"/>
    <col min="9984" max="9984" width="0.5" style="1947" customWidth="1"/>
    <col min="9985" max="9985" width="10.75" style="1947" customWidth="1"/>
    <col min="9986" max="9986" width="6.75" style="1947" bestFit="1" customWidth="1"/>
    <col min="9987" max="9987" width="6.75" style="1947" customWidth="1"/>
    <col min="9988" max="9989" width="5" style="1947" customWidth="1"/>
    <col min="9990" max="9990" width="7" style="1947" customWidth="1"/>
    <col min="9991" max="9991" width="6.75" style="1947" bestFit="1" customWidth="1"/>
    <col min="9992" max="9992" width="4.875" style="1947" customWidth="1"/>
    <col min="9993" max="9993" width="5.875" style="1947" customWidth="1"/>
    <col min="9994" max="9994" width="6.125" style="1947" customWidth="1"/>
    <col min="9995" max="9998" width="5.875" style="1947" customWidth="1"/>
    <col min="9999" max="9999" width="5.25" style="1947" customWidth="1"/>
    <col min="10000" max="10002" width="5.875" style="1947" customWidth="1"/>
    <col min="10003" max="10003" width="7.25" style="1947" customWidth="1"/>
    <col min="10004" max="10004" width="6.125" style="1947" customWidth="1"/>
    <col min="10005" max="10006" width="5.875" style="1947" customWidth="1"/>
    <col min="10007" max="10007" width="6.125" style="1947" customWidth="1"/>
    <col min="10008" max="10009" width="5.875" style="1947" customWidth="1"/>
    <col min="10010" max="10238" width="11" style="1947"/>
    <col min="10239" max="10239" width="3.75" style="1947" customWidth="1"/>
    <col min="10240" max="10240" width="0.5" style="1947" customWidth="1"/>
    <col min="10241" max="10241" width="10.75" style="1947" customWidth="1"/>
    <col min="10242" max="10242" width="6.75" style="1947" bestFit="1" customWidth="1"/>
    <col min="10243" max="10243" width="6.75" style="1947" customWidth="1"/>
    <col min="10244" max="10245" width="5" style="1947" customWidth="1"/>
    <col min="10246" max="10246" width="7" style="1947" customWidth="1"/>
    <col min="10247" max="10247" width="6.75" style="1947" bestFit="1" customWidth="1"/>
    <col min="10248" max="10248" width="4.875" style="1947" customWidth="1"/>
    <col min="10249" max="10249" width="5.875" style="1947" customWidth="1"/>
    <col min="10250" max="10250" width="6.125" style="1947" customWidth="1"/>
    <col min="10251" max="10254" width="5.875" style="1947" customWidth="1"/>
    <col min="10255" max="10255" width="5.25" style="1947" customWidth="1"/>
    <col min="10256" max="10258" width="5.875" style="1947" customWidth="1"/>
    <col min="10259" max="10259" width="7.25" style="1947" customWidth="1"/>
    <col min="10260" max="10260" width="6.125" style="1947" customWidth="1"/>
    <col min="10261" max="10262" width="5.875" style="1947" customWidth="1"/>
    <col min="10263" max="10263" width="6.125" style="1947" customWidth="1"/>
    <col min="10264" max="10265" width="5.875" style="1947" customWidth="1"/>
    <col min="10266" max="10494" width="11" style="1947"/>
    <col min="10495" max="10495" width="3.75" style="1947" customWidth="1"/>
    <col min="10496" max="10496" width="0.5" style="1947" customWidth="1"/>
    <col min="10497" max="10497" width="10.75" style="1947" customWidth="1"/>
    <col min="10498" max="10498" width="6.75" style="1947" bestFit="1" customWidth="1"/>
    <col min="10499" max="10499" width="6.75" style="1947" customWidth="1"/>
    <col min="10500" max="10501" width="5" style="1947" customWidth="1"/>
    <col min="10502" max="10502" width="7" style="1947" customWidth="1"/>
    <col min="10503" max="10503" width="6.75" style="1947" bestFit="1" customWidth="1"/>
    <col min="10504" max="10504" width="4.875" style="1947" customWidth="1"/>
    <col min="10505" max="10505" width="5.875" style="1947" customWidth="1"/>
    <col min="10506" max="10506" width="6.125" style="1947" customWidth="1"/>
    <col min="10507" max="10510" width="5.875" style="1947" customWidth="1"/>
    <col min="10511" max="10511" width="5.25" style="1947" customWidth="1"/>
    <col min="10512" max="10514" width="5.875" style="1947" customWidth="1"/>
    <col min="10515" max="10515" width="7.25" style="1947" customWidth="1"/>
    <col min="10516" max="10516" width="6.125" style="1947" customWidth="1"/>
    <col min="10517" max="10518" width="5.875" style="1947" customWidth="1"/>
    <col min="10519" max="10519" width="6.125" style="1947" customWidth="1"/>
    <col min="10520" max="10521" width="5.875" style="1947" customWidth="1"/>
    <col min="10522" max="10750" width="11" style="1947"/>
    <col min="10751" max="10751" width="3.75" style="1947" customWidth="1"/>
    <col min="10752" max="10752" width="0.5" style="1947" customWidth="1"/>
    <col min="10753" max="10753" width="10.75" style="1947" customWidth="1"/>
    <col min="10754" max="10754" width="6.75" style="1947" bestFit="1" customWidth="1"/>
    <col min="10755" max="10755" width="6.75" style="1947" customWidth="1"/>
    <col min="10756" max="10757" width="5" style="1947" customWidth="1"/>
    <col min="10758" max="10758" width="7" style="1947" customWidth="1"/>
    <col min="10759" max="10759" width="6.75" style="1947" bestFit="1" customWidth="1"/>
    <col min="10760" max="10760" width="4.875" style="1947" customWidth="1"/>
    <col min="10761" max="10761" width="5.875" style="1947" customWidth="1"/>
    <col min="10762" max="10762" width="6.125" style="1947" customWidth="1"/>
    <col min="10763" max="10766" width="5.875" style="1947" customWidth="1"/>
    <col min="10767" max="10767" width="5.25" style="1947" customWidth="1"/>
    <col min="10768" max="10770" width="5.875" style="1947" customWidth="1"/>
    <col min="10771" max="10771" width="7.25" style="1947" customWidth="1"/>
    <col min="10772" max="10772" width="6.125" style="1947" customWidth="1"/>
    <col min="10773" max="10774" width="5.875" style="1947" customWidth="1"/>
    <col min="10775" max="10775" width="6.125" style="1947" customWidth="1"/>
    <col min="10776" max="10777" width="5.875" style="1947" customWidth="1"/>
    <col min="10778" max="11006" width="11" style="1947"/>
    <col min="11007" max="11007" width="3.75" style="1947" customWidth="1"/>
    <col min="11008" max="11008" width="0.5" style="1947" customWidth="1"/>
    <col min="11009" max="11009" width="10.75" style="1947" customWidth="1"/>
    <col min="11010" max="11010" width="6.75" style="1947" bestFit="1" customWidth="1"/>
    <col min="11011" max="11011" width="6.75" style="1947" customWidth="1"/>
    <col min="11012" max="11013" width="5" style="1947" customWidth="1"/>
    <col min="11014" max="11014" width="7" style="1947" customWidth="1"/>
    <col min="11015" max="11015" width="6.75" style="1947" bestFit="1" customWidth="1"/>
    <col min="11016" max="11016" width="4.875" style="1947" customWidth="1"/>
    <col min="11017" max="11017" width="5.875" style="1947" customWidth="1"/>
    <col min="11018" max="11018" width="6.125" style="1947" customWidth="1"/>
    <col min="11019" max="11022" width="5.875" style="1947" customWidth="1"/>
    <col min="11023" max="11023" width="5.25" style="1947" customWidth="1"/>
    <col min="11024" max="11026" width="5.875" style="1947" customWidth="1"/>
    <col min="11027" max="11027" width="7.25" style="1947" customWidth="1"/>
    <col min="11028" max="11028" width="6.125" style="1947" customWidth="1"/>
    <col min="11029" max="11030" width="5.875" style="1947" customWidth="1"/>
    <col min="11031" max="11031" width="6.125" style="1947" customWidth="1"/>
    <col min="11032" max="11033" width="5.875" style="1947" customWidth="1"/>
    <col min="11034" max="11262" width="11" style="1947"/>
    <col min="11263" max="11263" width="3.75" style="1947" customWidth="1"/>
    <col min="11264" max="11264" width="0.5" style="1947" customWidth="1"/>
    <col min="11265" max="11265" width="10.75" style="1947" customWidth="1"/>
    <col min="11266" max="11266" width="6.75" style="1947" bestFit="1" customWidth="1"/>
    <col min="11267" max="11267" width="6.75" style="1947" customWidth="1"/>
    <col min="11268" max="11269" width="5" style="1947" customWidth="1"/>
    <col min="11270" max="11270" width="7" style="1947" customWidth="1"/>
    <col min="11271" max="11271" width="6.75" style="1947" bestFit="1" customWidth="1"/>
    <col min="11272" max="11272" width="4.875" style="1947" customWidth="1"/>
    <col min="11273" max="11273" width="5.875" style="1947" customWidth="1"/>
    <col min="11274" max="11274" width="6.125" style="1947" customWidth="1"/>
    <col min="11275" max="11278" width="5.875" style="1947" customWidth="1"/>
    <col min="11279" max="11279" width="5.25" style="1947" customWidth="1"/>
    <col min="11280" max="11282" width="5.875" style="1947" customWidth="1"/>
    <col min="11283" max="11283" width="7.25" style="1947" customWidth="1"/>
    <col min="11284" max="11284" width="6.125" style="1947" customWidth="1"/>
    <col min="11285" max="11286" width="5.875" style="1947" customWidth="1"/>
    <col min="11287" max="11287" width="6.125" style="1947" customWidth="1"/>
    <col min="11288" max="11289" width="5.875" style="1947" customWidth="1"/>
    <col min="11290" max="11518" width="11" style="1947"/>
    <col min="11519" max="11519" width="3.75" style="1947" customWidth="1"/>
    <col min="11520" max="11520" width="0.5" style="1947" customWidth="1"/>
    <col min="11521" max="11521" width="10.75" style="1947" customWidth="1"/>
    <col min="11522" max="11522" width="6.75" style="1947" bestFit="1" customWidth="1"/>
    <col min="11523" max="11523" width="6.75" style="1947" customWidth="1"/>
    <col min="11524" max="11525" width="5" style="1947" customWidth="1"/>
    <col min="11526" max="11526" width="7" style="1947" customWidth="1"/>
    <col min="11527" max="11527" width="6.75" style="1947" bestFit="1" customWidth="1"/>
    <col min="11528" max="11528" width="4.875" style="1947" customWidth="1"/>
    <col min="11529" max="11529" width="5.875" style="1947" customWidth="1"/>
    <col min="11530" max="11530" width="6.125" style="1947" customWidth="1"/>
    <col min="11531" max="11534" width="5.875" style="1947" customWidth="1"/>
    <col min="11535" max="11535" width="5.25" style="1947" customWidth="1"/>
    <col min="11536" max="11538" width="5.875" style="1947" customWidth="1"/>
    <col min="11539" max="11539" width="7.25" style="1947" customWidth="1"/>
    <col min="11540" max="11540" width="6.125" style="1947" customWidth="1"/>
    <col min="11541" max="11542" width="5.875" style="1947" customWidth="1"/>
    <col min="11543" max="11543" width="6.125" style="1947" customWidth="1"/>
    <col min="11544" max="11545" width="5.875" style="1947" customWidth="1"/>
    <col min="11546" max="11774" width="11" style="1947"/>
    <col min="11775" max="11775" width="3.75" style="1947" customWidth="1"/>
    <col min="11776" max="11776" width="0.5" style="1947" customWidth="1"/>
    <col min="11777" max="11777" width="10.75" style="1947" customWidth="1"/>
    <col min="11778" max="11778" width="6.75" style="1947" bestFit="1" customWidth="1"/>
    <col min="11779" max="11779" width="6.75" style="1947" customWidth="1"/>
    <col min="11780" max="11781" width="5" style="1947" customWidth="1"/>
    <col min="11782" max="11782" width="7" style="1947" customWidth="1"/>
    <col min="11783" max="11783" width="6.75" style="1947" bestFit="1" customWidth="1"/>
    <col min="11784" max="11784" width="4.875" style="1947" customWidth="1"/>
    <col min="11785" max="11785" width="5.875" style="1947" customWidth="1"/>
    <col min="11786" max="11786" width="6.125" style="1947" customWidth="1"/>
    <col min="11787" max="11790" width="5.875" style="1947" customWidth="1"/>
    <col min="11791" max="11791" width="5.25" style="1947" customWidth="1"/>
    <col min="11792" max="11794" width="5.875" style="1947" customWidth="1"/>
    <col min="11795" max="11795" width="7.25" style="1947" customWidth="1"/>
    <col min="11796" max="11796" width="6.125" style="1947" customWidth="1"/>
    <col min="11797" max="11798" width="5.875" style="1947" customWidth="1"/>
    <col min="11799" max="11799" width="6.125" style="1947" customWidth="1"/>
    <col min="11800" max="11801" width="5.875" style="1947" customWidth="1"/>
    <col min="11802" max="12030" width="11" style="1947"/>
    <col min="12031" max="12031" width="3.75" style="1947" customWidth="1"/>
    <col min="12032" max="12032" width="0.5" style="1947" customWidth="1"/>
    <col min="12033" max="12033" width="10.75" style="1947" customWidth="1"/>
    <col min="12034" max="12034" width="6.75" style="1947" bestFit="1" customWidth="1"/>
    <col min="12035" max="12035" width="6.75" style="1947" customWidth="1"/>
    <col min="12036" max="12037" width="5" style="1947" customWidth="1"/>
    <col min="12038" max="12038" width="7" style="1947" customWidth="1"/>
    <col min="12039" max="12039" width="6.75" style="1947" bestFit="1" customWidth="1"/>
    <col min="12040" max="12040" width="4.875" style="1947" customWidth="1"/>
    <col min="12041" max="12041" width="5.875" style="1947" customWidth="1"/>
    <col min="12042" max="12042" width="6.125" style="1947" customWidth="1"/>
    <col min="12043" max="12046" width="5.875" style="1947" customWidth="1"/>
    <col min="12047" max="12047" width="5.25" style="1947" customWidth="1"/>
    <col min="12048" max="12050" width="5.875" style="1947" customWidth="1"/>
    <col min="12051" max="12051" width="7.25" style="1947" customWidth="1"/>
    <col min="12052" max="12052" width="6.125" style="1947" customWidth="1"/>
    <col min="12053" max="12054" width="5.875" style="1947" customWidth="1"/>
    <col min="12055" max="12055" width="6.125" style="1947" customWidth="1"/>
    <col min="12056" max="12057" width="5.875" style="1947" customWidth="1"/>
    <col min="12058" max="12286" width="11" style="1947"/>
    <col min="12287" max="12287" width="3.75" style="1947" customWidth="1"/>
    <col min="12288" max="12288" width="0.5" style="1947" customWidth="1"/>
    <col min="12289" max="12289" width="10.75" style="1947" customWidth="1"/>
    <col min="12290" max="12290" width="6.75" style="1947" bestFit="1" customWidth="1"/>
    <col min="12291" max="12291" width="6.75" style="1947" customWidth="1"/>
    <col min="12292" max="12293" width="5" style="1947" customWidth="1"/>
    <col min="12294" max="12294" width="7" style="1947" customWidth="1"/>
    <col min="12295" max="12295" width="6.75" style="1947" bestFit="1" customWidth="1"/>
    <col min="12296" max="12296" width="4.875" style="1947" customWidth="1"/>
    <col min="12297" max="12297" width="5.875" style="1947" customWidth="1"/>
    <col min="12298" max="12298" width="6.125" style="1947" customWidth="1"/>
    <col min="12299" max="12302" width="5.875" style="1947" customWidth="1"/>
    <col min="12303" max="12303" width="5.25" style="1947" customWidth="1"/>
    <col min="12304" max="12306" width="5.875" style="1947" customWidth="1"/>
    <col min="12307" max="12307" width="7.25" style="1947" customWidth="1"/>
    <col min="12308" max="12308" width="6.125" style="1947" customWidth="1"/>
    <col min="12309" max="12310" width="5.875" style="1947" customWidth="1"/>
    <col min="12311" max="12311" width="6.125" style="1947" customWidth="1"/>
    <col min="12312" max="12313" width="5.875" style="1947" customWidth="1"/>
    <col min="12314" max="12542" width="11" style="1947"/>
    <col min="12543" max="12543" width="3.75" style="1947" customWidth="1"/>
    <col min="12544" max="12544" width="0.5" style="1947" customWidth="1"/>
    <col min="12545" max="12545" width="10.75" style="1947" customWidth="1"/>
    <col min="12546" max="12546" width="6.75" style="1947" bestFit="1" customWidth="1"/>
    <col min="12547" max="12547" width="6.75" style="1947" customWidth="1"/>
    <col min="12548" max="12549" width="5" style="1947" customWidth="1"/>
    <col min="12550" max="12550" width="7" style="1947" customWidth="1"/>
    <col min="12551" max="12551" width="6.75" style="1947" bestFit="1" customWidth="1"/>
    <col min="12552" max="12552" width="4.875" style="1947" customWidth="1"/>
    <col min="12553" max="12553" width="5.875" style="1947" customWidth="1"/>
    <col min="12554" max="12554" width="6.125" style="1947" customWidth="1"/>
    <col min="12555" max="12558" width="5.875" style="1947" customWidth="1"/>
    <col min="12559" max="12559" width="5.25" style="1947" customWidth="1"/>
    <col min="12560" max="12562" width="5.875" style="1947" customWidth="1"/>
    <col min="12563" max="12563" width="7.25" style="1947" customWidth="1"/>
    <col min="12564" max="12564" width="6.125" style="1947" customWidth="1"/>
    <col min="12565" max="12566" width="5.875" style="1947" customWidth="1"/>
    <col min="12567" max="12567" width="6.125" style="1947" customWidth="1"/>
    <col min="12568" max="12569" width="5.875" style="1947" customWidth="1"/>
    <col min="12570" max="12798" width="11" style="1947"/>
    <col min="12799" max="12799" width="3.75" style="1947" customWidth="1"/>
    <col min="12800" max="12800" width="0.5" style="1947" customWidth="1"/>
    <col min="12801" max="12801" width="10.75" style="1947" customWidth="1"/>
    <col min="12802" max="12802" width="6.75" style="1947" bestFit="1" customWidth="1"/>
    <col min="12803" max="12803" width="6.75" style="1947" customWidth="1"/>
    <col min="12804" max="12805" width="5" style="1947" customWidth="1"/>
    <col min="12806" max="12806" width="7" style="1947" customWidth="1"/>
    <col min="12807" max="12807" width="6.75" style="1947" bestFit="1" customWidth="1"/>
    <col min="12808" max="12808" width="4.875" style="1947" customWidth="1"/>
    <col min="12809" max="12809" width="5.875" style="1947" customWidth="1"/>
    <col min="12810" max="12810" width="6.125" style="1947" customWidth="1"/>
    <col min="12811" max="12814" width="5.875" style="1947" customWidth="1"/>
    <col min="12815" max="12815" width="5.25" style="1947" customWidth="1"/>
    <col min="12816" max="12818" width="5.875" style="1947" customWidth="1"/>
    <col min="12819" max="12819" width="7.25" style="1947" customWidth="1"/>
    <col min="12820" max="12820" width="6.125" style="1947" customWidth="1"/>
    <col min="12821" max="12822" width="5.875" style="1947" customWidth="1"/>
    <col min="12823" max="12823" width="6.125" style="1947" customWidth="1"/>
    <col min="12824" max="12825" width="5.875" style="1947" customWidth="1"/>
    <col min="12826" max="13054" width="11" style="1947"/>
    <col min="13055" max="13055" width="3.75" style="1947" customWidth="1"/>
    <col min="13056" max="13056" width="0.5" style="1947" customWidth="1"/>
    <col min="13057" max="13057" width="10.75" style="1947" customWidth="1"/>
    <col min="13058" max="13058" width="6.75" style="1947" bestFit="1" customWidth="1"/>
    <col min="13059" max="13059" width="6.75" style="1947" customWidth="1"/>
    <col min="13060" max="13061" width="5" style="1947" customWidth="1"/>
    <col min="13062" max="13062" width="7" style="1947" customWidth="1"/>
    <col min="13063" max="13063" width="6.75" style="1947" bestFit="1" customWidth="1"/>
    <col min="13064" max="13064" width="4.875" style="1947" customWidth="1"/>
    <col min="13065" max="13065" width="5.875" style="1947" customWidth="1"/>
    <col min="13066" max="13066" width="6.125" style="1947" customWidth="1"/>
    <col min="13067" max="13070" width="5.875" style="1947" customWidth="1"/>
    <col min="13071" max="13071" width="5.25" style="1947" customWidth="1"/>
    <col min="13072" max="13074" width="5.875" style="1947" customWidth="1"/>
    <col min="13075" max="13075" width="7.25" style="1947" customWidth="1"/>
    <col min="13076" max="13076" width="6.125" style="1947" customWidth="1"/>
    <col min="13077" max="13078" width="5.875" style="1947" customWidth="1"/>
    <col min="13079" max="13079" width="6.125" style="1947" customWidth="1"/>
    <col min="13080" max="13081" width="5.875" style="1947" customWidth="1"/>
    <col min="13082" max="13310" width="11" style="1947"/>
    <col min="13311" max="13311" width="3.75" style="1947" customWidth="1"/>
    <col min="13312" max="13312" width="0.5" style="1947" customWidth="1"/>
    <col min="13313" max="13313" width="10.75" style="1947" customWidth="1"/>
    <col min="13314" max="13314" width="6.75" style="1947" bestFit="1" customWidth="1"/>
    <col min="13315" max="13315" width="6.75" style="1947" customWidth="1"/>
    <col min="13316" max="13317" width="5" style="1947" customWidth="1"/>
    <col min="13318" max="13318" width="7" style="1947" customWidth="1"/>
    <col min="13319" max="13319" width="6.75" style="1947" bestFit="1" customWidth="1"/>
    <col min="13320" max="13320" width="4.875" style="1947" customWidth="1"/>
    <col min="13321" max="13321" width="5.875" style="1947" customWidth="1"/>
    <col min="13322" max="13322" width="6.125" style="1947" customWidth="1"/>
    <col min="13323" max="13326" width="5.875" style="1947" customWidth="1"/>
    <col min="13327" max="13327" width="5.25" style="1947" customWidth="1"/>
    <col min="13328" max="13330" width="5.875" style="1947" customWidth="1"/>
    <col min="13331" max="13331" width="7.25" style="1947" customWidth="1"/>
    <col min="13332" max="13332" width="6.125" style="1947" customWidth="1"/>
    <col min="13333" max="13334" width="5.875" style="1947" customWidth="1"/>
    <col min="13335" max="13335" width="6.125" style="1947" customWidth="1"/>
    <col min="13336" max="13337" width="5.875" style="1947" customWidth="1"/>
    <col min="13338" max="13566" width="11" style="1947"/>
    <col min="13567" max="13567" width="3.75" style="1947" customWidth="1"/>
    <col min="13568" max="13568" width="0.5" style="1947" customWidth="1"/>
    <col min="13569" max="13569" width="10.75" style="1947" customWidth="1"/>
    <col min="13570" max="13570" width="6.75" style="1947" bestFit="1" customWidth="1"/>
    <col min="13571" max="13571" width="6.75" style="1947" customWidth="1"/>
    <col min="13572" max="13573" width="5" style="1947" customWidth="1"/>
    <col min="13574" max="13574" width="7" style="1947" customWidth="1"/>
    <col min="13575" max="13575" width="6.75" style="1947" bestFit="1" customWidth="1"/>
    <col min="13576" max="13576" width="4.875" style="1947" customWidth="1"/>
    <col min="13577" max="13577" width="5.875" style="1947" customWidth="1"/>
    <col min="13578" max="13578" width="6.125" style="1947" customWidth="1"/>
    <col min="13579" max="13582" width="5.875" style="1947" customWidth="1"/>
    <col min="13583" max="13583" width="5.25" style="1947" customWidth="1"/>
    <col min="13584" max="13586" width="5.875" style="1947" customWidth="1"/>
    <col min="13587" max="13587" width="7.25" style="1947" customWidth="1"/>
    <col min="13588" max="13588" width="6.125" style="1947" customWidth="1"/>
    <col min="13589" max="13590" width="5.875" style="1947" customWidth="1"/>
    <col min="13591" max="13591" width="6.125" style="1947" customWidth="1"/>
    <col min="13592" max="13593" width="5.875" style="1947" customWidth="1"/>
    <col min="13594" max="13822" width="11" style="1947"/>
    <col min="13823" max="13823" width="3.75" style="1947" customWidth="1"/>
    <col min="13824" max="13824" width="0.5" style="1947" customWidth="1"/>
    <col min="13825" max="13825" width="10.75" style="1947" customWidth="1"/>
    <col min="13826" max="13826" width="6.75" style="1947" bestFit="1" customWidth="1"/>
    <col min="13827" max="13827" width="6.75" style="1947" customWidth="1"/>
    <col min="13828" max="13829" width="5" style="1947" customWidth="1"/>
    <col min="13830" max="13830" width="7" style="1947" customWidth="1"/>
    <col min="13831" max="13831" width="6.75" style="1947" bestFit="1" customWidth="1"/>
    <col min="13832" max="13832" width="4.875" style="1947" customWidth="1"/>
    <col min="13833" max="13833" width="5.875" style="1947" customWidth="1"/>
    <col min="13834" max="13834" width="6.125" style="1947" customWidth="1"/>
    <col min="13835" max="13838" width="5.875" style="1947" customWidth="1"/>
    <col min="13839" max="13839" width="5.25" style="1947" customWidth="1"/>
    <col min="13840" max="13842" width="5.875" style="1947" customWidth="1"/>
    <col min="13843" max="13843" width="7.25" style="1947" customWidth="1"/>
    <col min="13844" max="13844" width="6.125" style="1947" customWidth="1"/>
    <col min="13845" max="13846" width="5.875" style="1947" customWidth="1"/>
    <col min="13847" max="13847" width="6.125" style="1947" customWidth="1"/>
    <col min="13848" max="13849" width="5.875" style="1947" customWidth="1"/>
    <col min="13850" max="14078" width="11" style="1947"/>
    <col min="14079" max="14079" width="3.75" style="1947" customWidth="1"/>
    <col min="14080" max="14080" width="0.5" style="1947" customWidth="1"/>
    <col min="14081" max="14081" width="10.75" style="1947" customWidth="1"/>
    <col min="14082" max="14082" width="6.75" style="1947" bestFit="1" customWidth="1"/>
    <col min="14083" max="14083" width="6.75" style="1947" customWidth="1"/>
    <col min="14084" max="14085" width="5" style="1947" customWidth="1"/>
    <col min="14086" max="14086" width="7" style="1947" customWidth="1"/>
    <col min="14087" max="14087" width="6.75" style="1947" bestFit="1" customWidth="1"/>
    <col min="14088" max="14088" width="4.875" style="1947" customWidth="1"/>
    <col min="14089" max="14089" width="5.875" style="1947" customWidth="1"/>
    <col min="14090" max="14090" width="6.125" style="1947" customWidth="1"/>
    <col min="14091" max="14094" width="5.875" style="1947" customWidth="1"/>
    <col min="14095" max="14095" width="5.25" style="1947" customWidth="1"/>
    <col min="14096" max="14098" width="5.875" style="1947" customWidth="1"/>
    <col min="14099" max="14099" width="7.25" style="1947" customWidth="1"/>
    <col min="14100" max="14100" width="6.125" style="1947" customWidth="1"/>
    <col min="14101" max="14102" width="5.875" style="1947" customWidth="1"/>
    <col min="14103" max="14103" width="6.125" style="1947" customWidth="1"/>
    <col min="14104" max="14105" width="5.875" style="1947" customWidth="1"/>
    <col min="14106" max="14334" width="11" style="1947"/>
    <col min="14335" max="14335" width="3.75" style="1947" customWidth="1"/>
    <col min="14336" max="14336" width="0.5" style="1947" customWidth="1"/>
    <col min="14337" max="14337" width="10.75" style="1947" customWidth="1"/>
    <col min="14338" max="14338" width="6.75" style="1947" bestFit="1" customWidth="1"/>
    <col min="14339" max="14339" width="6.75" style="1947" customWidth="1"/>
    <col min="14340" max="14341" width="5" style="1947" customWidth="1"/>
    <col min="14342" max="14342" width="7" style="1947" customWidth="1"/>
    <col min="14343" max="14343" width="6.75" style="1947" bestFit="1" customWidth="1"/>
    <col min="14344" max="14344" width="4.875" style="1947" customWidth="1"/>
    <col min="14345" max="14345" width="5.875" style="1947" customWidth="1"/>
    <col min="14346" max="14346" width="6.125" style="1947" customWidth="1"/>
    <col min="14347" max="14350" width="5.875" style="1947" customWidth="1"/>
    <col min="14351" max="14351" width="5.25" style="1947" customWidth="1"/>
    <col min="14352" max="14354" width="5.875" style="1947" customWidth="1"/>
    <col min="14355" max="14355" width="7.25" style="1947" customWidth="1"/>
    <col min="14356" max="14356" width="6.125" style="1947" customWidth="1"/>
    <col min="14357" max="14358" width="5.875" style="1947" customWidth="1"/>
    <col min="14359" max="14359" width="6.125" style="1947" customWidth="1"/>
    <col min="14360" max="14361" width="5.875" style="1947" customWidth="1"/>
    <col min="14362" max="14590" width="11" style="1947"/>
    <col min="14591" max="14591" width="3.75" style="1947" customWidth="1"/>
    <col min="14592" max="14592" width="0.5" style="1947" customWidth="1"/>
    <col min="14593" max="14593" width="10.75" style="1947" customWidth="1"/>
    <col min="14594" max="14594" width="6.75" style="1947" bestFit="1" customWidth="1"/>
    <col min="14595" max="14595" width="6.75" style="1947" customWidth="1"/>
    <col min="14596" max="14597" width="5" style="1947" customWidth="1"/>
    <col min="14598" max="14598" width="7" style="1947" customWidth="1"/>
    <col min="14599" max="14599" width="6.75" style="1947" bestFit="1" customWidth="1"/>
    <col min="14600" max="14600" width="4.875" style="1947" customWidth="1"/>
    <col min="14601" max="14601" width="5.875" style="1947" customWidth="1"/>
    <col min="14602" max="14602" width="6.125" style="1947" customWidth="1"/>
    <col min="14603" max="14606" width="5.875" style="1947" customWidth="1"/>
    <col min="14607" max="14607" width="5.25" style="1947" customWidth="1"/>
    <col min="14608" max="14610" width="5.875" style="1947" customWidth="1"/>
    <col min="14611" max="14611" width="7.25" style="1947" customWidth="1"/>
    <col min="14612" max="14612" width="6.125" style="1947" customWidth="1"/>
    <col min="14613" max="14614" width="5.875" style="1947" customWidth="1"/>
    <col min="14615" max="14615" width="6.125" style="1947" customWidth="1"/>
    <col min="14616" max="14617" width="5.875" style="1947" customWidth="1"/>
    <col min="14618" max="14846" width="11" style="1947"/>
    <col min="14847" max="14847" width="3.75" style="1947" customWidth="1"/>
    <col min="14848" max="14848" width="0.5" style="1947" customWidth="1"/>
    <col min="14849" max="14849" width="10.75" style="1947" customWidth="1"/>
    <col min="14850" max="14850" width="6.75" style="1947" bestFit="1" customWidth="1"/>
    <col min="14851" max="14851" width="6.75" style="1947" customWidth="1"/>
    <col min="14852" max="14853" width="5" style="1947" customWidth="1"/>
    <col min="14854" max="14854" width="7" style="1947" customWidth="1"/>
    <col min="14855" max="14855" width="6.75" style="1947" bestFit="1" customWidth="1"/>
    <col min="14856" max="14856" width="4.875" style="1947" customWidth="1"/>
    <col min="14857" max="14857" width="5.875" style="1947" customWidth="1"/>
    <col min="14858" max="14858" width="6.125" style="1947" customWidth="1"/>
    <col min="14859" max="14862" width="5.875" style="1947" customWidth="1"/>
    <col min="14863" max="14863" width="5.25" style="1947" customWidth="1"/>
    <col min="14864" max="14866" width="5.875" style="1947" customWidth="1"/>
    <col min="14867" max="14867" width="7.25" style="1947" customWidth="1"/>
    <col min="14868" max="14868" width="6.125" style="1947" customWidth="1"/>
    <col min="14869" max="14870" width="5.875" style="1947" customWidth="1"/>
    <col min="14871" max="14871" width="6.125" style="1947" customWidth="1"/>
    <col min="14872" max="14873" width="5.875" style="1947" customWidth="1"/>
    <col min="14874" max="15102" width="11" style="1947"/>
    <col min="15103" max="15103" width="3.75" style="1947" customWidth="1"/>
    <col min="15104" max="15104" width="0.5" style="1947" customWidth="1"/>
    <col min="15105" max="15105" width="10.75" style="1947" customWidth="1"/>
    <col min="15106" max="15106" width="6.75" style="1947" bestFit="1" customWidth="1"/>
    <col min="15107" max="15107" width="6.75" style="1947" customWidth="1"/>
    <col min="15108" max="15109" width="5" style="1947" customWidth="1"/>
    <col min="15110" max="15110" width="7" style="1947" customWidth="1"/>
    <col min="15111" max="15111" width="6.75" style="1947" bestFit="1" customWidth="1"/>
    <col min="15112" max="15112" width="4.875" style="1947" customWidth="1"/>
    <col min="15113" max="15113" width="5.875" style="1947" customWidth="1"/>
    <col min="15114" max="15114" width="6.125" style="1947" customWidth="1"/>
    <col min="15115" max="15118" width="5.875" style="1947" customWidth="1"/>
    <col min="15119" max="15119" width="5.25" style="1947" customWidth="1"/>
    <col min="15120" max="15122" width="5.875" style="1947" customWidth="1"/>
    <col min="15123" max="15123" width="7.25" style="1947" customWidth="1"/>
    <col min="15124" max="15124" width="6.125" style="1947" customWidth="1"/>
    <col min="15125" max="15126" width="5.875" style="1947" customWidth="1"/>
    <col min="15127" max="15127" width="6.125" style="1947" customWidth="1"/>
    <col min="15128" max="15129" width="5.875" style="1947" customWidth="1"/>
    <col min="15130" max="15358" width="11" style="1947"/>
    <col min="15359" max="15359" width="3.75" style="1947" customWidth="1"/>
    <col min="15360" max="15360" width="0.5" style="1947" customWidth="1"/>
    <col min="15361" max="15361" width="10.75" style="1947" customWidth="1"/>
    <col min="15362" max="15362" width="6.75" style="1947" bestFit="1" customWidth="1"/>
    <col min="15363" max="15363" width="6.75" style="1947" customWidth="1"/>
    <col min="15364" max="15365" width="5" style="1947" customWidth="1"/>
    <col min="15366" max="15366" width="7" style="1947" customWidth="1"/>
    <col min="15367" max="15367" width="6.75" style="1947" bestFit="1" customWidth="1"/>
    <col min="15368" max="15368" width="4.875" style="1947" customWidth="1"/>
    <col min="15369" max="15369" width="5.875" style="1947" customWidth="1"/>
    <col min="15370" max="15370" width="6.125" style="1947" customWidth="1"/>
    <col min="15371" max="15374" width="5.875" style="1947" customWidth="1"/>
    <col min="15375" max="15375" width="5.25" style="1947" customWidth="1"/>
    <col min="15376" max="15378" width="5.875" style="1947" customWidth="1"/>
    <col min="15379" max="15379" width="7.25" style="1947" customWidth="1"/>
    <col min="15380" max="15380" width="6.125" style="1947" customWidth="1"/>
    <col min="15381" max="15382" width="5.875" style="1947" customWidth="1"/>
    <col min="15383" max="15383" width="6.125" style="1947" customWidth="1"/>
    <col min="15384" max="15385" width="5.875" style="1947" customWidth="1"/>
    <col min="15386" max="15614" width="11" style="1947"/>
    <col min="15615" max="15615" width="3.75" style="1947" customWidth="1"/>
    <col min="15616" max="15616" width="0.5" style="1947" customWidth="1"/>
    <col min="15617" max="15617" width="10.75" style="1947" customWidth="1"/>
    <col min="15618" max="15618" width="6.75" style="1947" bestFit="1" customWidth="1"/>
    <col min="15619" max="15619" width="6.75" style="1947" customWidth="1"/>
    <col min="15620" max="15621" width="5" style="1947" customWidth="1"/>
    <col min="15622" max="15622" width="7" style="1947" customWidth="1"/>
    <col min="15623" max="15623" width="6.75" style="1947" bestFit="1" customWidth="1"/>
    <col min="15624" max="15624" width="4.875" style="1947" customWidth="1"/>
    <col min="15625" max="15625" width="5.875" style="1947" customWidth="1"/>
    <col min="15626" max="15626" width="6.125" style="1947" customWidth="1"/>
    <col min="15627" max="15630" width="5.875" style="1947" customWidth="1"/>
    <col min="15631" max="15631" width="5.25" style="1947" customWidth="1"/>
    <col min="15632" max="15634" width="5.875" style="1947" customWidth="1"/>
    <col min="15635" max="15635" width="7.25" style="1947" customWidth="1"/>
    <col min="15636" max="15636" width="6.125" style="1947" customWidth="1"/>
    <col min="15637" max="15638" width="5.875" style="1947" customWidth="1"/>
    <col min="15639" max="15639" width="6.125" style="1947" customWidth="1"/>
    <col min="15640" max="15641" width="5.875" style="1947" customWidth="1"/>
    <col min="15642" max="15870" width="11" style="1947"/>
    <col min="15871" max="15871" width="3.75" style="1947" customWidth="1"/>
    <col min="15872" max="15872" width="0.5" style="1947" customWidth="1"/>
    <col min="15873" max="15873" width="10.75" style="1947" customWidth="1"/>
    <col min="15874" max="15874" width="6.75" style="1947" bestFit="1" customWidth="1"/>
    <col min="15875" max="15875" width="6.75" style="1947" customWidth="1"/>
    <col min="15876" max="15877" width="5" style="1947" customWidth="1"/>
    <col min="15878" max="15878" width="7" style="1947" customWidth="1"/>
    <col min="15879" max="15879" width="6.75" style="1947" bestFit="1" customWidth="1"/>
    <col min="15880" max="15880" width="4.875" style="1947" customWidth="1"/>
    <col min="15881" max="15881" width="5.875" style="1947" customWidth="1"/>
    <col min="15882" max="15882" width="6.125" style="1947" customWidth="1"/>
    <col min="15883" max="15886" width="5.875" style="1947" customWidth="1"/>
    <col min="15887" max="15887" width="5.25" style="1947" customWidth="1"/>
    <col min="15888" max="15890" width="5.875" style="1947" customWidth="1"/>
    <col min="15891" max="15891" width="7.25" style="1947" customWidth="1"/>
    <col min="15892" max="15892" width="6.125" style="1947" customWidth="1"/>
    <col min="15893" max="15894" width="5.875" style="1947" customWidth="1"/>
    <col min="15895" max="15895" width="6.125" style="1947" customWidth="1"/>
    <col min="15896" max="15897" width="5.875" style="1947" customWidth="1"/>
    <col min="15898" max="16126" width="11" style="1947"/>
    <col min="16127" max="16127" width="3.75" style="1947" customWidth="1"/>
    <col min="16128" max="16128" width="0.5" style="1947" customWidth="1"/>
    <col min="16129" max="16129" width="10.75" style="1947" customWidth="1"/>
    <col min="16130" max="16130" width="6.75" style="1947" bestFit="1" customWidth="1"/>
    <col min="16131" max="16131" width="6.75" style="1947" customWidth="1"/>
    <col min="16132" max="16133" width="5" style="1947" customWidth="1"/>
    <col min="16134" max="16134" width="7" style="1947" customWidth="1"/>
    <col min="16135" max="16135" width="6.75" style="1947" bestFit="1" customWidth="1"/>
    <col min="16136" max="16136" width="4.875" style="1947" customWidth="1"/>
    <col min="16137" max="16137" width="5.875" style="1947" customWidth="1"/>
    <col min="16138" max="16138" width="6.125" style="1947" customWidth="1"/>
    <col min="16139" max="16142" width="5.875" style="1947" customWidth="1"/>
    <col min="16143" max="16143" width="5.25" style="1947" customWidth="1"/>
    <col min="16144" max="16146" width="5.875" style="1947" customWidth="1"/>
    <col min="16147" max="16147" width="7.25" style="1947" customWidth="1"/>
    <col min="16148" max="16148" width="6.125" style="1947" customWidth="1"/>
    <col min="16149" max="16150" width="5.875" style="1947" customWidth="1"/>
    <col min="16151" max="16151" width="6.125" style="1947" customWidth="1"/>
    <col min="16152" max="16153" width="5.875" style="1947" customWidth="1"/>
    <col min="16154" max="16384" width="11" style="1947"/>
  </cols>
  <sheetData>
    <row r="1" spans="1:57" s="1930" customFormat="1" ht="15.75" customHeight="1">
      <c r="A1" s="1925" t="s">
        <v>2263</v>
      </c>
      <c r="B1" s="1926"/>
      <c r="C1" s="1927"/>
      <c r="D1" s="1927"/>
      <c r="E1" s="1927"/>
      <c r="F1" s="1928"/>
      <c r="G1" s="1927"/>
      <c r="H1" s="1929"/>
      <c r="I1" s="1927"/>
      <c r="J1" s="1927"/>
      <c r="K1" s="1927"/>
      <c r="L1" s="1927"/>
      <c r="M1" s="1927"/>
      <c r="N1" s="1927"/>
      <c r="O1" s="1927"/>
      <c r="AJ1" s="1931"/>
      <c r="AV1" s="1932"/>
    </row>
    <row r="2" spans="1:57" s="1936" customFormat="1" ht="12" customHeight="1">
      <c r="A2" s="658" t="s">
        <v>2264</v>
      </c>
      <c r="B2" s="1933"/>
      <c r="C2" s="1933"/>
      <c r="D2" s="1933"/>
      <c r="E2" s="1933"/>
      <c r="F2" s="1933"/>
      <c r="G2" s="1933"/>
      <c r="H2" s="1934"/>
      <c r="I2" s="1933"/>
      <c r="J2" s="1933"/>
      <c r="K2" s="1933"/>
      <c r="L2" s="1933"/>
      <c r="M2" s="1933"/>
      <c r="N2" s="1933"/>
      <c r="O2" s="1935"/>
      <c r="S2" s="1937">
        <f>COUNT(B7:B18)</f>
        <v>12</v>
      </c>
      <c r="T2" s="1937">
        <v>1</v>
      </c>
      <c r="U2" s="1937" t="s">
        <v>2229</v>
      </c>
    </row>
    <row r="3" spans="1:57" s="1936" customFormat="1" ht="12" customHeight="1">
      <c r="A3" s="1938" t="s">
        <v>2265</v>
      </c>
      <c r="B3" s="1939"/>
      <c r="C3" s="1939"/>
      <c r="D3" s="1939"/>
      <c r="E3" s="1939"/>
      <c r="F3" s="1939"/>
      <c r="G3" s="1939"/>
      <c r="H3" s="1940"/>
      <c r="I3" s="1939"/>
      <c r="J3" s="1939"/>
      <c r="K3" s="1939"/>
      <c r="L3" s="1939"/>
      <c r="M3" s="1939"/>
      <c r="N3" s="1939"/>
      <c r="O3" s="1941"/>
      <c r="S3" s="1937" t="str">
        <f>VLOOKUP(S2,T:U,2,FALSE)</f>
        <v>Januar bis Dezember</v>
      </c>
      <c r="T3" s="1937">
        <v>2</v>
      </c>
      <c r="U3" s="1937" t="s">
        <v>2231</v>
      </c>
    </row>
    <row r="4" spans="1:57" ht="22.5" customHeight="1">
      <c r="A4" s="2768"/>
      <c r="B4" s="1942" t="s">
        <v>2232</v>
      </c>
      <c r="C4" s="1943"/>
      <c r="D4" s="1944" t="s">
        <v>2233</v>
      </c>
      <c r="E4" s="1943"/>
      <c r="F4" s="1944" t="s">
        <v>2234</v>
      </c>
      <c r="G4" s="1944"/>
      <c r="H4" s="1945"/>
      <c r="I4" s="1944" t="s">
        <v>2232</v>
      </c>
      <c r="J4" s="1943"/>
      <c r="K4" s="1944" t="s">
        <v>2233</v>
      </c>
      <c r="L4" s="1943"/>
      <c r="M4" s="1944" t="s">
        <v>2234</v>
      </c>
      <c r="N4" s="1944"/>
      <c r="O4" s="1946"/>
      <c r="Q4" s="1930"/>
      <c r="R4" s="1930"/>
      <c r="S4" s="1937"/>
      <c r="T4" s="1937">
        <v>3</v>
      </c>
      <c r="U4" s="1937" t="s">
        <v>2235</v>
      </c>
      <c r="V4" s="1930"/>
      <c r="W4" s="1930"/>
      <c r="X4" s="1930"/>
      <c r="Y4" s="1930"/>
      <c r="Z4" s="1930"/>
      <c r="AA4" s="1930"/>
      <c r="AB4" s="1930"/>
      <c r="AC4" s="1930"/>
      <c r="AD4" s="1930"/>
      <c r="AE4" s="1930"/>
      <c r="AF4" s="1930"/>
      <c r="AG4" s="1930"/>
      <c r="AH4" s="1930"/>
      <c r="AI4" s="1930"/>
      <c r="AJ4" s="1930"/>
      <c r="AK4" s="1930"/>
      <c r="AL4" s="1930"/>
      <c r="AM4" s="1930"/>
      <c r="AN4" s="1930"/>
      <c r="AO4" s="1930"/>
      <c r="AP4" s="1930"/>
      <c r="AQ4" s="1930"/>
      <c r="AR4" s="1930"/>
      <c r="AS4" s="1930"/>
      <c r="AT4" s="1930"/>
      <c r="AU4" s="1930"/>
      <c r="AV4" s="1930"/>
      <c r="AW4" s="1930"/>
      <c r="AX4" s="1930"/>
      <c r="AY4" s="1930"/>
      <c r="AZ4" s="1930"/>
      <c r="BA4" s="1930"/>
      <c r="BB4" s="1930"/>
      <c r="BC4" s="1930"/>
      <c r="BD4" s="1930"/>
      <c r="BE4" s="1930"/>
    </row>
    <row r="5" spans="1:57" s="1951" customFormat="1" ht="28.5" customHeight="1">
      <c r="A5" s="2769"/>
      <c r="B5" s="1948">
        <v>2024</v>
      </c>
      <c r="C5" s="1948">
        <v>2025</v>
      </c>
      <c r="D5" s="1948">
        <v>2024</v>
      </c>
      <c r="E5" s="1948">
        <v>2025</v>
      </c>
      <c r="F5" s="1948">
        <v>2024</v>
      </c>
      <c r="G5" s="1948">
        <v>2025</v>
      </c>
      <c r="H5" s="1949" t="s">
        <v>2266</v>
      </c>
      <c r="I5" s="1948">
        <v>2024</v>
      </c>
      <c r="J5" s="1948">
        <v>2025</v>
      </c>
      <c r="K5" s="1948">
        <v>2024</v>
      </c>
      <c r="L5" s="1948">
        <v>2025</v>
      </c>
      <c r="M5" s="1948">
        <v>2024</v>
      </c>
      <c r="N5" s="1948">
        <v>2025</v>
      </c>
      <c r="O5" s="1950" t="s">
        <v>2266</v>
      </c>
      <c r="Q5" s="1930"/>
      <c r="R5" s="1930"/>
      <c r="S5" s="1952"/>
      <c r="T5" s="1937">
        <v>4</v>
      </c>
      <c r="U5" s="1937" t="s">
        <v>2237</v>
      </c>
      <c r="V5" s="1930"/>
      <c r="W5" s="1930"/>
      <c r="X5" s="1930"/>
      <c r="Y5" s="1930"/>
      <c r="Z5" s="1930"/>
      <c r="AA5" s="1930"/>
      <c r="AB5" s="1930"/>
      <c r="AC5" s="1930"/>
      <c r="AD5" s="1930"/>
      <c r="AE5" s="1930"/>
      <c r="AF5" s="1930"/>
      <c r="AG5" s="1930"/>
      <c r="AH5" s="1930"/>
      <c r="AI5" s="1930"/>
      <c r="AJ5" s="1930"/>
      <c r="AK5" s="1930"/>
      <c r="AL5" s="1930"/>
      <c r="AM5" s="1930"/>
      <c r="AN5" s="1930"/>
      <c r="AO5" s="1930"/>
      <c r="AP5" s="1930"/>
      <c r="AQ5" s="1930"/>
      <c r="AR5" s="1930"/>
      <c r="AS5" s="1930"/>
      <c r="AT5" s="1930"/>
      <c r="AU5" s="1930"/>
      <c r="AV5" s="1930"/>
      <c r="AW5" s="1930"/>
      <c r="AX5" s="1930"/>
      <c r="AY5" s="1930"/>
      <c r="AZ5" s="1930"/>
      <c r="BA5" s="1930"/>
      <c r="BB5" s="1930"/>
      <c r="BC5" s="1930"/>
      <c r="BD5" s="1930"/>
      <c r="BE5" s="1930"/>
    </row>
    <row r="6" spans="1:57" s="1962" customFormat="1" ht="11.25" customHeight="1">
      <c r="A6" s="1953"/>
      <c r="B6" s="1954" t="s">
        <v>2267</v>
      </c>
      <c r="C6" s="1954"/>
      <c r="D6" s="1954"/>
      <c r="E6" s="1954"/>
      <c r="F6" s="1954"/>
      <c r="G6" s="1955"/>
      <c r="H6" s="1956"/>
      <c r="I6" s="1954" t="s">
        <v>2251</v>
      </c>
      <c r="J6" s="1957"/>
      <c r="K6" s="1958"/>
      <c r="L6" s="1957"/>
      <c r="M6" s="1959"/>
      <c r="N6" s="1960"/>
      <c r="O6" s="1961"/>
      <c r="Q6" s="1930"/>
      <c r="R6" s="1930"/>
      <c r="S6" s="1937"/>
      <c r="T6" s="1937">
        <v>5</v>
      </c>
      <c r="U6" s="1937" t="s">
        <v>2240</v>
      </c>
      <c r="V6" s="1930"/>
      <c r="W6" s="1930"/>
      <c r="X6" s="1930"/>
      <c r="Y6" s="1930"/>
      <c r="Z6" s="1930"/>
      <c r="AA6" s="1930"/>
      <c r="AB6" s="1930"/>
      <c r="AC6" s="1930"/>
      <c r="AD6" s="1930"/>
      <c r="AE6" s="1930"/>
      <c r="AF6" s="1930"/>
      <c r="AG6" s="1930"/>
      <c r="AH6" s="1930"/>
      <c r="AI6" s="1930"/>
      <c r="AJ6" s="1930"/>
      <c r="AK6" s="1930"/>
      <c r="AL6" s="1930"/>
      <c r="AM6" s="1930"/>
      <c r="AN6" s="1930"/>
      <c r="AO6" s="1930"/>
      <c r="AP6" s="1930"/>
      <c r="AQ6" s="1930"/>
      <c r="AR6" s="1930"/>
      <c r="AS6" s="1930"/>
      <c r="AT6" s="1930"/>
      <c r="AU6" s="1930"/>
      <c r="AV6" s="1930"/>
      <c r="AW6" s="1930"/>
      <c r="AX6" s="1930"/>
      <c r="AY6" s="1930"/>
      <c r="AZ6" s="1930"/>
      <c r="BA6" s="1930"/>
      <c r="BB6" s="1930"/>
      <c r="BC6" s="1930"/>
      <c r="BD6" s="1930"/>
      <c r="BE6" s="1930"/>
    </row>
    <row r="7" spans="1:57" ht="10.15" customHeight="1">
      <c r="A7" s="1963">
        <v>35065</v>
      </c>
      <c r="B7" s="1964">
        <v>85.2</v>
      </c>
      <c r="C7" s="1964">
        <v>87.56</v>
      </c>
      <c r="D7" s="1964">
        <v>0.7</v>
      </c>
      <c r="E7" s="1964">
        <v>0.62</v>
      </c>
      <c r="F7" s="1964">
        <v>85.9</v>
      </c>
      <c r="G7" s="1964">
        <v>88.18</v>
      </c>
      <c r="H7" s="1868">
        <f t="shared" ref="H7:H15" si="0">IF(G7="","",(G7/F7-1)*100)</f>
        <v>2.654249126891739</v>
      </c>
      <c r="I7" s="1964">
        <v>3.6</v>
      </c>
      <c r="J7" s="1964">
        <v>3.9550000000000001</v>
      </c>
      <c r="K7" s="1964">
        <v>0</v>
      </c>
      <c r="L7" s="1964">
        <v>2.1000000000000001E-2</v>
      </c>
      <c r="M7" s="1964">
        <v>3.6</v>
      </c>
      <c r="N7" s="1964">
        <v>3.9769999999999999</v>
      </c>
      <c r="O7" s="1868">
        <f t="shared" ref="O7:O15" si="1">IF(N7="","",(N7/M7-1)*100)</f>
        <v>10.472222222222216</v>
      </c>
      <c r="Q7" s="1930"/>
      <c r="R7" s="1930"/>
      <c r="S7" s="1937"/>
      <c r="T7" s="1937">
        <v>6</v>
      </c>
      <c r="U7" s="1937" t="s">
        <v>2241</v>
      </c>
      <c r="V7" s="1930"/>
      <c r="W7" s="1930"/>
      <c r="X7" s="1930"/>
      <c r="Y7" s="1930"/>
      <c r="Z7" s="1930"/>
      <c r="AA7" s="1930"/>
      <c r="AB7" s="1930"/>
      <c r="AC7" s="1930"/>
      <c r="AD7" s="1930"/>
      <c r="AE7" s="1930"/>
      <c r="AF7" s="1930"/>
      <c r="AG7" s="1930"/>
      <c r="AH7" s="1930"/>
      <c r="AI7" s="1930"/>
      <c r="AJ7" s="1930"/>
      <c r="AK7" s="1930"/>
      <c r="AL7" s="1930"/>
      <c r="AM7" s="1930"/>
      <c r="AN7" s="1930"/>
      <c r="AO7" s="1930"/>
      <c r="AP7" s="1930"/>
      <c r="AQ7" s="1930"/>
      <c r="AR7" s="1930"/>
      <c r="AS7" s="1930"/>
      <c r="AT7" s="1930"/>
      <c r="AU7" s="1930"/>
      <c r="AV7" s="1930"/>
      <c r="AW7" s="1930"/>
      <c r="AX7" s="1930"/>
      <c r="AY7" s="1930"/>
      <c r="AZ7" s="1930"/>
      <c r="BA7" s="1930"/>
      <c r="BB7" s="1930"/>
      <c r="BC7" s="1930"/>
      <c r="BD7" s="1930"/>
      <c r="BE7" s="1930"/>
    </row>
    <row r="8" spans="1:57" ht="10.15" customHeight="1">
      <c r="A8" s="1963">
        <v>35096</v>
      </c>
      <c r="B8" s="1964">
        <v>83.7</v>
      </c>
      <c r="C8" s="1964">
        <v>75.25</v>
      </c>
      <c r="D8" s="1964">
        <v>0.7</v>
      </c>
      <c r="E8" s="1964">
        <v>0.69499999999999995</v>
      </c>
      <c r="F8" s="1964">
        <v>84.4</v>
      </c>
      <c r="G8" s="1964">
        <v>75.945999999999998</v>
      </c>
      <c r="H8" s="1868">
        <f t="shared" si="0"/>
        <v>-10.016587677725131</v>
      </c>
      <c r="I8" s="1964">
        <v>3.7</v>
      </c>
      <c r="J8" s="1964">
        <v>3.2829999999999999</v>
      </c>
      <c r="K8" s="1964">
        <v>0</v>
      </c>
      <c r="L8" s="1964">
        <v>1.7999999999999999E-2</v>
      </c>
      <c r="M8" s="1964">
        <v>3.7</v>
      </c>
      <c r="N8" s="1964">
        <v>3.3010000000000002</v>
      </c>
      <c r="O8" s="1868">
        <f t="shared" si="1"/>
        <v>-10.783783783783784</v>
      </c>
      <c r="Q8" s="1930"/>
      <c r="R8" s="1930"/>
      <c r="S8" s="1937"/>
      <c r="T8" s="1937">
        <v>7</v>
      </c>
      <c r="U8" s="1937" t="s">
        <v>2242</v>
      </c>
      <c r="V8" s="1930"/>
      <c r="W8" s="1930"/>
      <c r="X8" s="1930"/>
      <c r="Y8" s="1930"/>
      <c r="Z8" s="1930"/>
      <c r="AA8" s="1930"/>
      <c r="AB8" s="1930"/>
      <c r="AC8" s="1930"/>
      <c r="AD8" s="1930"/>
      <c r="AE8" s="1930"/>
      <c r="AF8" s="1930"/>
      <c r="AG8" s="1930"/>
      <c r="AH8" s="1930"/>
      <c r="AI8" s="1930"/>
      <c r="AJ8" s="1930"/>
      <c r="AK8" s="1930"/>
      <c r="AL8" s="1930"/>
      <c r="AM8" s="1930"/>
      <c r="AN8" s="1930"/>
      <c r="AO8" s="1930"/>
      <c r="AP8" s="1930"/>
      <c r="AQ8" s="1930"/>
      <c r="AR8" s="1930"/>
      <c r="AS8" s="1930"/>
      <c r="AT8" s="1930"/>
      <c r="AU8" s="1930"/>
      <c r="AV8" s="1930"/>
      <c r="AW8" s="1930"/>
      <c r="AX8" s="1930"/>
      <c r="AY8" s="1930"/>
      <c r="AZ8" s="1930"/>
      <c r="BA8" s="1930"/>
      <c r="BB8" s="1930"/>
      <c r="BC8" s="1930"/>
      <c r="BD8" s="1930"/>
      <c r="BE8" s="1930"/>
    </row>
    <row r="9" spans="1:57" ht="10.15" customHeight="1">
      <c r="A9" s="1963">
        <v>35125</v>
      </c>
      <c r="B9" s="1964">
        <v>87</v>
      </c>
      <c r="C9" s="1964">
        <v>81.61</v>
      </c>
      <c r="D9" s="1964">
        <v>0.7</v>
      </c>
      <c r="E9" s="1964">
        <v>0.68899999999999995</v>
      </c>
      <c r="F9" s="1964">
        <v>87.7</v>
      </c>
      <c r="G9" s="1964">
        <v>82.301000000000002</v>
      </c>
      <c r="H9" s="1868">
        <f t="shared" si="0"/>
        <v>-6.1562143671607732</v>
      </c>
      <c r="I9" s="1964">
        <v>3.9</v>
      </c>
      <c r="J9" s="1964">
        <v>3.5779999999999998</v>
      </c>
      <c r="K9" s="1964">
        <v>0</v>
      </c>
      <c r="L9" s="1964">
        <v>1.6E-2</v>
      </c>
      <c r="M9" s="1964">
        <v>3.9</v>
      </c>
      <c r="N9" s="1964">
        <v>3.5950000000000002</v>
      </c>
      <c r="O9" s="1868">
        <f t="shared" si="1"/>
        <v>-7.8205128205128149</v>
      </c>
      <c r="Q9" s="1930"/>
      <c r="R9" s="1930"/>
      <c r="S9" s="1937"/>
      <c r="T9" s="1937">
        <v>8</v>
      </c>
      <c r="U9" s="1937" t="s">
        <v>2243</v>
      </c>
      <c r="V9" s="1930"/>
      <c r="W9" s="1930"/>
      <c r="X9" s="1930"/>
      <c r="Y9" s="1930"/>
      <c r="Z9" s="1930"/>
      <c r="AA9" s="1930"/>
      <c r="AB9" s="1930"/>
      <c r="AC9" s="1930"/>
      <c r="AD9" s="1930"/>
      <c r="AE9" s="1930"/>
      <c r="AF9" s="1930"/>
      <c r="AG9" s="1930"/>
      <c r="AH9" s="1930"/>
      <c r="AI9" s="1930"/>
      <c r="AJ9" s="1930"/>
      <c r="AK9" s="1930"/>
      <c r="AL9" s="1930"/>
      <c r="AM9" s="1930"/>
      <c r="AN9" s="1930"/>
      <c r="AO9" s="1930"/>
      <c r="AP9" s="1930"/>
      <c r="AQ9" s="1930"/>
      <c r="AR9" s="1930"/>
      <c r="AS9" s="1930"/>
      <c r="AT9" s="1930"/>
      <c r="AU9" s="1930"/>
      <c r="AV9" s="1930"/>
      <c r="AW9" s="1930"/>
      <c r="AX9" s="1930"/>
      <c r="AY9" s="1930"/>
      <c r="AZ9" s="1930"/>
      <c r="BA9" s="1930"/>
      <c r="BB9" s="1930"/>
      <c r="BC9" s="1930"/>
      <c r="BD9" s="1930"/>
      <c r="BE9" s="1930"/>
    </row>
    <row r="10" spans="1:57" ht="10.15" customHeight="1">
      <c r="A10" s="1963">
        <v>35156</v>
      </c>
      <c r="B10" s="1964">
        <v>85</v>
      </c>
      <c r="C10" s="1964">
        <v>76.495000000000005</v>
      </c>
      <c r="D10" s="1964">
        <v>0.5</v>
      </c>
      <c r="E10" s="1964">
        <v>0.51</v>
      </c>
      <c r="F10" s="1964">
        <v>85.5</v>
      </c>
      <c r="G10" s="1964">
        <v>77.004999999999995</v>
      </c>
      <c r="H10" s="1868">
        <f t="shared" si="0"/>
        <v>-9.9356725146198865</v>
      </c>
      <c r="I10" s="1964">
        <v>4</v>
      </c>
      <c r="J10" s="1964">
        <v>3.88</v>
      </c>
      <c r="K10" s="1964">
        <v>0.1</v>
      </c>
      <c r="L10" s="1964">
        <v>0.13700000000000001</v>
      </c>
      <c r="M10" s="1964">
        <v>4.0999999999999996</v>
      </c>
      <c r="N10" s="1964">
        <v>4.0170000000000003</v>
      </c>
      <c r="O10" s="1868">
        <f t="shared" si="1"/>
        <v>-2.0243902439024186</v>
      </c>
      <c r="Q10" s="1930"/>
      <c r="R10" s="1930"/>
      <c r="S10" s="1937"/>
      <c r="T10" s="1937">
        <v>9</v>
      </c>
      <c r="U10" s="1937" t="s">
        <v>2244</v>
      </c>
      <c r="V10" s="1930"/>
      <c r="W10" s="1930"/>
      <c r="X10" s="1930"/>
      <c r="Y10" s="1930"/>
      <c r="Z10" s="1930"/>
      <c r="AA10" s="1930"/>
      <c r="AB10" s="1930"/>
      <c r="AC10" s="1930"/>
      <c r="AD10" s="1930"/>
      <c r="AE10" s="1930"/>
      <c r="AF10" s="1930"/>
      <c r="AG10" s="1930"/>
      <c r="AH10" s="1930"/>
      <c r="AI10" s="1930"/>
      <c r="AJ10" s="1930"/>
      <c r="AK10" s="1930"/>
      <c r="AL10" s="1930"/>
      <c r="AM10" s="1930"/>
      <c r="AN10" s="1930"/>
      <c r="AO10" s="1930"/>
      <c r="AP10" s="1930"/>
      <c r="AQ10" s="1930"/>
      <c r="AR10" s="1930"/>
      <c r="AS10" s="1930"/>
      <c r="AT10" s="1930"/>
      <c r="AU10" s="1930"/>
      <c r="AV10" s="1930"/>
      <c r="AW10" s="1930"/>
      <c r="AX10" s="1930"/>
      <c r="AY10" s="1930"/>
      <c r="AZ10" s="1930"/>
      <c r="BA10" s="1930"/>
      <c r="BB10" s="1930"/>
      <c r="BC10" s="1930"/>
      <c r="BD10" s="1930"/>
      <c r="BE10" s="1930"/>
    </row>
    <row r="11" spans="1:57" ht="10.15" customHeight="1">
      <c r="A11" s="1963">
        <v>35186</v>
      </c>
      <c r="B11" s="1964">
        <v>79.900000000000006</v>
      </c>
      <c r="C11" s="1947">
        <v>73.5</v>
      </c>
      <c r="D11" s="1964">
        <v>0.3</v>
      </c>
      <c r="E11" s="1947">
        <v>0.3</v>
      </c>
      <c r="F11" s="1964">
        <v>80.2</v>
      </c>
      <c r="G11" s="1947">
        <v>73.8</v>
      </c>
      <c r="H11" s="1868">
        <f t="shared" si="0"/>
        <v>-7.9800498753117228</v>
      </c>
      <c r="I11" s="1964">
        <v>4.0999999999999996</v>
      </c>
      <c r="J11" s="1947">
        <v>3.4</v>
      </c>
      <c r="K11" s="1964">
        <v>0</v>
      </c>
      <c r="L11" s="1964">
        <v>0</v>
      </c>
      <c r="M11" s="1964">
        <v>4.0999999999999996</v>
      </c>
      <c r="N11" s="1947">
        <v>3.4</v>
      </c>
      <c r="O11" s="1868">
        <f t="shared" si="1"/>
        <v>-17.073170731707311</v>
      </c>
      <c r="Q11" s="1930"/>
      <c r="R11" s="1930"/>
      <c r="S11" s="1937"/>
      <c r="T11" s="1937">
        <v>10</v>
      </c>
      <c r="U11" s="1937" t="s">
        <v>2245</v>
      </c>
      <c r="V11" s="1930"/>
      <c r="W11" s="1930"/>
      <c r="X11" s="1930"/>
      <c r="Y11" s="1930"/>
      <c r="Z11" s="1930"/>
      <c r="AA11" s="1930"/>
      <c r="AB11" s="1930"/>
      <c r="AC11" s="1930"/>
      <c r="AD11" s="1930"/>
      <c r="AE11" s="1930"/>
      <c r="AF11" s="1930"/>
      <c r="AG11" s="1930"/>
      <c r="AH11" s="1930"/>
      <c r="AI11" s="1930"/>
      <c r="AJ11" s="1930"/>
      <c r="AK11" s="1930"/>
      <c r="AL11" s="1930"/>
      <c r="AM11" s="1930"/>
      <c r="AN11" s="1930"/>
      <c r="AO11" s="1930"/>
      <c r="AP11" s="1930"/>
      <c r="AQ11" s="1930"/>
      <c r="AR11" s="1930"/>
      <c r="AS11" s="1930"/>
      <c r="AT11" s="1930"/>
      <c r="AU11" s="1930"/>
      <c r="AV11" s="1930"/>
      <c r="AW11" s="1930"/>
      <c r="AX11" s="1930"/>
      <c r="AY11" s="1930"/>
      <c r="AZ11" s="1930"/>
      <c r="BA11" s="1930"/>
      <c r="BB11" s="1930"/>
      <c r="BC11" s="1930"/>
      <c r="BD11" s="1930"/>
      <c r="BE11" s="1930"/>
    </row>
    <row r="12" spans="1:57" ht="10.15" customHeight="1">
      <c r="A12" s="1963">
        <v>35217</v>
      </c>
      <c r="B12" s="1964">
        <v>75</v>
      </c>
      <c r="C12" s="1964">
        <v>67.384</v>
      </c>
      <c r="D12" s="1964">
        <v>0.3</v>
      </c>
      <c r="E12" s="1964">
        <v>0.68200000000000005</v>
      </c>
      <c r="F12" s="1964">
        <v>75.3</v>
      </c>
      <c r="G12" s="1964">
        <v>67.599000000000004</v>
      </c>
      <c r="H12" s="1868">
        <f t="shared" si="0"/>
        <v>-10.227091633466124</v>
      </c>
      <c r="I12" s="1964">
        <v>3.6</v>
      </c>
      <c r="J12" s="1964">
        <v>3.1739999999999999</v>
      </c>
      <c r="K12" s="1964">
        <v>0</v>
      </c>
      <c r="L12" s="1964">
        <v>1.0999999999999999E-2</v>
      </c>
      <c r="M12" s="1964">
        <v>3.6</v>
      </c>
      <c r="N12" s="1964">
        <v>3.1850000000000001</v>
      </c>
      <c r="O12" s="1868">
        <f t="shared" si="1"/>
        <v>-11.527777777777782</v>
      </c>
      <c r="Q12" s="1930"/>
      <c r="R12" s="1930"/>
      <c r="S12" s="1937"/>
      <c r="T12" s="1937">
        <v>11</v>
      </c>
      <c r="U12" s="1937" t="s">
        <v>2246</v>
      </c>
      <c r="V12" s="1930"/>
      <c r="W12" s="1930"/>
      <c r="X12" s="1930"/>
      <c r="Y12" s="1930"/>
      <c r="Z12" s="1930"/>
      <c r="AA12" s="1930"/>
      <c r="AB12" s="1930"/>
      <c r="AC12" s="1930"/>
      <c r="AD12" s="1930"/>
      <c r="AE12" s="1930"/>
      <c r="AF12" s="1930"/>
      <c r="AG12" s="1930"/>
      <c r="AH12" s="1930"/>
      <c r="AI12" s="1930"/>
      <c r="AJ12" s="1930"/>
      <c r="AK12" s="1930"/>
      <c r="AL12" s="1930"/>
      <c r="AM12" s="1930"/>
      <c r="AN12" s="1930"/>
      <c r="AO12" s="1930"/>
      <c r="AP12" s="1930"/>
      <c r="AQ12" s="1930"/>
      <c r="AR12" s="1930"/>
      <c r="AS12" s="1930"/>
      <c r="AT12" s="1930"/>
      <c r="AU12" s="1930"/>
      <c r="AV12" s="1930"/>
      <c r="AW12" s="1930"/>
      <c r="AX12" s="1930"/>
      <c r="AY12" s="1930"/>
      <c r="AZ12" s="1930"/>
      <c r="BA12" s="1930"/>
      <c r="BB12" s="1930"/>
      <c r="BC12" s="1930"/>
      <c r="BD12" s="1930"/>
      <c r="BE12" s="1930"/>
    </row>
    <row r="13" spans="1:57" ht="10.15" customHeight="1">
      <c r="A13" s="1963">
        <v>35247</v>
      </c>
      <c r="B13" s="1964">
        <v>79.3</v>
      </c>
      <c r="C13" s="1964">
        <v>78.012</v>
      </c>
      <c r="D13" s="1964">
        <v>0.1</v>
      </c>
      <c r="E13" s="1964">
        <v>0.14699999999999999</v>
      </c>
      <c r="F13" s="1964">
        <v>79.399999999999991</v>
      </c>
      <c r="G13" s="1964">
        <v>78.159000000000006</v>
      </c>
      <c r="H13" s="1868">
        <f t="shared" si="0"/>
        <v>-1.5629722921914224</v>
      </c>
      <c r="I13" s="1964">
        <v>3.6</v>
      </c>
      <c r="J13" s="1964">
        <v>3.76</v>
      </c>
      <c r="K13" s="1964">
        <v>0</v>
      </c>
      <c r="L13" s="1964">
        <v>1.0999999999999999E-2</v>
      </c>
      <c r="M13" s="1964">
        <v>3.6</v>
      </c>
      <c r="N13" s="1964">
        <v>3.7709999999999999</v>
      </c>
      <c r="O13" s="1868">
        <f t="shared" si="1"/>
        <v>4.7499999999999876</v>
      </c>
      <c r="Q13" s="1930"/>
      <c r="R13" s="1930"/>
      <c r="S13" s="1937"/>
      <c r="T13" s="1937">
        <v>12</v>
      </c>
      <c r="U13" s="1937" t="s">
        <v>2247</v>
      </c>
      <c r="V13" s="1930"/>
      <c r="W13" s="1930"/>
      <c r="X13" s="1930"/>
      <c r="Y13" s="1930"/>
      <c r="Z13" s="1930"/>
      <c r="AA13" s="1930"/>
      <c r="AB13" s="1930"/>
      <c r="AC13" s="1930"/>
      <c r="AD13" s="1930"/>
      <c r="AE13" s="1930"/>
      <c r="AF13" s="1930"/>
      <c r="AG13" s="1930"/>
      <c r="AH13" s="1930"/>
      <c r="AI13" s="1930"/>
      <c r="AJ13" s="1930"/>
      <c r="AK13" s="1930"/>
      <c r="AL13" s="1930"/>
      <c r="AM13" s="1930"/>
      <c r="AN13" s="1930"/>
      <c r="AO13" s="1930"/>
      <c r="AP13" s="1930"/>
      <c r="AQ13" s="1930"/>
      <c r="AR13" s="1930"/>
      <c r="AS13" s="1930"/>
      <c r="AT13" s="1930"/>
      <c r="AU13" s="1930"/>
      <c r="AV13" s="1930"/>
      <c r="AW13" s="1930"/>
      <c r="AX13" s="1930"/>
      <c r="AY13" s="1930"/>
      <c r="AZ13" s="1930"/>
      <c r="BA13" s="1930"/>
      <c r="BB13" s="1930"/>
      <c r="BC13" s="1930"/>
      <c r="BD13" s="1930"/>
      <c r="BE13" s="1930"/>
    </row>
    <row r="14" spans="1:57" ht="10.15" customHeight="1">
      <c r="A14" s="1963">
        <v>35278</v>
      </c>
      <c r="B14" s="1964">
        <v>78.7</v>
      </c>
      <c r="C14" s="1964">
        <v>66.766000000000005</v>
      </c>
      <c r="D14" s="1964">
        <v>0.1</v>
      </c>
      <c r="E14" s="1964">
        <v>0.158</v>
      </c>
      <c r="F14" s="1964">
        <v>78.8</v>
      </c>
      <c r="G14" s="1964">
        <v>66.924000000000007</v>
      </c>
      <c r="H14" s="1868">
        <f t="shared" si="0"/>
        <v>-15.07106598984771</v>
      </c>
      <c r="I14" s="1964">
        <v>3.4</v>
      </c>
      <c r="J14" s="1964">
        <v>3.1749999999999998</v>
      </c>
      <c r="K14" s="1964">
        <v>0</v>
      </c>
      <c r="L14" s="1964">
        <v>8.9999999999999993E-3</v>
      </c>
      <c r="M14" s="1964">
        <v>3.4</v>
      </c>
      <c r="N14" s="1964">
        <v>3.1840000000000002</v>
      </c>
      <c r="O14" s="1868">
        <f t="shared" si="1"/>
        <v>-6.3529411764705834</v>
      </c>
      <c r="Q14" s="1930"/>
      <c r="R14" s="1930"/>
      <c r="S14" s="1930"/>
      <c r="T14" s="1930"/>
      <c r="U14" s="1930"/>
      <c r="V14" s="1930"/>
      <c r="W14" s="1930"/>
      <c r="X14" s="1930"/>
      <c r="Y14" s="1930"/>
      <c r="Z14" s="1930"/>
      <c r="AA14" s="1930"/>
      <c r="AB14" s="1930"/>
      <c r="AC14" s="1930"/>
      <c r="AD14" s="1930"/>
      <c r="AE14" s="1930"/>
      <c r="AF14" s="1930"/>
      <c r="AG14" s="1930"/>
      <c r="AH14" s="1930"/>
      <c r="AI14" s="1930"/>
      <c r="AJ14" s="1930"/>
      <c r="AK14" s="1930"/>
      <c r="AL14" s="1930"/>
      <c r="AM14" s="1930"/>
      <c r="AN14" s="1930"/>
      <c r="AO14" s="1930"/>
      <c r="AP14" s="1930"/>
      <c r="AQ14" s="1930"/>
      <c r="AR14" s="1930"/>
      <c r="AS14" s="1930"/>
      <c r="AT14" s="1930"/>
      <c r="AU14" s="1930"/>
      <c r="AV14" s="1930"/>
      <c r="AW14" s="1930"/>
      <c r="AX14" s="1930"/>
      <c r="AY14" s="1930"/>
      <c r="AZ14" s="1930"/>
      <c r="BA14" s="1930"/>
      <c r="BB14" s="1930"/>
      <c r="BC14" s="1930"/>
      <c r="BD14" s="1930"/>
      <c r="BE14" s="1930"/>
    </row>
    <row r="15" spans="1:57" ht="10.15" customHeight="1">
      <c r="A15" s="1963">
        <v>35309</v>
      </c>
      <c r="B15" s="1964">
        <v>83.6</v>
      </c>
      <c r="C15" s="1964">
        <v>83.415999999999997</v>
      </c>
      <c r="D15" s="1964">
        <v>0.2</v>
      </c>
      <c r="E15" s="1964">
        <v>0.217</v>
      </c>
      <c r="F15" s="1964">
        <v>83.8</v>
      </c>
      <c r="G15" s="1964">
        <v>83.632999999999996</v>
      </c>
      <c r="H15" s="1868">
        <f t="shared" si="0"/>
        <v>-0.19928400954654091</v>
      </c>
      <c r="I15" s="1964">
        <v>3.8</v>
      </c>
      <c r="J15" s="1964">
        <v>3.6760000000000002</v>
      </c>
      <c r="K15" s="1964">
        <v>0</v>
      </c>
      <c r="L15" s="1964">
        <v>1.0999999999999999E-2</v>
      </c>
      <c r="M15" s="1964">
        <v>3.8</v>
      </c>
      <c r="N15" s="1964">
        <v>3.6869999999999998</v>
      </c>
      <c r="O15" s="1868">
        <f t="shared" si="1"/>
        <v>-2.9736842105263173</v>
      </c>
      <c r="Q15" s="1930"/>
      <c r="R15" s="1930"/>
      <c r="S15" s="1930"/>
      <c r="T15" s="1930"/>
      <c r="U15" s="1930"/>
      <c r="V15" s="1930"/>
      <c r="W15" s="1930"/>
      <c r="X15" s="1930"/>
      <c r="Y15" s="1930"/>
      <c r="Z15" s="1930"/>
      <c r="AA15" s="1930"/>
      <c r="AB15" s="1930"/>
      <c r="AC15" s="1930"/>
      <c r="AD15" s="1930"/>
      <c r="AE15" s="1930"/>
      <c r="AF15" s="1930"/>
      <c r="AG15" s="1930"/>
      <c r="AH15" s="1930"/>
      <c r="AI15" s="1930"/>
      <c r="AJ15" s="1930"/>
      <c r="AK15" s="1930"/>
      <c r="AL15" s="1930"/>
      <c r="AM15" s="1930"/>
      <c r="AN15" s="1930"/>
      <c r="AO15" s="1930"/>
      <c r="AP15" s="1930"/>
      <c r="AQ15" s="1930"/>
      <c r="AR15" s="1930"/>
      <c r="AS15" s="1930"/>
      <c r="AT15" s="1930"/>
      <c r="AU15" s="1930"/>
      <c r="AV15" s="1930"/>
      <c r="AW15" s="1930"/>
      <c r="AX15" s="1930"/>
      <c r="AY15" s="1930"/>
      <c r="AZ15" s="1930"/>
      <c r="BA15" s="1930"/>
      <c r="BB15" s="1930"/>
      <c r="BC15" s="1930"/>
      <c r="BD15" s="1930"/>
      <c r="BE15" s="1930"/>
    </row>
    <row r="16" spans="1:57" ht="10.15" customHeight="1">
      <c r="A16" s="1963">
        <v>35339</v>
      </c>
      <c r="B16" s="1964">
        <v>92.2</v>
      </c>
      <c r="D16" s="1964">
        <v>0.5</v>
      </c>
      <c r="F16" s="1964">
        <v>92.7</v>
      </c>
      <c r="H16" s="1868"/>
      <c r="I16" s="1964">
        <v>3.6</v>
      </c>
      <c r="K16" s="1964">
        <v>0</v>
      </c>
      <c r="M16" s="1964">
        <v>3.6</v>
      </c>
      <c r="O16" s="1868"/>
      <c r="Q16" s="1930"/>
      <c r="R16" s="1930"/>
      <c r="S16" s="1930"/>
      <c r="T16" s="1930"/>
      <c r="U16" s="1930"/>
      <c r="V16" s="1930"/>
      <c r="W16" s="1930"/>
      <c r="X16" s="1930"/>
      <c r="Y16" s="1930"/>
      <c r="Z16" s="1930"/>
      <c r="AA16" s="1930"/>
      <c r="AB16" s="1930"/>
      <c r="AC16" s="1930"/>
      <c r="AD16" s="1930"/>
      <c r="AE16" s="1930"/>
      <c r="AF16" s="1930"/>
      <c r="AG16" s="1930"/>
      <c r="AH16" s="1930"/>
      <c r="AI16" s="1930"/>
      <c r="AJ16" s="1930"/>
      <c r="AK16" s="1930"/>
      <c r="AL16" s="1930"/>
      <c r="AM16" s="1930"/>
      <c r="AN16" s="1930"/>
      <c r="AO16" s="1930"/>
      <c r="AP16" s="1930"/>
      <c r="AQ16" s="1930"/>
      <c r="AR16" s="1930"/>
      <c r="AS16" s="1930"/>
      <c r="AT16" s="1930"/>
      <c r="AU16" s="1930"/>
      <c r="AV16" s="1930"/>
      <c r="AW16" s="1930"/>
      <c r="AX16" s="1930"/>
      <c r="AY16" s="1930"/>
      <c r="AZ16" s="1930"/>
      <c r="BA16" s="1930"/>
      <c r="BB16" s="1930"/>
      <c r="BC16" s="1930"/>
      <c r="BD16" s="1930"/>
      <c r="BE16" s="1930"/>
    </row>
    <row r="17" spans="1:57" ht="10.15" customHeight="1">
      <c r="A17" s="1963">
        <v>35370</v>
      </c>
      <c r="B17" s="1964">
        <v>97.1</v>
      </c>
      <c r="D17" s="1964">
        <v>1</v>
      </c>
      <c r="F17" s="1964">
        <v>98.1</v>
      </c>
      <c r="H17" s="1868"/>
      <c r="I17" s="1964">
        <v>3.9</v>
      </c>
      <c r="K17" s="1964">
        <v>0</v>
      </c>
      <c r="M17" s="1964">
        <v>3.9</v>
      </c>
      <c r="O17" s="1868"/>
      <c r="Q17" s="1930"/>
      <c r="R17" s="1930"/>
      <c r="S17" s="1930"/>
      <c r="T17" s="1930"/>
      <c r="U17" s="1930"/>
      <c r="V17" s="1930"/>
      <c r="W17" s="1930"/>
      <c r="X17" s="1930"/>
      <c r="Y17" s="1930"/>
      <c r="Z17" s="1930"/>
      <c r="AA17" s="1930"/>
      <c r="AB17" s="1930"/>
      <c r="AC17" s="1930"/>
      <c r="AD17" s="1930"/>
      <c r="AE17" s="1930"/>
      <c r="AF17" s="1930"/>
      <c r="AG17" s="1930"/>
      <c r="AH17" s="1930"/>
      <c r="AI17" s="1930"/>
      <c r="AJ17" s="1930"/>
      <c r="AK17" s="1930"/>
      <c r="AL17" s="1930"/>
      <c r="AM17" s="1930"/>
      <c r="AN17" s="1930"/>
      <c r="AO17" s="1930"/>
      <c r="AP17" s="1930"/>
      <c r="AQ17" s="1930"/>
      <c r="AR17" s="1930"/>
      <c r="AS17" s="1930"/>
      <c r="AT17" s="1930"/>
      <c r="AU17" s="1930"/>
      <c r="AV17" s="1930"/>
      <c r="AW17" s="1930"/>
      <c r="AX17" s="1930"/>
      <c r="AY17" s="1930"/>
      <c r="AZ17" s="1930"/>
      <c r="BA17" s="1930"/>
      <c r="BB17" s="1930"/>
      <c r="BC17" s="1930"/>
      <c r="BD17" s="1930"/>
      <c r="BE17" s="1930"/>
    </row>
    <row r="18" spans="1:57" ht="10.15" customHeight="1">
      <c r="A18" s="1963">
        <v>35400</v>
      </c>
      <c r="B18" s="1965">
        <v>79</v>
      </c>
      <c r="C18" s="1965"/>
      <c r="D18" s="1965">
        <v>0.8</v>
      </c>
      <c r="E18" s="1965"/>
      <c r="F18" s="1965">
        <v>79.8</v>
      </c>
      <c r="G18" s="1965"/>
      <c r="H18" s="1870"/>
      <c r="I18" s="1965">
        <v>3.6</v>
      </c>
      <c r="J18" s="1965"/>
      <c r="K18" s="1965">
        <v>0</v>
      </c>
      <c r="L18" s="1965"/>
      <c r="M18" s="1965">
        <v>3.6</v>
      </c>
      <c r="N18" s="1965"/>
      <c r="O18" s="1870"/>
      <c r="Q18" s="1930"/>
      <c r="R18" s="1930"/>
      <c r="S18" s="1930"/>
      <c r="T18" s="1930"/>
      <c r="U18" s="1930"/>
      <c r="V18" s="1930"/>
      <c r="W18" s="1930"/>
      <c r="X18" s="1930"/>
      <c r="Y18" s="1930"/>
      <c r="Z18" s="1930"/>
      <c r="AA18" s="1930"/>
      <c r="AB18" s="1930"/>
      <c r="AC18" s="1930"/>
      <c r="AD18" s="1930"/>
      <c r="AE18" s="1930"/>
      <c r="AF18" s="1930"/>
      <c r="AG18" s="1930"/>
      <c r="AH18" s="1930"/>
      <c r="AI18" s="1930"/>
      <c r="AJ18" s="1930"/>
      <c r="AK18" s="1930"/>
      <c r="AL18" s="1930"/>
      <c r="AM18" s="1930"/>
      <c r="AN18" s="1930"/>
      <c r="AO18" s="1930"/>
      <c r="AP18" s="1930"/>
      <c r="AQ18" s="1930"/>
      <c r="AR18" s="1930"/>
      <c r="AS18" s="1930"/>
      <c r="AT18" s="1930"/>
      <c r="AU18" s="1930"/>
      <c r="AV18" s="1930"/>
      <c r="AW18" s="1930"/>
      <c r="AX18" s="1930"/>
      <c r="AY18" s="1930"/>
      <c r="AZ18" s="1930"/>
      <c r="BA18" s="1930"/>
      <c r="BB18" s="1930"/>
      <c r="BC18" s="1930"/>
      <c r="BD18" s="1930"/>
      <c r="BE18" s="1930"/>
    </row>
    <row r="19" spans="1:57" s="1951" customFormat="1" ht="11.25" customHeight="1">
      <c r="A19" s="1966" t="s">
        <v>2244</v>
      </c>
      <c r="B19" s="1872">
        <f>SUM(B7:B15)</f>
        <v>737.4</v>
      </c>
      <c r="C19" s="1872">
        <f t="shared" ref="C19:G19" si="2">SUM(C7:C15)</f>
        <v>689.99299999999994</v>
      </c>
      <c r="D19" s="1872">
        <f t="shared" si="2"/>
        <v>3.5999999999999996</v>
      </c>
      <c r="E19" s="1872">
        <f t="shared" si="2"/>
        <v>4.0179999999999998</v>
      </c>
      <c r="F19" s="1872">
        <f t="shared" si="2"/>
        <v>740.99999999999989</v>
      </c>
      <c r="G19" s="1872">
        <f t="shared" si="2"/>
        <v>693.54700000000003</v>
      </c>
      <c r="H19" s="1868">
        <f>IF(G19="","",(G19/F19-1)*100)</f>
        <v>-6.4039136302293969</v>
      </c>
      <c r="I19" s="1872">
        <f>SUM(I7:I15)</f>
        <v>33.700000000000003</v>
      </c>
      <c r="J19" s="1872">
        <f t="shared" ref="J19:N19" si="3">SUM(J7:J15)</f>
        <v>31.880999999999993</v>
      </c>
      <c r="K19" s="1872">
        <f t="shared" si="3"/>
        <v>0.1</v>
      </c>
      <c r="L19" s="1872">
        <f t="shared" si="3"/>
        <v>0.23400000000000004</v>
      </c>
      <c r="M19" s="1872">
        <f t="shared" si="3"/>
        <v>33.799999999999997</v>
      </c>
      <c r="N19" s="1872">
        <f t="shared" si="3"/>
        <v>32.116999999999997</v>
      </c>
      <c r="O19" s="1868">
        <f>IF(N19="","",(N19/M19-1)*100)</f>
        <v>-4.9792899408284015</v>
      </c>
      <c r="Q19" s="1930"/>
      <c r="R19" s="1930"/>
      <c r="S19" s="1930"/>
      <c r="T19" s="1930"/>
      <c r="U19" s="1930"/>
      <c r="V19" s="1930"/>
      <c r="W19" s="1930"/>
      <c r="X19" s="1930"/>
      <c r="Y19" s="1930"/>
      <c r="Z19" s="1930"/>
      <c r="AA19" s="1930"/>
      <c r="AB19" s="1930"/>
      <c r="AC19" s="1930"/>
      <c r="AD19" s="1930"/>
      <c r="AE19" s="1930"/>
      <c r="AF19" s="1930"/>
      <c r="AG19" s="1930"/>
      <c r="AH19" s="1930"/>
      <c r="AI19" s="1930"/>
      <c r="AJ19" s="1930"/>
      <c r="AK19" s="1930"/>
      <c r="AL19" s="1930"/>
      <c r="AM19" s="1930"/>
      <c r="AN19" s="1930"/>
      <c r="AO19" s="1930"/>
      <c r="AP19" s="1930"/>
      <c r="AQ19" s="1930"/>
      <c r="AR19" s="1930"/>
      <c r="AS19" s="1930"/>
      <c r="AT19" s="1930"/>
      <c r="AU19" s="1930"/>
      <c r="AV19" s="1930"/>
      <c r="AW19" s="1930"/>
      <c r="AX19" s="1930"/>
      <c r="AY19" s="1930"/>
      <c r="AZ19" s="1930"/>
      <c r="BA19" s="1930"/>
      <c r="BB19" s="1930"/>
      <c r="BC19" s="1930"/>
      <c r="BD19" s="1930"/>
      <c r="BE19" s="1930"/>
    </row>
    <row r="20" spans="1:57" s="1969" customFormat="1" ht="17.25">
      <c r="A20" s="1967"/>
      <c r="B20" s="1954" t="s">
        <v>2252</v>
      </c>
      <c r="C20" s="1954"/>
      <c r="D20" s="1954"/>
      <c r="E20" s="1954"/>
      <c r="F20" s="1954"/>
      <c r="G20" s="1954"/>
      <c r="H20" s="1956"/>
      <c r="I20" s="1954" t="s">
        <v>2268</v>
      </c>
      <c r="J20" s="1960"/>
      <c r="K20" s="1960"/>
      <c r="L20" s="1960"/>
      <c r="M20" s="1960"/>
      <c r="N20" s="1960"/>
      <c r="O20" s="1968"/>
      <c r="Q20" s="1930"/>
      <c r="R20" s="1930"/>
      <c r="S20" s="1930"/>
      <c r="T20" s="1930"/>
      <c r="U20" s="1930"/>
      <c r="V20" s="1930"/>
      <c r="W20" s="1930"/>
      <c r="X20" s="1930"/>
      <c r="Y20" s="1930"/>
      <c r="Z20" s="1930"/>
      <c r="AA20" s="1930"/>
      <c r="AB20" s="1930"/>
      <c r="AC20" s="1930"/>
      <c r="AD20" s="1930"/>
      <c r="AE20" s="1930"/>
      <c r="AF20" s="1930"/>
      <c r="AG20" s="1930"/>
      <c r="AH20" s="1930"/>
      <c r="AI20" s="1930"/>
      <c r="AJ20" s="1930"/>
      <c r="AK20" s="1930"/>
      <c r="AL20" s="1930"/>
      <c r="AM20" s="1930"/>
      <c r="AN20" s="1930"/>
      <c r="AO20" s="1930"/>
      <c r="AP20" s="1930"/>
      <c r="AQ20" s="1930"/>
      <c r="AR20" s="1930"/>
      <c r="AS20" s="1930"/>
      <c r="AT20" s="1930"/>
      <c r="AU20" s="1930"/>
      <c r="AV20" s="1930"/>
      <c r="AW20" s="1930"/>
      <c r="AX20" s="1930"/>
      <c r="AY20" s="1930"/>
      <c r="AZ20" s="1930"/>
      <c r="BA20" s="1930"/>
      <c r="BB20" s="1930"/>
      <c r="BC20" s="1930"/>
      <c r="BD20" s="1930"/>
      <c r="BE20" s="1930"/>
    </row>
    <row r="21" spans="1:57" ht="8.25" customHeight="1">
      <c r="A21" s="1963">
        <v>35065</v>
      </c>
      <c r="B21" s="1964">
        <v>378.7</v>
      </c>
      <c r="C21" s="1964">
        <v>385.29199999999997</v>
      </c>
      <c r="D21" s="1964">
        <v>0.6</v>
      </c>
      <c r="E21" s="1964">
        <v>0.54600000000000004</v>
      </c>
      <c r="F21" s="1964">
        <v>379.3</v>
      </c>
      <c r="G21" s="1964">
        <v>385.83800000000002</v>
      </c>
      <c r="H21" s="1868">
        <f t="shared" ref="H21:H29" si="4">IF(G21="","",(G21/F21-1)*100)</f>
        <v>1.7237015554969704</v>
      </c>
      <c r="I21" s="1964">
        <v>465.6</v>
      </c>
      <c r="J21" s="1964">
        <v>474.63600000000002</v>
      </c>
      <c r="K21" s="1970">
        <v>1.8</v>
      </c>
      <c r="L21" s="1970">
        <v>1.1950000000000001</v>
      </c>
      <c r="M21" s="1964">
        <v>467.40000000000003</v>
      </c>
      <c r="N21" s="1964">
        <v>475.83100000000002</v>
      </c>
      <c r="O21" s="1868">
        <f t="shared" ref="O21:O29" si="5">IF(N21="","",(N21/M21-1)*100)</f>
        <v>1.8038083012408945</v>
      </c>
      <c r="Q21" s="1930"/>
      <c r="R21" s="1930"/>
      <c r="S21" s="1930"/>
      <c r="T21" s="1930"/>
      <c r="U21" s="1930"/>
      <c r="V21" s="1930"/>
      <c r="W21" s="1930"/>
      <c r="X21" s="1930"/>
      <c r="Y21" s="1930"/>
      <c r="Z21" s="1930"/>
      <c r="AA21" s="1930"/>
      <c r="AB21" s="1930"/>
      <c r="AC21" s="1930"/>
      <c r="AD21" s="1930"/>
      <c r="AE21" s="1930"/>
      <c r="AF21" s="1930"/>
      <c r="AG21" s="1930"/>
      <c r="AH21" s="1930"/>
      <c r="AI21" s="1930"/>
      <c r="AJ21" s="1930"/>
      <c r="AK21" s="1930"/>
      <c r="AL21" s="1930"/>
      <c r="AM21" s="1930"/>
      <c r="AN21" s="1930"/>
      <c r="AO21" s="1930"/>
      <c r="AP21" s="1930"/>
      <c r="AQ21" s="1930"/>
      <c r="AR21" s="1930"/>
      <c r="AS21" s="1930"/>
      <c r="AT21" s="1930"/>
      <c r="AU21" s="1930"/>
      <c r="AV21" s="1930"/>
      <c r="AW21" s="1930"/>
      <c r="AX21" s="1930"/>
      <c r="AY21" s="1930"/>
      <c r="AZ21" s="1930"/>
      <c r="BA21" s="1930"/>
      <c r="BB21" s="1930"/>
      <c r="BC21" s="1930"/>
      <c r="BD21" s="1930"/>
      <c r="BE21" s="1930"/>
    </row>
    <row r="22" spans="1:57" ht="8.25" customHeight="1">
      <c r="A22" s="1963">
        <v>35096</v>
      </c>
      <c r="B22" s="1964">
        <v>343.5</v>
      </c>
      <c r="C22" s="1964">
        <v>354.02300000000002</v>
      </c>
      <c r="D22" s="1964">
        <v>0.5</v>
      </c>
      <c r="E22" s="1947">
        <v>0.5</v>
      </c>
      <c r="F22" s="1964">
        <v>344</v>
      </c>
      <c r="G22" s="1964">
        <v>354.524</v>
      </c>
      <c r="H22" s="1868">
        <f t="shared" si="4"/>
        <v>3.0593023255814034</v>
      </c>
      <c r="I22" s="1964">
        <v>429</v>
      </c>
      <c r="J22" s="1964">
        <v>430.55099999999999</v>
      </c>
      <c r="K22" s="1970">
        <v>1.7</v>
      </c>
      <c r="L22" s="1970">
        <v>1.218</v>
      </c>
      <c r="M22" s="1964">
        <v>430.7</v>
      </c>
      <c r="N22" s="1964">
        <v>431.76900000000001</v>
      </c>
      <c r="O22" s="1868">
        <f t="shared" si="5"/>
        <v>0.24820060366845809</v>
      </c>
      <c r="Q22" s="1930"/>
      <c r="R22" s="1930"/>
      <c r="S22" s="1930"/>
      <c r="T22" s="1930"/>
      <c r="U22" s="1930"/>
      <c r="V22" s="1930"/>
      <c r="W22" s="1930"/>
      <c r="X22" s="1930"/>
      <c r="Y22" s="1930"/>
      <c r="Z22" s="1930"/>
      <c r="AA22" s="1930"/>
      <c r="AB22" s="1930"/>
      <c r="AC22" s="1930"/>
      <c r="AD22" s="1930"/>
      <c r="AE22" s="1930"/>
      <c r="AF22" s="1930"/>
      <c r="AG22" s="1930"/>
      <c r="AH22" s="1930"/>
      <c r="AI22" s="1930"/>
      <c r="AJ22" s="1930"/>
      <c r="AK22" s="1930"/>
      <c r="AL22" s="1930"/>
      <c r="AM22" s="1930"/>
      <c r="AN22" s="1930"/>
      <c r="AO22" s="1930"/>
      <c r="AP22" s="1930"/>
      <c r="AQ22" s="1930"/>
      <c r="AR22" s="1930"/>
      <c r="AS22" s="1930"/>
      <c r="AT22" s="1930"/>
      <c r="AU22" s="1930"/>
      <c r="AV22" s="1930"/>
      <c r="AW22" s="1930"/>
      <c r="AX22" s="1930"/>
      <c r="AY22" s="1930"/>
      <c r="AZ22" s="1930"/>
      <c r="BA22" s="1930"/>
      <c r="BB22" s="1930"/>
      <c r="BC22" s="1930"/>
      <c r="BD22" s="1930"/>
      <c r="BE22" s="1930"/>
    </row>
    <row r="23" spans="1:57" ht="8.25" customHeight="1">
      <c r="A23" s="1963">
        <v>35125</v>
      </c>
      <c r="B23" s="1964">
        <v>347</v>
      </c>
      <c r="C23" s="1964">
        <v>376.38400000000001</v>
      </c>
      <c r="D23" s="1964">
        <v>0.5</v>
      </c>
      <c r="E23" s="1964">
        <v>0.41899999999999998</v>
      </c>
      <c r="F23" s="1964">
        <v>347.5</v>
      </c>
      <c r="G23" s="1964">
        <v>376.803</v>
      </c>
      <c r="H23" s="1868">
        <f t="shared" si="4"/>
        <v>8.4325179856115096</v>
      </c>
      <c r="I23" s="1964">
        <v>436.8</v>
      </c>
      <c r="J23" s="1964">
        <v>459.59100000000001</v>
      </c>
      <c r="K23" s="1970">
        <v>1.7</v>
      </c>
      <c r="L23" s="1970">
        <v>1.1319999999999999</v>
      </c>
      <c r="M23" s="1964">
        <v>438.5</v>
      </c>
      <c r="N23" s="1964">
        <v>460.72300000000001</v>
      </c>
      <c r="O23" s="1868">
        <f t="shared" si="5"/>
        <v>5.0679589509692091</v>
      </c>
      <c r="Q23" s="1930"/>
      <c r="R23" s="1930"/>
      <c r="S23" s="1930"/>
      <c r="T23" s="1930"/>
      <c r="U23" s="1930"/>
      <c r="V23" s="1930"/>
      <c r="W23" s="1930"/>
      <c r="X23" s="1930"/>
      <c r="Y23" s="1930"/>
      <c r="Z23" s="1930"/>
      <c r="AA23" s="1930"/>
      <c r="AB23" s="1930"/>
      <c r="AC23" s="1930"/>
      <c r="AD23" s="1930"/>
      <c r="AE23" s="1930"/>
      <c r="AF23" s="1930"/>
      <c r="AG23" s="1930"/>
      <c r="AH23" s="1930"/>
      <c r="AI23" s="1930"/>
      <c r="AJ23" s="1930"/>
      <c r="AK23" s="1930"/>
      <c r="AL23" s="1930"/>
      <c r="AM23" s="1930"/>
      <c r="AN23" s="1930"/>
      <c r="AO23" s="1930"/>
      <c r="AP23" s="1930"/>
      <c r="AQ23" s="1930"/>
      <c r="AR23" s="1930"/>
      <c r="AS23" s="1930"/>
      <c r="AT23" s="1930"/>
      <c r="AU23" s="1930"/>
      <c r="AV23" s="1930"/>
      <c r="AW23" s="1930"/>
      <c r="AX23" s="1930"/>
      <c r="AY23" s="1930"/>
      <c r="AZ23" s="1930"/>
      <c r="BA23" s="1930"/>
      <c r="BB23" s="1930"/>
      <c r="BC23" s="1930"/>
      <c r="BD23" s="1930"/>
      <c r="BE23" s="1930"/>
    </row>
    <row r="24" spans="1:57" ht="10.15" customHeight="1">
      <c r="A24" s="1963">
        <v>35156</v>
      </c>
      <c r="B24" s="1964">
        <v>357.1</v>
      </c>
      <c r="C24" s="1964">
        <v>351.43700000000001</v>
      </c>
      <c r="D24" s="1964">
        <v>0.2</v>
      </c>
      <c r="E24" s="1964">
        <v>0.18</v>
      </c>
      <c r="F24" s="1964">
        <v>357.3</v>
      </c>
      <c r="G24" s="1964">
        <v>351.61799999999999</v>
      </c>
      <c r="H24" s="1868">
        <f t="shared" si="4"/>
        <v>-1.5902602854743986</v>
      </c>
      <c r="I24" s="1964">
        <v>444</v>
      </c>
      <c r="J24" s="1964">
        <v>430</v>
      </c>
      <c r="K24" s="1970">
        <v>1.2</v>
      </c>
      <c r="L24" s="1970">
        <v>0.6</v>
      </c>
      <c r="M24" s="1964">
        <v>445.2</v>
      </c>
      <c r="N24" s="1964">
        <v>430.60599999999999</v>
      </c>
      <c r="O24" s="1868">
        <f t="shared" si="5"/>
        <v>-3.2780772686433091</v>
      </c>
      <c r="Q24" s="1930"/>
      <c r="R24" s="1930"/>
      <c r="S24" s="1930"/>
      <c r="T24" s="1930"/>
      <c r="U24" s="1930"/>
      <c r="V24" s="1930"/>
      <c r="W24" s="1930"/>
      <c r="X24" s="1930"/>
      <c r="Y24" s="1930"/>
      <c r="Z24" s="1930"/>
      <c r="AA24" s="1930"/>
      <c r="AB24" s="1930"/>
      <c r="AC24" s="1930"/>
      <c r="AD24" s="1930"/>
      <c r="AE24" s="1930"/>
      <c r="AF24" s="1930"/>
      <c r="AG24" s="1930"/>
      <c r="AH24" s="1930"/>
      <c r="AI24" s="1930"/>
      <c r="AJ24" s="1930"/>
      <c r="AK24" s="1930"/>
      <c r="AL24" s="1930"/>
      <c r="AM24" s="1930"/>
      <c r="AN24" s="1930"/>
      <c r="AO24" s="1930"/>
      <c r="AP24" s="1930"/>
      <c r="AQ24" s="1930"/>
      <c r="AR24" s="1930"/>
      <c r="AS24" s="1930"/>
      <c r="AT24" s="1930"/>
      <c r="AU24" s="1930"/>
      <c r="AV24" s="1930"/>
      <c r="AW24" s="1930"/>
      <c r="AX24" s="1930"/>
      <c r="AY24" s="1930"/>
      <c r="AZ24" s="1930"/>
      <c r="BA24" s="1930"/>
      <c r="BB24" s="1930"/>
      <c r="BC24" s="1930"/>
      <c r="BD24" s="1930"/>
      <c r="BE24" s="1930"/>
    </row>
    <row r="25" spans="1:57" ht="10.15" customHeight="1">
      <c r="A25" s="1963">
        <v>35186</v>
      </c>
      <c r="B25" s="1964">
        <v>343.5</v>
      </c>
      <c r="C25" s="1947">
        <v>346.5</v>
      </c>
      <c r="D25" s="1964">
        <v>0.1</v>
      </c>
      <c r="E25" s="1947">
        <v>0.1</v>
      </c>
      <c r="F25" s="1964">
        <v>343.6</v>
      </c>
      <c r="G25" s="1947">
        <v>346.6</v>
      </c>
      <c r="H25" s="1868">
        <f t="shared" si="4"/>
        <v>0.87310826542490449</v>
      </c>
      <c r="I25" s="1964">
        <v>434</v>
      </c>
      <c r="J25" s="1964">
        <v>421.50299999999999</v>
      </c>
      <c r="K25" s="1970">
        <v>0.9</v>
      </c>
      <c r="L25" s="1970">
        <v>0.41899999999999998</v>
      </c>
      <c r="M25" s="1964">
        <v>434.9</v>
      </c>
      <c r="N25" s="1964">
        <v>421.92200000000003</v>
      </c>
      <c r="O25" s="1868">
        <f t="shared" si="5"/>
        <v>-2.9841342837433782</v>
      </c>
      <c r="Q25" s="1930"/>
      <c r="R25" s="1930"/>
      <c r="S25" s="1930"/>
      <c r="T25" s="1930"/>
      <c r="U25" s="1930"/>
      <c r="V25" s="1930"/>
      <c r="W25" s="1930"/>
      <c r="X25" s="1930"/>
      <c r="Y25" s="1930"/>
      <c r="Z25" s="1930"/>
      <c r="AA25" s="1930"/>
      <c r="AB25" s="1930"/>
      <c r="AC25" s="1930"/>
      <c r="AD25" s="1930"/>
      <c r="AE25" s="1930"/>
      <c r="AF25" s="1930"/>
      <c r="AG25" s="1930"/>
      <c r="AH25" s="1930"/>
      <c r="AI25" s="1930"/>
      <c r="AJ25" s="1930"/>
      <c r="AK25" s="1930"/>
      <c r="AL25" s="1930"/>
      <c r="AM25" s="1930"/>
      <c r="AN25" s="1930"/>
      <c r="AO25" s="1930"/>
      <c r="AP25" s="1930"/>
      <c r="AQ25" s="1930"/>
      <c r="AR25" s="1930"/>
      <c r="AS25" s="1930"/>
      <c r="AT25" s="1930"/>
      <c r="AU25" s="1930"/>
      <c r="AV25" s="1930"/>
      <c r="AW25" s="1930"/>
      <c r="AX25" s="1930"/>
      <c r="AY25" s="1930"/>
      <c r="AZ25" s="1930"/>
      <c r="BA25" s="1930"/>
      <c r="BB25" s="1930"/>
      <c r="BC25" s="1930"/>
      <c r="BD25" s="1930"/>
      <c r="BE25" s="1930"/>
    </row>
    <row r="26" spans="1:57" ht="8.25" customHeight="1">
      <c r="A26" s="1963">
        <v>35217</v>
      </c>
      <c r="B26" s="1964">
        <v>329.1</v>
      </c>
      <c r="C26" s="1964">
        <v>334.19900000000001</v>
      </c>
      <c r="D26" s="1964">
        <v>0.1</v>
      </c>
      <c r="E26" s="1964">
        <v>9.9000000000000005E-2</v>
      </c>
      <c r="F26" s="1964">
        <v>329.20000000000005</v>
      </c>
      <c r="G26" s="1964">
        <v>334.298</v>
      </c>
      <c r="H26" s="1868">
        <f t="shared" si="4"/>
        <v>1.5486026731470037</v>
      </c>
      <c r="I26" s="1964">
        <v>406.7</v>
      </c>
      <c r="J26" s="1964">
        <v>403.54700000000003</v>
      </c>
      <c r="K26" s="1970">
        <v>0.7</v>
      </c>
      <c r="L26" s="1970">
        <v>0.33600000000000002</v>
      </c>
      <c r="M26" s="1964">
        <v>407.4</v>
      </c>
      <c r="N26" s="1964">
        <v>403.88299999999998</v>
      </c>
      <c r="O26" s="1868">
        <f t="shared" si="5"/>
        <v>-0.86327933235149645</v>
      </c>
      <c r="Q26" s="1930"/>
      <c r="R26" s="1930"/>
      <c r="S26" s="1930"/>
      <c r="T26" s="1930"/>
      <c r="U26" s="1930"/>
      <c r="V26" s="1930"/>
      <c r="W26" s="1930"/>
      <c r="X26" s="1930"/>
      <c r="Y26" s="1930"/>
      <c r="Z26" s="1930"/>
      <c r="AA26" s="1930"/>
      <c r="AB26" s="1930"/>
      <c r="AC26" s="1930"/>
      <c r="AD26" s="1930"/>
      <c r="AE26" s="1930"/>
      <c r="AF26" s="1930"/>
      <c r="AG26" s="1930"/>
      <c r="AH26" s="1930"/>
      <c r="AI26" s="1930"/>
      <c r="AJ26" s="1930"/>
      <c r="AK26" s="1930"/>
      <c r="AL26" s="1930"/>
      <c r="AM26" s="1930"/>
      <c r="AN26" s="1930"/>
      <c r="AO26" s="1930"/>
      <c r="AP26" s="1930"/>
      <c r="AQ26" s="1930"/>
      <c r="AR26" s="1930"/>
      <c r="AS26" s="1930"/>
      <c r="AT26" s="1930"/>
      <c r="AU26" s="1930"/>
      <c r="AV26" s="1930"/>
      <c r="AW26" s="1930"/>
      <c r="AX26" s="1930"/>
      <c r="AY26" s="1930"/>
      <c r="AZ26" s="1930"/>
      <c r="BA26" s="1930"/>
      <c r="BB26" s="1930"/>
      <c r="BC26" s="1930"/>
      <c r="BD26" s="1930"/>
      <c r="BE26" s="1930"/>
    </row>
    <row r="27" spans="1:57" ht="10.15" customHeight="1">
      <c r="A27" s="1963">
        <v>35247</v>
      </c>
      <c r="B27" s="1964">
        <v>361.4</v>
      </c>
      <c r="C27" s="1964">
        <v>358.01100000000002</v>
      </c>
      <c r="D27" s="1964">
        <v>0.1</v>
      </c>
      <c r="E27" s="1964">
        <v>6.2E-2</v>
      </c>
      <c r="F27" s="1964">
        <v>361.5</v>
      </c>
      <c r="G27" s="1964">
        <v>358.07299999999998</v>
      </c>
      <c r="H27" s="1868">
        <f t="shared" si="4"/>
        <v>-0.94799446749654903</v>
      </c>
      <c r="I27" s="1964">
        <v>442.4</v>
      </c>
      <c r="J27" s="1964">
        <v>437.35</v>
      </c>
      <c r="K27" s="1970">
        <v>0.5</v>
      </c>
      <c r="L27" s="1970">
        <v>0.22</v>
      </c>
      <c r="M27" s="1964">
        <v>442.9</v>
      </c>
      <c r="N27" s="1964">
        <v>437.57</v>
      </c>
      <c r="O27" s="1868">
        <f t="shared" si="5"/>
        <v>-1.203431925942644</v>
      </c>
      <c r="Q27" s="1930"/>
      <c r="R27" s="1930"/>
      <c r="S27" s="1930"/>
      <c r="T27" s="1930"/>
      <c r="U27" s="1930"/>
      <c r="V27" s="1930"/>
      <c r="W27" s="1930"/>
      <c r="X27" s="1930"/>
      <c r="Y27" s="1930"/>
      <c r="Z27" s="1930"/>
      <c r="AA27" s="1930"/>
      <c r="AB27" s="1930"/>
      <c r="AC27" s="1930"/>
      <c r="AD27" s="1930"/>
      <c r="AE27" s="1930"/>
      <c r="AF27" s="1930"/>
      <c r="AG27" s="1930"/>
      <c r="AH27" s="1930"/>
      <c r="AI27" s="1930"/>
      <c r="AJ27" s="1930"/>
      <c r="AK27" s="1930"/>
      <c r="AL27" s="1930"/>
      <c r="AM27" s="1930"/>
      <c r="AN27" s="1930"/>
      <c r="AO27" s="1930"/>
      <c r="AP27" s="1930"/>
      <c r="AQ27" s="1930"/>
      <c r="AR27" s="1930"/>
      <c r="AS27" s="1930"/>
      <c r="AT27" s="1930"/>
      <c r="AU27" s="1930"/>
      <c r="AV27" s="1930"/>
      <c r="AW27" s="1930"/>
      <c r="AX27" s="1930"/>
      <c r="AY27" s="1930"/>
      <c r="AZ27" s="1930"/>
      <c r="BA27" s="1930"/>
      <c r="BB27" s="1930"/>
      <c r="BC27" s="1930"/>
      <c r="BD27" s="1930"/>
      <c r="BE27" s="1930"/>
    </row>
    <row r="28" spans="1:57" ht="10.15" customHeight="1">
      <c r="A28" s="1963">
        <v>35278</v>
      </c>
      <c r="B28" s="1964">
        <v>356.1</v>
      </c>
      <c r="C28" s="1964">
        <v>350.10300000000001</v>
      </c>
      <c r="D28" s="1964">
        <v>0.1</v>
      </c>
      <c r="E28" s="1964">
        <v>6.7000000000000004E-2</v>
      </c>
      <c r="F28" s="1964">
        <v>356.20000000000005</v>
      </c>
      <c r="G28" s="1964">
        <v>350.17</v>
      </c>
      <c r="H28" s="1868">
        <f t="shared" si="4"/>
        <v>-1.6928691746210034</v>
      </c>
      <c r="I28" s="1964">
        <v>434.4</v>
      </c>
      <c r="J28" s="1964">
        <v>418.28800000000001</v>
      </c>
      <c r="K28" s="1970">
        <v>0.5</v>
      </c>
      <c r="L28" s="1970">
        <v>0.23699999999999999</v>
      </c>
      <c r="M28" s="1964">
        <v>434.9</v>
      </c>
      <c r="N28" s="1964">
        <v>418.52600000000001</v>
      </c>
      <c r="O28" s="1868">
        <f t="shared" si="5"/>
        <v>-3.765003449068749</v>
      </c>
      <c r="Q28" s="1930"/>
      <c r="R28" s="1930"/>
      <c r="S28" s="1930"/>
      <c r="T28" s="1930"/>
      <c r="U28" s="1930"/>
      <c r="V28" s="1930"/>
      <c r="W28" s="1930"/>
      <c r="X28" s="1930"/>
      <c r="Y28" s="1930"/>
      <c r="Z28" s="1930"/>
      <c r="AA28" s="1930"/>
      <c r="AB28" s="1930"/>
      <c r="AC28" s="1930"/>
      <c r="AD28" s="1930"/>
      <c r="AE28" s="1930"/>
      <c r="AF28" s="1930"/>
      <c r="AG28" s="1930"/>
      <c r="AH28" s="1930"/>
      <c r="AI28" s="1930"/>
      <c r="AJ28" s="1930"/>
      <c r="AK28" s="1930"/>
      <c r="AL28" s="1930"/>
      <c r="AM28" s="1930"/>
      <c r="AN28" s="1930"/>
      <c r="AO28" s="1930"/>
      <c r="AP28" s="1930"/>
      <c r="AQ28" s="1930"/>
      <c r="AR28" s="1930"/>
      <c r="AS28" s="1930"/>
      <c r="AT28" s="1930"/>
      <c r="AU28" s="1930"/>
      <c r="AV28" s="1930"/>
      <c r="AW28" s="1930"/>
      <c r="AX28" s="1930"/>
      <c r="AY28" s="1930"/>
      <c r="AZ28" s="1930"/>
      <c r="BA28" s="1930"/>
      <c r="BB28" s="1930"/>
      <c r="BC28" s="1930"/>
      <c r="BD28" s="1930"/>
      <c r="BE28" s="1930"/>
    </row>
    <row r="29" spans="1:57" ht="8.25" customHeight="1">
      <c r="A29" s="1963">
        <v>35309</v>
      </c>
      <c r="B29" s="1964">
        <v>358.6</v>
      </c>
      <c r="C29" s="1964">
        <v>373.09699999999998</v>
      </c>
      <c r="D29" s="1964">
        <v>0.1</v>
      </c>
      <c r="E29" s="1964">
        <v>9.5000000000000001E-2</v>
      </c>
      <c r="F29" s="1964">
        <v>358.70000000000005</v>
      </c>
      <c r="G29" s="1964">
        <v>373.19200000000001</v>
      </c>
      <c r="H29" s="1868">
        <f t="shared" si="4"/>
        <v>4.0401449679397627</v>
      </c>
      <c r="I29" s="1964">
        <v>443.8</v>
      </c>
      <c r="J29" s="1964">
        <v>458.16699999999997</v>
      </c>
      <c r="K29" s="1970">
        <v>0.8</v>
      </c>
      <c r="L29" s="1970">
        <v>0.33500000000000002</v>
      </c>
      <c r="M29" s="1964">
        <v>444.6</v>
      </c>
      <c r="N29" s="1964">
        <v>458.50200000000001</v>
      </c>
      <c r="O29" s="1868">
        <f t="shared" si="5"/>
        <v>3.1268556005398018</v>
      </c>
      <c r="Q29" s="1930"/>
      <c r="R29" s="1930"/>
      <c r="S29" s="1930"/>
      <c r="T29" s="1930"/>
      <c r="U29" s="1930"/>
      <c r="V29" s="1930"/>
      <c r="W29" s="1930"/>
      <c r="X29" s="1930"/>
      <c r="Y29" s="1930"/>
      <c r="Z29" s="1930"/>
      <c r="AA29" s="1930"/>
      <c r="AB29" s="1930"/>
      <c r="AC29" s="1930"/>
      <c r="AD29" s="1930"/>
      <c r="AE29" s="1930"/>
      <c r="AF29" s="1930"/>
      <c r="AG29" s="1930"/>
      <c r="AH29" s="1930"/>
      <c r="AI29" s="1930"/>
      <c r="AJ29" s="1930"/>
      <c r="AK29" s="1930"/>
      <c r="AL29" s="1930"/>
      <c r="AM29" s="1930"/>
      <c r="AN29" s="1930"/>
      <c r="AO29" s="1930"/>
      <c r="AP29" s="1930"/>
      <c r="AQ29" s="1930"/>
      <c r="AR29" s="1930"/>
      <c r="AS29" s="1930"/>
      <c r="AT29" s="1930"/>
      <c r="AU29" s="1930"/>
      <c r="AV29" s="1930"/>
      <c r="AW29" s="1930"/>
      <c r="AX29" s="1930"/>
      <c r="AY29" s="1930"/>
      <c r="AZ29" s="1930"/>
      <c r="BA29" s="1930"/>
      <c r="BB29" s="1930"/>
      <c r="BC29" s="1930"/>
      <c r="BD29" s="1930"/>
      <c r="BE29" s="1930"/>
    </row>
    <row r="30" spans="1:57" ht="10.15" customHeight="1">
      <c r="A30" s="1963">
        <v>35339</v>
      </c>
      <c r="B30" s="1964">
        <v>378.1</v>
      </c>
      <c r="D30" s="1964">
        <v>0.3</v>
      </c>
      <c r="F30" s="1964">
        <v>378.40000000000003</v>
      </c>
      <c r="H30" s="1868"/>
      <c r="I30" s="1964">
        <v>472.4</v>
      </c>
      <c r="K30" s="1970">
        <v>1.6</v>
      </c>
      <c r="M30" s="1964">
        <v>474</v>
      </c>
      <c r="O30" s="1868"/>
      <c r="Q30" s="1930"/>
      <c r="R30" s="1930"/>
      <c r="S30" s="1930"/>
      <c r="T30" s="1930"/>
      <c r="U30" s="1930"/>
      <c r="V30" s="1930"/>
      <c r="W30" s="1930"/>
      <c r="X30" s="1930"/>
      <c r="Y30" s="1930"/>
      <c r="Z30" s="1930"/>
      <c r="AA30" s="1930"/>
      <c r="AB30" s="1930"/>
      <c r="AC30" s="1930"/>
      <c r="AD30" s="1930"/>
      <c r="AE30" s="1930"/>
      <c r="AF30" s="1930"/>
      <c r="AG30" s="1930"/>
      <c r="AH30" s="1930"/>
      <c r="AI30" s="1930"/>
      <c r="AJ30" s="1930"/>
      <c r="AK30" s="1930"/>
      <c r="AL30" s="1930"/>
      <c r="AM30" s="1930"/>
      <c r="AN30" s="1930"/>
      <c r="AO30" s="1930"/>
      <c r="AP30" s="1930"/>
      <c r="AQ30" s="1930"/>
      <c r="AR30" s="1930"/>
      <c r="AS30" s="1930"/>
      <c r="AT30" s="1930"/>
      <c r="AU30" s="1930"/>
      <c r="AV30" s="1930"/>
      <c r="AW30" s="1930"/>
      <c r="AX30" s="1930"/>
      <c r="AY30" s="1930"/>
      <c r="AZ30" s="1930"/>
      <c r="BA30" s="1930"/>
      <c r="BB30" s="1930"/>
      <c r="BC30" s="1930"/>
      <c r="BD30" s="1930"/>
      <c r="BE30" s="1930"/>
    </row>
    <row r="31" spans="1:57" ht="10.15" customHeight="1">
      <c r="A31" s="1963">
        <v>35370</v>
      </c>
      <c r="B31" s="1964">
        <v>384.5</v>
      </c>
      <c r="D31" s="1964">
        <v>0.6</v>
      </c>
      <c r="F31" s="1964">
        <v>385.1</v>
      </c>
      <c r="H31" s="1868"/>
      <c r="I31" s="1964">
        <v>483.2</v>
      </c>
      <c r="K31" s="1970">
        <v>2.8</v>
      </c>
      <c r="M31" s="1964">
        <v>486</v>
      </c>
      <c r="O31" s="1868"/>
      <c r="Q31" s="1930"/>
      <c r="R31" s="1930"/>
      <c r="S31" s="1930"/>
      <c r="T31" s="1930"/>
      <c r="U31" s="1930"/>
      <c r="V31" s="1930"/>
      <c r="W31" s="1930"/>
      <c r="X31" s="1930"/>
      <c r="Y31" s="1930"/>
      <c r="Z31" s="1930"/>
      <c r="AA31" s="1930"/>
      <c r="AB31" s="1930"/>
      <c r="AC31" s="1930"/>
      <c r="AD31" s="1930"/>
      <c r="AE31" s="1930"/>
      <c r="AF31" s="1930"/>
      <c r="AG31" s="1930"/>
      <c r="AH31" s="1930"/>
      <c r="AI31" s="1930"/>
      <c r="AJ31" s="1930"/>
      <c r="AK31" s="1930"/>
      <c r="AL31" s="1930"/>
      <c r="AM31" s="1930"/>
      <c r="AN31" s="1930"/>
      <c r="AO31" s="1930"/>
      <c r="AP31" s="1930"/>
      <c r="AQ31" s="1930"/>
      <c r="AR31" s="1930"/>
      <c r="AS31" s="1930"/>
      <c r="AT31" s="1930"/>
      <c r="AU31" s="1930"/>
      <c r="AV31" s="1930"/>
      <c r="AW31" s="1930"/>
      <c r="AX31" s="1930"/>
      <c r="AY31" s="1930"/>
      <c r="AZ31" s="1930"/>
      <c r="BA31" s="1930"/>
      <c r="BB31" s="1930"/>
      <c r="BC31" s="1930"/>
      <c r="BD31" s="1930"/>
      <c r="BE31" s="1930"/>
    </row>
    <row r="32" spans="1:57" ht="8.25" customHeight="1">
      <c r="A32" s="1963">
        <v>35400</v>
      </c>
      <c r="B32" s="1965">
        <v>337.9</v>
      </c>
      <c r="C32" s="1965"/>
      <c r="D32" s="1965">
        <v>0.5</v>
      </c>
      <c r="E32" s="1965"/>
      <c r="F32" s="1965">
        <v>338.4</v>
      </c>
      <c r="G32" s="1965"/>
      <c r="H32" s="1870"/>
      <c r="I32" s="1965">
        <v>418.6</v>
      </c>
      <c r="J32" s="1965"/>
      <c r="K32" s="1965">
        <v>2.5</v>
      </c>
      <c r="L32" s="1965"/>
      <c r="M32" s="1965">
        <v>421.1</v>
      </c>
      <c r="N32" s="1965"/>
      <c r="O32" s="1870"/>
      <c r="P32" s="1971"/>
      <c r="Q32" s="1930"/>
      <c r="R32" s="1930"/>
      <c r="S32" s="1930"/>
      <c r="T32" s="1930"/>
      <c r="U32" s="1930"/>
      <c r="V32" s="1930"/>
      <c r="W32" s="1930"/>
      <c r="X32" s="1930"/>
      <c r="Y32" s="1930"/>
      <c r="Z32" s="1930"/>
      <c r="AA32" s="1930"/>
      <c r="AB32" s="1930"/>
      <c r="AC32" s="1930"/>
      <c r="AD32" s="1930"/>
      <c r="AE32" s="1930"/>
      <c r="AF32" s="1930"/>
      <c r="AG32" s="1930"/>
      <c r="AH32" s="1930"/>
      <c r="AI32" s="1930"/>
      <c r="AJ32" s="1930"/>
      <c r="AK32" s="1930"/>
      <c r="AL32" s="1930"/>
      <c r="AM32" s="1930"/>
      <c r="AN32" s="1930"/>
      <c r="AO32" s="1930"/>
      <c r="AP32" s="1930"/>
      <c r="AQ32" s="1930"/>
      <c r="AR32" s="1930"/>
      <c r="AS32" s="1930"/>
      <c r="AT32" s="1930"/>
      <c r="AU32" s="1930"/>
      <c r="AV32" s="1930"/>
      <c r="AW32" s="1930"/>
      <c r="AX32" s="1930"/>
      <c r="AY32" s="1930"/>
      <c r="AZ32" s="1930"/>
      <c r="BA32" s="1930"/>
      <c r="BB32" s="1930"/>
      <c r="BC32" s="1930"/>
      <c r="BD32" s="1930"/>
      <c r="BE32" s="1930"/>
    </row>
    <row r="33" spans="1:57" s="1951" customFormat="1" ht="10.15" customHeight="1">
      <c r="A33" s="1972" t="str">
        <f>A19</f>
        <v>Januar bis September</v>
      </c>
      <c r="B33" s="1973">
        <f>SUM(B21:B29)</f>
        <v>3175</v>
      </c>
      <c r="C33" s="1973">
        <f t="shared" ref="C33:G33" si="6">SUM(C21:C29)</f>
        <v>3229.0460000000003</v>
      </c>
      <c r="D33" s="1973">
        <f t="shared" si="6"/>
        <v>2.3000000000000003</v>
      </c>
      <c r="E33" s="1973">
        <f t="shared" si="6"/>
        <v>2.0680000000000001</v>
      </c>
      <c r="F33" s="1973">
        <f t="shared" si="6"/>
        <v>3177.2999999999993</v>
      </c>
      <c r="G33" s="1973">
        <f t="shared" si="6"/>
        <v>3231.1159999999995</v>
      </c>
      <c r="H33" s="1974">
        <f>IF(G33="","",(G33/F33-1)*100)</f>
        <v>1.6937651465080528</v>
      </c>
      <c r="I33" s="1972">
        <f>SUM(I21:I29)</f>
        <v>3936.7000000000003</v>
      </c>
      <c r="J33" s="1972">
        <f t="shared" ref="J33:N33" si="7">SUM(J21:J29)</f>
        <v>3933.6329999999998</v>
      </c>
      <c r="K33" s="1972">
        <f t="shared" si="7"/>
        <v>9.8000000000000007</v>
      </c>
      <c r="L33" s="1972">
        <f t="shared" si="7"/>
        <v>5.6919999999999993</v>
      </c>
      <c r="M33" s="1972">
        <f t="shared" si="7"/>
        <v>3946.5</v>
      </c>
      <c r="N33" s="1972">
        <f t="shared" si="7"/>
        <v>3939.3319999999999</v>
      </c>
      <c r="O33" s="1889">
        <f>IF(N33="","",(N33/M33-1)*100)</f>
        <v>-0.18162929177752973</v>
      </c>
      <c r="P33" s="1975"/>
      <c r="Q33" s="1930"/>
      <c r="R33" s="1930"/>
      <c r="S33" s="1930"/>
      <c r="T33" s="1930"/>
      <c r="U33" s="1930"/>
      <c r="V33" s="1930"/>
      <c r="W33" s="1930"/>
      <c r="X33" s="1930"/>
      <c r="Y33" s="1930"/>
      <c r="Z33" s="1930"/>
      <c r="AA33" s="1930"/>
      <c r="AB33" s="1930"/>
      <c r="AC33" s="1930"/>
      <c r="AD33" s="1930"/>
      <c r="AE33" s="1930"/>
      <c r="AF33" s="1930"/>
      <c r="AG33" s="1930"/>
      <c r="AH33" s="1930"/>
      <c r="AI33" s="1930"/>
      <c r="AJ33" s="1930"/>
      <c r="AK33" s="1930"/>
      <c r="AL33" s="1930"/>
      <c r="AM33" s="1930"/>
      <c r="AN33" s="1930"/>
      <c r="AO33" s="1930"/>
      <c r="AP33" s="1930"/>
      <c r="AQ33" s="1930"/>
      <c r="AR33" s="1930"/>
      <c r="AS33" s="1930"/>
      <c r="AT33" s="1930"/>
      <c r="AU33" s="1930"/>
      <c r="AV33" s="1930"/>
      <c r="AW33" s="1930"/>
      <c r="AX33" s="1930"/>
      <c r="AY33" s="1930"/>
      <c r="AZ33" s="1930"/>
      <c r="BA33" s="1930"/>
      <c r="BB33" s="1930"/>
      <c r="BC33" s="1930"/>
      <c r="BD33" s="1930"/>
      <c r="BE33" s="1930"/>
    </row>
    <row r="34" spans="1:57" s="1977" customFormat="1" ht="8.25" customHeight="1">
      <c r="A34" s="1976" t="s">
        <v>2269</v>
      </c>
      <c r="H34" s="1978"/>
      <c r="K34" s="1979"/>
      <c r="L34" s="1979"/>
      <c r="M34" s="1979"/>
      <c r="N34" s="1979"/>
      <c r="P34" s="1979"/>
      <c r="Q34" s="1980"/>
      <c r="R34" s="1980"/>
      <c r="S34" s="1980"/>
      <c r="T34" s="1980"/>
      <c r="U34" s="1980"/>
      <c r="V34" s="1980"/>
      <c r="W34" s="1980"/>
      <c r="X34" s="1980"/>
      <c r="Y34" s="1980"/>
      <c r="Z34" s="1980"/>
      <c r="AA34" s="1980"/>
      <c r="AB34" s="1980"/>
      <c r="AC34" s="1981"/>
      <c r="AD34" s="1980"/>
      <c r="AE34" s="1980"/>
      <c r="AF34" s="1980"/>
      <c r="AG34" s="1980"/>
      <c r="AH34" s="1980"/>
      <c r="AJ34" s="1947"/>
      <c r="AK34" s="1947"/>
      <c r="AL34" s="1947"/>
      <c r="AM34" s="1947"/>
      <c r="AN34" s="1947"/>
      <c r="AO34" s="1947"/>
      <c r="AP34" s="1947"/>
      <c r="AQ34" s="1947"/>
      <c r="AR34" s="1947"/>
      <c r="AS34" s="1947"/>
      <c r="AT34" s="1947"/>
      <c r="AU34" s="1947"/>
      <c r="AV34" s="1947"/>
      <c r="AW34" s="1947"/>
      <c r="AX34" s="1947"/>
      <c r="AY34" s="1947"/>
      <c r="AZ34" s="1947"/>
      <c r="BA34" s="1947"/>
      <c r="BB34" s="1947"/>
      <c r="BC34" s="1947"/>
      <c r="BD34" s="1947"/>
    </row>
    <row r="35" spans="1:57" s="1977" customFormat="1" ht="8.25" customHeight="1">
      <c r="A35" s="1976" t="s">
        <v>2270</v>
      </c>
      <c r="H35" s="1978"/>
      <c r="K35" s="1979"/>
      <c r="L35" s="1979"/>
      <c r="M35" s="1979"/>
      <c r="N35" s="1979"/>
      <c r="O35" s="1979"/>
      <c r="P35" s="1979"/>
      <c r="Q35" s="1980"/>
      <c r="R35" s="1980"/>
      <c r="S35" s="1980"/>
      <c r="T35" s="1980"/>
      <c r="U35" s="1980"/>
      <c r="V35" s="1980"/>
      <c r="W35" s="1980"/>
      <c r="X35" s="1980"/>
      <c r="Y35" s="1980"/>
      <c r="Z35" s="1980"/>
      <c r="AA35" s="1980"/>
      <c r="AB35" s="1980"/>
      <c r="AC35" s="1980"/>
      <c r="AD35" s="1980"/>
      <c r="AE35" s="1980"/>
      <c r="AF35" s="1980"/>
      <c r="AG35" s="1980"/>
      <c r="AH35" s="1980"/>
      <c r="AJ35" s="1947"/>
      <c r="AK35" s="1947"/>
      <c r="AL35" s="1947"/>
      <c r="AM35" s="1947"/>
      <c r="AN35" s="1947"/>
      <c r="AO35" s="1947"/>
      <c r="AP35" s="1947"/>
      <c r="AQ35" s="1947"/>
      <c r="AR35" s="1947"/>
      <c r="AS35" s="1947"/>
      <c r="AT35" s="1947"/>
      <c r="AU35" s="1947"/>
      <c r="AV35" s="1947"/>
      <c r="AW35" s="1947"/>
      <c r="AX35" s="1947"/>
      <c r="AY35" s="1947"/>
      <c r="AZ35" s="1947"/>
      <c r="BA35" s="1947"/>
      <c r="BB35" s="1947"/>
      <c r="BC35" s="1947"/>
      <c r="BD35" s="1947"/>
    </row>
    <row r="36" spans="1:57" s="1977" customFormat="1" ht="8.25" customHeight="1">
      <c r="A36" s="1982" t="s">
        <v>2664</v>
      </c>
      <c r="H36" s="1978"/>
      <c r="K36" s="1979"/>
      <c r="L36" s="1979"/>
      <c r="M36" s="1979"/>
      <c r="N36" s="1979"/>
      <c r="O36" s="1979"/>
      <c r="P36" s="1979"/>
      <c r="Q36" s="1980"/>
      <c r="R36" s="1980"/>
      <c r="S36" s="1980"/>
      <c r="T36" s="1980"/>
      <c r="U36" s="1980"/>
      <c r="V36" s="1980"/>
      <c r="W36" s="1980"/>
      <c r="X36" s="1980"/>
      <c r="Y36" s="1980"/>
      <c r="Z36" s="1980"/>
      <c r="AA36" s="1980"/>
      <c r="AB36" s="1980"/>
      <c r="AC36" s="1980"/>
      <c r="AD36" s="1980"/>
      <c r="AE36" s="1980"/>
      <c r="AF36" s="1980"/>
      <c r="AG36" s="1980"/>
      <c r="AH36" s="1980"/>
      <c r="AJ36" s="1947"/>
      <c r="AK36" s="1947"/>
      <c r="AL36" s="1947"/>
      <c r="AM36" s="1947"/>
      <c r="AN36" s="1947"/>
      <c r="AO36" s="1947"/>
      <c r="AP36" s="1947"/>
      <c r="AQ36" s="1947"/>
      <c r="AR36" s="1947"/>
      <c r="AS36" s="1947"/>
      <c r="AT36" s="1947"/>
      <c r="AU36" s="1947"/>
      <c r="AV36" s="1947"/>
      <c r="AW36" s="1947"/>
      <c r="AX36" s="1947"/>
      <c r="AY36" s="1947"/>
      <c r="AZ36" s="1947"/>
      <c r="BA36" s="1947"/>
      <c r="BB36" s="1947"/>
      <c r="BC36" s="1947"/>
      <c r="BD36" s="1947"/>
    </row>
    <row r="37" spans="1:57" s="1977" customFormat="1" ht="8.25" customHeight="1">
      <c r="A37" s="1982" t="s">
        <v>2656</v>
      </c>
      <c r="H37" s="1978"/>
      <c r="K37" s="1979"/>
      <c r="L37" s="1979"/>
      <c r="M37" s="1979"/>
      <c r="N37" s="1979"/>
      <c r="O37" s="1979"/>
      <c r="P37" s="1979"/>
      <c r="Q37" s="1980"/>
      <c r="R37" s="1980"/>
      <c r="S37" s="1980"/>
      <c r="T37" s="1980"/>
      <c r="U37" s="1980"/>
      <c r="V37" s="1980"/>
      <c r="W37" s="1980"/>
      <c r="X37" s="1980"/>
      <c r="Y37" s="1980"/>
      <c r="Z37" s="1980"/>
      <c r="AA37" s="1980"/>
      <c r="AB37" s="1980"/>
      <c r="AC37" s="1980"/>
      <c r="AD37" s="1980"/>
      <c r="AE37" s="1980"/>
      <c r="AF37" s="1980"/>
      <c r="AG37" s="1980"/>
      <c r="AH37" s="1980"/>
      <c r="AJ37" s="1947"/>
      <c r="AK37" s="1947"/>
      <c r="AL37" s="1947"/>
      <c r="AM37" s="1947"/>
      <c r="AN37" s="1947"/>
      <c r="AO37" s="1947"/>
      <c r="AP37" s="1947"/>
      <c r="AQ37" s="1947"/>
      <c r="AR37" s="1947"/>
      <c r="AS37" s="1947"/>
      <c r="AT37" s="1947"/>
      <c r="AU37" s="1947"/>
      <c r="AV37" s="1947"/>
      <c r="AW37" s="1947"/>
      <c r="AX37" s="1947"/>
      <c r="AY37" s="1947"/>
      <c r="AZ37" s="1947"/>
      <c r="BA37" s="1947"/>
      <c r="BB37" s="1947"/>
      <c r="BC37" s="1947"/>
      <c r="BD37" s="1947"/>
    </row>
    <row r="38" spans="1:57" ht="9" customHeight="1">
      <c r="A38" s="2632" t="s">
        <v>642</v>
      </c>
    </row>
  </sheetData>
  <mergeCells count="1">
    <mergeCell ref="A4:A5"/>
  </mergeCells>
  <hyperlinks>
    <hyperlink ref="A38" location="'Inhaltsverzeichnis '!A1" display="Zurück zum Inhaltsverzeichnis" xr:uid="{05BCBE31-E853-4FB6-9F88-CC3A7803EB2C}"/>
  </hyperlinks>
  <pageMargins left="0.78740157480314965" right="0.78740157480314965" top="0.39370078740157483" bottom="0.19685039370078741" header="0.19685039370078741" footer="0.19685039370078741"/>
  <pageSetup paperSize="9" orientation="landscape" r:id="rId1"/>
  <headerFooter alignWithMargins="0">
    <oddFooter>&amp;R&amp;F / &amp;A</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C5527-9169-43E5-AEBD-3128D957DD7D}">
  <sheetPr>
    <tabColor rgb="FFF9E03A"/>
  </sheetPr>
  <dimension ref="B1:K99"/>
  <sheetViews>
    <sheetView showGridLines="0" showRowColHeaders="0" showZeros="0" zoomScale="140" zoomScaleNormal="140" zoomScaleSheetLayoutView="55" workbookViewId="0">
      <pane ySplit="9" topLeftCell="A65" activePane="bottomLeft" state="frozen"/>
      <selection activeCell="J26" sqref="J26"/>
      <selection pane="bottomLeft"/>
    </sheetView>
  </sheetViews>
  <sheetFormatPr baseColWidth="10" defaultColWidth="10.125" defaultRowHeight="8.25"/>
  <cols>
    <col min="1" max="1" width="1.5" style="1385" customWidth="1"/>
    <col min="2" max="2" width="7.625" style="1385" customWidth="1"/>
    <col min="3" max="3" width="12.875" style="1385" customWidth="1"/>
    <col min="4" max="9" width="9.375" style="1385" customWidth="1"/>
    <col min="10" max="16384" width="10.125" style="1385"/>
  </cols>
  <sheetData>
    <row r="1" spans="2:11" ht="12" customHeight="1">
      <c r="B1" s="1384" t="s">
        <v>1215</v>
      </c>
      <c r="C1" s="1384"/>
      <c r="D1" s="1384"/>
      <c r="E1" s="1384"/>
      <c r="F1" s="1384"/>
      <c r="G1" s="1384"/>
      <c r="H1" s="1384"/>
      <c r="I1" s="1384"/>
    </row>
    <row r="2" spans="2:11" ht="12" customHeight="1">
      <c r="B2" s="1384" t="s">
        <v>1216</v>
      </c>
      <c r="C2" s="1384"/>
      <c r="D2" s="1384"/>
      <c r="E2" s="1384"/>
      <c r="F2" s="1384"/>
      <c r="G2" s="1384"/>
      <c r="H2" s="1384"/>
      <c r="I2" s="1384"/>
      <c r="K2" s="1386"/>
    </row>
    <row r="3" spans="2:11" ht="3" customHeight="1">
      <c r="B3" s="1387"/>
      <c r="C3" s="1388"/>
      <c r="D3" s="1388"/>
      <c r="E3" s="1388"/>
      <c r="F3" s="1388"/>
      <c r="G3" s="1388"/>
      <c r="H3" s="1388"/>
      <c r="I3" s="1388"/>
    </row>
    <row r="4" spans="2:11" ht="9">
      <c r="B4" s="1389" t="s">
        <v>1217</v>
      </c>
      <c r="C4" s="1390">
        <v>45973</v>
      </c>
      <c r="I4" s="1389" t="s">
        <v>1218</v>
      </c>
      <c r="J4" s="1391"/>
    </row>
    <row r="5" spans="2:11" ht="3" customHeight="1"/>
    <row r="6" spans="2:11" ht="12.95" customHeight="1">
      <c r="B6" s="1392" t="s">
        <v>1219</v>
      </c>
      <c r="C6" s="1393"/>
      <c r="D6" s="2770" t="s">
        <v>1220</v>
      </c>
      <c r="E6" s="2770" t="s">
        <v>616</v>
      </c>
      <c r="F6" s="2770" t="s">
        <v>198</v>
      </c>
      <c r="G6" s="2770" t="s">
        <v>530</v>
      </c>
      <c r="H6" s="2770" t="s">
        <v>531</v>
      </c>
      <c r="I6" s="2772" t="s">
        <v>199</v>
      </c>
    </row>
    <row r="7" spans="2:11" ht="8.1" customHeight="1">
      <c r="B7" s="2774" t="s">
        <v>1221</v>
      </c>
      <c r="C7" s="2777" t="s">
        <v>1222</v>
      </c>
      <c r="D7" s="2771"/>
      <c r="E7" s="2771"/>
      <c r="F7" s="2771"/>
      <c r="G7" s="2771"/>
      <c r="H7" s="2771"/>
      <c r="I7" s="2773"/>
    </row>
    <row r="8" spans="2:11" ht="12.75" customHeight="1">
      <c r="B8" s="2775"/>
      <c r="C8" s="2778"/>
      <c r="D8" s="1394" t="s">
        <v>584</v>
      </c>
      <c r="E8" s="1395"/>
      <c r="F8" s="1395"/>
      <c r="G8" s="1395"/>
      <c r="H8" s="1395"/>
      <c r="I8" s="1396"/>
    </row>
    <row r="9" spans="2:11" ht="8.1" customHeight="1">
      <c r="B9" s="2776"/>
      <c r="C9" s="2771"/>
      <c r="D9" s="1394" t="s">
        <v>1223</v>
      </c>
      <c r="E9" s="1395"/>
      <c r="F9" s="1395"/>
      <c r="G9" s="1395"/>
      <c r="H9" s="1395"/>
      <c r="I9" s="1396"/>
    </row>
    <row r="10" spans="2:11" ht="3" customHeight="1">
      <c r="B10" s="1397"/>
      <c r="D10" s="1398"/>
      <c r="I10" s="1399"/>
    </row>
    <row r="11" spans="2:11">
      <c r="B11" s="1400" t="s">
        <v>1224</v>
      </c>
      <c r="C11" s="1401" t="s">
        <v>1225</v>
      </c>
      <c r="D11" s="1402" t="s">
        <v>242</v>
      </c>
      <c r="E11" s="1402" t="s">
        <v>242</v>
      </c>
      <c r="F11" s="1402" t="s">
        <v>242</v>
      </c>
      <c r="G11" s="1402" t="s">
        <v>242</v>
      </c>
      <c r="H11" s="1402" t="s">
        <v>242</v>
      </c>
      <c r="I11" s="1403" t="s">
        <v>242</v>
      </c>
    </row>
    <row r="12" spans="2:11">
      <c r="B12" s="1400" t="s">
        <v>1226</v>
      </c>
      <c r="C12" s="1401" t="s">
        <v>1227</v>
      </c>
      <c r="D12" s="1402" t="s">
        <v>242</v>
      </c>
      <c r="E12" s="1402" t="s">
        <v>242</v>
      </c>
      <c r="F12" s="1402" t="s">
        <v>242</v>
      </c>
      <c r="G12" s="1402" t="s">
        <v>242</v>
      </c>
      <c r="H12" s="1402" t="s">
        <v>242</v>
      </c>
      <c r="I12" s="1403" t="s">
        <v>242</v>
      </c>
    </row>
    <row r="13" spans="2:11">
      <c r="B13" s="1400" t="s">
        <v>1228</v>
      </c>
      <c r="C13" s="1401" t="s">
        <v>1229</v>
      </c>
      <c r="D13" s="1402" t="s">
        <v>242</v>
      </c>
      <c r="E13" s="1402" t="s">
        <v>242</v>
      </c>
      <c r="F13" s="1402" t="s">
        <v>242</v>
      </c>
      <c r="G13" s="1402" t="s">
        <v>242</v>
      </c>
      <c r="H13" s="1402" t="s">
        <v>242</v>
      </c>
      <c r="I13" s="1403" t="s">
        <v>242</v>
      </c>
    </row>
    <row r="14" spans="2:11">
      <c r="B14" s="1400" t="s">
        <v>1230</v>
      </c>
      <c r="C14" s="1401" t="s">
        <v>1231</v>
      </c>
      <c r="D14" s="1402" t="s">
        <v>242</v>
      </c>
      <c r="E14" s="1402" t="s">
        <v>242</v>
      </c>
      <c r="F14" s="1402" t="s">
        <v>242</v>
      </c>
      <c r="G14" s="1402" t="s">
        <v>242</v>
      </c>
      <c r="H14" s="1402" t="s">
        <v>242</v>
      </c>
      <c r="I14" s="1403" t="s">
        <v>242</v>
      </c>
    </row>
    <row r="15" spans="2:11">
      <c r="B15" s="1400" t="s">
        <v>1232</v>
      </c>
      <c r="C15" s="1401" t="s">
        <v>1233</v>
      </c>
      <c r="D15" s="1402">
        <v>24605253</v>
      </c>
      <c r="E15" s="1402">
        <v>22443986</v>
      </c>
      <c r="F15" s="1402">
        <v>25273154</v>
      </c>
      <c r="G15" s="1402">
        <v>25176801</v>
      </c>
      <c r="H15" s="1402">
        <v>26353988</v>
      </c>
      <c r="I15" s="1403">
        <v>24945791</v>
      </c>
    </row>
    <row r="16" spans="2:11">
      <c r="B16" s="1400" t="s">
        <v>1234</v>
      </c>
      <c r="C16" s="1401" t="s">
        <v>1235</v>
      </c>
      <c r="D16" s="1402">
        <v>5159489</v>
      </c>
      <c r="E16" s="1402">
        <v>4726698</v>
      </c>
      <c r="F16" s="1402">
        <v>5320579</v>
      </c>
      <c r="G16" s="1402">
        <v>5320894</v>
      </c>
      <c r="H16" s="1402">
        <v>5581197</v>
      </c>
      <c r="I16" s="1403">
        <v>5166382</v>
      </c>
    </row>
    <row r="17" spans="2:9">
      <c r="B17" s="1400" t="s">
        <v>1236</v>
      </c>
      <c r="C17" s="1401" t="s">
        <v>1237</v>
      </c>
      <c r="D17" s="1402">
        <v>45756362</v>
      </c>
      <c r="E17" s="1402">
        <v>41477321</v>
      </c>
      <c r="F17" s="1402">
        <v>46678004</v>
      </c>
      <c r="G17" s="1402">
        <v>46469933</v>
      </c>
      <c r="H17" s="1402">
        <v>48423395</v>
      </c>
      <c r="I17" s="1403">
        <v>45886487</v>
      </c>
    </row>
    <row r="18" spans="2:9">
      <c r="B18" s="1400" t="s">
        <v>1238</v>
      </c>
      <c r="C18" s="1401" t="s">
        <v>1239</v>
      </c>
      <c r="D18" s="1402">
        <v>5058012</v>
      </c>
      <c r="E18" s="1402">
        <v>4618383</v>
      </c>
      <c r="F18" s="1402">
        <v>5130316</v>
      </c>
      <c r="G18" s="1402">
        <v>5049217</v>
      </c>
      <c r="H18" s="1402">
        <v>5313841</v>
      </c>
      <c r="I18" s="1403">
        <v>5130336</v>
      </c>
    </row>
    <row r="19" spans="2:9">
      <c r="B19" s="1400" t="s">
        <v>1240</v>
      </c>
      <c r="C19" s="1401" t="s">
        <v>1241</v>
      </c>
      <c r="D19" s="1402" t="s">
        <v>242</v>
      </c>
      <c r="E19" s="1402" t="s">
        <v>242</v>
      </c>
      <c r="F19" s="1402" t="s">
        <v>242</v>
      </c>
      <c r="G19" s="1402" t="s">
        <v>242</v>
      </c>
      <c r="H19" s="1402" t="s">
        <v>242</v>
      </c>
      <c r="I19" s="1403" t="s">
        <v>242</v>
      </c>
    </row>
    <row r="20" spans="2:9">
      <c r="B20" s="1400" t="s">
        <v>1242</v>
      </c>
      <c r="C20" s="1401" t="s">
        <v>1243</v>
      </c>
      <c r="D20" s="1402">
        <v>12119881</v>
      </c>
      <c r="E20" s="1402">
        <v>11151257</v>
      </c>
      <c r="F20" s="1402">
        <v>12385444</v>
      </c>
      <c r="G20" s="1402">
        <v>12458522</v>
      </c>
      <c r="H20" s="1402">
        <v>13168938</v>
      </c>
      <c r="I20" s="1403">
        <v>12532577</v>
      </c>
    </row>
    <row r="21" spans="2:9">
      <c r="B21" s="1400" t="s">
        <v>1244</v>
      </c>
      <c r="C21" s="1401" t="s">
        <v>1245</v>
      </c>
      <c r="D21" s="1402">
        <v>52388846</v>
      </c>
      <c r="E21" s="1402">
        <v>47783993</v>
      </c>
      <c r="F21" s="1402">
        <v>53681256</v>
      </c>
      <c r="G21" s="1402">
        <v>53426732</v>
      </c>
      <c r="H21" s="1402">
        <v>56452582</v>
      </c>
      <c r="I21" s="1403">
        <v>54337687</v>
      </c>
    </row>
    <row r="22" spans="2:9">
      <c r="B22" s="1400" t="s">
        <v>1246</v>
      </c>
      <c r="C22" s="1401" t="s">
        <v>1247</v>
      </c>
      <c r="D22" s="1402">
        <v>45417872</v>
      </c>
      <c r="E22" s="1402">
        <v>41157711</v>
      </c>
      <c r="F22" s="1402">
        <v>45993746</v>
      </c>
      <c r="G22" s="1402">
        <v>46092784</v>
      </c>
      <c r="H22" s="1402">
        <v>48472012</v>
      </c>
      <c r="I22" s="1403">
        <v>45801682</v>
      </c>
    </row>
    <row r="23" spans="2:9">
      <c r="B23" s="1400" t="s">
        <v>1248</v>
      </c>
      <c r="C23" s="1401" t="s">
        <v>1249</v>
      </c>
      <c r="D23" s="1402">
        <v>16049068</v>
      </c>
      <c r="E23" s="1402">
        <v>14667744</v>
      </c>
      <c r="F23" s="1402">
        <v>16385506</v>
      </c>
      <c r="G23" s="1402">
        <v>16331760</v>
      </c>
      <c r="H23" s="1402">
        <v>17158554</v>
      </c>
      <c r="I23" s="1403">
        <v>16392258</v>
      </c>
    </row>
    <row r="24" spans="2:9">
      <c r="B24" s="1400" t="s">
        <v>1250</v>
      </c>
      <c r="C24" s="1401" t="s">
        <v>1251</v>
      </c>
      <c r="D24" s="1402">
        <v>24280602</v>
      </c>
      <c r="E24" s="1402">
        <v>22006561</v>
      </c>
      <c r="F24" s="1402">
        <v>24767998</v>
      </c>
      <c r="G24" s="1402">
        <v>24911062</v>
      </c>
      <c r="H24" s="1402">
        <v>26243393</v>
      </c>
      <c r="I24" s="1403">
        <v>24894731</v>
      </c>
    </row>
    <row r="25" spans="2:9">
      <c r="B25" s="1400" t="s">
        <v>1252</v>
      </c>
      <c r="C25" s="1401" t="s">
        <v>1253</v>
      </c>
      <c r="D25" s="1402">
        <v>6361723</v>
      </c>
      <c r="E25" s="1402">
        <v>5716348</v>
      </c>
      <c r="F25" s="1402">
        <v>6384675</v>
      </c>
      <c r="G25" s="1402">
        <v>6383059</v>
      </c>
      <c r="H25" s="1402">
        <v>6720047</v>
      </c>
      <c r="I25" s="1403">
        <v>6419498</v>
      </c>
    </row>
    <row r="26" spans="2:9">
      <c r="B26" s="1400" t="s">
        <v>1254</v>
      </c>
      <c r="C26" s="1401" t="s">
        <v>1255</v>
      </c>
      <c r="D26" s="1402" t="s">
        <v>242</v>
      </c>
      <c r="E26" s="1402" t="s">
        <v>242</v>
      </c>
      <c r="F26" s="1402" t="s">
        <v>242</v>
      </c>
      <c r="G26" s="1402" t="s">
        <v>242</v>
      </c>
      <c r="H26" s="1402" t="s">
        <v>242</v>
      </c>
      <c r="I26" s="1403" t="s">
        <v>242</v>
      </c>
    </row>
    <row r="27" spans="2:9">
      <c r="B27" s="1400" t="s">
        <v>1256</v>
      </c>
      <c r="C27" s="1401" t="s">
        <v>1257</v>
      </c>
      <c r="D27" s="1402" t="s">
        <v>242</v>
      </c>
      <c r="E27" s="1402" t="s">
        <v>242</v>
      </c>
      <c r="F27" s="1402" t="s">
        <v>242</v>
      </c>
      <c r="G27" s="1402" t="s">
        <v>242</v>
      </c>
      <c r="H27" s="1402" t="s">
        <v>242</v>
      </c>
      <c r="I27" s="1403" t="s">
        <v>242</v>
      </c>
    </row>
    <row r="28" spans="2:9">
      <c r="B28" s="1400" t="s">
        <v>1258</v>
      </c>
      <c r="C28" s="1401" t="s">
        <v>1259</v>
      </c>
      <c r="D28" s="1402" t="s">
        <v>242</v>
      </c>
      <c r="E28" s="1402" t="s">
        <v>242</v>
      </c>
      <c r="F28" s="1402" t="s">
        <v>242</v>
      </c>
      <c r="G28" s="1402" t="s">
        <v>242</v>
      </c>
      <c r="H28" s="1402" t="s">
        <v>242</v>
      </c>
      <c r="I28" s="1403" t="s">
        <v>242</v>
      </c>
    </row>
    <row r="29" spans="2:9">
      <c r="B29" s="1400" t="s">
        <v>1260</v>
      </c>
      <c r="C29" s="1401" t="s">
        <v>1261</v>
      </c>
      <c r="D29" s="1402" t="s">
        <v>242</v>
      </c>
      <c r="E29" s="1402" t="s">
        <v>242</v>
      </c>
      <c r="F29" s="1402" t="s">
        <v>242</v>
      </c>
      <c r="G29" s="1402" t="s">
        <v>242</v>
      </c>
      <c r="H29" s="1402" t="s">
        <v>242</v>
      </c>
      <c r="I29" s="1403" t="s">
        <v>242</v>
      </c>
    </row>
    <row r="30" spans="2:9">
      <c r="B30" s="1400" t="s">
        <v>1262</v>
      </c>
      <c r="C30" s="1401" t="s">
        <v>1263</v>
      </c>
      <c r="D30" s="1402">
        <v>3603402</v>
      </c>
      <c r="E30" s="1402">
        <v>3317015</v>
      </c>
      <c r="F30" s="1402">
        <v>3776053</v>
      </c>
      <c r="G30" s="1402">
        <v>3688614</v>
      </c>
      <c r="H30" s="1402">
        <v>3798236</v>
      </c>
      <c r="I30" s="1403">
        <v>3638755</v>
      </c>
    </row>
    <row r="31" spans="2:9">
      <c r="B31" s="1400" t="s">
        <v>1264</v>
      </c>
      <c r="C31" s="1401" t="s">
        <v>1265</v>
      </c>
      <c r="D31" s="1402" t="s">
        <v>242</v>
      </c>
      <c r="E31" s="1402" t="s">
        <v>242</v>
      </c>
      <c r="F31" s="1402" t="s">
        <v>242</v>
      </c>
      <c r="G31" s="1402" t="s">
        <v>242</v>
      </c>
      <c r="H31" s="1402" t="s">
        <v>242</v>
      </c>
      <c r="I31" s="1403" t="s">
        <v>242</v>
      </c>
    </row>
    <row r="32" spans="2:9">
      <c r="B32" s="1400" t="s">
        <v>1266</v>
      </c>
      <c r="C32" s="1401" t="s">
        <v>1267</v>
      </c>
      <c r="D32" s="1402" t="s">
        <v>242</v>
      </c>
      <c r="E32" s="1402" t="s">
        <v>242</v>
      </c>
      <c r="F32" s="1402" t="s">
        <v>242</v>
      </c>
      <c r="G32" s="1402" t="s">
        <v>242</v>
      </c>
      <c r="H32" s="1402" t="s">
        <v>242</v>
      </c>
      <c r="I32" s="1403" t="s">
        <v>242</v>
      </c>
    </row>
    <row r="33" spans="2:9">
      <c r="B33" s="1400" t="s">
        <v>1268</v>
      </c>
      <c r="C33" s="1401" t="s">
        <v>1269</v>
      </c>
      <c r="D33" s="1402" t="s">
        <v>242</v>
      </c>
      <c r="E33" s="1402" t="s">
        <v>242</v>
      </c>
      <c r="F33" s="1402" t="s">
        <v>242</v>
      </c>
      <c r="G33" s="1402" t="s">
        <v>242</v>
      </c>
      <c r="H33" s="1402" t="s">
        <v>242</v>
      </c>
      <c r="I33" s="1403" t="s">
        <v>242</v>
      </c>
    </row>
    <row r="34" spans="2:9">
      <c r="B34" s="1400" t="s">
        <v>1270</v>
      </c>
      <c r="C34" s="1401" t="s">
        <v>1271</v>
      </c>
      <c r="D34" s="1402" t="s">
        <v>242</v>
      </c>
      <c r="E34" s="1402" t="s">
        <v>242</v>
      </c>
      <c r="F34" s="1402" t="s">
        <v>242</v>
      </c>
      <c r="G34" s="1402" t="s">
        <v>242</v>
      </c>
      <c r="H34" s="1402" t="s">
        <v>242</v>
      </c>
      <c r="I34" s="1403" t="s">
        <v>242</v>
      </c>
    </row>
    <row r="35" spans="2:9">
      <c r="B35" s="1400" t="s">
        <v>1272</v>
      </c>
      <c r="C35" s="1401" t="s">
        <v>1273</v>
      </c>
      <c r="D35" s="1402" t="s">
        <v>242</v>
      </c>
      <c r="E35" s="1402" t="s">
        <v>242</v>
      </c>
      <c r="F35" s="1402" t="s">
        <v>242</v>
      </c>
      <c r="G35" s="1402" t="s">
        <v>242</v>
      </c>
      <c r="H35" s="1402" t="s">
        <v>242</v>
      </c>
      <c r="I35" s="1403" t="s">
        <v>242</v>
      </c>
    </row>
    <row r="36" spans="2:9">
      <c r="B36" s="1400" t="s">
        <v>1274</v>
      </c>
      <c r="C36" s="1401" t="s">
        <v>1275</v>
      </c>
      <c r="D36" s="1402" t="s">
        <v>242</v>
      </c>
      <c r="E36" s="1402" t="s">
        <v>242</v>
      </c>
      <c r="F36" s="1402" t="s">
        <v>242</v>
      </c>
      <c r="G36" s="1402" t="s">
        <v>242</v>
      </c>
      <c r="H36" s="1402" t="s">
        <v>242</v>
      </c>
      <c r="I36" s="1403" t="s">
        <v>242</v>
      </c>
    </row>
    <row r="37" spans="2:9">
      <c r="B37" s="1400" t="s">
        <v>1276</v>
      </c>
      <c r="C37" s="1401" t="s">
        <v>1277</v>
      </c>
      <c r="D37" s="1402" t="s">
        <v>242</v>
      </c>
      <c r="E37" s="1402" t="s">
        <v>242</v>
      </c>
      <c r="F37" s="1402" t="s">
        <v>242</v>
      </c>
      <c r="G37" s="1402" t="s">
        <v>242</v>
      </c>
      <c r="H37" s="1402" t="s">
        <v>242</v>
      </c>
      <c r="I37" s="1403" t="s">
        <v>242</v>
      </c>
    </row>
    <row r="38" spans="2:9">
      <c r="B38" s="1400" t="s">
        <v>1278</v>
      </c>
      <c r="C38" s="1401" t="s">
        <v>1279</v>
      </c>
      <c r="D38" s="1402" t="s">
        <v>242</v>
      </c>
      <c r="E38" s="1402" t="s">
        <v>242</v>
      </c>
      <c r="F38" s="1402" t="s">
        <v>242</v>
      </c>
      <c r="G38" s="1402" t="s">
        <v>242</v>
      </c>
      <c r="H38" s="1402" t="s">
        <v>242</v>
      </c>
      <c r="I38" s="1403" t="s">
        <v>242</v>
      </c>
    </row>
    <row r="39" spans="2:9">
      <c r="B39" s="1400" t="s">
        <v>1280</v>
      </c>
      <c r="C39" s="1401" t="s">
        <v>1281</v>
      </c>
      <c r="D39" s="1402">
        <v>29237327</v>
      </c>
      <c r="E39" s="1402">
        <v>26970421</v>
      </c>
      <c r="F39" s="1402">
        <v>30503053</v>
      </c>
      <c r="G39" s="1402">
        <v>30280839</v>
      </c>
      <c r="H39" s="1402">
        <v>30857504</v>
      </c>
      <c r="I39" s="1403">
        <v>28766077</v>
      </c>
    </row>
    <row r="40" spans="2:9">
      <c r="B40" s="1400" t="s">
        <v>1282</v>
      </c>
      <c r="C40" s="1401" t="s">
        <v>1283</v>
      </c>
      <c r="D40" s="1402">
        <v>1331380</v>
      </c>
      <c r="E40" s="1402">
        <v>1195636</v>
      </c>
      <c r="F40" s="1402">
        <v>1350182</v>
      </c>
      <c r="G40" s="1402">
        <v>1301333</v>
      </c>
      <c r="H40" s="1402">
        <v>1317311</v>
      </c>
      <c r="I40" s="1403">
        <v>1240204</v>
      </c>
    </row>
    <row r="41" spans="2:9">
      <c r="B41" s="1400" t="s">
        <v>1284</v>
      </c>
      <c r="C41" s="1401" t="s">
        <v>1285</v>
      </c>
      <c r="D41" s="1402" t="s">
        <v>242</v>
      </c>
      <c r="E41" s="1402" t="s">
        <v>242</v>
      </c>
      <c r="F41" s="1402" t="s">
        <v>242</v>
      </c>
      <c r="G41" s="1402" t="s">
        <v>242</v>
      </c>
      <c r="H41" s="1402" t="s">
        <v>242</v>
      </c>
      <c r="I41" s="1403" t="s">
        <v>242</v>
      </c>
    </row>
    <row r="42" spans="2:9">
      <c r="B42" s="1400" t="s">
        <v>1286</v>
      </c>
      <c r="C42" s="1401" t="s">
        <v>1287</v>
      </c>
      <c r="D42" s="1402">
        <v>3756833</v>
      </c>
      <c r="E42" s="1402">
        <v>3468822</v>
      </c>
      <c r="F42" s="1402">
        <v>3989170</v>
      </c>
      <c r="G42" s="1402">
        <v>3850912</v>
      </c>
      <c r="H42" s="1402">
        <v>3885168</v>
      </c>
      <c r="I42" s="1403">
        <v>3764308</v>
      </c>
    </row>
    <row r="43" spans="2:9">
      <c r="B43" s="1400" t="s">
        <v>1288</v>
      </c>
      <c r="C43" s="1401" t="s">
        <v>1289</v>
      </c>
      <c r="D43" s="1402">
        <v>11112528</v>
      </c>
      <c r="E43" s="1402">
        <v>10128762</v>
      </c>
      <c r="F43" s="1402">
        <v>11493410</v>
      </c>
      <c r="G43" s="1402">
        <v>11375167</v>
      </c>
      <c r="H43" s="1402">
        <v>11717773</v>
      </c>
      <c r="I43" s="1403">
        <v>11060360</v>
      </c>
    </row>
    <row r="44" spans="2:9">
      <c r="B44" s="1400" t="s">
        <v>1290</v>
      </c>
      <c r="C44" s="1401" t="s">
        <v>1291</v>
      </c>
      <c r="D44" s="1402">
        <v>2529742</v>
      </c>
      <c r="E44" s="1402">
        <v>2272292</v>
      </c>
      <c r="F44" s="1402">
        <v>2554750</v>
      </c>
      <c r="G44" s="1402">
        <v>2566438</v>
      </c>
      <c r="H44" s="1402">
        <v>2642165</v>
      </c>
      <c r="I44" s="1403">
        <v>2466307</v>
      </c>
    </row>
    <row r="45" spans="2:9">
      <c r="B45" s="1400" t="s">
        <v>1292</v>
      </c>
      <c r="C45" s="1401" t="s">
        <v>1293</v>
      </c>
      <c r="D45" s="1402">
        <v>6722610</v>
      </c>
      <c r="E45" s="1402">
        <v>6024061</v>
      </c>
      <c r="F45" s="1402">
        <v>6907536</v>
      </c>
      <c r="G45" s="1402">
        <v>6848581</v>
      </c>
      <c r="H45" s="1402">
        <v>6966782</v>
      </c>
      <c r="I45" s="1403">
        <v>6677344</v>
      </c>
    </row>
    <row r="46" spans="2:9">
      <c r="B46" s="1400" t="s">
        <v>1294</v>
      </c>
      <c r="C46" s="1401" t="s">
        <v>1295</v>
      </c>
      <c r="D46" s="1402">
        <v>81267746</v>
      </c>
      <c r="E46" s="1402">
        <v>74318987</v>
      </c>
      <c r="F46" s="1402">
        <v>83652161</v>
      </c>
      <c r="G46" s="1402">
        <v>83234045</v>
      </c>
      <c r="H46" s="1402">
        <v>87241585</v>
      </c>
      <c r="I46" s="1403">
        <v>82171877</v>
      </c>
    </row>
    <row r="47" spans="2:9">
      <c r="B47" s="1400" t="s">
        <v>1296</v>
      </c>
      <c r="C47" s="1401" t="s">
        <v>1297</v>
      </c>
      <c r="D47" s="1402">
        <v>9889960</v>
      </c>
      <c r="E47" s="1402">
        <v>8975638</v>
      </c>
      <c r="F47" s="1402">
        <v>10195660</v>
      </c>
      <c r="G47" s="1402">
        <v>10061301</v>
      </c>
      <c r="H47" s="1402">
        <v>10569567</v>
      </c>
      <c r="I47" s="1403">
        <v>9970917</v>
      </c>
    </row>
    <row r="48" spans="2:9">
      <c r="B48" s="1400" t="s">
        <v>1298</v>
      </c>
      <c r="C48" s="1401" t="s">
        <v>1299</v>
      </c>
      <c r="D48" s="1402" t="s">
        <v>242</v>
      </c>
      <c r="E48" s="1402" t="s">
        <v>242</v>
      </c>
      <c r="F48" s="1402" t="s">
        <v>242</v>
      </c>
      <c r="G48" s="1402" t="s">
        <v>242</v>
      </c>
      <c r="H48" s="1402" t="s">
        <v>242</v>
      </c>
      <c r="I48" s="1403" t="s">
        <v>242</v>
      </c>
    </row>
    <row r="49" spans="2:9">
      <c r="B49" s="1400" t="s">
        <v>1300</v>
      </c>
      <c r="C49" s="1401" t="s">
        <v>1301</v>
      </c>
      <c r="D49" s="1402">
        <v>7234963</v>
      </c>
      <c r="E49" s="1402">
        <v>6636115</v>
      </c>
      <c r="F49" s="1402">
        <v>7492148</v>
      </c>
      <c r="G49" s="1402">
        <v>7475005</v>
      </c>
      <c r="H49" s="1402">
        <v>7836002</v>
      </c>
      <c r="I49" s="1403">
        <v>7412184</v>
      </c>
    </row>
    <row r="50" spans="2:9">
      <c r="B50" s="1400" t="s">
        <v>1302</v>
      </c>
      <c r="C50" s="1401" t="s">
        <v>1303</v>
      </c>
      <c r="D50" s="1402">
        <v>18174840</v>
      </c>
      <c r="E50" s="1402">
        <v>16693283</v>
      </c>
      <c r="F50" s="1402">
        <v>19039083</v>
      </c>
      <c r="G50" s="1402">
        <v>18631660</v>
      </c>
      <c r="H50" s="1402">
        <v>19280426</v>
      </c>
      <c r="I50" s="1403">
        <v>18268647</v>
      </c>
    </row>
    <row r="51" spans="2:9">
      <c r="B51" s="1400" t="s">
        <v>1304</v>
      </c>
      <c r="C51" s="1401" t="s">
        <v>1305</v>
      </c>
      <c r="D51" s="1402">
        <v>51493721</v>
      </c>
      <c r="E51" s="1402">
        <v>47355023</v>
      </c>
      <c r="F51" s="1402">
        <v>53256372</v>
      </c>
      <c r="G51" s="1402">
        <v>52761150</v>
      </c>
      <c r="H51" s="1402">
        <v>55272097</v>
      </c>
      <c r="I51" s="1403">
        <v>52548797</v>
      </c>
    </row>
    <row r="52" spans="2:9">
      <c r="B52" s="1400" t="s">
        <v>1306</v>
      </c>
      <c r="C52" s="1401" t="s">
        <v>1307</v>
      </c>
      <c r="D52" s="1402">
        <v>9987030</v>
      </c>
      <c r="E52" s="1402">
        <v>9057830</v>
      </c>
      <c r="F52" s="1402">
        <v>10350204</v>
      </c>
      <c r="G52" s="1402">
        <v>10208801</v>
      </c>
      <c r="H52" s="1402">
        <v>10520980</v>
      </c>
      <c r="I52" s="1403">
        <v>9910619</v>
      </c>
    </row>
    <row r="53" spans="2:9">
      <c r="B53" s="1400" t="s">
        <v>1308</v>
      </c>
      <c r="C53" s="1401" t="s">
        <v>1309</v>
      </c>
      <c r="D53" s="1402">
        <v>33476713</v>
      </c>
      <c r="E53" s="1402">
        <v>30593449</v>
      </c>
      <c r="F53" s="1402">
        <v>34586021</v>
      </c>
      <c r="G53" s="1402">
        <v>34382442</v>
      </c>
      <c r="H53" s="1402">
        <v>36252804</v>
      </c>
      <c r="I53" s="1403">
        <v>34572241</v>
      </c>
    </row>
    <row r="54" spans="2:9">
      <c r="B54" s="1400" t="s">
        <v>1310</v>
      </c>
      <c r="C54" s="1401" t="s">
        <v>1311</v>
      </c>
      <c r="D54" s="1402" t="s">
        <v>242</v>
      </c>
      <c r="E54" s="1402" t="s">
        <v>242</v>
      </c>
      <c r="F54" s="1402" t="s">
        <v>242</v>
      </c>
      <c r="G54" s="1402" t="s">
        <v>242</v>
      </c>
      <c r="H54" s="1402" t="s">
        <v>242</v>
      </c>
      <c r="I54" s="1403" t="s">
        <v>242</v>
      </c>
    </row>
    <row r="55" spans="2:9">
      <c r="B55" s="1400" t="s">
        <v>1312</v>
      </c>
      <c r="C55" s="1401" t="s">
        <v>1313</v>
      </c>
      <c r="D55" s="1402">
        <v>12614610</v>
      </c>
      <c r="E55" s="1402">
        <v>11650995</v>
      </c>
      <c r="F55" s="1402">
        <v>13069356</v>
      </c>
      <c r="G55" s="1402">
        <v>12876609</v>
      </c>
      <c r="H55" s="1402">
        <v>13204146</v>
      </c>
      <c r="I55" s="1403">
        <v>12397685</v>
      </c>
    </row>
    <row r="56" spans="2:9">
      <c r="B56" s="1400" t="s">
        <v>1314</v>
      </c>
      <c r="C56" s="1401" t="s">
        <v>1315</v>
      </c>
      <c r="D56" s="1402" t="s">
        <v>242</v>
      </c>
      <c r="E56" s="1402" t="s">
        <v>242</v>
      </c>
      <c r="F56" s="1402" t="s">
        <v>242</v>
      </c>
      <c r="G56" s="1402" t="s">
        <v>242</v>
      </c>
      <c r="H56" s="1402" t="s">
        <v>242</v>
      </c>
      <c r="I56" s="1403" t="s">
        <v>242</v>
      </c>
    </row>
    <row r="57" spans="2:9">
      <c r="B57" s="1400" t="s">
        <v>1316</v>
      </c>
      <c r="C57" s="1401" t="s">
        <v>1317</v>
      </c>
      <c r="D57" s="1402" t="s">
        <v>242</v>
      </c>
      <c r="E57" s="1402" t="s">
        <v>242</v>
      </c>
      <c r="F57" s="1402" t="s">
        <v>242</v>
      </c>
      <c r="G57" s="1402" t="s">
        <v>242</v>
      </c>
      <c r="H57" s="1402" t="s">
        <v>242</v>
      </c>
      <c r="I57" s="1403" t="s">
        <v>242</v>
      </c>
    </row>
    <row r="58" spans="2:9">
      <c r="B58" s="1400" t="s">
        <v>1318</v>
      </c>
      <c r="C58" s="1401" t="s">
        <v>1319</v>
      </c>
      <c r="D58" s="1402" t="s">
        <v>242</v>
      </c>
      <c r="E58" s="1402" t="s">
        <v>242</v>
      </c>
      <c r="F58" s="1402" t="s">
        <v>242</v>
      </c>
      <c r="G58" s="1402" t="s">
        <v>242</v>
      </c>
      <c r="H58" s="1402" t="s">
        <v>242</v>
      </c>
      <c r="I58" s="1403" t="s">
        <v>242</v>
      </c>
    </row>
    <row r="59" spans="2:9">
      <c r="B59" s="1400" t="s">
        <v>1320</v>
      </c>
      <c r="C59" s="1401" t="s">
        <v>1321</v>
      </c>
      <c r="D59" s="1402" t="s">
        <v>242</v>
      </c>
      <c r="E59" s="1402" t="s">
        <v>242</v>
      </c>
      <c r="F59" s="1402" t="s">
        <v>242</v>
      </c>
      <c r="G59" s="1402" t="s">
        <v>242</v>
      </c>
      <c r="H59" s="1402" t="s">
        <v>242</v>
      </c>
      <c r="I59" s="1403" t="s">
        <v>242</v>
      </c>
    </row>
    <row r="60" spans="2:9">
      <c r="B60" s="1400" t="s">
        <v>1322</v>
      </c>
      <c r="C60" s="1401" t="s">
        <v>1323</v>
      </c>
      <c r="D60" s="1402" t="s">
        <v>242</v>
      </c>
      <c r="E60" s="1402" t="s">
        <v>242</v>
      </c>
      <c r="F60" s="1402" t="s">
        <v>242</v>
      </c>
      <c r="G60" s="1402" t="s">
        <v>242</v>
      </c>
      <c r="H60" s="1402" t="s">
        <v>242</v>
      </c>
      <c r="I60" s="1403" t="s">
        <v>242</v>
      </c>
    </row>
    <row r="61" spans="2:9">
      <c r="B61" s="1400" t="s">
        <v>1324</v>
      </c>
      <c r="C61" s="1401" t="s">
        <v>1325</v>
      </c>
      <c r="D61" s="1402" t="s">
        <v>242</v>
      </c>
      <c r="E61" s="1402" t="s">
        <v>242</v>
      </c>
      <c r="F61" s="1402" t="s">
        <v>242</v>
      </c>
      <c r="G61" s="1402" t="s">
        <v>242</v>
      </c>
      <c r="H61" s="1402" t="s">
        <v>242</v>
      </c>
      <c r="I61" s="1403" t="s">
        <v>242</v>
      </c>
    </row>
    <row r="62" spans="2:9">
      <c r="B62" s="1400" t="s">
        <v>1326</v>
      </c>
      <c r="C62" s="1401" t="s">
        <v>1327</v>
      </c>
      <c r="D62" s="1402">
        <v>34043468</v>
      </c>
      <c r="E62" s="1402">
        <v>31100120</v>
      </c>
      <c r="F62" s="1402">
        <v>35213139</v>
      </c>
      <c r="G62" s="1402">
        <v>34781198</v>
      </c>
      <c r="H62" s="1402">
        <v>35633912</v>
      </c>
      <c r="I62" s="1403">
        <v>33484753</v>
      </c>
    </row>
    <row r="63" spans="2:9">
      <c r="B63" s="1400" t="s">
        <v>1328</v>
      </c>
      <c r="C63" s="1401" t="s">
        <v>1329</v>
      </c>
      <c r="D63" s="1402" t="s">
        <v>242</v>
      </c>
      <c r="E63" s="1402" t="s">
        <v>242</v>
      </c>
      <c r="F63" s="1402" t="s">
        <v>242</v>
      </c>
      <c r="G63" s="1402" t="s">
        <v>242</v>
      </c>
      <c r="H63" s="1402" t="s">
        <v>242</v>
      </c>
      <c r="I63" s="1403" t="s">
        <v>242</v>
      </c>
    </row>
    <row r="64" spans="2:9">
      <c r="B64" s="1400" t="s">
        <v>1330</v>
      </c>
      <c r="C64" s="1401" t="s">
        <v>1331</v>
      </c>
      <c r="D64" s="1402">
        <v>25378265</v>
      </c>
      <c r="E64" s="1402">
        <v>23181705</v>
      </c>
      <c r="F64" s="1402">
        <v>26051873</v>
      </c>
      <c r="G64" s="1402">
        <v>25639291</v>
      </c>
      <c r="H64" s="1402">
        <v>26417888</v>
      </c>
      <c r="I64" s="1403">
        <v>24994820</v>
      </c>
    </row>
    <row r="65" spans="2:9">
      <c r="B65" s="1400" t="s">
        <v>1332</v>
      </c>
      <c r="C65" s="1401" t="s">
        <v>1333</v>
      </c>
      <c r="D65" s="1402" t="s">
        <v>242</v>
      </c>
      <c r="E65" s="1402" t="s">
        <v>242</v>
      </c>
      <c r="F65" s="1402" t="s">
        <v>242</v>
      </c>
      <c r="G65" s="1402" t="s">
        <v>242</v>
      </c>
      <c r="H65" s="1402" t="s">
        <v>242</v>
      </c>
      <c r="I65" s="1403" t="s">
        <v>242</v>
      </c>
    </row>
    <row r="66" spans="2:9">
      <c r="B66" s="1400" t="s">
        <v>1334</v>
      </c>
      <c r="C66" s="1401" t="s">
        <v>1335</v>
      </c>
      <c r="D66" s="1402">
        <v>31682366</v>
      </c>
      <c r="E66" s="1402">
        <v>28941703</v>
      </c>
      <c r="F66" s="1402">
        <v>32602169</v>
      </c>
      <c r="G66" s="1402">
        <v>31902634</v>
      </c>
      <c r="H66" s="1402">
        <v>32502977</v>
      </c>
      <c r="I66" s="1403">
        <v>30629012</v>
      </c>
    </row>
    <row r="67" spans="2:9">
      <c r="B67" s="1400" t="s">
        <v>1336</v>
      </c>
      <c r="C67" s="1401" t="s">
        <v>1337</v>
      </c>
      <c r="D67" s="1402" t="s">
        <v>242</v>
      </c>
      <c r="E67" s="1402" t="s">
        <v>242</v>
      </c>
      <c r="F67" s="1402" t="s">
        <v>242</v>
      </c>
      <c r="G67" s="1402" t="s">
        <v>242</v>
      </c>
      <c r="H67" s="1402" t="s">
        <v>242</v>
      </c>
      <c r="I67" s="1403" t="s">
        <v>242</v>
      </c>
    </row>
    <row r="68" spans="2:9">
      <c r="B68" s="1400" t="s">
        <v>1338</v>
      </c>
      <c r="C68" s="1401" t="s">
        <v>1339</v>
      </c>
      <c r="D68" s="1402" t="s">
        <v>242</v>
      </c>
      <c r="E68" s="1402" t="s">
        <v>242</v>
      </c>
      <c r="F68" s="1402" t="s">
        <v>242</v>
      </c>
      <c r="G68" s="1402" t="s">
        <v>242</v>
      </c>
      <c r="H68" s="1402" t="s">
        <v>242</v>
      </c>
      <c r="I68" s="1403" t="s">
        <v>242</v>
      </c>
    </row>
    <row r="69" spans="2:9">
      <c r="B69" s="1400" t="s">
        <v>1340</v>
      </c>
      <c r="C69" s="1401" t="s">
        <v>1341</v>
      </c>
      <c r="D69" s="1402">
        <v>26816574</v>
      </c>
      <c r="E69" s="1402">
        <v>24736567</v>
      </c>
      <c r="F69" s="1402">
        <v>27912317</v>
      </c>
      <c r="G69" s="1402">
        <v>27451728</v>
      </c>
      <c r="H69" s="1402">
        <v>28262633</v>
      </c>
      <c r="I69" s="1403">
        <v>27006186</v>
      </c>
    </row>
    <row r="70" spans="2:9">
      <c r="B70" s="1400" t="s">
        <v>1342</v>
      </c>
      <c r="C70" s="1401" t="s">
        <v>1343</v>
      </c>
      <c r="D70" s="1402">
        <v>4859213</v>
      </c>
      <c r="E70" s="1402">
        <v>4462814</v>
      </c>
      <c r="F70" s="1402">
        <v>5049863</v>
      </c>
      <c r="G70" s="1402">
        <v>4924088</v>
      </c>
      <c r="H70" s="1402">
        <v>5018032</v>
      </c>
      <c r="I70" s="1403">
        <v>4814470</v>
      </c>
    </row>
    <row r="71" spans="2:9">
      <c r="B71" s="1400" t="s">
        <v>1344</v>
      </c>
      <c r="C71" s="1401" t="s">
        <v>1345</v>
      </c>
      <c r="D71" s="1402" t="s">
        <v>242</v>
      </c>
      <c r="E71" s="1402" t="s">
        <v>242</v>
      </c>
      <c r="F71" s="1402" t="s">
        <v>242</v>
      </c>
      <c r="G71" s="1402" t="s">
        <v>242</v>
      </c>
      <c r="H71" s="1402" t="s">
        <v>242</v>
      </c>
      <c r="I71" s="1403" t="s">
        <v>242</v>
      </c>
    </row>
    <row r="72" spans="2:9">
      <c r="B72" s="1400" t="s">
        <v>1346</v>
      </c>
      <c r="C72" s="1401" t="s">
        <v>1347</v>
      </c>
      <c r="D72" s="1402" t="s">
        <v>242</v>
      </c>
      <c r="E72" s="1402" t="s">
        <v>242</v>
      </c>
      <c r="F72" s="1402" t="s">
        <v>242</v>
      </c>
      <c r="G72" s="1402" t="s">
        <v>242</v>
      </c>
      <c r="H72" s="1402" t="s">
        <v>242</v>
      </c>
      <c r="I72" s="1403" t="s">
        <v>242</v>
      </c>
    </row>
    <row r="73" spans="2:9">
      <c r="B73" s="1400" t="s">
        <v>1348</v>
      </c>
      <c r="C73" s="1401" t="s">
        <v>1349</v>
      </c>
      <c r="D73" s="1402">
        <v>2060891</v>
      </c>
      <c r="E73" s="1402">
        <v>1891152</v>
      </c>
      <c r="F73" s="1402">
        <v>2126770</v>
      </c>
      <c r="G73" s="1402">
        <v>2109407</v>
      </c>
      <c r="H73" s="1402">
        <v>2200259</v>
      </c>
      <c r="I73" s="1403">
        <v>2022128</v>
      </c>
    </row>
    <row r="74" spans="2:9">
      <c r="B74" s="1400" t="s">
        <v>1350</v>
      </c>
      <c r="C74" s="1401" t="s">
        <v>1351</v>
      </c>
      <c r="D74" s="1402" t="s">
        <v>242</v>
      </c>
      <c r="E74" s="1402" t="s">
        <v>242</v>
      </c>
      <c r="F74" s="1402" t="s">
        <v>242</v>
      </c>
      <c r="G74" s="1402" t="s">
        <v>242</v>
      </c>
      <c r="H74" s="1402" t="s">
        <v>242</v>
      </c>
      <c r="I74" s="1403" t="s">
        <v>242</v>
      </c>
    </row>
    <row r="75" spans="2:9">
      <c r="B75" s="1400" t="s">
        <v>1352</v>
      </c>
      <c r="C75" s="1401" t="s">
        <v>1353</v>
      </c>
      <c r="D75" s="1402" t="s">
        <v>242</v>
      </c>
      <c r="E75" s="1402" t="s">
        <v>242</v>
      </c>
      <c r="F75" s="1402" t="s">
        <v>242</v>
      </c>
      <c r="G75" s="1402" t="s">
        <v>242</v>
      </c>
      <c r="H75" s="1402" t="s">
        <v>242</v>
      </c>
      <c r="I75" s="1403" t="s">
        <v>242</v>
      </c>
    </row>
    <row r="76" spans="2:9">
      <c r="B76" s="1400" t="s">
        <v>1354</v>
      </c>
      <c r="C76" s="1401" t="s">
        <v>1355</v>
      </c>
      <c r="D76" s="1402" t="s">
        <v>242</v>
      </c>
      <c r="E76" s="1402" t="s">
        <v>242</v>
      </c>
      <c r="F76" s="1402" t="s">
        <v>242</v>
      </c>
      <c r="G76" s="1402" t="s">
        <v>242</v>
      </c>
      <c r="H76" s="1402" t="s">
        <v>242</v>
      </c>
      <c r="I76" s="1403" t="s">
        <v>242</v>
      </c>
    </row>
    <row r="77" spans="2:9">
      <c r="B77" s="1400" t="s">
        <v>1356</v>
      </c>
      <c r="C77" s="1401" t="s">
        <v>1357</v>
      </c>
      <c r="D77" s="1402" t="s">
        <v>242</v>
      </c>
      <c r="E77" s="1402" t="s">
        <v>242</v>
      </c>
      <c r="F77" s="1402" t="s">
        <v>242</v>
      </c>
      <c r="G77" s="1402" t="s">
        <v>242</v>
      </c>
      <c r="H77" s="1402" t="s">
        <v>242</v>
      </c>
      <c r="I77" s="1403" t="s">
        <v>242</v>
      </c>
    </row>
    <row r="78" spans="2:9">
      <c r="B78" s="1400" t="s">
        <v>1358</v>
      </c>
      <c r="C78" s="1401" t="s">
        <v>1359</v>
      </c>
      <c r="D78" s="1402" t="s">
        <v>242</v>
      </c>
      <c r="E78" s="1402" t="s">
        <v>242</v>
      </c>
      <c r="F78" s="1402" t="s">
        <v>242</v>
      </c>
      <c r="G78" s="1402" t="s">
        <v>242</v>
      </c>
      <c r="H78" s="1402" t="s">
        <v>242</v>
      </c>
      <c r="I78" s="1403" t="s">
        <v>242</v>
      </c>
    </row>
    <row r="79" spans="2:9">
      <c r="B79" s="1400" t="s">
        <v>1360</v>
      </c>
      <c r="C79" s="1401" t="s">
        <v>1361</v>
      </c>
      <c r="D79" s="1402" t="s">
        <v>242</v>
      </c>
      <c r="E79" s="1402" t="s">
        <v>242</v>
      </c>
      <c r="F79" s="1402" t="s">
        <v>242</v>
      </c>
      <c r="G79" s="1402" t="s">
        <v>242</v>
      </c>
      <c r="H79" s="1402" t="s">
        <v>242</v>
      </c>
      <c r="I79" s="1403" t="s">
        <v>242</v>
      </c>
    </row>
    <row r="80" spans="2:9">
      <c r="B80" s="1400" t="s">
        <v>1362</v>
      </c>
      <c r="C80" s="1401" t="s">
        <v>1363</v>
      </c>
      <c r="D80" s="1402" t="s">
        <v>242</v>
      </c>
      <c r="E80" s="1402" t="s">
        <v>242</v>
      </c>
      <c r="F80" s="1402" t="s">
        <v>242</v>
      </c>
      <c r="G80" s="1402" t="s">
        <v>242</v>
      </c>
      <c r="H80" s="1402" t="s">
        <v>242</v>
      </c>
      <c r="I80" s="1403" t="s">
        <v>242</v>
      </c>
    </row>
    <row r="81" spans="2:10">
      <c r="B81" s="1400" t="s">
        <v>1364</v>
      </c>
      <c r="C81" s="1401" t="s">
        <v>1365</v>
      </c>
      <c r="D81" s="1402" t="s">
        <v>242</v>
      </c>
      <c r="E81" s="1402" t="s">
        <v>242</v>
      </c>
      <c r="F81" s="1402" t="s">
        <v>242</v>
      </c>
      <c r="G81" s="1402" t="s">
        <v>242</v>
      </c>
      <c r="H81" s="1402" t="s">
        <v>242</v>
      </c>
      <c r="I81" s="1403" t="s">
        <v>242</v>
      </c>
    </row>
    <row r="82" spans="2:10">
      <c r="B82" s="1400" t="s">
        <v>1366</v>
      </c>
      <c r="C82" s="1401" t="s">
        <v>1367</v>
      </c>
      <c r="D82" s="1402" t="s">
        <v>242</v>
      </c>
      <c r="E82" s="1402" t="s">
        <v>242</v>
      </c>
      <c r="F82" s="1402" t="s">
        <v>242</v>
      </c>
      <c r="G82" s="1402" t="s">
        <v>242</v>
      </c>
      <c r="H82" s="1402" t="s">
        <v>242</v>
      </c>
      <c r="I82" s="1403" t="s">
        <v>242</v>
      </c>
    </row>
    <row r="83" spans="2:10">
      <c r="B83" s="1400" t="s">
        <v>1368</v>
      </c>
      <c r="C83" s="1401" t="s">
        <v>1369</v>
      </c>
      <c r="D83" s="1402" t="s">
        <v>242</v>
      </c>
      <c r="E83" s="1402" t="s">
        <v>242</v>
      </c>
      <c r="F83" s="1402" t="s">
        <v>242</v>
      </c>
      <c r="G83" s="1402" t="s">
        <v>242</v>
      </c>
      <c r="H83" s="1402" t="s">
        <v>242</v>
      </c>
      <c r="I83" s="1403" t="s">
        <v>242</v>
      </c>
    </row>
    <row r="84" spans="2:10">
      <c r="B84" s="1400" t="s">
        <v>1370</v>
      </c>
      <c r="C84" s="1401" t="s">
        <v>1371</v>
      </c>
      <c r="D84" s="1402" t="s">
        <v>242</v>
      </c>
      <c r="E84" s="1402" t="s">
        <v>242</v>
      </c>
      <c r="F84" s="1402" t="s">
        <v>242</v>
      </c>
      <c r="G84" s="1402" t="s">
        <v>242</v>
      </c>
      <c r="H84" s="1402" t="s">
        <v>242</v>
      </c>
      <c r="I84" s="1403" t="s">
        <v>242</v>
      </c>
    </row>
    <row r="85" spans="2:10">
      <c r="B85" s="1400" t="s">
        <v>1372</v>
      </c>
      <c r="C85" s="1401" t="s">
        <v>1373</v>
      </c>
      <c r="D85" s="1402">
        <v>41168732</v>
      </c>
      <c r="E85" s="1402">
        <v>37784624</v>
      </c>
      <c r="F85" s="1402">
        <v>42337551</v>
      </c>
      <c r="G85" s="1402">
        <v>41742106</v>
      </c>
      <c r="H85" s="1402">
        <v>42963504</v>
      </c>
      <c r="I85" s="1403">
        <v>40391511</v>
      </c>
    </row>
    <row r="86" spans="2:10">
      <c r="B86" s="1400" t="s">
        <v>1374</v>
      </c>
      <c r="C86" s="1401" t="s">
        <v>1375</v>
      </c>
      <c r="D86" s="1402" t="s">
        <v>242</v>
      </c>
      <c r="E86" s="1402" t="s">
        <v>242</v>
      </c>
      <c r="F86" s="1402" t="s">
        <v>242</v>
      </c>
      <c r="G86" s="1402" t="s">
        <v>242</v>
      </c>
      <c r="H86" s="1402" t="s">
        <v>242</v>
      </c>
      <c r="I86" s="1403" t="s">
        <v>242</v>
      </c>
    </row>
    <row r="87" spans="2:10">
      <c r="B87" s="1400" t="s">
        <v>1376</v>
      </c>
      <c r="C87" s="1401" t="s">
        <v>1377</v>
      </c>
      <c r="D87" s="1402" t="s">
        <v>242</v>
      </c>
      <c r="E87" s="1402" t="s">
        <v>242</v>
      </c>
      <c r="F87" s="1402" t="s">
        <v>242</v>
      </c>
      <c r="G87" s="1402" t="s">
        <v>242</v>
      </c>
      <c r="H87" s="1402" t="s">
        <v>242</v>
      </c>
      <c r="I87" s="1403" t="s">
        <v>242</v>
      </c>
    </row>
    <row r="88" spans="2:10">
      <c r="B88" s="1400" t="s">
        <v>1378</v>
      </c>
      <c r="C88" s="1401" t="s">
        <v>1379</v>
      </c>
      <c r="D88" s="1402">
        <v>10152163</v>
      </c>
      <c r="E88" s="1402">
        <v>9398138</v>
      </c>
      <c r="F88" s="1402">
        <v>10502094</v>
      </c>
      <c r="G88" s="1402">
        <v>10417637</v>
      </c>
      <c r="H88" s="1402">
        <v>10804927</v>
      </c>
      <c r="I88" s="1403">
        <v>10094443</v>
      </c>
    </row>
    <row r="89" spans="2:10">
      <c r="B89" s="1400" t="s">
        <v>1380</v>
      </c>
      <c r="C89" s="1401" t="s">
        <v>1381</v>
      </c>
      <c r="D89" s="1402">
        <v>21326555</v>
      </c>
      <c r="E89" s="1402">
        <v>20085766</v>
      </c>
      <c r="F89" s="1402">
        <v>22701598</v>
      </c>
      <c r="G89" s="1402">
        <v>22186097</v>
      </c>
      <c r="H89" s="1402">
        <v>22818698</v>
      </c>
      <c r="I89" s="1403">
        <v>21556092</v>
      </c>
    </row>
    <row r="90" spans="2:10">
      <c r="B90" s="1400" t="s">
        <v>1382</v>
      </c>
      <c r="C90" s="1401" t="s">
        <v>1383</v>
      </c>
      <c r="D90" s="1402" t="s">
        <v>242</v>
      </c>
      <c r="E90" s="1402" t="s">
        <v>242</v>
      </c>
      <c r="F90" s="1402" t="s">
        <v>242</v>
      </c>
      <c r="G90" s="1402" t="s">
        <v>242</v>
      </c>
      <c r="H90" s="1402" t="s">
        <v>242</v>
      </c>
      <c r="I90" s="1403" t="s">
        <v>242</v>
      </c>
    </row>
    <row r="91" spans="2:10">
      <c r="B91" s="1400" t="s">
        <v>1384</v>
      </c>
      <c r="C91" s="1401" t="s">
        <v>1385</v>
      </c>
      <c r="D91" s="1402" t="s">
        <v>242</v>
      </c>
      <c r="E91" s="1402" t="s">
        <v>242</v>
      </c>
      <c r="F91" s="1402" t="s">
        <v>242</v>
      </c>
      <c r="G91" s="1402" t="s">
        <v>242</v>
      </c>
      <c r="H91" s="1402" t="s">
        <v>242</v>
      </c>
      <c r="I91" s="1403" t="s">
        <v>242</v>
      </c>
    </row>
    <row r="92" spans="2:10" ht="2.4500000000000002" customHeight="1">
      <c r="B92" s="1404"/>
      <c r="C92" s="1405"/>
      <c r="D92" s="1406" t="s">
        <v>242</v>
      </c>
      <c r="E92" s="1406" t="s">
        <v>242</v>
      </c>
      <c r="F92" s="1406" t="s">
        <v>242</v>
      </c>
      <c r="G92" s="1406" t="s">
        <v>242</v>
      </c>
      <c r="H92" s="1406" t="s">
        <v>242</v>
      </c>
      <c r="I92" s="1407" t="s">
        <v>242</v>
      </c>
    </row>
    <row r="93" spans="2:10">
      <c r="B93" s="1408" t="s">
        <v>1386</v>
      </c>
      <c r="C93" s="1408"/>
      <c r="D93" s="1408"/>
      <c r="E93" s="1408"/>
      <c r="F93" s="1408"/>
      <c r="G93" s="1408"/>
      <c r="H93" s="1408"/>
      <c r="I93" s="1408"/>
      <c r="J93" s="1401"/>
    </row>
    <row r="94" spans="2:10">
      <c r="B94" s="1409" t="s">
        <v>1387</v>
      </c>
      <c r="C94" s="1409"/>
      <c r="D94" s="1409"/>
      <c r="E94" s="1409"/>
      <c r="F94" s="1409"/>
      <c r="G94" s="1409"/>
      <c r="H94" s="1409"/>
      <c r="I94" s="1409"/>
      <c r="J94" s="1409"/>
    </row>
    <row r="95" spans="2:10">
      <c r="B95" s="1409" t="s">
        <v>1388</v>
      </c>
      <c r="C95" s="1409"/>
      <c r="D95" s="1409"/>
      <c r="E95" s="1409"/>
      <c r="F95" s="1409"/>
      <c r="G95" s="1409"/>
      <c r="I95" s="1410"/>
      <c r="J95" s="1401"/>
    </row>
    <row r="96" spans="2:10">
      <c r="B96" s="1401" t="s">
        <v>1389</v>
      </c>
      <c r="C96" s="1401"/>
      <c r="D96" s="1401"/>
      <c r="E96" s="1401"/>
      <c r="F96" s="1401"/>
      <c r="G96" s="1401"/>
    </row>
    <row r="97" spans="2:2">
      <c r="B97" s="1401" t="s">
        <v>1390</v>
      </c>
    </row>
    <row r="98" spans="2:2">
      <c r="B98" s="1401" t="s">
        <v>2656</v>
      </c>
    </row>
    <row r="99" spans="2:2" ht="11.25">
      <c r="B99" s="2564" t="s">
        <v>642</v>
      </c>
    </row>
  </sheetData>
  <mergeCells count="8">
    <mergeCell ref="G6:G7"/>
    <mergeCell ref="H6:H7"/>
    <mergeCell ref="I6:I7"/>
    <mergeCell ref="B7:B9"/>
    <mergeCell ref="C7:C9"/>
    <mergeCell ref="D6:D7"/>
    <mergeCell ref="E6:E7"/>
    <mergeCell ref="F6:F7"/>
  </mergeCells>
  <hyperlinks>
    <hyperlink ref="B99" location="'Inhaltsverzeichnis '!A1" display="Zurück zum Inhaltsverzeichnis" xr:uid="{9C89AEF6-BAAB-4FBE-94DF-72E89203A9F7}"/>
  </hyperlinks>
  <pageMargins left="0.78740157480314965" right="0.59055118110236227" top="0.39370078740157483" bottom="0.78740157480314965" header="0.31496062992125984" footer="0.31496062992125984"/>
  <pageSetup paperSize="9" scale="92" orientation="portrait" r:id="rId1"/>
  <headerFooter>
    <oddFooter>&amp;R&amp;A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9A701-F8CD-48E9-94EF-AAEE85C8A7FF}">
  <sheetPr>
    <tabColor rgb="FFF9E03A"/>
  </sheetPr>
  <dimension ref="B1:J97"/>
  <sheetViews>
    <sheetView showGridLines="0" showRowColHeaders="0" showZeros="0" zoomScale="140" zoomScaleNormal="140" zoomScaleSheetLayoutView="55" workbookViewId="0">
      <pane ySplit="9" topLeftCell="A62" activePane="bottomLeft" state="frozen"/>
      <selection activeCell="J26" sqref="J26"/>
      <selection pane="bottomLeft" activeCell="B1" sqref="B1"/>
    </sheetView>
  </sheetViews>
  <sheetFormatPr baseColWidth="10" defaultColWidth="10.125" defaultRowHeight="8.25"/>
  <cols>
    <col min="1" max="1" width="1.5" style="1385" customWidth="1"/>
    <col min="2" max="2" width="7.625" style="1385" customWidth="1"/>
    <col min="3" max="3" width="12.875" style="1385" customWidth="1"/>
    <col min="4" max="10" width="9.375" style="1385" customWidth="1"/>
    <col min="11" max="16384" width="10.125" style="1385"/>
  </cols>
  <sheetData>
    <row r="1" spans="2:10" ht="12" customHeight="1">
      <c r="B1" s="1384" t="s">
        <v>1391</v>
      </c>
      <c r="C1" s="1411"/>
      <c r="D1" s="1411"/>
      <c r="E1" s="1411"/>
      <c r="F1" s="1411"/>
      <c r="G1" s="1411"/>
      <c r="H1" s="1411"/>
      <c r="I1" s="1411"/>
      <c r="J1" s="1384"/>
    </row>
    <row r="2" spans="2:10" ht="12" customHeight="1">
      <c r="B2" s="1384" t="s">
        <v>1216</v>
      </c>
      <c r="C2" s="1411"/>
      <c r="D2" s="1411"/>
      <c r="E2" s="1411"/>
      <c r="F2" s="1411"/>
      <c r="G2" s="1411"/>
      <c r="H2" s="1411"/>
      <c r="I2" s="1411"/>
      <c r="J2" s="1384"/>
    </row>
    <row r="3" spans="2:10" ht="3" customHeight="1"/>
    <row r="4" spans="2:10" ht="9">
      <c r="B4" s="1389" t="s">
        <v>1217</v>
      </c>
      <c r="C4" s="1390">
        <v>45973</v>
      </c>
      <c r="I4" s="1391"/>
      <c r="J4" s="1389" t="s">
        <v>1218</v>
      </c>
    </row>
    <row r="5" spans="2:10" ht="3" customHeight="1"/>
    <row r="6" spans="2:10" ht="12.95" customHeight="1">
      <c r="B6" s="1392" t="s">
        <v>1219</v>
      </c>
      <c r="C6" s="1393"/>
      <c r="D6" s="2770" t="s">
        <v>532</v>
      </c>
      <c r="E6" s="2770" t="s">
        <v>609</v>
      </c>
      <c r="F6" s="2770" t="s">
        <v>200</v>
      </c>
      <c r="G6" s="2770" t="s">
        <v>625</v>
      </c>
      <c r="H6" s="2770" t="s">
        <v>623</v>
      </c>
      <c r="I6" s="2781" t="s">
        <v>201</v>
      </c>
      <c r="J6" s="2779" t="s">
        <v>1392</v>
      </c>
    </row>
    <row r="7" spans="2:10" ht="8.1" customHeight="1">
      <c r="B7" s="2774" t="s">
        <v>1221</v>
      </c>
      <c r="C7" s="2777" t="s">
        <v>1222</v>
      </c>
      <c r="D7" s="2771"/>
      <c r="E7" s="2771"/>
      <c r="F7" s="2771"/>
      <c r="G7" s="2771"/>
      <c r="H7" s="2771"/>
      <c r="I7" s="2782"/>
      <c r="J7" s="2780"/>
    </row>
    <row r="8" spans="2:10" ht="12.75" customHeight="1">
      <c r="B8" s="2775"/>
      <c r="C8" s="2778"/>
      <c r="D8" s="1394" t="s">
        <v>584</v>
      </c>
      <c r="E8" s="1395"/>
      <c r="F8" s="1395"/>
      <c r="G8" s="1395"/>
      <c r="H8" s="1395"/>
      <c r="I8" s="1395"/>
      <c r="J8" s="1396"/>
    </row>
    <row r="9" spans="2:10" ht="8.1" customHeight="1">
      <c r="B9" s="2776"/>
      <c r="C9" s="2771"/>
      <c r="D9" s="1394" t="s">
        <v>1223</v>
      </c>
      <c r="E9" s="1395"/>
      <c r="F9" s="1395"/>
      <c r="G9" s="1395"/>
      <c r="H9" s="1395"/>
      <c r="I9" s="1395"/>
      <c r="J9" s="1396"/>
    </row>
    <row r="10" spans="2:10" ht="3" customHeight="1">
      <c r="B10" s="1397"/>
      <c r="D10" s="1412"/>
      <c r="J10" s="1413"/>
    </row>
    <row r="11" spans="2:10">
      <c r="B11" s="1400" t="s">
        <v>1224</v>
      </c>
      <c r="C11" s="1401" t="s">
        <v>1225</v>
      </c>
      <c r="D11" s="1414" t="s">
        <v>242</v>
      </c>
      <c r="E11" s="1414" t="s">
        <v>242</v>
      </c>
      <c r="F11" s="1414" t="s">
        <v>242</v>
      </c>
      <c r="G11" s="1414" t="s">
        <v>242</v>
      </c>
      <c r="H11" s="1414" t="s">
        <v>242</v>
      </c>
      <c r="I11" s="1414" t="s">
        <v>242</v>
      </c>
      <c r="J11" s="1415" t="s">
        <v>242</v>
      </c>
    </row>
    <row r="12" spans="2:10">
      <c r="B12" s="1400" t="s">
        <v>1226</v>
      </c>
      <c r="C12" s="1401" t="s">
        <v>1227</v>
      </c>
      <c r="D12" s="1414" t="s">
        <v>242</v>
      </c>
      <c r="E12" s="1414" t="s">
        <v>242</v>
      </c>
      <c r="F12" s="1414" t="s">
        <v>242</v>
      </c>
      <c r="G12" s="1414" t="s">
        <v>242</v>
      </c>
      <c r="H12" s="1414" t="s">
        <v>242</v>
      </c>
      <c r="I12" s="1414" t="s">
        <v>242</v>
      </c>
      <c r="J12" s="1415" t="s">
        <v>242</v>
      </c>
    </row>
    <row r="13" spans="2:10">
      <c r="B13" s="1400" t="s">
        <v>1228</v>
      </c>
      <c r="C13" s="1401" t="s">
        <v>1229</v>
      </c>
      <c r="D13" s="1414" t="s">
        <v>242</v>
      </c>
      <c r="E13" s="1414" t="s">
        <v>242</v>
      </c>
      <c r="F13" s="1414" t="s">
        <v>242</v>
      </c>
      <c r="G13" s="1414" t="s">
        <v>242</v>
      </c>
      <c r="H13" s="1414" t="s">
        <v>242</v>
      </c>
      <c r="I13" s="1414" t="s">
        <v>242</v>
      </c>
      <c r="J13" s="1415" t="s">
        <v>242</v>
      </c>
    </row>
    <row r="14" spans="2:10">
      <c r="B14" s="1400" t="s">
        <v>1230</v>
      </c>
      <c r="C14" s="1401" t="s">
        <v>1231</v>
      </c>
      <c r="D14" s="1414" t="s">
        <v>242</v>
      </c>
      <c r="E14" s="1414" t="s">
        <v>242</v>
      </c>
      <c r="F14" s="1414" t="s">
        <v>242</v>
      </c>
      <c r="G14" s="1414" t="s">
        <v>242</v>
      </c>
      <c r="H14" s="1414" t="s">
        <v>242</v>
      </c>
      <c r="I14" s="1414" t="s">
        <v>242</v>
      </c>
      <c r="J14" s="1415" t="s">
        <v>242</v>
      </c>
    </row>
    <row r="15" spans="2:10">
      <c r="B15" s="1400" t="s">
        <v>1232</v>
      </c>
      <c r="C15" s="1401" t="s">
        <v>1233</v>
      </c>
      <c r="D15" s="1414">
        <v>24897575</v>
      </c>
      <c r="E15" s="1414">
        <v>25199360</v>
      </c>
      <c r="F15" s="1414">
        <v>24824588</v>
      </c>
      <c r="G15" s="1414" t="s">
        <v>242</v>
      </c>
      <c r="H15" s="1414" t="s">
        <v>242</v>
      </c>
      <c r="I15" s="1414" t="s">
        <v>242</v>
      </c>
      <c r="J15" s="1415">
        <v>223720496</v>
      </c>
    </row>
    <row r="16" spans="2:10">
      <c r="B16" s="1400" t="s">
        <v>1234</v>
      </c>
      <c r="C16" s="1401" t="s">
        <v>1235</v>
      </c>
      <c r="D16" s="1414">
        <v>5119622</v>
      </c>
      <c r="E16" s="1414">
        <v>5155260</v>
      </c>
      <c r="F16" s="1414">
        <v>5030173</v>
      </c>
      <c r="G16" s="1414" t="s">
        <v>242</v>
      </c>
      <c r="H16" s="1414" t="s">
        <v>242</v>
      </c>
      <c r="I16" s="1414" t="s">
        <v>242</v>
      </c>
      <c r="J16" s="1415">
        <v>46580294</v>
      </c>
    </row>
    <row r="17" spans="2:10">
      <c r="B17" s="1400" t="s">
        <v>1236</v>
      </c>
      <c r="C17" s="1401" t="s">
        <v>1237</v>
      </c>
      <c r="D17" s="1414">
        <v>46411263</v>
      </c>
      <c r="E17" s="1414">
        <v>46022320</v>
      </c>
      <c r="F17" s="1414">
        <v>44951323</v>
      </c>
      <c r="G17" s="1414" t="s">
        <v>242</v>
      </c>
      <c r="H17" s="1414" t="s">
        <v>242</v>
      </c>
      <c r="I17" s="1414" t="s">
        <v>242</v>
      </c>
      <c r="J17" s="1415">
        <v>412076408</v>
      </c>
    </row>
    <row r="18" spans="2:10">
      <c r="B18" s="1400" t="s">
        <v>1238</v>
      </c>
      <c r="C18" s="1401" t="s">
        <v>1239</v>
      </c>
      <c r="D18" s="1414">
        <v>5124347</v>
      </c>
      <c r="E18" s="1414">
        <v>4992852</v>
      </c>
      <c r="F18" s="1414">
        <v>4838058</v>
      </c>
      <c r="G18" s="1414" t="s">
        <v>242</v>
      </c>
      <c r="H18" s="1414" t="s">
        <v>242</v>
      </c>
      <c r="I18" s="1414" t="s">
        <v>242</v>
      </c>
      <c r="J18" s="1415">
        <v>45255362</v>
      </c>
    </row>
    <row r="19" spans="2:10">
      <c r="B19" s="1400" t="s">
        <v>1240</v>
      </c>
      <c r="C19" s="1401" t="s">
        <v>1241</v>
      </c>
      <c r="D19" s="1414">
        <v>11152890</v>
      </c>
      <c r="E19" s="1414">
        <v>11081051</v>
      </c>
      <c r="F19" s="1414">
        <v>10671365</v>
      </c>
      <c r="G19" s="1414" t="s">
        <v>242</v>
      </c>
      <c r="H19" s="1414" t="s">
        <v>242</v>
      </c>
      <c r="I19" s="1414" t="s">
        <v>242</v>
      </c>
      <c r="J19" s="1415">
        <v>32905306</v>
      </c>
    </row>
    <row r="20" spans="2:10">
      <c r="B20" s="1400" t="s">
        <v>1242</v>
      </c>
      <c r="C20" s="1401" t="s">
        <v>1243</v>
      </c>
      <c r="D20" s="1414">
        <v>12334345</v>
      </c>
      <c r="E20" s="1414">
        <v>12107855</v>
      </c>
      <c r="F20" s="1414">
        <v>11594291</v>
      </c>
      <c r="G20" s="1414" t="s">
        <v>242</v>
      </c>
      <c r="H20" s="1414" t="s">
        <v>242</v>
      </c>
      <c r="I20" s="1414" t="s">
        <v>242</v>
      </c>
      <c r="J20" s="1415">
        <v>109853110</v>
      </c>
    </row>
    <row r="21" spans="2:10">
      <c r="B21" s="1400" t="s">
        <v>1244</v>
      </c>
      <c r="C21" s="1401" t="s">
        <v>1245</v>
      </c>
      <c r="D21" s="1414">
        <v>54578104</v>
      </c>
      <c r="E21" s="1414">
        <v>53475821</v>
      </c>
      <c r="F21" s="1414">
        <v>51457219</v>
      </c>
      <c r="G21" s="1414" t="s">
        <v>242</v>
      </c>
      <c r="H21" s="1414" t="s">
        <v>242</v>
      </c>
      <c r="I21" s="1414" t="s">
        <v>242</v>
      </c>
      <c r="J21" s="1415">
        <v>477582240</v>
      </c>
    </row>
    <row r="22" spans="2:10">
      <c r="B22" s="1400" t="s">
        <v>1246</v>
      </c>
      <c r="C22" s="1401" t="s">
        <v>1247</v>
      </c>
      <c r="D22" s="1414">
        <v>45787091</v>
      </c>
      <c r="E22" s="1414">
        <v>45337661</v>
      </c>
      <c r="F22" s="1414">
        <v>43742072</v>
      </c>
      <c r="G22" s="1414" t="s">
        <v>242</v>
      </c>
      <c r="H22" s="1414" t="s">
        <v>242</v>
      </c>
      <c r="I22" s="1414" t="s">
        <v>242</v>
      </c>
      <c r="J22" s="1415">
        <v>407802631</v>
      </c>
    </row>
    <row r="23" spans="2:10">
      <c r="B23" s="1400" t="s">
        <v>1248</v>
      </c>
      <c r="C23" s="1401" t="s">
        <v>1249</v>
      </c>
      <c r="D23" s="1414">
        <v>16556685</v>
      </c>
      <c r="E23" s="1414">
        <v>16213457</v>
      </c>
      <c r="F23" s="1414">
        <v>15753744</v>
      </c>
      <c r="G23" s="1414" t="s">
        <v>242</v>
      </c>
      <c r="H23" s="1414" t="s">
        <v>242</v>
      </c>
      <c r="I23" s="1414" t="s">
        <v>242</v>
      </c>
      <c r="J23" s="1415">
        <v>145508776</v>
      </c>
    </row>
    <row r="24" spans="2:10">
      <c r="B24" s="1400" t="s">
        <v>1250</v>
      </c>
      <c r="C24" s="1401" t="s">
        <v>1251</v>
      </c>
      <c r="D24" s="1414">
        <v>24736370</v>
      </c>
      <c r="E24" s="1414">
        <v>24157861</v>
      </c>
      <c r="F24" s="1414">
        <v>23492138</v>
      </c>
      <c r="G24" s="1414" t="s">
        <v>242</v>
      </c>
      <c r="H24" s="1414" t="s">
        <v>242</v>
      </c>
      <c r="I24" s="1414" t="s">
        <v>242</v>
      </c>
      <c r="J24" s="1415">
        <v>219490716</v>
      </c>
    </row>
    <row r="25" spans="2:10">
      <c r="B25" s="1400" t="s">
        <v>1252</v>
      </c>
      <c r="C25" s="1401" t="s">
        <v>1253</v>
      </c>
      <c r="D25" s="1414">
        <v>6402800</v>
      </c>
      <c r="E25" s="1414">
        <v>6371036</v>
      </c>
      <c r="F25" s="1414">
        <v>6155807</v>
      </c>
      <c r="G25" s="1414" t="s">
        <v>242</v>
      </c>
      <c r="H25" s="1414" t="s">
        <v>242</v>
      </c>
      <c r="I25" s="1414" t="s">
        <v>242</v>
      </c>
      <c r="J25" s="1415">
        <v>56914993</v>
      </c>
    </row>
    <row r="26" spans="2:10">
      <c r="B26" s="1400" t="s">
        <v>1254</v>
      </c>
      <c r="C26" s="1401" t="s">
        <v>1255</v>
      </c>
      <c r="D26" s="1414" t="s">
        <v>242</v>
      </c>
      <c r="E26" s="1414" t="s">
        <v>242</v>
      </c>
      <c r="F26" s="1414" t="s">
        <v>242</v>
      </c>
      <c r="G26" s="1414" t="s">
        <v>242</v>
      </c>
      <c r="H26" s="1414" t="s">
        <v>242</v>
      </c>
      <c r="I26" s="1414" t="s">
        <v>242</v>
      </c>
      <c r="J26" s="1415" t="s">
        <v>242</v>
      </c>
    </row>
    <row r="27" spans="2:10">
      <c r="B27" s="1400" t="s">
        <v>1256</v>
      </c>
      <c r="C27" s="1401" t="s">
        <v>1257</v>
      </c>
      <c r="D27" s="1414" t="s">
        <v>242</v>
      </c>
      <c r="E27" s="1414" t="s">
        <v>242</v>
      </c>
      <c r="F27" s="1414" t="s">
        <v>242</v>
      </c>
      <c r="G27" s="1414" t="s">
        <v>242</v>
      </c>
      <c r="H27" s="1414" t="s">
        <v>242</v>
      </c>
      <c r="I27" s="1414" t="s">
        <v>242</v>
      </c>
      <c r="J27" s="1415" t="s">
        <v>242</v>
      </c>
    </row>
    <row r="28" spans="2:10">
      <c r="B28" s="1400" t="s">
        <v>1258</v>
      </c>
      <c r="C28" s="1401" t="s">
        <v>1259</v>
      </c>
      <c r="D28" s="1414" t="s">
        <v>242</v>
      </c>
      <c r="E28" s="1414" t="s">
        <v>242</v>
      </c>
      <c r="F28" s="1414" t="s">
        <v>242</v>
      </c>
      <c r="G28" s="1414" t="s">
        <v>242</v>
      </c>
      <c r="H28" s="1414" t="s">
        <v>242</v>
      </c>
      <c r="I28" s="1414" t="s">
        <v>242</v>
      </c>
      <c r="J28" s="1415" t="s">
        <v>242</v>
      </c>
    </row>
    <row r="29" spans="2:10">
      <c r="B29" s="1400" t="s">
        <v>1260</v>
      </c>
      <c r="C29" s="1401" t="s">
        <v>1261</v>
      </c>
      <c r="D29" s="1414" t="s">
        <v>242</v>
      </c>
      <c r="E29" s="1414" t="s">
        <v>242</v>
      </c>
      <c r="F29" s="1414" t="s">
        <v>242</v>
      </c>
      <c r="G29" s="1414" t="s">
        <v>242</v>
      </c>
      <c r="H29" s="1414" t="s">
        <v>242</v>
      </c>
      <c r="I29" s="1414" t="s">
        <v>242</v>
      </c>
      <c r="J29" s="1415" t="s">
        <v>242</v>
      </c>
    </row>
    <row r="30" spans="2:10">
      <c r="B30" s="1400" t="s">
        <v>1262</v>
      </c>
      <c r="C30" s="1401" t="s">
        <v>1263</v>
      </c>
      <c r="D30" s="1414">
        <v>3691064</v>
      </c>
      <c r="E30" s="1414">
        <v>3619910</v>
      </c>
      <c r="F30" s="1414">
        <v>3542871</v>
      </c>
      <c r="G30" s="1414" t="s">
        <v>242</v>
      </c>
      <c r="H30" s="1414" t="s">
        <v>242</v>
      </c>
      <c r="I30" s="1414" t="s">
        <v>242</v>
      </c>
      <c r="J30" s="1415">
        <v>32675920</v>
      </c>
    </row>
    <row r="31" spans="2:10">
      <c r="B31" s="1400" t="s">
        <v>1264</v>
      </c>
      <c r="C31" s="1401" t="s">
        <v>1265</v>
      </c>
      <c r="D31" s="1414" t="s">
        <v>242</v>
      </c>
      <c r="E31" s="1414" t="s">
        <v>242</v>
      </c>
      <c r="F31" s="1414" t="s">
        <v>242</v>
      </c>
      <c r="G31" s="1414" t="s">
        <v>242</v>
      </c>
      <c r="H31" s="1414" t="s">
        <v>242</v>
      </c>
      <c r="I31" s="1414" t="s">
        <v>242</v>
      </c>
      <c r="J31" s="1415" t="s">
        <v>242</v>
      </c>
    </row>
    <row r="32" spans="2:10">
      <c r="B32" s="1400" t="s">
        <v>1266</v>
      </c>
      <c r="C32" s="1401" t="s">
        <v>1267</v>
      </c>
      <c r="D32" s="1414" t="s">
        <v>242</v>
      </c>
      <c r="E32" s="1414" t="s">
        <v>242</v>
      </c>
      <c r="F32" s="1414" t="s">
        <v>242</v>
      </c>
      <c r="G32" s="1414" t="s">
        <v>242</v>
      </c>
      <c r="H32" s="1414" t="s">
        <v>242</v>
      </c>
      <c r="I32" s="1414" t="s">
        <v>242</v>
      </c>
      <c r="J32" s="1415" t="s">
        <v>242</v>
      </c>
    </row>
    <row r="33" spans="2:10">
      <c r="B33" s="1400" t="s">
        <v>1268</v>
      </c>
      <c r="C33" s="1401" t="s">
        <v>1269</v>
      </c>
      <c r="D33" s="1414" t="s">
        <v>242</v>
      </c>
      <c r="E33" s="1414" t="s">
        <v>242</v>
      </c>
      <c r="F33" s="1414" t="s">
        <v>242</v>
      </c>
      <c r="G33" s="1414" t="s">
        <v>242</v>
      </c>
      <c r="H33" s="1414" t="s">
        <v>242</v>
      </c>
      <c r="I33" s="1414" t="s">
        <v>242</v>
      </c>
      <c r="J33" s="1415" t="s">
        <v>242</v>
      </c>
    </row>
    <row r="34" spans="2:10">
      <c r="B34" s="1400" t="s">
        <v>1270</v>
      </c>
      <c r="C34" s="1401" t="s">
        <v>1271</v>
      </c>
      <c r="D34" s="1414" t="s">
        <v>242</v>
      </c>
      <c r="E34" s="1414" t="s">
        <v>242</v>
      </c>
      <c r="F34" s="1414" t="s">
        <v>242</v>
      </c>
      <c r="G34" s="1414" t="s">
        <v>242</v>
      </c>
      <c r="H34" s="1414" t="s">
        <v>242</v>
      </c>
      <c r="I34" s="1414" t="s">
        <v>242</v>
      </c>
      <c r="J34" s="1415" t="s">
        <v>242</v>
      </c>
    </row>
    <row r="35" spans="2:10">
      <c r="B35" s="1400" t="s">
        <v>1272</v>
      </c>
      <c r="C35" s="1401" t="s">
        <v>1273</v>
      </c>
      <c r="D35" s="1414" t="s">
        <v>242</v>
      </c>
      <c r="E35" s="1414" t="s">
        <v>242</v>
      </c>
      <c r="F35" s="1414" t="s">
        <v>242</v>
      </c>
      <c r="G35" s="1414" t="s">
        <v>242</v>
      </c>
      <c r="H35" s="1414" t="s">
        <v>242</v>
      </c>
      <c r="I35" s="1414" t="s">
        <v>242</v>
      </c>
      <c r="J35" s="1415" t="s">
        <v>242</v>
      </c>
    </row>
    <row r="36" spans="2:10">
      <c r="B36" s="1400" t="s">
        <v>1274</v>
      </c>
      <c r="C36" s="1401" t="s">
        <v>1275</v>
      </c>
      <c r="D36" s="1414" t="s">
        <v>242</v>
      </c>
      <c r="E36" s="1414" t="s">
        <v>242</v>
      </c>
      <c r="F36" s="1414" t="s">
        <v>242</v>
      </c>
      <c r="G36" s="1414" t="s">
        <v>242</v>
      </c>
      <c r="H36" s="1414" t="s">
        <v>242</v>
      </c>
      <c r="I36" s="1414" t="s">
        <v>242</v>
      </c>
      <c r="J36" s="1415" t="s">
        <v>242</v>
      </c>
    </row>
    <row r="37" spans="2:10">
      <c r="B37" s="1400" t="s">
        <v>1276</v>
      </c>
      <c r="C37" s="1401" t="s">
        <v>1277</v>
      </c>
      <c r="D37" s="1414" t="s">
        <v>242</v>
      </c>
      <c r="E37" s="1414" t="s">
        <v>242</v>
      </c>
      <c r="F37" s="1414" t="s">
        <v>242</v>
      </c>
      <c r="G37" s="1414" t="s">
        <v>242</v>
      </c>
      <c r="H37" s="1414" t="s">
        <v>242</v>
      </c>
      <c r="I37" s="1414" t="s">
        <v>242</v>
      </c>
      <c r="J37" s="1415" t="s">
        <v>242</v>
      </c>
    </row>
    <row r="38" spans="2:10">
      <c r="B38" s="1400" t="s">
        <v>1278</v>
      </c>
      <c r="C38" s="1401" t="s">
        <v>1279</v>
      </c>
      <c r="D38" s="1414" t="s">
        <v>242</v>
      </c>
      <c r="E38" s="1414" t="s">
        <v>242</v>
      </c>
      <c r="F38" s="1414" t="s">
        <v>242</v>
      </c>
      <c r="G38" s="1414" t="s">
        <v>242</v>
      </c>
      <c r="H38" s="1414" t="s">
        <v>242</v>
      </c>
      <c r="I38" s="1414" t="s">
        <v>242</v>
      </c>
      <c r="J38" s="1415" t="s">
        <v>242</v>
      </c>
    </row>
    <row r="39" spans="2:10">
      <c r="B39" s="1400" t="s">
        <v>1280</v>
      </c>
      <c r="C39" s="1401" t="s">
        <v>1281</v>
      </c>
      <c r="D39" s="1414">
        <v>29770269</v>
      </c>
      <c r="E39" s="1414">
        <v>29868638</v>
      </c>
      <c r="F39" s="1414">
        <v>29163077</v>
      </c>
      <c r="G39" s="1414" t="s">
        <v>242</v>
      </c>
      <c r="H39" s="1414" t="s">
        <v>242</v>
      </c>
      <c r="I39" s="1414" t="s">
        <v>242</v>
      </c>
      <c r="J39" s="1415">
        <v>265417205</v>
      </c>
    </row>
    <row r="40" spans="2:10">
      <c r="B40" s="1400" t="s">
        <v>1282</v>
      </c>
      <c r="C40" s="1401" t="s">
        <v>1283</v>
      </c>
      <c r="D40" s="1414">
        <v>1211423</v>
      </c>
      <c r="E40" s="1414">
        <v>1215252</v>
      </c>
      <c r="F40" s="1414">
        <v>1203026</v>
      </c>
      <c r="G40" s="1414" t="s">
        <v>242</v>
      </c>
      <c r="H40" s="1414" t="s">
        <v>242</v>
      </c>
      <c r="I40" s="1414" t="s">
        <v>242</v>
      </c>
      <c r="J40" s="1415">
        <v>11365747</v>
      </c>
    </row>
    <row r="41" spans="2:10">
      <c r="B41" s="1400" t="s">
        <v>1284</v>
      </c>
      <c r="C41" s="1401" t="s">
        <v>1285</v>
      </c>
      <c r="D41" s="1414" t="s">
        <v>242</v>
      </c>
      <c r="E41" s="1414" t="s">
        <v>242</v>
      </c>
      <c r="F41" s="1414" t="s">
        <v>242</v>
      </c>
      <c r="G41" s="1414" t="s">
        <v>242</v>
      </c>
      <c r="H41" s="1414" t="s">
        <v>242</v>
      </c>
      <c r="I41" s="1414" t="s">
        <v>242</v>
      </c>
      <c r="J41" s="1415" t="s">
        <v>242</v>
      </c>
    </row>
    <row r="42" spans="2:10">
      <c r="B42" s="1400" t="s">
        <v>1286</v>
      </c>
      <c r="C42" s="1401" t="s">
        <v>1287</v>
      </c>
      <c r="D42" s="1414">
        <v>3925499</v>
      </c>
      <c r="E42" s="1414">
        <v>3878916</v>
      </c>
      <c r="F42" s="1414">
        <v>3914825</v>
      </c>
      <c r="G42" s="1414" t="s">
        <v>242</v>
      </c>
      <c r="H42" s="1414" t="s">
        <v>242</v>
      </c>
      <c r="I42" s="1414" t="s">
        <v>242</v>
      </c>
      <c r="J42" s="1415">
        <v>34434453</v>
      </c>
    </row>
    <row r="43" spans="2:10">
      <c r="B43" s="1400" t="s">
        <v>1288</v>
      </c>
      <c r="C43" s="1401" t="s">
        <v>1289</v>
      </c>
      <c r="D43" s="1414">
        <v>11130888</v>
      </c>
      <c r="E43" s="1414">
        <v>11233765</v>
      </c>
      <c r="F43" s="1414">
        <v>11025731</v>
      </c>
      <c r="G43" s="1414" t="s">
        <v>242</v>
      </c>
      <c r="H43" s="1414" t="s">
        <v>242</v>
      </c>
      <c r="I43" s="1414" t="s">
        <v>242</v>
      </c>
      <c r="J43" s="1415">
        <v>100278384</v>
      </c>
    </row>
    <row r="44" spans="2:10">
      <c r="B44" s="1400" t="s">
        <v>1290</v>
      </c>
      <c r="C44" s="1401" t="s">
        <v>1291</v>
      </c>
      <c r="D44" s="1414">
        <v>2494984</v>
      </c>
      <c r="E44" s="1414">
        <v>2590596</v>
      </c>
      <c r="F44" s="1414">
        <v>2504774</v>
      </c>
      <c r="G44" s="1414" t="s">
        <v>242</v>
      </c>
      <c r="H44" s="1414" t="s">
        <v>242</v>
      </c>
      <c r="I44" s="1414" t="s">
        <v>242</v>
      </c>
      <c r="J44" s="1415">
        <v>22622048</v>
      </c>
    </row>
    <row r="45" spans="2:10">
      <c r="B45" s="1400" t="s">
        <v>1292</v>
      </c>
      <c r="C45" s="1401" t="s">
        <v>1293</v>
      </c>
      <c r="D45" s="1414">
        <v>6892215</v>
      </c>
      <c r="E45" s="1414">
        <v>6835046</v>
      </c>
      <c r="F45" s="1414">
        <v>6767453</v>
      </c>
      <c r="G45" s="1414" t="s">
        <v>242</v>
      </c>
      <c r="H45" s="1414" t="s">
        <v>242</v>
      </c>
      <c r="I45" s="1414" t="s">
        <v>242</v>
      </c>
      <c r="J45" s="1415">
        <v>60641628</v>
      </c>
    </row>
    <row r="46" spans="2:10">
      <c r="B46" s="1400" t="s">
        <v>1294</v>
      </c>
      <c r="C46" s="1401" t="s">
        <v>1295</v>
      </c>
      <c r="D46" s="1414">
        <v>83354150</v>
      </c>
      <c r="E46" s="1414">
        <v>82803182</v>
      </c>
      <c r="F46" s="1414">
        <v>80583981</v>
      </c>
      <c r="G46" s="1414" t="s">
        <v>242</v>
      </c>
      <c r="H46" s="1414" t="s">
        <v>242</v>
      </c>
      <c r="I46" s="1414" t="s">
        <v>242</v>
      </c>
      <c r="J46" s="1415">
        <v>738627714</v>
      </c>
    </row>
    <row r="47" spans="2:10">
      <c r="B47" s="1400" t="s">
        <v>1296</v>
      </c>
      <c r="C47" s="1401" t="s">
        <v>1297</v>
      </c>
      <c r="D47" s="1414">
        <v>10108341</v>
      </c>
      <c r="E47" s="1414">
        <v>9976139</v>
      </c>
      <c r="F47" s="1414">
        <v>9883872</v>
      </c>
      <c r="G47" s="1414" t="s">
        <v>242</v>
      </c>
      <c r="H47" s="1414" t="s">
        <v>242</v>
      </c>
      <c r="I47" s="1414" t="s">
        <v>242</v>
      </c>
      <c r="J47" s="1415">
        <v>89631395</v>
      </c>
    </row>
    <row r="48" spans="2:10">
      <c r="B48" s="1400" t="s">
        <v>1298</v>
      </c>
      <c r="C48" s="1401" t="s">
        <v>1299</v>
      </c>
      <c r="D48" s="1414" t="s">
        <v>242</v>
      </c>
      <c r="E48" s="1414" t="s">
        <v>242</v>
      </c>
      <c r="F48" s="1414" t="s">
        <v>242</v>
      </c>
      <c r="G48" s="1414" t="s">
        <v>242</v>
      </c>
      <c r="H48" s="1414" t="s">
        <v>242</v>
      </c>
      <c r="I48" s="1414" t="s">
        <v>242</v>
      </c>
      <c r="J48" s="1415" t="s">
        <v>242</v>
      </c>
    </row>
    <row r="49" spans="2:10">
      <c r="B49" s="1400" t="s">
        <v>1300</v>
      </c>
      <c r="C49" s="1401" t="s">
        <v>1301</v>
      </c>
      <c r="D49" s="1414">
        <v>7441876</v>
      </c>
      <c r="E49" s="1414">
        <v>7301031</v>
      </c>
      <c r="F49" s="1414">
        <v>7206643</v>
      </c>
      <c r="G49" s="1414" t="s">
        <v>242</v>
      </c>
      <c r="H49" s="1414" t="s">
        <v>242</v>
      </c>
      <c r="I49" s="1414" t="s">
        <v>242</v>
      </c>
      <c r="J49" s="1415">
        <v>66035967</v>
      </c>
    </row>
    <row r="50" spans="2:10">
      <c r="B50" s="1400" t="s">
        <v>1302</v>
      </c>
      <c r="C50" s="1401" t="s">
        <v>1303</v>
      </c>
      <c r="D50" s="1414">
        <v>18581632</v>
      </c>
      <c r="E50" s="1414">
        <v>18501167</v>
      </c>
      <c r="F50" s="1414">
        <v>18253322</v>
      </c>
      <c r="G50" s="1414" t="s">
        <v>242</v>
      </c>
      <c r="H50" s="1414" t="s">
        <v>242</v>
      </c>
      <c r="I50" s="1414" t="s">
        <v>242</v>
      </c>
      <c r="J50" s="1415">
        <v>165424060</v>
      </c>
    </row>
    <row r="51" spans="2:10">
      <c r="B51" s="1400" t="s">
        <v>1304</v>
      </c>
      <c r="C51" s="1401" t="s">
        <v>1305</v>
      </c>
      <c r="D51" s="1414">
        <v>53245366</v>
      </c>
      <c r="E51" s="1414">
        <v>52839345</v>
      </c>
      <c r="F51" s="1414">
        <v>51465815</v>
      </c>
      <c r="G51" s="1414" t="s">
        <v>242</v>
      </c>
      <c r="H51" s="1414" t="s">
        <v>242</v>
      </c>
      <c r="I51" s="1414" t="s">
        <v>242</v>
      </c>
      <c r="J51" s="1415">
        <v>470237686</v>
      </c>
    </row>
    <row r="52" spans="2:10">
      <c r="B52" s="1400" t="s">
        <v>1306</v>
      </c>
      <c r="C52" s="1401" t="s">
        <v>1307</v>
      </c>
      <c r="D52" s="1414">
        <v>10121274</v>
      </c>
      <c r="E52" s="1414">
        <v>10159237</v>
      </c>
      <c r="F52" s="1414">
        <v>9927106</v>
      </c>
      <c r="G52" s="1414" t="s">
        <v>242</v>
      </c>
      <c r="H52" s="1414" t="s">
        <v>242</v>
      </c>
      <c r="I52" s="1414" t="s">
        <v>242</v>
      </c>
      <c r="J52" s="1415">
        <v>90243081</v>
      </c>
    </row>
    <row r="53" spans="2:10">
      <c r="B53" s="1400" t="s">
        <v>1308</v>
      </c>
      <c r="C53" s="1401" t="s">
        <v>1309</v>
      </c>
      <c r="D53" s="1414">
        <v>34905286</v>
      </c>
      <c r="E53" s="1414">
        <v>33922424</v>
      </c>
      <c r="F53" s="1414">
        <v>32721246</v>
      </c>
      <c r="G53" s="1414" t="s">
        <v>242</v>
      </c>
      <c r="H53" s="1414" t="s">
        <v>242</v>
      </c>
      <c r="I53" s="1414" t="s">
        <v>242</v>
      </c>
      <c r="J53" s="1415">
        <v>305412626</v>
      </c>
    </row>
    <row r="54" spans="2:10">
      <c r="B54" s="1400" t="s">
        <v>1310</v>
      </c>
      <c r="C54" s="1401" t="s">
        <v>1311</v>
      </c>
      <c r="D54" s="1414" t="s">
        <v>242</v>
      </c>
      <c r="E54" s="1414" t="s">
        <v>242</v>
      </c>
      <c r="F54" s="1414" t="s">
        <v>242</v>
      </c>
      <c r="G54" s="1414" t="s">
        <v>242</v>
      </c>
      <c r="H54" s="1414" t="s">
        <v>242</v>
      </c>
      <c r="I54" s="1414" t="s">
        <v>242</v>
      </c>
      <c r="J54" s="1415" t="s">
        <v>242</v>
      </c>
    </row>
    <row r="55" spans="2:10">
      <c r="B55" s="1400" t="s">
        <v>1312</v>
      </c>
      <c r="C55" s="1401" t="s">
        <v>1313</v>
      </c>
      <c r="D55" s="1414">
        <v>12582567</v>
      </c>
      <c r="E55" s="1414">
        <v>12470184</v>
      </c>
      <c r="F55" s="1414">
        <v>12207024</v>
      </c>
      <c r="G55" s="1414" t="s">
        <v>242</v>
      </c>
      <c r="H55" s="1414" t="s">
        <v>242</v>
      </c>
      <c r="I55" s="1414" t="s">
        <v>242</v>
      </c>
      <c r="J55" s="1415">
        <v>113073176</v>
      </c>
    </row>
    <row r="56" spans="2:10">
      <c r="B56" s="1400" t="s">
        <v>1314</v>
      </c>
      <c r="C56" s="1401" t="s">
        <v>1315</v>
      </c>
      <c r="D56" s="1414" t="s">
        <v>242</v>
      </c>
      <c r="E56" s="1414" t="s">
        <v>242</v>
      </c>
      <c r="F56" s="1414" t="s">
        <v>242</v>
      </c>
      <c r="G56" s="1414" t="s">
        <v>242</v>
      </c>
      <c r="H56" s="1414" t="s">
        <v>242</v>
      </c>
      <c r="I56" s="1414" t="s">
        <v>242</v>
      </c>
      <c r="J56" s="1415" t="s">
        <v>242</v>
      </c>
    </row>
    <row r="57" spans="2:10">
      <c r="B57" s="1400" t="s">
        <v>1316</v>
      </c>
      <c r="C57" s="1401" t="s">
        <v>1317</v>
      </c>
      <c r="D57" s="1414" t="s">
        <v>242</v>
      </c>
      <c r="E57" s="1414" t="s">
        <v>242</v>
      </c>
      <c r="F57" s="1414" t="s">
        <v>242</v>
      </c>
      <c r="G57" s="1414" t="s">
        <v>242</v>
      </c>
      <c r="H57" s="1414" t="s">
        <v>242</v>
      </c>
      <c r="I57" s="1414" t="s">
        <v>242</v>
      </c>
      <c r="J57" s="1415" t="s">
        <v>242</v>
      </c>
    </row>
    <row r="58" spans="2:10">
      <c r="B58" s="1400" t="s">
        <v>1318</v>
      </c>
      <c r="C58" s="1401" t="s">
        <v>1319</v>
      </c>
      <c r="D58" s="1414" t="s">
        <v>242</v>
      </c>
      <c r="E58" s="1414" t="s">
        <v>242</v>
      </c>
      <c r="F58" s="1414" t="s">
        <v>242</v>
      </c>
      <c r="G58" s="1414" t="s">
        <v>242</v>
      </c>
      <c r="H58" s="1414" t="s">
        <v>242</v>
      </c>
      <c r="I58" s="1414" t="s">
        <v>242</v>
      </c>
      <c r="J58" s="1415" t="s">
        <v>242</v>
      </c>
    </row>
    <row r="59" spans="2:10">
      <c r="B59" s="1400" t="s">
        <v>1320</v>
      </c>
      <c r="C59" s="1401" t="s">
        <v>1321</v>
      </c>
      <c r="D59" s="1414" t="s">
        <v>242</v>
      </c>
      <c r="E59" s="1414" t="s">
        <v>242</v>
      </c>
      <c r="F59" s="1414" t="s">
        <v>242</v>
      </c>
      <c r="G59" s="1414" t="s">
        <v>242</v>
      </c>
      <c r="H59" s="1414" t="s">
        <v>242</v>
      </c>
      <c r="I59" s="1414" t="s">
        <v>242</v>
      </c>
      <c r="J59" s="1415" t="s">
        <v>242</v>
      </c>
    </row>
    <row r="60" spans="2:10">
      <c r="B60" s="1400" t="s">
        <v>1322</v>
      </c>
      <c r="C60" s="1401" t="s">
        <v>1323</v>
      </c>
      <c r="D60" s="1414" t="s">
        <v>242</v>
      </c>
      <c r="E60" s="1414" t="s">
        <v>242</v>
      </c>
      <c r="F60" s="1414" t="s">
        <v>242</v>
      </c>
      <c r="G60" s="1414" t="s">
        <v>242</v>
      </c>
      <c r="H60" s="1414" t="s">
        <v>242</v>
      </c>
      <c r="I60" s="1414" t="s">
        <v>242</v>
      </c>
      <c r="J60" s="1415" t="s">
        <v>242</v>
      </c>
    </row>
    <row r="61" spans="2:10">
      <c r="B61" s="1400" t="s">
        <v>1324</v>
      </c>
      <c r="C61" s="1401" t="s">
        <v>1325</v>
      </c>
      <c r="D61" s="1414" t="s">
        <v>242</v>
      </c>
      <c r="E61" s="1414" t="s">
        <v>242</v>
      </c>
      <c r="F61" s="1414" t="s">
        <v>242</v>
      </c>
      <c r="G61" s="1414" t="s">
        <v>242</v>
      </c>
      <c r="H61" s="1414" t="s">
        <v>242</v>
      </c>
      <c r="I61" s="1414" t="s">
        <v>242</v>
      </c>
      <c r="J61" s="1415" t="s">
        <v>242</v>
      </c>
    </row>
    <row r="62" spans="2:10">
      <c r="B62" s="1400" t="s">
        <v>1326</v>
      </c>
      <c r="C62" s="1401" t="s">
        <v>1327</v>
      </c>
      <c r="D62" s="1414">
        <v>34137160</v>
      </c>
      <c r="E62" s="1414">
        <v>34363963</v>
      </c>
      <c r="F62" s="1414">
        <v>33576744</v>
      </c>
      <c r="G62" s="1414" t="s">
        <v>242</v>
      </c>
      <c r="H62" s="1414" t="s">
        <v>242</v>
      </c>
      <c r="I62" s="1414" t="s">
        <v>242</v>
      </c>
      <c r="J62" s="1415">
        <v>306334457</v>
      </c>
    </row>
    <row r="63" spans="2:10">
      <c r="B63" s="1400" t="s">
        <v>1328</v>
      </c>
      <c r="C63" s="1401" t="s">
        <v>1329</v>
      </c>
      <c r="D63" s="1414" t="s">
        <v>242</v>
      </c>
      <c r="E63" s="1414" t="s">
        <v>242</v>
      </c>
      <c r="F63" s="1414" t="s">
        <v>242</v>
      </c>
      <c r="G63" s="1414" t="s">
        <v>242</v>
      </c>
      <c r="H63" s="1414" t="s">
        <v>242</v>
      </c>
      <c r="I63" s="1414" t="s">
        <v>242</v>
      </c>
      <c r="J63" s="1415" t="s">
        <v>242</v>
      </c>
    </row>
    <row r="64" spans="2:10">
      <c r="B64" s="1400" t="s">
        <v>1330</v>
      </c>
      <c r="C64" s="1401" t="s">
        <v>1331</v>
      </c>
      <c r="D64" s="1414">
        <v>25409795</v>
      </c>
      <c r="E64" s="1414">
        <v>25551082</v>
      </c>
      <c r="F64" s="1414">
        <v>24854149</v>
      </c>
      <c r="G64" s="1414" t="s">
        <v>242</v>
      </c>
      <c r="H64" s="1414" t="s">
        <v>242</v>
      </c>
      <c r="I64" s="1414" t="s">
        <v>242</v>
      </c>
      <c r="J64" s="1415">
        <v>227478868</v>
      </c>
    </row>
    <row r="65" spans="2:10">
      <c r="B65" s="1400" t="s">
        <v>1332</v>
      </c>
      <c r="C65" s="1401" t="s">
        <v>1333</v>
      </c>
      <c r="D65" s="1414" t="s">
        <v>242</v>
      </c>
      <c r="E65" s="1414" t="s">
        <v>242</v>
      </c>
      <c r="F65" s="1414" t="s">
        <v>242</v>
      </c>
      <c r="G65" s="1414" t="s">
        <v>242</v>
      </c>
      <c r="H65" s="1414" t="s">
        <v>242</v>
      </c>
      <c r="I65" s="1414" t="s">
        <v>242</v>
      </c>
      <c r="J65" s="1415" t="s">
        <v>242</v>
      </c>
    </row>
    <row r="66" spans="2:10">
      <c r="B66" s="1400" t="s">
        <v>1334</v>
      </c>
      <c r="C66" s="1401" t="s">
        <v>1335</v>
      </c>
      <c r="D66" s="1414">
        <v>31440178</v>
      </c>
      <c r="E66" s="1414">
        <v>31490767</v>
      </c>
      <c r="F66" s="1414">
        <v>30913494</v>
      </c>
      <c r="G66" s="1414" t="s">
        <v>242</v>
      </c>
      <c r="H66" s="1414" t="s">
        <v>242</v>
      </c>
      <c r="I66" s="1414" t="s">
        <v>242</v>
      </c>
      <c r="J66" s="1415">
        <v>282105300</v>
      </c>
    </row>
    <row r="67" spans="2:10">
      <c r="B67" s="1400" t="s">
        <v>1336</v>
      </c>
      <c r="C67" s="1401" t="s">
        <v>1337</v>
      </c>
      <c r="D67" s="1414" t="s">
        <v>242</v>
      </c>
      <c r="E67" s="1414" t="s">
        <v>242</v>
      </c>
      <c r="F67" s="1414" t="s">
        <v>242</v>
      </c>
      <c r="G67" s="1414" t="s">
        <v>242</v>
      </c>
      <c r="H67" s="1414" t="s">
        <v>242</v>
      </c>
      <c r="I67" s="1414" t="s">
        <v>242</v>
      </c>
      <c r="J67" s="1415" t="s">
        <v>242</v>
      </c>
    </row>
    <row r="68" spans="2:10">
      <c r="B68" s="1400" t="s">
        <v>1338</v>
      </c>
      <c r="C68" s="1401" t="s">
        <v>1339</v>
      </c>
      <c r="D68" s="1414" t="s">
        <v>242</v>
      </c>
      <c r="E68" s="1414" t="s">
        <v>242</v>
      </c>
      <c r="F68" s="1414" t="s">
        <v>242</v>
      </c>
      <c r="G68" s="1414" t="s">
        <v>242</v>
      </c>
      <c r="H68" s="1414" t="s">
        <v>242</v>
      </c>
      <c r="I68" s="1414" t="s">
        <v>242</v>
      </c>
      <c r="J68" s="1415" t="s">
        <v>242</v>
      </c>
    </row>
    <row r="69" spans="2:10">
      <c r="B69" s="1400" t="s">
        <v>1340</v>
      </c>
      <c r="C69" s="1401" t="s">
        <v>1341</v>
      </c>
      <c r="D69" s="1414">
        <v>27717242</v>
      </c>
      <c r="E69" s="1414">
        <v>27600544</v>
      </c>
      <c r="F69" s="1414">
        <v>26949311</v>
      </c>
      <c r="G69" s="1414" t="s">
        <v>242</v>
      </c>
      <c r="H69" s="1414" t="s">
        <v>242</v>
      </c>
      <c r="I69" s="1414" t="s">
        <v>242</v>
      </c>
      <c r="J69" s="1415">
        <v>244453102</v>
      </c>
    </row>
    <row r="70" spans="2:10">
      <c r="B70" s="1400" t="s">
        <v>1342</v>
      </c>
      <c r="C70" s="1401" t="s">
        <v>1343</v>
      </c>
      <c r="D70" s="1414">
        <v>4955785</v>
      </c>
      <c r="E70" s="1414">
        <v>4911538</v>
      </c>
      <c r="F70" s="1414">
        <v>4879774</v>
      </c>
      <c r="G70" s="1414" t="s">
        <v>242</v>
      </c>
      <c r="H70" s="1414" t="s">
        <v>242</v>
      </c>
      <c r="I70" s="1414" t="s">
        <v>242</v>
      </c>
      <c r="J70" s="1415">
        <v>43875577</v>
      </c>
    </row>
    <row r="71" spans="2:10">
      <c r="B71" s="1400" t="s">
        <v>1344</v>
      </c>
      <c r="C71" s="1401" t="s">
        <v>1345</v>
      </c>
      <c r="D71" s="1414" t="s">
        <v>242</v>
      </c>
      <c r="E71" s="1414" t="s">
        <v>242</v>
      </c>
      <c r="F71" s="1414" t="s">
        <v>242</v>
      </c>
      <c r="G71" s="1414" t="s">
        <v>242</v>
      </c>
      <c r="H71" s="1414" t="s">
        <v>242</v>
      </c>
      <c r="I71" s="1414" t="s">
        <v>242</v>
      </c>
      <c r="J71" s="1415" t="s">
        <v>242</v>
      </c>
    </row>
    <row r="72" spans="2:10">
      <c r="B72" s="1400" t="s">
        <v>1346</v>
      </c>
      <c r="C72" s="1401" t="s">
        <v>1347</v>
      </c>
      <c r="D72" s="1414" t="s">
        <v>242</v>
      </c>
      <c r="E72" s="1414" t="s">
        <v>242</v>
      </c>
      <c r="F72" s="1414" t="s">
        <v>242</v>
      </c>
      <c r="G72" s="1414" t="s">
        <v>242</v>
      </c>
      <c r="H72" s="1414" t="s">
        <v>242</v>
      </c>
      <c r="I72" s="1414" t="s">
        <v>242</v>
      </c>
      <c r="J72" s="1415" t="s">
        <v>242</v>
      </c>
    </row>
    <row r="73" spans="2:10">
      <c r="B73" s="1400" t="s">
        <v>1348</v>
      </c>
      <c r="C73" s="1401" t="s">
        <v>1349</v>
      </c>
      <c r="D73" s="1414">
        <v>2011648</v>
      </c>
      <c r="E73" s="1414">
        <v>2072649</v>
      </c>
      <c r="F73" s="1414">
        <v>2022241</v>
      </c>
      <c r="G73" s="1414" t="s">
        <v>242</v>
      </c>
      <c r="H73" s="1414" t="s">
        <v>242</v>
      </c>
      <c r="I73" s="1414" t="s">
        <v>242</v>
      </c>
      <c r="J73" s="1415">
        <v>18517145</v>
      </c>
    </row>
    <row r="74" spans="2:10">
      <c r="B74" s="1400" t="s">
        <v>1350</v>
      </c>
      <c r="C74" s="1401" t="s">
        <v>1351</v>
      </c>
      <c r="D74" s="1414" t="s">
        <v>242</v>
      </c>
      <c r="E74" s="1414" t="s">
        <v>242</v>
      </c>
      <c r="F74" s="1414" t="s">
        <v>242</v>
      </c>
      <c r="G74" s="1414" t="s">
        <v>242</v>
      </c>
      <c r="H74" s="1414" t="s">
        <v>242</v>
      </c>
      <c r="I74" s="1414" t="s">
        <v>242</v>
      </c>
      <c r="J74" s="1415" t="s">
        <v>242</v>
      </c>
    </row>
    <row r="75" spans="2:10">
      <c r="B75" s="1400" t="s">
        <v>1352</v>
      </c>
      <c r="C75" s="1401" t="s">
        <v>1353</v>
      </c>
      <c r="D75" s="1414" t="s">
        <v>242</v>
      </c>
      <c r="E75" s="1414" t="s">
        <v>242</v>
      </c>
      <c r="F75" s="1414" t="s">
        <v>242</v>
      </c>
      <c r="G75" s="1414" t="s">
        <v>242</v>
      </c>
      <c r="H75" s="1414" t="s">
        <v>242</v>
      </c>
      <c r="I75" s="1414" t="s">
        <v>242</v>
      </c>
      <c r="J75" s="1415" t="s">
        <v>242</v>
      </c>
    </row>
    <row r="76" spans="2:10">
      <c r="B76" s="1400" t="s">
        <v>1354</v>
      </c>
      <c r="C76" s="1401" t="s">
        <v>1355</v>
      </c>
      <c r="D76" s="1414" t="s">
        <v>242</v>
      </c>
      <c r="E76" s="1414" t="s">
        <v>242</v>
      </c>
      <c r="F76" s="1414" t="s">
        <v>242</v>
      </c>
      <c r="G76" s="1414" t="s">
        <v>242</v>
      </c>
      <c r="H76" s="1414" t="s">
        <v>242</v>
      </c>
      <c r="I76" s="1414" t="s">
        <v>242</v>
      </c>
      <c r="J76" s="1415" t="s">
        <v>242</v>
      </c>
    </row>
    <row r="77" spans="2:10">
      <c r="B77" s="1400" t="s">
        <v>1356</v>
      </c>
      <c r="C77" s="1401" t="s">
        <v>1357</v>
      </c>
      <c r="D77" s="1414" t="s">
        <v>242</v>
      </c>
      <c r="E77" s="1414" t="s">
        <v>242</v>
      </c>
      <c r="F77" s="1414" t="s">
        <v>242</v>
      </c>
      <c r="G77" s="1414" t="s">
        <v>242</v>
      </c>
      <c r="H77" s="1414" t="s">
        <v>242</v>
      </c>
      <c r="I77" s="1414" t="s">
        <v>242</v>
      </c>
      <c r="J77" s="1415" t="s">
        <v>242</v>
      </c>
    </row>
    <row r="78" spans="2:10">
      <c r="B78" s="1400" t="s">
        <v>1358</v>
      </c>
      <c r="C78" s="1401" t="s">
        <v>1359</v>
      </c>
      <c r="D78" s="1414" t="s">
        <v>242</v>
      </c>
      <c r="E78" s="1414" t="s">
        <v>242</v>
      </c>
      <c r="F78" s="1414" t="s">
        <v>242</v>
      </c>
      <c r="G78" s="1414" t="s">
        <v>242</v>
      </c>
      <c r="H78" s="1414" t="s">
        <v>242</v>
      </c>
      <c r="I78" s="1414" t="s">
        <v>242</v>
      </c>
      <c r="J78" s="1415" t="s">
        <v>242</v>
      </c>
    </row>
    <row r="79" spans="2:10">
      <c r="B79" s="1400" t="s">
        <v>1360</v>
      </c>
      <c r="C79" s="1401" t="s">
        <v>1361</v>
      </c>
      <c r="D79" s="1414" t="s">
        <v>242</v>
      </c>
      <c r="E79" s="1414" t="s">
        <v>242</v>
      </c>
      <c r="F79" s="1414" t="s">
        <v>242</v>
      </c>
      <c r="G79" s="1414" t="s">
        <v>242</v>
      </c>
      <c r="H79" s="1414" t="s">
        <v>242</v>
      </c>
      <c r="I79" s="1414" t="s">
        <v>242</v>
      </c>
      <c r="J79" s="1415" t="s">
        <v>242</v>
      </c>
    </row>
    <row r="80" spans="2:10">
      <c r="B80" s="1400" t="s">
        <v>1362</v>
      </c>
      <c r="C80" s="1401" t="s">
        <v>1363</v>
      </c>
      <c r="D80" s="1414" t="s">
        <v>242</v>
      </c>
      <c r="E80" s="1414" t="s">
        <v>242</v>
      </c>
      <c r="F80" s="1414" t="s">
        <v>242</v>
      </c>
      <c r="G80" s="1414" t="s">
        <v>242</v>
      </c>
      <c r="H80" s="1414" t="s">
        <v>242</v>
      </c>
      <c r="I80" s="1414" t="s">
        <v>242</v>
      </c>
      <c r="J80" s="1415" t="s">
        <v>242</v>
      </c>
    </row>
    <row r="81" spans="2:10">
      <c r="B81" s="1400" t="s">
        <v>1364</v>
      </c>
      <c r="C81" s="1401" t="s">
        <v>1365</v>
      </c>
      <c r="D81" s="1414" t="s">
        <v>242</v>
      </c>
      <c r="E81" s="1414" t="s">
        <v>242</v>
      </c>
      <c r="F81" s="1414" t="s">
        <v>242</v>
      </c>
      <c r="G81" s="1414" t="s">
        <v>242</v>
      </c>
      <c r="H81" s="1414" t="s">
        <v>242</v>
      </c>
      <c r="I81" s="1414" t="s">
        <v>242</v>
      </c>
      <c r="J81" s="1415" t="s">
        <v>242</v>
      </c>
    </row>
    <row r="82" spans="2:10">
      <c r="B82" s="1400" t="s">
        <v>1366</v>
      </c>
      <c r="C82" s="1401" t="s">
        <v>1367</v>
      </c>
      <c r="D82" s="1414" t="s">
        <v>242</v>
      </c>
      <c r="E82" s="1414" t="s">
        <v>242</v>
      </c>
      <c r="F82" s="1414" t="s">
        <v>242</v>
      </c>
      <c r="G82" s="1414" t="s">
        <v>242</v>
      </c>
      <c r="H82" s="1414" t="s">
        <v>242</v>
      </c>
      <c r="I82" s="1414" t="s">
        <v>242</v>
      </c>
      <c r="J82" s="1415" t="s">
        <v>242</v>
      </c>
    </row>
    <row r="83" spans="2:10">
      <c r="B83" s="1400" t="s">
        <v>1368</v>
      </c>
      <c r="C83" s="1401" t="s">
        <v>1369</v>
      </c>
      <c r="D83" s="1414" t="s">
        <v>242</v>
      </c>
      <c r="E83" s="1414" t="s">
        <v>242</v>
      </c>
      <c r="F83" s="1414" t="s">
        <v>242</v>
      </c>
      <c r="G83" s="1414" t="s">
        <v>242</v>
      </c>
      <c r="H83" s="1414" t="s">
        <v>242</v>
      </c>
      <c r="I83" s="1414" t="s">
        <v>242</v>
      </c>
      <c r="J83" s="1415" t="s">
        <v>242</v>
      </c>
    </row>
    <row r="84" spans="2:10">
      <c r="B84" s="1400" t="s">
        <v>1370</v>
      </c>
      <c r="C84" s="1401" t="s">
        <v>1371</v>
      </c>
      <c r="D84" s="1414" t="s">
        <v>242</v>
      </c>
      <c r="E84" s="1414" t="s">
        <v>242</v>
      </c>
      <c r="F84" s="1414" t="s">
        <v>242</v>
      </c>
      <c r="G84" s="1414" t="s">
        <v>242</v>
      </c>
      <c r="H84" s="1414" t="s">
        <v>242</v>
      </c>
      <c r="I84" s="1414" t="s">
        <v>242</v>
      </c>
      <c r="J84" s="1415" t="s">
        <v>242</v>
      </c>
    </row>
    <row r="85" spans="2:10">
      <c r="B85" s="1400" t="s">
        <v>1372</v>
      </c>
      <c r="C85" s="1401" t="s">
        <v>1373</v>
      </c>
      <c r="D85" s="1414">
        <v>41053949</v>
      </c>
      <c r="E85" s="1414">
        <v>41104679</v>
      </c>
      <c r="F85" s="1414">
        <v>39855242</v>
      </c>
      <c r="G85" s="1414" t="s">
        <v>242</v>
      </c>
      <c r="H85" s="1414" t="s">
        <v>242</v>
      </c>
      <c r="I85" s="1414" t="s">
        <v>242</v>
      </c>
      <c r="J85" s="1415">
        <v>368401898</v>
      </c>
    </row>
    <row r="86" spans="2:10">
      <c r="B86" s="1400" t="s">
        <v>1374</v>
      </c>
      <c r="C86" s="1401" t="s">
        <v>1375</v>
      </c>
      <c r="D86" s="1414" t="s">
        <v>242</v>
      </c>
      <c r="E86" s="1414" t="s">
        <v>242</v>
      </c>
      <c r="F86" s="1414" t="s">
        <v>242</v>
      </c>
      <c r="G86" s="1414" t="s">
        <v>242</v>
      </c>
      <c r="H86" s="1414" t="s">
        <v>242</v>
      </c>
      <c r="I86" s="1414" t="s">
        <v>242</v>
      </c>
      <c r="J86" s="1415" t="s">
        <v>242</v>
      </c>
    </row>
    <row r="87" spans="2:10">
      <c r="B87" s="1400" t="s">
        <v>1376</v>
      </c>
      <c r="C87" s="1401" t="s">
        <v>1377</v>
      </c>
      <c r="D87" s="1414" t="s">
        <v>242</v>
      </c>
      <c r="E87" s="1414" t="s">
        <v>242</v>
      </c>
      <c r="F87" s="1414" t="s">
        <v>242</v>
      </c>
      <c r="G87" s="1414" t="s">
        <v>242</v>
      </c>
      <c r="H87" s="1414" t="s">
        <v>242</v>
      </c>
      <c r="I87" s="1414" t="s">
        <v>242</v>
      </c>
      <c r="J87" s="1415" t="s">
        <v>242</v>
      </c>
    </row>
    <row r="88" spans="2:10">
      <c r="B88" s="1400" t="s">
        <v>1378</v>
      </c>
      <c r="C88" s="1401" t="s">
        <v>1379</v>
      </c>
      <c r="D88" s="1414">
        <v>10184100</v>
      </c>
      <c r="E88" s="1414">
        <v>10223427</v>
      </c>
      <c r="F88" s="1414">
        <v>9941590</v>
      </c>
      <c r="G88" s="1414" t="s">
        <v>242</v>
      </c>
      <c r="H88" s="1414" t="s">
        <v>242</v>
      </c>
      <c r="I88" s="1414" t="s">
        <v>242</v>
      </c>
      <c r="J88" s="1415">
        <v>91718519</v>
      </c>
    </row>
    <row r="89" spans="2:10">
      <c r="B89" s="1400" t="s">
        <v>1380</v>
      </c>
      <c r="C89" s="1401" t="s">
        <v>1381</v>
      </c>
      <c r="D89" s="1414">
        <v>22124680</v>
      </c>
      <c r="E89" s="1414">
        <v>22006608</v>
      </c>
      <c r="F89" s="1414">
        <v>21628952</v>
      </c>
      <c r="G89" s="1414" t="s">
        <v>242</v>
      </c>
      <c r="H89" s="1414" t="s">
        <v>242</v>
      </c>
      <c r="I89" s="1414" t="s">
        <v>242</v>
      </c>
      <c r="J89" s="1415">
        <v>196435046</v>
      </c>
    </row>
    <row r="90" spans="2:10">
      <c r="B90" s="1400" t="s">
        <v>1382</v>
      </c>
      <c r="C90" s="1401" t="s">
        <v>1383</v>
      </c>
      <c r="D90" s="1416" t="s">
        <v>242</v>
      </c>
      <c r="E90" s="1417" t="s">
        <v>242</v>
      </c>
      <c r="F90" s="1414" t="s">
        <v>242</v>
      </c>
      <c r="G90" s="1414" t="s">
        <v>242</v>
      </c>
      <c r="H90" s="1414" t="s">
        <v>242</v>
      </c>
      <c r="I90" s="1414" t="s">
        <v>242</v>
      </c>
      <c r="J90" s="1415" t="s">
        <v>242</v>
      </c>
    </row>
    <row r="91" spans="2:10">
      <c r="B91" s="1400" t="s">
        <v>1384</v>
      </c>
      <c r="C91" s="1401" t="s">
        <v>1385</v>
      </c>
      <c r="D91" s="1416" t="s">
        <v>242</v>
      </c>
      <c r="E91" s="1417" t="s">
        <v>242</v>
      </c>
      <c r="F91" s="1414" t="s">
        <v>242</v>
      </c>
      <c r="G91" s="1414" t="s">
        <v>242</v>
      </c>
      <c r="H91" s="1414" t="s">
        <v>242</v>
      </c>
      <c r="I91" s="1414" t="s">
        <v>242</v>
      </c>
      <c r="J91" s="1415" t="s">
        <v>242</v>
      </c>
    </row>
    <row r="92" spans="2:10" ht="3" customHeight="1">
      <c r="B92" s="1404"/>
      <c r="C92" s="1405"/>
      <c r="D92" s="1418" t="s">
        <v>242</v>
      </c>
      <c r="F92" s="1406"/>
      <c r="G92" s="1406"/>
      <c r="H92" s="1419" t="s">
        <v>242</v>
      </c>
      <c r="I92" s="1406"/>
      <c r="J92" s="1420"/>
    </row>
    <row r="93" spans="2:10">
      <c r="B93" s="1408" t="s">
        <v>1386</v>
      </c>
      <c r="C93" s="1408"/>
      <c r="D93" s="1421"/>
      <c r="E93" s="1408"/>
      <c r="F93" s="1408"/>
      <c r="G93" s="1408"/>
      <c r="H93" s="1408"/>
      <c r="I93" s="1408"/>
      <c r="J93" s="1401"/>
    </row>
    <row r="94" spans="2:10">
      <c r="B94" s="1409" t="s">
        <v>1387</v>
      </c>
      <c r="C94" s="1409"/>
      <c r="D94" s="1409"/>
      <c r="E94" s="1409"/>
      <c r="F94" s="1409"/>
      <c r="G94" s="1409"/>
      <c r="H94" s="1409"/>
      <c r="I94" s="1409"/>
      <c r="J94" s="1409"/>
    </row>
    <row r="95" spans="2:10">
      <c r="B95" s="1409" t="s">
        <v>1388</v>
      </c>
      <c r="C95" s="1409"/>
      <c r="D95" s="1409"/>
      <c r="E95" s="1409"/>
      <c r="F95" s="1409"/>
      <c r="G95" s="1409"/>
      <c r="I95" s="1410"/>
      <c r="J95" s="1401"/>
    </row>
    <row r="96" spans="2:10">
      <c r="B96" s="1401" t="s">
        <v>1389</v>
      </c>
      <c r="C96" s="1401"/>
      <c r="D96" s="1409"/>
      <c r="E96" s="1401"/>
      <c r="F96" s="1401"/>
      <c r="G96" s="1401"/>
    </row>
    <row r="97" spans="2:4">
      <c r="B97" s="1401" t="s">
        <v>1390</v>
      </c>
      <c r="D97" s="1401"/>
    </row>
  </sheetData>
  <mergeCells count="9">
    <mergeCell ref="J6:J7"/>
    <mergeCell ref="B7:B9"/>
    <mergeCell ref="C7:C9"/>
    <mergeCell ref="D6:D7"/>
    <mergeCell ref="E6:E7"/>
    <mergeCell ref="F6:F7"/>
    <mergeCell ref="G6:G7"/>
    <mergeCell ref="H6:H7"/>
    <mergeCell ref="I6:I7"/>
  </mergeCells>
  <pageMargins left="0.78740157480314965" right="0.59055118110236227" top="0.39370078740157483" bottom="0.78740157480314965" header="0.31496062992125984" footer="0.31496062992125984"/>
  <pageSetup paperSize="9" scale="89" orientation="portrait" r:id="rId1"/>
  <headerFooter>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EDA23-0F32-435A-AABA-D363F72F9A4C}">
  <sheetPr>
    <tabColor rgb="FF00854A"/>
  </sheetPr>
  <dimension ref="A1:Q128"/>
  <sheetViews>
    <sheetView showGridLines="0" showRowColHeaders="0" zoomScale="140" zoomScaleNormal="140" workbookViewId="0"/>
  </sheetViews>
  <sheetFormatPr baseColWidth="10" defaultRowHeight="12.75" outlineLevelRow="1"/>
  <cols>
    <col min="1" max="1" width="2.375" style="113" customWidth="1"/>
    <col min="2" max="2" width="4" style="113" customWidth="1"/>
    <col min="3" max="3" width="6.25" style="113" customWidth="1"/>
    <col min="4" max="4" width="7.875" style="113" customWidth="1"/>
    <col min="5" max="5" width="5.75" style="113" customWidth="1"/>
    <col min="6" max="6" width="2.75" style="113" customWidth="1"/>
    <col min="7" max="7" width="7.875" style="113" customWidth="1"/>
    <col min="8" max="8" width="5.75" style="113" customWidth="1"/>
    <col min="9" max="9" width="2.75" style="113" customWidth="1"/>
    <col min="10" max="10" width="7.5" style="113" customWidth="1"/>
    <col min="11" max="11" width="5.75" style="113" customWidth="1"/>
    <col min="12" max="12" width="2.5" style="113" customWidth="1"/>
    <col min="13" max="13" width="7.5" style="113" customWidth="1"/>
    <col min="14" max="14" width="5.75" style="113" customWidth="1"/>
    <col min="15" max="15" width="1.875" style="113" customWidth="1"/>
    <col min="16" max="16384" width="11" style="113"/>
  </cols>
  <sheetData>
    <row r="1" spans="1:16" ht="15.75" customHeight="1">
      <c r="A1" s="112"/>
      <c r="B1" s="112" t="s">
        <v>182</v>
      </c>
      <c r="C1" s="112"/>
      <c r="D1" s="112"/>
      <c r="E1" s="112"/>
      <c r="F1" s="112"/>
      <c r="G1" s="112"/>
      <c r="H1" s="112"/>
      <c r="I1" s="112"/>
      <c r="J1" s="112"/>
      <c r="K1" s="112"/>
      <c r="L1" s="112"/>
      <c r="M1" s="112"/>
      <c r="N1" s="112"/>
      <c r="O1" s="112"/>
    </row>
    <row r="2" spans="1:16" ht="24.95" customHeight="1">
      <c r="A2" s="114" t="s">
        <v>183</v>
      </c>
      <c r="B2" s="115"/>
      <c r="C2" s="115"/>
      <c r="D2" s="115"/>
      <c r="E2" s="115"/>
      <c r="F2" s="115"/>
      <c r="G2" s="115"/>
      <c r="H2" s="115"/>
      <c r="I2" s="115"/>
      <c r="J2" s="115"/>
      <c r="K2" s="115"/>
      <c r="L2" s="115"/>
      <c r="M2" s="115"/>
      <c r="N2" s="115"/>
      <c r="O2" s="115"/>
    </row>
    <row r="3" spans="1:16" ht="18.95" customHeight="1">
      <c r="A3" s="116"/>
      <c r="B3" s="116" t="s">
        <v>184</v>
      </c>
      <c r="C3" s="116"/>
      <c r="D3" s="116"/>
      <c r="E3" s="116"/>
      <c r="F3" s="116"/>
      <c r="G3" s="116"/>
      <c r="H3" s="116"/>
      <c r="I3" s="116"/>
      <c r="J3" s="116"/>
      <c r="K3" s="116"/>
      <c r="L3" s="116"/>
      <c r="M3" s="116"/>
      <c r="N3" s="116"/>
      <c r="O3" s="116"/>
    </row>
    <row r="4" spans="1:16" ht="12.75" customHeight="1">
      <c r="A4" s="115" t="s">
        <v>185</v>
      </c>
      <c r="B4" s="115"/>
      <c r="C4" s="115"/>
      <c r="D4" s="115"/>
      <c r="E4" s="115"/>
      <c r="F4" s="115"/>
      <c r="G4" s="115"/>
      <c r="H4" s="115"/>
      <c r="I4" s="115"/>
      <c r="J4" s="115"/>
      <c r="K4" s="115"/>
      <c r="L4" s="115"/>
      <c r="M4" s="115"/>
      <c r="N4" s="115"/>
      <c r="O4" s="115"/>
    </row>
    <row r="5" spans="1:16" ht="12" customHeight="1">
      <c r="A5" s="117"/>
      <c r="B5" s="118"/>
      <c r="C5" s="119"/>
      <c r="D5" s="120" t="s">
        <v>186</v>
      </c>
      <c r="E5" s="120"/>
      <c r="F5" s="120"/>
      <c r="G5" s="120"/>
      <c r="H5" s="120"/>
      <c r="I5" s="120"/>
      <c r="J5" s="120"/>
      <c r="K5" s="120"/>
      <c r="L5" s="120"/>
      <c r="M5" s="120"/>
      <c r="N5" s="120"/>
      <c r="O5" s="121"/>
    </row>
    <row r="6" spans="1:16" ht="12" customHeight="1">
      <c r="A6" s="122"/>
      <c r="B6" s="115"/>
      <c r="C6" s="123"/>
      <c r="D6" s="124" t="s">
        <v>187</v>
      </c>
      <c r="E6" s="124"/>
      <c r="F6" s="125"/>
      <c r="G6" s="124" t="s">
        <v>188</v>
      </c>
      <c r="H6" s="124"/>
      <c r="I6" s="125"/>
      <c r="J6" s="124" t="s">
        <v>189</v>
      </c>
      <c r="K6" s="124"/>
      <c r="L6" s="125"/>
      <c r="M6" s="115" t="s">
        <v>190</v>
      </c>
      <c r="N6" s="115"/>
      <c r="O6" s="126"/>
    </row>
    <row r="7" spans="1:16" ht="12" customHeight="1">
      <c r="A7" s="122" t="s">
        <v>191</v>
      </c>
      <c r="B7" s="115"/>
      <c r="C7" s="123"/>
      <c r="D7" s="127" t="s">
        <v>192</v>
      </c>
      <c r="E7" s="127"/>
      <c r="F7" s="128"/>
      <c r="G7" s="127" t="s">
        <v>193</v>
      </c>
      <c r="H7" s="127"/>
      <c r="I7" s="128"/>
      <c r="J7" s="127" t="s">
        <v>194</v>
      </c>
      <c r="K7" s="127"/>
      <c r="L7" s="128"/>
      <c r="M7" s="129"/>
      <c r="N7" s="129"/>
      <c r="O7" s="130"/>
    </row>
    <row r="8" spans="1:16" ht="12" customHeight="1">
      <c r="A8" s="122"/>
      <c r="B8" s="115"/>
      <c r="C8" s="123"/>
      <c r="D8" s="131" t="s">
        <v>195</v>
      </c>
      <c r="E8" s="132" t="s">
        <v>196</v>
      </c>
      <c r="F8" s="133"/>
      <c r="G8" s="131" t="s">
        <v>195</v>
      </c>
      <c r="H8" s="132" t="s">
        <v>196</v>
      </c>
      <c r="I8" s="133"/>
      <c r="J8" s="131" t="s">
        <v>195</v>
      </c>
      <c r="K8" s="132" t="s">
        <v>196</v>
      </c>
      <c r="L8" s="133"/>
      <c r="M8" s="131" t="s">
        <v>195</v>
      </c>
      <c r="N8" s="132" t="s">
        <v>196</v>
      </c>
      <c r="O8" s="134"/>
    </row>
    <row r="9" spans="1:16" ht="12" customHeight="1">
      <c r="A9" s="135"/>
      <c r="B9" s="136"/>
      <c r="C9" s="137"/>
      <c r="D9" s="138"/>
      <c r="E9" s="139" t="s">
        <v>197</v>
      </c>
      <c r="F9" s="140"/>
      <c r="G9" s="138"/>
      <c r="H9" s="139" t="s">
        <v>197</v>
      </c>
      <c r="I9" s="140"/>
      <c r="J9" s="138"/>
      <c r="K9" s="139" t="s">
        <v>197</v>
      </c>
      <c r="L9" s="140"/>
      <c r="M9" s="138"/>
      <c r="N9" s="139" t="s">
        <v>197</v>
      </c>
      <c r="O9" s="141"/>
      <c r="P9" s="142"/>
    </row>
    <row r="10" spans="1:16" ht="0.95" customHeight="1">
      <c r="A10" s="143"/>
      <c r="B10" s="144"/>
      <c r="C10" s="145"/>
      <c r="D10" s="146"/>
      <c r="E10" s="147"/>
      <c r="F10" s="148"/>
      <c r="G10" s="146"/>
      <c r="H10" s="147"/>
      <c r="I10" s="148"/>
      <c r="J10" s="146"/>
      <c r="K10" s="147"/>
      <c r="L10" s="148"/>
      <c r="M10" s="146"/>
      <c r="N10" s="147"/>
      <c r="O10" s="149"/>
    </row>
    <row r="11" spans="1:16" ht="8.1" hidden="1" customHeight="1" outlineLevel="1">
      <c r="A11" s="143"/>
      <c r="B11" s="150">
        <v>2003</v>
      </c>
      <c r="C11" s="151" t="s">
        <v>198</v>
      </c>
      <c r="D11" s="152">
        <v>4473</v>
      </c>
      <c r="E11" s="153">
        <v>6.8</v>
      </c>
      <c r="F11" s="154"/>
      <c r="G11" s="152">
        <v>3322</v>
      </c>
      <c r="H11" s="153">
        <v>0.3</v>
      </c>
      <c r="I11" s="154"/>
      <c r="J11" s="152">
        <v>24220</v>
      </c>
      <c r="K11" s="153">
        <v>1.8</v>
      </c>
      <c r="L11" s="154"/>
      <c r="M11" s="152">
        <v>32015</v>
      </c>
      <c r="N11" s="153">
        <v>2.2999999999999998</v>
      </c>
      <c r="O11" s="155"/>
    </row>
    <row r="12" spans="1:16" ht="8.1" hidden="1" customHeight="1" outlineLevel="1">
      <c r="A12" s="143"/>
      <c r="B12" s="150"/>
      <c r="C12" s="151" t="s">
        <v>199</v>
      </c>
      <c r="D12" s="152">
        <v>4708</v>
      </c>
      <c r="E12" s="153">
        <v>5.3</v>
      </c>
      <c r="F12" s="154"/>
      <c r="G12" s="152">
        <v>3380</v>
      </c>
      <c r="H12" s="153">
        <v>1.7</v>
      </c>
      <c r="I12" s="156"/>
      <c r="J12" s="152">
        <v>24399</v>
      </c>
      <c r="K12" s="153">
        <v>0.7</v>
      </c>
      <c r="L12" s="154"/>
      <c r="M12" s="152">
        <v>32487</v>
      </c>
      <c r="N12" s="153">
        <v>1.5</v>
      </c>
      <c r="O12" s="155"/>
    </row>
    <row r="13" spans="1:16" ht="8.1" hidden="1" customHeight="1" outlineLevel="1">
      <c r="A13" s="143"/>
      <c r="B13" s="150"/>
      <c r="C13" s="151" t="s">
        <v>200</v>
      </c>
      <c r="D13" s="152">
        <v>4716</v>
      </c>
      <c r="E13" s="153">
        <v>0.2</v>
      </c>
      <c r="F13" s="154"/>
      <c r="G13" s="152">
        <v>3440</v>
      </c>
      <c r="H13" s="153">
        <v>1.8</v>
      </c>
      <c r="I13" s="156"/>
      <c r="J13" s="152">
        <v>24728</v>
      </c>
      <c r="K13" s="153">
        <v>1.3</v>
      </c>
      <c r="L13" s="154"/>
      <c r="M13" s="152">
        <v>32884</v>
      </c>
      <c r="N13" s="153">
        <v>1.2</v>
      </c>
      <c r="O13" s="155"/>
    </row>
    <row r="14" spans="1:16" ht="8.1" hidden="1" customHeight="1" outlineLevel="1">
      <c r="A14" s="143"/>
      <c r="B14" s="150"/>
      <c r="C14" s="151" t="s">
        <v>201</v>
      </c>
      <c r="D14" s="152">
        <v>3948</v>
      </c>
      <c r="E14" s="153">
        <v>-16.3</v>
      </c>
      <c r="F14" s="154"/>
      <c r="G14" s="152">
        <v>3380</v>
      </c>
      <c r="H14" s="153">
        <v>-1.7</v>
      </c>
      <c r="I14" s="156"/>
      <c r="J14" s="152">
        <v>24729</v>
      </c>
      <c r="K14" s="153">
        <v>0</v>
      </c>
      <c r="L14" s="154"/>
      <c r="M14" s="152">
        <v>32057</v>
      </c>
      <c r="N14" s="153">
        <v>-2.5</v>
      </c>
      <c r="O14" s="155"/>
    </row>
    <row r="15" spans="1:16" ht="3" hidden="1" customHeight="1" outlineLevel="1">
      <c r="A15" s="143"/>
      <c r="B15" s="150"/>
      <c r="C15" s="151"/>
      <c r="D15" s="152"/>
      <c r="E15" s="153"/>
      <c r="F15" s="154"/>
      <c r="G15" s="152"/>
      <c r="H15" s="153"/>
      <c r="I15" s="156"/>
      <c r="J15" s="152"/>
      <c r="K15" s="153"/>
      <c r="L15" s="154"/>
      <c r="M15" s="152"/>
      <c r="N15" s="153"/>
      <c r="O15" s="155"/>
    </row>
    <row r="16" spans="1:16" ht="8.1" hidden="1" customHeight="1" outlineLevel="1">
      <c r="A16" s="143"/>
      <c r="B16" s="150">
        <v>2006</v>
      </c>
      <c r="C16" s="151" t="s">
        <v>198</v>
      </c>
      <c r="D16" s="152">
        <v>3679</v>
      </c>
      <c r="E16" s="153">
        <v>11.5</v>
      </c>
      <c r="F16" s="154"/>
      <c r="G16" s="152">
        <v>2956</v>
      </c>
      <c r="H16" s="153">
        <v>-2.2999999999999998</v>
      </c>
      <c r="I16" s="156"/>
      <c r="J16" s="152">
        <v>25452</v>
      </c>
      <c r="K16" s="153">
        <v>0.8</v>
      </c>
      <c r="L16" s="154"/>
      <c r="M16" s="152">
        <v>32087</v>
      </c>
      <c r="N16" s="153">
        <v>1.6</v>
      </c>
      <c r="O16" s="155"/>
    </row>
    <row r="17" spans="1:15" ht="8.1" hidden="1" customHeight="1" outlineLevel="1">
      <c r="A17" s="143"/>
      <c r="B17" s="150"/>
      <c r="C17" s="151" t="s">
        <v>199</v>
      </c>
      <c r="D17" s="152">
        <v>3727</v>
      </c>
      <c r="E17" s="153">
        <v>1.3</v>
      </c>
      <c r="F17" s="154"/>
      <c r="G17" s="152">
        <v>2964</v>
      </c>
      <c r="H17" s="153">
        <v>0.3</v>
      </c>
      <c r="I17" s="156"/>
      <c r="J17" s="152">
        <v>25790</v>
      </c>
      <c r="K17" s="153">
        <v>1.3</v>
      </c>
      <c r="L17" s="154"/>
      <c r="M17" s="152">
        <v>32481</v>
      </c>
      <c r="N17" s="153">
        <v>1.2</v>
      </c>
      <c r="O17" s="155"/>
    </row>
    <row r="18" spans="1:15" ht="8.1" hidden="1" customHeight="1" outlineLevel="1">
      <c r="A18" s="143"/>
      <c r="B18" s="150"/>
      <c r="C18" s="151" t="s">
        <v>200</v>
      </c>
      <c r="D18" s="152">
        <v>3860</v>
      </c>
      <c r="E18" s="153">
        <v>3.6</v>
      </c>
      <c r="F18" s="154"/>
      <c r="G18" s="152">
        <v>2997</v>
      </c>
      <c r="H18" s="153">
        <v>1.1000000000000001</v>
      </c>
      <c r="I18" s="156"/>
      <c r="J18" s="152">
        <v>26099</v>
      </c>
      <c r="K18" s="153">
        <v>1.2</v>
      </c>
      <c r="L18" s="154"/>
      <c r="M18" s="152">
        <v>32956</v>
      </c>
      <c r="N18" s="153">
        <v>1.5</v>
      </c>
      <c r="O18" s="155"/>
    </row>
    <row r="19" spans="1:15" ht="8.1" hidden="1" customHeight="1" outlineLevel="1">
      <c r="A19" s="143"/>
      <c r="B19" s="150"/>
      <c r="C19" s="151" t="s">
        <v>201</v>
      </c>
      <c r="D19" s="152">
        <v>3173</v>
      </c>
      <c r="E19" s="153">
        <v>-17.8</v>
      </c>
      <c r="F19" s="154"/>
      <c r="G19" s="152">
        <v>2897</v>
      </c>
      <c r="H19" s="153">
        <v>-3.3</v>
      </c>
      <c r="I19" s="156"/>
      <c r="J19" s="152">
        <v>26365</v>
      </c>
      <c r="K19" s="153">
        <v>1</v>
      </c>
      <c r="L19" s="154"/>
      <c r="M19" s="152">
        <v>32435</v>
      </c>
      <c r="N19" s="153">
        <v>-1.6</v>
      </c>
      <c r="O19" s="155"/>
    </row>
    <row r="20" spans="1:15" ht="0.95" customHeight="1" collapsed="1">
      <c r="A20" s="143"/>
      <c r="B20" s="150"/>
      <c r="C20" s="151"/>
      <c r="D20" s="152"/>
      <c r="E20" s="153"/>
      <c r="F20" s="154"/>
      <c r="G20" s="152"/>
      <c r="H20" s="153"/>
      <c r="I20" s="156"/>
      <c r="J20" s="152"/>
      <c r="K20" s="153"/>
      <c r="L20" s="154"/>
      <c r="M20" s="152"/>
      <c r="N20" s="153"/>
      <c r="O20" s="155"/>
    </row>
    <row r="21" spans="1:15" ht="8.1" customHeight="1">
      <c r="A21" s="143"/>
      <c r="B21" s="150">
        <v>2007</v>
      </c>
      <c r="C21" s="151" t="s">
        <v>198</v>
      </c>
      <c r="D21" s="152">
        <v>3385</v>
      </c>
      <c r="E21" s="153">
        <v>6.7</v>
      </c>
      <c r="F21" s="154"/>
      <c r="G21" s="152">
        <v>2868</v>
      </c>
      <c r="H21" s="153">
        <v>-1</v>
      </c>
      <c r="I21" s="156"/>
      <c r="J21" s="152">
        <v>26226</v>
      </c>
      <c r="K21" s="153">
        <v>-0.5</v>
      </c>
      <c r="L21" s="154"/>
      <c r="M21" s="152">
        <v>32479</v>
      </c>
      <c r="N21" s="153">
        <v>0.1</v>
      </c>
      <c r="O21" s="155"/>
    </row>
    <row r="22" spans="1:15" ht="8.1" customHeight="1">
      <c r="A22" s="143"/>
      <c r="B22" s="150"/>
      <c r="C22" s="151" t="s">
        <v>199</v>
      </c>
      <c r="D22" s="152">
        <v>3836</v>
      </c>
      <c r="E22" s="153">
        <v>13.3</v>
      </c>
      <c r="F22" s="154"/>
      <c r="G22" s="152">
        <v>2896</v>
      </c>
      <c r="H22" s="153">
        <v>1</v>
      </c>
      <c r="I22" s="156"/>
      <c r="J22" s="152">
        <v>26446</v>
      </c>
      <c r="K22" s="153">
        <v>0.8</v>
      </c>
      <c r="L22" s="154"/>
      <c r="M22" s="152">
        <v>33178</v>
      </c>
      <c r="N22" s="153">
        <v>2.2000000000000002</v>
      </c>
      <c r="O22" s="155"/>
    </row>
    <row r="23" spans="1:15" ht="8.1" customHeight="1">
      <c r="A23" s="143"/>
      <c r="B23" s="150"/>
      <c r="C23" s="151" t="s">
        <v>200</v>
      </c>
      <c r="D23" s="152">
        <v>3756</v>
      </c>
      <c r="E23" s="153">
        <v>-2.1</v>
      </c>
      <c r="F23" s="154"/>
      <c r="G23" s="152">
        <v>2975</v>
      </c>
      <c r="H23" s="153">
        <v>2.7</v>
      </c>
      <c r="I23" s="156"/>
      <c r="J23" s="152">
        <v>26827</v>
      </c>
      <c r="K23" s="153">
        <v>1.4</v>
      </c>
      <c r="L23" s="154"/>
      <c r="M23" s="152">
        <v>33558</v>
      </c>
      <c r="N23" s="153">
        <v>1.1000000000000001</v>
      </c>
      <c r="O23" s="155"/>
    </row>
    <row r="24" spans="1:15" ht="8.1" customHeight="1">
      <c r="A24" s="143"/>
      <c r="B24" s="150"/>
      <c r="C24" s="151" t="s">
        <v>201</v>
      </c>
      <c r="D24" s="152">
        <v>3136</v>
      </c>
      <c r="E24" s="153">
        <v>-16.5</v>
      </c>
      <c r="F24" s="154"/>
      <c r="G24" s="152">
        <v>2898</v>
      </c>
      <c r="H24" s="153">
        <v>-2.6</v>
      </c>
      <c r="I24" s="156"/>
      <c r="J24" s="152">
        <v>27150</v>
      </c>
      <c r="K24" s="153">
        <v>1.2</v>
      </c>
      <c r="L24" s="154"/>
      <c r="M24" s="152">
        <v>33184</v>
      </c>
      <c r="N24" s="153">
        <v>-1.1000000000000001</v>
      </c>
      <c r="O24" s="155"/>
    </row>
    <row r="25" spans="1:15" ht="1.5" customHeight="1">
      <c r="A25" s="143"/>
      <c r="B25" s="150"/>
      <c r="C25" s="151"/>
      <c r="D25" s="152"/>
      <c r="E25" s="153"/>
      <c r="F25" s="154"/>
      <c r="G25" s="152"/>
      <c r="H25" s="153"/>
      <c r="I25" s="156"/>
      <c r="J25" s="152"/>
      <c r="K25" s="153"/>
      <c r="L25" s="154"/>
      <c r="M25" s="152"/>
      <c r="N25" s="153"/>
      <c r="O25" s="155"/>
    </row>
    <row r="26" spans="1:15" ht="8.1" customHeight="1">
      <c r="A26" s="143"/>
      <c r="B26" s="150">
        <v>2008</v>
      </c>
      <c r="C26" s="151" t="s">
        <v>198</v>
      </c>
      <c r="D26" s="152">
        <v>3338</v>
      </c>
      <c r="E26" s="153">
        <v>6.4</v>
      </c>
      <c r="F26" s="154"/>
      <c r="G26" s="152">
        <v>2932</v>
      </c>
      <c r="H26" s="153">
        <v>1.2</v>
      </c>
      <c r="I26" s="156"/>
      <c r="J26" s="152">
        <v>27181</v>
      </c>
      <c r="K26" s="153">
        <v>0.1</v>
      </c>
      <c r="L26" s="154"/>
      <c r="M26" s="152">
        <v>33451</v>
      </c>
      <c r="N26" s="153">
        <v>0.8</v>
      </c>
      <c r="O26" s="155"/>
    </row>
    <row r="27" spans="1:15" ht="8.1" customHeight="1">
      <c r="A27" s="143"/>
      <c r="B27" s="150"/>
      <c r="C27" s="151" t="s">
        <v>199</v>
      </c>
      <c r="D27" s="152">
        <v>3757</v>
      </c>
      <c r="E27" s="153">
        <v>12.6</v>
      </c>
      <c r="F27" s="154"/>
      <c r="G27" s="152">
        <v>2963</v>
      </c>
      <c r="H27" s="153">
        <v>1.1000000000000001</v>
      </c>
      <c r="I27" s="156"/>
      <c r="J27" s="152">
        <v>27524</v>
      </c>
      <c r="K27" s="153">
        <v>1.3</v>
      </c>
      <c r="L27" s="154"/>
      <c r="M27" s="152">
        <v>34244</v>
      </c>
      <c r="N27" s="153">
        <v>2.4</v>
      </c>
      <c r="O27" s="155"/>
    </row>
    <row r="28" spans="1:15" ht="8.1" customHeight="1">
      <c r="A28" s="143"/>
      <c r="B28" s="150"/>
      <c r="C28" s="151" t="s">
        <v>200</v>
      </c>
      <c r="D28" s="152">
        <v>3826</v>
      </c>
      <c r="E28" s="153">
        <v>1.8</v>
      </c>
      <c r="F28" s="154"/>
      <c r="G28" s="152">
        <v>3092</v>
      </c>
      <c r="H28" s="153">
        <v>4.4000000000000004</v>
      </c>
      <c r="I28" s="156"/>
      <c r="J28" s="152">
        <v>28142</v>
      </c>
      <c r="K28" s="153">
        <v>2.2000000000000002</v>
      </c>
      <c r="L28" s="154"/>
      <c r="M28" s="152">
        <v>35060</v>
      </c>
      <c r="N28" s="153">
        <v>2.4</v>
      </c>
      <c r="O28" s="155"/>
    </row>
    <row r="29" spans="1:15" ht="8.1" customHeight="1">
      <c r="A29" s="143"/>
      <c r="B29" s="150"/>
      <c r="C29" s="151" t="s">
        <v>201</v>
      </c>
      <c r="D29" s="152">
        <v>3100</v>
      </c>
      <c r="E29" s="153">
        <v>-19</v>
      </c>
      <c r="F29" s="154"/>
      <c r="G29" s="152">
        <v>3066</v>
      </c>
      <c r="H29" s="153">
        <v>-0.8</v>
      </c>
      <c r="I29" s="156"/>
      <c r="J29" s="152">
        <v>28414</v>
      </c>
      <c r="K29" s="153">
        <v>1</v>
      </c>
      <c r="L29" s="154"/>
      <c r="M29" s="152">
        <v>34580</v>
      </c>
      <c r="N29" s="153">
        <v>-1.4</v>
      </c>
      <c r="O29" s="155"/>
    </row>
    <row r="30" spans="1:15" ht="3" customHeight="1">
      <c r="A30" s="143"/>
      <c r="B30" s="150"/>
      <c r="C30" s="151"/>
      <c r="D30" s="152"/>
      <c r="E30" s="153"/>
      <c r="F30" s="154"/>
      <c r="G30" s="152"/>
      <c r="H30" s="153"/>
      <c r="I30" s="156"/>
      <c r="J30" s="152"/>
      <c r="K30" s="153"/>
      <c r="L30" s="154"/>
      <c r="M30" s="152"/>
      <c r="N30" s="153"/>
      <c r="O30" s="155"/>
    </row>
    <row r="31" spans="1:15" ht="7.5" customHeight="1">
      <c r="A31" s="143"/>
      <c r="B31" s="150">
        <v>2009</v>
      </c>
      <c r="C31" s="151" t="s">
        <v>198</v>
      </c>
      <c r="D31" s="152">
        <v>3439</v>
      </c>
      <c r="E31" s="153">
        <v>10.9</v>
      </c>
      <c r="F31" s="154"/>
      <c r="G31" s="152">
        <v>2890</v>
      </c>
      <c r="H31" s="153">
        <v>-5.7</v>
      </c>
      <c r="I31" s="156"/>
      <c r="J31" s="152">
        <v>27691</v>
      </c>
      <c r="K31" s="153">
        <v>-2.5</v>
      </c>
      <c r="L31" s="154"/>
      <c r="M31" s="152">
        <v>34020</v>
      </c>
      <c r="N31" s="153">
        <v>-1.6</v>
      </c>
      <c r="O31" s="155"/>
    </row>
    <row r="32" spans="1:15" ht="7.5" customHeight="1">
      <c r="A32" s="143"/>
      <c r="B32" s="150"/>
      <c r="C32" s="151" t="s">
        <v>199</v>
      </c>
      <c r="D32" s="152">
        <v>3738</v>
      </c>
      <c r="E32" s="153">
        <v>8.6999999999999993</v>
      </c>
      <c r="F32" s="154"/>
      <c r="G32" s="152">
        <v>3020</v>
      </c>
      <c r="H32" s="153">
        <v>4.5</v>
      </c>
      <c r="I32" s="156"/>
      <c r="J32" s="152">
        <v>28004</v>
      </c>
      <c r="K32" s="153">
        <v>1.1000000000000001</v>
      </c>
      <c r="L32" s="154"/>
      <c r="M32" s="152">
        <v>34762</v>
      </c>
      <c r="N32" s="153">
        <v>2.2000000000000002</v>
      </c>
      <c r="O32" s="155"/>
    </row>
    <row r="33" spans="1:15" ht="7.5" customHeight="1">
      <c r="A33" s="143"/>
      <c r="B33" s="150"/>
      <c r="C33" s="151" t="s">
        <v>200</v>
      </c>
      <c r="D33" s="152">
        <v>3879</v>
      </c>
      <c r="E33" s="153">
        <v>3.8</v>
      </c>
      <c r="F33" s="154"/>
      <c r="G33" s="152">
        <v>3340</v>
      </c>
      <c r="H33" s="153">
        <v>10.6</v>
      </c>
      <c r="I33" s="156"/>
      <c r="J33" s="152">
        <v>28824</v>
      </c>
      <c r="K33" s="153">
        <v>2.9</v>
      </c>
      <c r="L33" s="154"/>
      <c r="M33" s="152">
        <v>36043</v>
      </c>
      <c r="N33" s="153">
        <v>3.7</v>
      </c>
      <c r="O33" s="155"/>
    </row>
    <row r="34" spans="1:15" ht="7.5" customHeight="1">
      <c r="A34" s="143"/>
      <c r="B34" s="150"/>
      <c r="C34" s="151" t="s">
        <v>201</v>
      </c>
      <c r="D34" s="152">
        <v>2977</v>
      </c>
      <c r="E34" s="153">
        <v>-23.3</v>
      </c>
      <c r="F34" s="154"/>
      <c r="G34" s="152">
        <v>3661</v>
      </c>
      <c r="H34" s="153">
        <v>9.6</v>
      </c>
      <c r="I34" s="156"/>
      <c r="J34" s="152">
        <v>29810</v>
      </c>
      <c r="K34" s="153">
        <v>3.4</v>
      </c>
      <c r="L34" s="154"/>
      <c r="M34" s="152">
        <v>36448</v>
      </c>
      <c r="N34" s="153">
        <v>1.1000000000000001</v>
      </c>
      <c r="O34" s="155"/>
    </row>
    <row r="35" spans="1:15" ht="3" customHeight="1">
      <c r="A35" s="143"/>
      <c r="B35" s="150"/>
      <c r="C35" s="151"/>
      <c r="D35" s="152"/>
      <c r="E35" s="153"/>
      <c r="F35" s="154"/>
      <c r="G35" s="152"/>
      <c r="H35" s="153"/>
      <c r="I35" s="156"/>
      <c r="J35" s="152"/>
      <c r="K35" s="153"/>
      <c r="L35" s="154"/>
      <c r="M35" s="152"/>
      <c r="N35" s="153"/>
      <c r="O35" s="155"/>
    </row>
    <row r="36" spans="1:15" ht="8.1" customHeight="1">
      <c r="A36" s="143"/>
      <c r="B36" s="150">
        <v>2010</v>
      </c>
      <c r="C36" s="151" t="s">
        <v>198</v>
      </c>
      <c r="D36" s="152">
        <v>3533</v>
      </c>
      <c r="E36" s="153">
        <v>18.7</v>
      </c>
      <c r="F36" s="154"/>
      <c r="G36" s="152">
        <v>3697</v>
      </c>
      <c r="H36" s="153">
        <v>1</v>
      </c>
      <c r="I36" s="156"/>
      <c r="J36" s="152">
        <v>30337</v>
      </c>
      <c r="K36" s="153">
        <v>1.8</v>
      </c>
      <c r="L36" s="154"/>
      <c r="M36" s="152">
        <v>37567</v>
      </c>
      <c r="N36" s="153">
        <v>3.1</v>
      </c>
      <c r="O36" s="155"/>
    </row>
    <row r="37" spans="1:15" ht="8.1" customHeight="1">
      <c r="A37" s="143"/>
      <c r="B37" s="150"/>
      <c r="C37" s="151" t="s">
        <v>199</v>
      </c>
      <c r="D37" s="152">
        <v>3875</v>
      </c>
      <c r="E37" s="153">
        <v>9.6999999999999993</v>
      </c>
      <c r="F37" s="154"/>
      <c r="G37" s="152">
        <v>3813</v>
      </c>
      <c r="H37" s="153">
        <v>3.1</v>
      </c>
      <c r="I37" s="156"/>
      <c r="J37" s="152">
        <v>31954</v>
      </c>
      <c r="K37" s="153">
        <v>5.3</v>
      </c>
      <c r="L37" s="154"/>
      <c r="M37" s="152">
        <v>39642</v>
      </c>
      <c r="N37" s="153">
        <v>5.5</v>
      </c>
      <c r="O37" s="155"/>
    </row>
    <row r="38" spans="1:15" ht="8.1" customHeight="1">
      <c r="A38" s="143"/>
      <c r="B38" s="150"/>
      <c r="C38" s="151" t="s">
        <v>200</v>
      </c>
      <c r="D38" s="152">
        <v>3718</v>
      </c>
      <c r="E38" s="153">
        <v>-4.0999999999999996</v>
      </c>
      <c r="F38" s="154"/>
      <c r="G38" s="152">
        <v>4096</v>
      </c>
      <c r="H38" s="153">
        <v>7.4</v>
      </c>
      <c r="I38" s="156"/>
      <c r="J38" s="152">
        <v>32731</v>
      </c>
      <c r="K38" s="153">
        <v>2.4</v>
      </c>
      <c r="L38" s="154"/>
      <c r="M38" s="152">
        <v>40545</v>
      </c>
      <c r="N38" s="153">
        <v>2.2999999999999998</v>
      </c>
      <c r="O38" s="155"/>
    </row>
    <row r="39" spans="1:15" ht="8.1" customHeight="1">
      <c r="A39" s="143"/>
      <c r="B39" s="150"/>
      <c r="C39" s="151" t="s">
        <v>201</v>
      </c>
      <c r="D39" s="152">
        <v>3015</v>
      </c>
      <c r="E39" s="153">
        <v>-18.899999999999999</v>
      </c>
      <c r="F39" s="154"/>
      <c r="G39" s="152">
        <v>3892</v>
      </c>
      <c r="H39" s="153">
        <v>-5</v>
      </c>
      <c r="I39" s="156"/>
      <c r="J39" s="152">
        <v>33362</v>
      </c>
      <c r="K39" s="153">
        <v>1.9</v>
      </c>
      <c r="L39" s="154"/>
      <c r="M39" s="152">
        <v>40269</v>
      </c>
      <c r="N39" s="153">
        <v>-0.7</v>
      </c>
      <c r="O39" s="155"/>
    </row>
    <row r="40" spans="1:15" ht="3" customHeight="1">
      <c r="A40" s="143"/>
      <c r="B40" s="150"/>
      <c r="C40" s="151"/>
      <c r="D40" s="152"/>
      <c r="E40" s="153"/>
      <c r="F40" s="154"/>
      <c r="G40" s="152"/>
      <c r="H40" s="153"/>
      <c r="I40" s="156"/>
      <c r="J40" s="152"/>
      <c r="K40" s="153"/>
      <c r="L40" s="154"/>
      <c r="M40" s="152"/>
      <c r="N40" s="153"/>
      <c r="O40" s="155"/>
    </row>
    <row r="41" spans="1:15" ht="8.1" customHeight="1">
      <c r="A41" s="143"/>
      <c r="B41" s="150">
        <v>2011</v>
      </c>
      <c r="C41" s="151" t="s">
        <v>198</v>
      </c>
      <c r="D41" s="152">
        <v>3299</v>
      </c>
      <c r="E41" s="153">
        <v>9.4</v>
      </c>
      <c r="F41" s="154"/>
      <c r="G41" s="152">
        <v>3830</v>
      </c>
      <c r="H41" s="153">
        <v>-1.6</v>
      </c>
      <c r="I41" s="156"/>
      <c r="J41" s="152">
        <v>33410</v>
      </c>
      <c r="K41" s="153">
        <v>0.1</v>
      </c>
      <c r="L41" s="154"/>
      <c r="M41" s="152">
        <v>40539</v>
      </c>
      <c r="N41" s="153">
        <v>0.7</v>
      </c>
      <c r="O41" s="155"/>
    </row>
    <row r="42" spans="1:15" ht="8.1" customHeight="1">
      <c r="A42" s="143"/>
      <c r="B42" s="150"/>
      <c r="C42" s="151" t="s">
        <v>199</v>
      </c>
      <c r="D42" s="152">
        <v>3731</v>
      </c>
      <c r="E42" s="153">
        <v>13.1</v>
      </c>
      <c r="F42" s="154"/>
      <c r="G42" s="152">
        <v>3874</v>
      </c>
      <c r="H42" s="153">
        <v>1.1000000000000001</v>
      </c>
      <c r="I42" s="156"/>
      <c r="J42" s="152">
        <v>33978</v>
      </c>
      <c r="K42" s="153">
        <v>1.7</v>
      </c>
      <c r="L42" s="154"/>
      <c r="M42" s="152">
        <v>41583</v>
      </c>
      <c r="N42" s="153">
        <v>2.6</v>
      </c>
      <c r="O42" s="155"/>
    </row>
    <row r="43" spans="1:15" ht="8.1" customHeight="1">
      <c r="A43" s="143"/>
      <c r="B43" s="150"/>
      <c r="C43" s="151" t="s">
        <v>200</v>
      </c>
      <c r="D43" s="152">
        <v>3789</v>
      </c>
      <c r="E43" s="153">
        <v>1.6</v>
      </c>
      <c r="F43" s="154"/>
      <c r="G43" s="152">
        <v>4088</v>
      </c>
      <c r="H43" s="153">
        <v>5.5</v>
      </c>
      <c r="I43" s="156"/>
      <c r="J43" s="152">
        <v>34687</v>
      </c>
      <c r="K43" s="153">
        <v>2.1</v>
      </c>
      <c r="L43" s="154"/>
      <c r="M43" s="152">
        <v>42564</v>
      </c>
      <c r="N43" s="153">
        <v>2.4</v>
      </c>
      <c r="O43" s="155"/>
    </row>
    <row r="44" spans="1:15" ht="8.1" customHeight="1">
      <c r="A44" s="143"/>
      <c r="B44" s="150"/>
      <c r="C44" s="151" t="s">
        <v>201</v>
      </c>
      <c r="D44" s="152">
        <v>3284</v>
      </c>
      <c r="E44" s="153">
        <v>-13.3</v>
      </c>
      <c r="F44" s="154"/>
      <c r="G44" s="152">
        <v>3992</v>
      </c>
      <c r="H44" s="153">
        <v>-2.2999999999999998</v>
      </c>
      <c r="I44" s="156"/>
      <c r="J44" s="152">
        <v>35389</v>
      </c>
      <c r="K44" s="153">
        <v>2</v>
      </c>
      <c r="L44" s="154"/>
      <c r="M44" s="152">
        <v>42665</v>
      </c>
      <c r="N44" s="153">
        <v>0.2</v>
      </c>
      <c r="O44" s="155"/>
    </row>
    <row r="45" spans="1:15" ht="3" customHeight="1">
      <c r="A45" s="143"/>
      <c r="B45" s="150"/>
      <c r="C45" s="151"/>
      <c r="D45" s="152"/>
      <c r="E45" s="153"/>
      <c r="F45" s="154"/>
      <c r="G45" s="152"/>
      <c r="H45" s="153"/>
      <c r="I45" s="156"/>
      <c r="J45" s="152"/>
      <c r="K45" s="153"/>
      <c r="L45" s="154"/>
      <c r="M45" s="152"/>
      <c r="N45" s="153"/>
      <c r="O45" s="155"/>
    </row>
    <row r="46" spans="1:15" ht="8.1" customHeight="1">
      <c r="A46" s="143"/>
      <c r="B46" s="150">
        <v>2012</v>
      </c>
      <c r="C46" s="151" t="s">
        <v>198</v>
      </c>
      <c r="D46" s="152">
        <v>3529</v>
      </c>
      <c r="E46" s="153">
        <v>7.5</v>
      </c>
      <c r="F46" s="154"/>
      <c r="G46" s="152">
        <v>4011</v>
      </c>
      <c r="H46" s="153">
        <v>0.5</v>
      </c>
      <c r="I46" s="156"/>
      <c r="J46" s="152">
        <v>35569</v>
      </c>
      <c r="K46" s="153">
        <v>0.5</v>
      </c>
      <c r="L46" s="154"/>
      <c r="M46" s="152">
        <v>43109</v>
      </c>
      <c r="N46" s="153">
        <v>1</v>
      </c>
      <c r="O46" s="155"/>
    </row>
    <row r="47" spans="1:15" ht="8.1" customHeight="1">
      <c r="A47" s="143"/>
      <c r="B47" s="150"/>
      <c r="C47" s="151" t="s">
        <v>199</v>
      </c>
      <c r="D47" s="152">
        <v>3980</v>
      </c>
      <c r="E47" s="153">
        <v>12.8</v>
      </c>
      <c r="F47" s="154"/>
      <c r="G47" s="152">
        <v>3989</v>
      </c>
      <c r="H47" s="153">
        <v>-0.5</v>
      </c>
      <c r="I47" s="156"/>
      <c r="J47" s="152">
        <v>36183</v>
      </c>
      <c r="K47" s="153">
        <v>1.7</v>
      </c>
      <c r="L47" s="154"/>
      <c r="M47" s="152">
        <v>44152</v>
      </c>
      <c r="N47" s="153">
        <v>2.4</v>
      </c>
      <c r="O47" s="155"/>
    </row>
    <row r="48" spans="1:15" ht="8.1" customHeight="1">
      <c r="A48" s="143"/>
      <c r="B48" s="150"/>
      <c r="C48" s="151" t="s">
        <v>200</v>
      </c>
      <c r="D48" s="152">
        <v>3902</v>
      </c>
      <c r="E48" s="153">
        <v>-2</v>
      </c>
      <c r="F48" s="154"/>
      <c r="G48" s="152">
        <v>4083</v>
      </c>
      <c r="H48" s="153">
        <v>2.4</v>
      </c>
      <c r="I48" s="156"/>
      <c r="J48" s="152">
        <v>36824</v>
      </c>
      <c r="K48" s="153">
        <v>1.8</v>
      </c>
      <c r="L48" s="154"/>
      <c r="M48" s="152">
        <v>44809</v>
      </c>
      <c r="N48" s="153">
        <v>1.5</v>
      </c>
      <c r="O48" s="155"/>
    </row>
    <row r="49" spans="1:15" ht="8.1" customHeight="1">
      <c r="A49" s="143"/>
      <c r="B49" s="150"/>
      <c r="C49" s="151" t="s">
        <v>201</v>
      </c>
      <c r="D49" s="152">
        <v>3333</v>
      </c>
      <c r="E49" s="153">
        <v>-14.6</v>
      </c>
      <c r="F49" s="154"/>
      <c r="G49" s="152">
        <v>3989</v>
      </c>
      <c r="H49" s="153">
        <v>-2.2999999999999998</v>
      </c>
      <c r="I49" s="156"/>
      <c r="J49" s="152">
        <v>37193</v>
      </c>
      <c r="K49" s="153">
        <v>1</v>
      </c>
      <c r="L49" s="154"/>
      <c r="M49" s="152">
        <v>44515</v>
      </c>
      <c r="N49" s="153">
        <v>-0.7</v>
      </c>
      <c r="O49" s="155"/>
    </row>
    <row r="50" spans="1:15" ht="3" customHeight="1">
      <c r="A50" s="143"/>
      <c r="B50" s="150"/>
      <c r="C50" s="151"/>
      <c r="D50" s="152"/>
      <c r="E50" s="153"/>
      <c r="F50" s="154"/>
      <c r="G50" s="152"/>
      <c r="H50" s="153"/>
      <c r="I50" s="156"/>
      <c r="J50" s="152"/>
      <c r="K50" s="153"/>
      <c r="L50" s="154"/>
      <c r="M50" s="152"/>
      <c r="N50" s="153"/>
      <c r="O50" s="155"/>
    </row>
    <row r="51" spans="1:15" ht="8.1" customHeight="1">
      <c r="A51" s="143"/>
      <c r="B51" s="150">
        <v>2013</v>
      </c>
      <c r="C51" s="151" t="s">
        <v>198</v>
      </c>
      <c r="D51" s="152">
        <v>3620</v>
      </c>
      <c r="E51" s="153">
        <v>8.6</v>
      </c>
      <c r="F51" s="154"/>
      <c r="G51" s="152">
        <v>3913</v>
      </c>
      <c r="H51" s="153">
        <v>-1.9</v>
      </c>
      <c r="I51" s="156"/>
      <c r="J51" s="152">
        <v>37172</v>
      </c>
      <c r="K51" s="153">
        <v>-0.1</v>
      </c>
      <c r="L51" s="154"/>
      <c r="M51" s="152">
        <v>44705</v>
      </c>
      <c r="N51" s="153">
        <v>0.4</v>
      </c>
      <c r="O51" s="155"/>
    </row>
    <row r="52" spans="1:15" ht="8.1" customHeight="1">
      <c r="A52" s="143"/>
      <c r="B52" s="150"/>
      <c r="C52" s="151" t="s">
        <v>199</v>
      </c>
      <c r="D52" s="152">
        <v>4127</v>
      </c>
      <c r="E52" s="153">
        <v>14</v>
      </c>
      <c r="F52" s="154"/>
      <c r="G52" s="152">
        <v>3894</v>
      </c>
      <c r="H52" s="153">
        <v>-0.5</v>
      </c>
      <c r="I52" s="156"/>
      <c r="J52" s="152">
        <v>37562</v>
      </c>
      <c r="K52" s="153">
        <v>1</v>
      </c>
      <c r="L52" s="154"/>
      <c r="M52" s="152">
        <v>45583</v>
      </c>
      <c r="N52" s="153">
        <v>2</v>
      </c>
      <c r="O52" s="155"/>
    </row>
    <row r="53" spans="1:15" ht="8.1" customHeight="1">
      <c r="A53" s="143"/>
      <c r="B53" s="150"/>
      <c r="C53" s="151" t="s">
        <v>200</v>
      </c>
      <c r="D53" s="152">
        <v>4011</v>
      </c>
      <c r="E53" s="153">
        <v>-2.8</v>
      </c>
      <c r="F53" s="154"/>
      <c r="G53" s="152">
        <v>3963</v>
      </c>
      <c r="H53" s="153">
        <v>1.8</v>
      </c>
      <c r="I53" s="156"/>
      <c r="J53" s="152">
        <v>38228</v>
      </c>
      <c r="K53" s="153">
        <v>1.8</v>
      </c>
      <c r="L53" s="154"/>
      <c r="M53" s="152">
        <v>46202</v>
      </c>
      <c r="N53" s="153">
        <v>1.4</v>
      </c>
      <c r="O53" s="155"/>
    </row>
    <row r="54" spans="1:15" ht="8.1" customHeight="1">
      <c r="A54" s="143"/>
      <c r="B54" s="150"/>
      <c r="C54" s="151" t="s">
        <v>201</v>
      </c>
      <c r="D54" s="152">
        <v>3352</v>
      </c>
      <c r="E54" s="153">
        <v>-16.399999999999999</v>
      </c>
      <c r="F54" s="154"/>
      <c r="G54" s="152">
        <v>3946</v>
      </c>
      <c r="H54" s="153">
        <v>-0.4</v>
      </c>
      <c r="I54" s="156"/>
      <c r="J54" s="152">
        <v>38425</v>
      </c>
      <c r="K54" s="153">
        <v>0.5</v>
      </c>
      <c r="L54" s="154"/>
      <c r="M54" s="152">
        <v>45723</v>
      </c>
      <c r="N54" s="153">
        <v>-1</v>
      </c>
      <c r="O54" s="155"/>
    </row>
    <row r="55" spans="1:15" ht="0.95" customHeight="1">
      <c r="A55" s="143"/>
      <c r="B55" s="150"/>
      <c r="C55" s="151"/>
      <c r="D55" s="152"/>
      <c r="E55" s="153"/>
      <c r="F55" s="154"/>
      <c r="G55" s="152"/>
      <c r="H55" s="153"/>
      <c r="I55" s="156"/>
      <c r="J55" s="152"/>
      <c r="K55" s="153"/>
      <c r="L55" s="154"/>
      <c r="M55" s="152"/>
      <c r="N55" s="153"/>
      <c r="O55" s="155"/>
    </row>
    <row r="56" spans="1:15" ht="8.1" customHeight="1">
      <c r="A56" s="143"/>
      <c r="B56" s="150">
        <v>2014</v>
      </c>
      <c r="C56" s="151" t="s">
        <v>198</v>
      </c>
      <c r="D56" s="152">
        <v>3553</v>
      </c>
      <c r="E56" s="153">
        <v>6</v>
      </c>
      <c r="F56" s="154"/>
      <c r="G56" s="152">
        <v>3965</v>
      </c>
      <c r="H56" s="153">
        <v>0.5</v>
      </c>
      <c r="I56" s="156"/>
      <c r="J56" s="152">
        <v>38504</v>
      </c>
      <c r="K56" s="153">
        <v>0.2</v>
      </c>
      <c r="L56" s="154"/>
      <c r="M56" s="152">
        <v>46022</v>
      </c>
      <c r="N56" s="153">
        <v>0.7</v>
      </c>
      <c r="O56" s="155"/>
    </row>
    <row r="57" spans="1:15" ht="8.1" customHeight="1">
      <c r="A57" s="143"/>
      <c r="B57" s="150"/>
      <c r="C57" s="151" t="s">
        <v>199</v>
      </c>
      <c r="D57" s="152">
        <v>3991</v>
      </c>
      <c r="E57" s="153">
        <v>12.3</v>
      </c>
      <c r="F57" s="154"/>
      <c r="G57" s="152">
        <v>4058</v>
      </c>
      <c r="H57" s="153">
        <v>2.2999999999999998</v>
      </c>
      <c r="I57" s="156"/>
      <c r="J57" s="152">
        <v>38945</v>
      </c>
      <c r="K57" s="153">
        <v>1.1000000000000001</v>
      </c>
      <c r="L57" s="154"/>
      <c r="M57" s="152">
        <v>46994</v>
      </c>
      <c r="N57" s="153">
        <v>2.1</v>
      </c>
      <c r="O57" s="155"/>
    </row>
    <row r="58" spans="1:15" ht="8.1" customHeight="1">
      <c r="A58" s="143"/>
      <c r="B58" s="150"/>
      <c r="C58" s="151" t="s">
        <v>200</v>
      </c>
      <c r="D58" s="152">
        <v>4006.9999999999995</v>
      </c>
      <c r="E58" s="153">
        <v>0.4</v>
      </c>
      <c r="F58" s="154"/>
      <c r="G58" s="152">
        <v>4216</v>
      </c>
      <c r="H58" s="153">
        <v>3.9</v>
      </c>
      <c r="I58" s="156"/>
      <c r="J58" s="152">
        <v>39620</v>
      </c>
      <c r="K58" s="153">
        <v>1.7</v>
      </c>
      <c r="L58" s="154"/>
      <c r="M58" s="152">
        <v>47843</v>
      </c>
      <c r="N58" s="153">
        <v>1.8</v>
      </c>
      <c r="O58" s="155"/>
    </row>
    <row r="59" spans="1:15" ht="8.1" customHeight="1">
      <c r="A59" s="143"/>
      <c r="B59" s="150"/>
      <c r="C59" s="151" t="s">
        <v>201</v>
      </c>
      <c r="D59" s="152">
        <v>3631</v>
      </c>
      <c r="E59" s="153">
        <v>-9.4</v>
      </c>
      <c r="F59" s="154"/>
      <c r="G59" s="152">
        <v>4183</v>
      </c>
      <c r="H59" s="153">
        <v>-0.8</v>
      </c>
      <c r="I59" s="156"/>
      <c r="J59" s="152">
        <v>39946</v>
      </c>
      <c r="K59" s="153">
        <v>0.8</v>
      </c>
      <c r="L59" s="154"/>
      <c r="M59" s="152">
        <v>47760</v>
      </c>
      <c r="N59" s="153">
        <v>-0.2</v>
      </c>
      <c r="O59" s="155"/>
    </row>
    <row r="60" spans="1:15" ht="3" customHeight="1">
      <c r="A60" s="143"/>
      <c r="B60" s="150"/>
      <c r="C60" s="151"/>
      <c r="D60" s="152"/>
      <c r="E60" s="153"/>
      <c r="F60" s="154"/>
      <c r="G60" s="152"/>
      <c r="H60" s="153"/>
      <c r="I60" s="156"/>
      <c r="J60" s="152"/>
      <c r="K60" s="153"/>
      <c r="L60" s="154"/>
      <c r="M60" s="152"/>
      <c r="N60" s="153"/>
      <c r="O60" s="155"/>
    </row>
    <row r="61" spans="1:15" ht="8.1" customHeight="1">
      <c r="A61" s="143"/>
      <c r="B61" s="150">
        <v>2015</v>
      </c>
      <c r="C61" s="151" t="s">
        <v>198</v>
      </c>
      <c r="D61" s="152">
        <v>3930</v>
      </c>
      <c r="E61" s="153">
        <v>8.1999999999999993</v>
      </c>
      <c r="F61" s="154"/>
      <c r="G61" s="152">
        <v>4178</v>
      </c>
      <c r="H61" s="153">
        <v>-0.1</v>
      </c>
      <c r="I61" s="156"/>
      <c r="J61" s="152">
        <v>40056</v>
      </c>
      <c r="K61" s="153">
        <v>0.3</v>
      </c>
      <c r="L61" s="154"/>
      <c r="M61" s="152">
        <v>48164</v>
      </c>
      <c r="N61" s="153">
        <v>0.8</v>
      </c>
      <c r="O61" s="155"/>
    </row>
    <row r="62" spans="1:15" ht="8.1" customHeight="1">
      <c r="A62" s="143"/>
      <c r="B62" s="150"/>
      <c r="C62" s="151" t="s">
        <v>199</v>
      </c>
      <c r="D62" s="152">
        <v>4342</v>
      </c>
      <c r="E62" s="153">
        <v>10.5</v>
      </c>
      <c r="F62" s="154"/>
      <c r="G62" s="152">
        <v>4276</v>
      </c>
      <c r="H62" s="153">
        <v>2.2999999999999998</v>
      </c>
      <c r="I62" s="156"/>
      <c r="J62" s="152">
        <v>40489</v>
      </c>
      <c r="K62" s="153">
        <v>1.1000000000000001</v>
      </c>
      <c r="L62" s="154"/>
      <c r="M62" s="152">
        <v>49107</v>
      </c>
      <c r="N62" s="153">
        <v>2</v>
      </c>
      <c r="O62" s="155"/>
    </row>
    <row r="63" spans="1:15" ht="8.1" customHeight="1">
      <c r="A63" s="143"/>
      <c r="B63" s="150"/>
      <c r="C63" s="151" t="s">
        <v>200</v>
      </c>
      <c r="D63" s="152">
        <v>4352</v>
      </c>
      <c r="E63" s="153">
        <v>0.2</v>
      </c>
      <c r="F63" s="154"/>
      <c r="G63" s="152">
        <v>4422</v>
      </c>
      <c r="H63" s="153">
        <v>3.4</v>
      </c>
      <c r="I63" s="156"/>
      <c r="J63" s="152">
        <v>41231</v>
      </c>
      <c r="K63" s="153">
        <v>1.8</v>
      </c>
      <c r="L63" s="154"/>
      <c r="M63" s="152">
        <v>50005</v>
      </c>
      <c r="N63" s="153">
        <v>1.8</v>
      </c>
      <c r="O63" s="155"/>
    </row>
    <row r="64" spans="1:15" ht="8.1" customHeight="1">
      <c r="A64" s="143"/>
      <c r="B64" s="150"/>
      <c r="C64" s="151" t="s">
        <v>201</v>
      </c>
      <c r="D64" s="152">
        <v>3856</v>
      </c>
      <c r="E64" s="153">
        <v>-11.4</v>
      </c>
      <c r="F64" s="154"/>
      <c r="G64" s="152">
        <v>4448</v>
      </c>
      <c r="H64" s="153">
        <v>0.6</v>
      </c>
      <c r="I64" s="156"/>
      <c r="J64" s="152">
        <v>41700</v>
      </c>
      <c r="K64" s="153">
        <v>1.1000000000000001</v>
      </c>
      <c r="L64" s="154"/>
      <c r="M64" s="152">
        <v>50004</v>
      </c>
      <c r="N64" s="153">
        <v>0</v>
      </c>
      <c r="O64" s="155"/>
    </row>
    <row r="65" spans="1:15" ht="3" customHeight="1">
      <c r="A65" s="143"/>
      <c r="B65" s="150"/>
      <c r="C65" s="151"/>
      <c r="D65" s="152"/>
      <c r="E65" s="153"/>
      <c r="F65" s="154"/>
      <c r="G65" s="152"/>
      <c r="H65" s="153"/>
      <c r="I65" s="156"/>
      <c r="J65" s="152"/>
      <c r="K65" s="153"/>
      <c r="L65" s="154"/>
      <c r="M65" s="152"/>
      <c r="N65" s="153"/>
      <c r="O65" s="155"/>
    </row>
    <row r="66" spans="1:15" ht="8.1" customHeight="1">
      <c r="A66" s="143"/>
      <c r="B66" s="150">
        <v>2016</v>
      </c>
      <c r="C66" s="151" t="s">
        <v>198</v>
      </c>
      <c r="D66" s="152">
        <v>3957</v>
      </c>
      <c r="E66" s="153">
        <v>2.6</v>
      </c>
      <c r="F66" s="154"/>
      <c r="G66" s="152">
        <v>4484</v>
      </c>
      <c r="H66" s="153">
        <v>0.8</v>
      </c>
      <c r="I66" s="156"/>
      <c r="J66" s="152">
        <v>41704</v>
      </c>
      <c r="K66" s="153">
        <v>0</v>
      </c>
      <c r="L66" s="154"/>
      <c r="M66" s="152">
        <v>50145</v>
      </c>
      <c r="N66" s="153">
        <v>0.3</v>
      </c>
      <c r="O66" s="155"/>
    </row>
    <row r="67" spans="1:15" ht="8.1" customHeight="1">
      <c r="A67" s="143"/>
      <c r="B67" s="150"/>
      <c r="C67" s="151" t="s">
        <v>199</v>
      </c>
      <c r="D67" s="152">
        <v>4223</v>
      </c>
      <c r="E67" s="153">
        <v>6.7</v>
      </c>
      <c r="F67" s="154"/>
      <c r="G67" s="152">
        <v>4526</v>
      </c>
      <c r="H67" s="153">
        <v>0.9</v>
      </c>
      <c r="I67" s="156"/>
      <c r="J67" s="152">
        <v>42110</v>
      </c>
      <c r="K67" s="153">
        <v>1</v>
      </c>
      <c r="L67" s="154"/>
      <c r="M67" s="152">
        <v>50859</v>
      </c>
      <c r="N67" s="153">
        <v>1.4</v>
      </c>
      <c r="O67" s="155"/>
    </row>
    <row r="68" spans="1:15" ht="8.1" customHeight="1">
      <c r="A68" s="143"/>
      <c r="B68" s="150"/>
      <c r="C68" s="151" t="s">
        <v>200</v>
      </c>
      <c r="D68" s="152">
        <v>4139</v>
      </c>
      <c r="E68" s="153">
        <v>-2</v>
      </c>
      <c r="F68" s="154"/>
      <c r="G68" s="152">
        <v>4575</v>
      </c>
      <c r="H68" s="153">
        <v>1.1000000000000001</v>
      </c>
      <c r="I68" s="156"/>
      <c r="J68" s="152">
        <v>42441</v>
      </c>
      <c r="K68" s="153">
        <v>0.8</v>
      </c>
      <c r="L68" s="154"/>
      <c r="M68" s="152">
        <v>51155</v>
      </c>
      <c r="N68" s="153">
        <v>0.6</v>
      </c>
      <c r="O68" s="155"/>
    </row>
    <row r="69" spans="1:15" ht="8.1" customHeight="1">
      <c r="A69" s="143"/>
      <c r="B69" s="150"/>
      <c r="C69" s="151" t="s">
        <v>201</v>
      </c>
      <c r="D69" s="152">
        <v>3601</v>
      </c>
      <c r="E69" s="153">
        <v>-13</v>
      </c>
      <c r="F69" s="154"/>
      <c r="G69" s="152">
        <v>4536</v>
      </c>
      <c r="H69" s="153">
        <v>-0.9</v>
      </c>
      <c r="I69" s="156"/>
      <c r="J69" s="152">
        <v>42465</v>
      </c>
      <c r="K69" s="153">
        <v>0.1</v>
      </c>
      <c r="L69" s="154"/>
      <c r="M69" s="152">
        <v>50602</v>
      </c>
      <c r="N69" s="153">
        <v>-1.1000000000000001</v>
      </c>
      <c r="O69" s="155"/>
    </row>
    <row r="70" spans="1:15" ht="3" customHeight="1">
      <c r="A70" s="143"/>
      <c r="B70" s="150"/>
      <c r="C70" s="151"/>
      <c r="D70" s="152"/>
      <c r="E70" s="153"/>
      <c r="F70" s="154"/>
      <c r="G70" s="152"/>
      <c r="H70" s="153"/>
      <c r="I70" s="156"/>
      <c r="J70" s="152"/>
      <c r="K70" s="153"/>
      <c r="L70" s="154"/>
      <c r="M70" s="152"/>
      <c r="N70" s="153"/>
      <c r="O70" s="155"/>
    </row>
    <row r="71" spans="1:15" ht="8.1" customHeight="1">
      <c r="A71" s="143"/>
      <c r="B71" s="150">
        <v>2017</v>
      </c>
      <c r="C71" s="151" t="s">
        <v>198</v>
      </c>
      <c r="D71" s="152">
        <v>3787</v>
      </c>
      <c r="E71" s="153">
        <v>5.2</v>
      </c>
      <c r="F71" s="154"/>
      <c r="G71" s="152">
        <v>4421</v>
      </c>
      <c r="H71" s="153">
        <v>-2.5</v>
      </c>
      <c r="I71" s="156"/>
      <c r="J71" s="152">
        <v>42330</v>
      </c>
      <c r="K71" s="153">
        <v>-0.3</v>
      </c>
      <c r="L71" s="154"/>
      <c r="M71" s="152">
        <v>50538</v>
      </c>
      <c r="N71" s="153">
        <v>-0.1</v>
      </c>
      <c r="O71" s="155"/>
    </row>
    <row r="72" spans="1:15" ht="8.1" customHeight="1">
      <c r="A72" s="143"/>
      <c r="B72" s="150"/>
      <c r="C72" s="151" t="s">
        <v>199</v>
      </c>
      <c r="D72" s="152">
        <v>4046.0000000000005</v>
      </c>
      <c r="E72" s="153">
        <v>6.8</v>
      </c>
      <c r="F72" s="154"/>
      <c r="G72" s="152">
        <v>4367</v>
      </c>
      <c r="H72" s="153">
        <v>-1.2</v>
      </c>
      <c r="I72" s="156"/>
      <c r="J72" s="152">
        <v>42552</v>
      </c>
      <c r="K72" s="153">
        <v>0.5</v>
      </c>
      <c r="L72" s="154"/>
      <c r="M72" s="152">
        <v>50965</v>
      </c>
      <c r="N72" s="153">
        <v>0.8</v>
      </c>
      <c r="O72" s="155"/>
    </row>
    <row r="73" spans="1:15" ht="8.1" customHeight="1">
      <c r="A73" s="143"/>
      <c r="B73" s="150"/>
      <c r="C73" s="151" t="s">
        <v>200</v>
      </c>
      <c r="D73" s="152">
        <v>3878</v>
      </c>
      <c r="E73" s="153">
        <v>-4.2</v>
      </c>
      <c r="F73" s="154"/>
      <c r="G73" s="152">
        <v>4436</v>
      </c>
      <c r="H73" s="153">
        <v>1.6</v>
      </c>
      <c r="I73" s="156"/>
      <c r="J73" s="152">
        <v>42601</v>
      </c>
      <c r="K73" s="153">
        <v>0.1</v>
      </c>
      <c r="L73" s="154"/>
      <c r="M73" s="152">
        <v>50915</v>
      </c>
      <c r="N73" s="153">
        <v>-0.1</v>
      </c>
      <c r="O73" s="155"/>
    </row>
    <row r="74" spans="1:15" ht="8.1" customHeight="1">
      <c r="A74" s="143"/>
      <c r="B74" s="150"/>
      <c r="C74" s="151" t="s">
        <v>201</v>
      </c>
      <c r="D74" s="152">
        <v>3432</v>
      </c>
      <c r="E74" s="153">
        <v>-11.5</v>
      </c>
      <c r="F74" s="154"/>
      <c r="G74" s="152">
        <v>4306</v>
      </c>
      <c r="H74" s="153">
        <v>-2.9</v>
      </c>
      <c r="I74" s="156"/>
      <c r="J74" s="152">
        <v>42418</v>
      </c>
      <c r="K74" s="153">
        <v>-0.4</v>
      </c>
      <c r="L74" s="154"/>
      <c r="M74" s="152">
        <v>50156</v>
      </c>
      <c r="N74" s="153">
        <v>-1.5</v>
      </c>
      <c r="O74" s="155"/>
    </row>
    <row r="75" spans="1:15" ht="3" customHeight="1">
      <c r="A75" s="143"/>
      <c r="B75" s="150"/>
      <c r="C75" s="151"/>
      <c r="D75" s="152"/>
      <c r="E75" s="153"/>
      <c r="F75" s="154"/>
      <c r="G75" s="152"/>
      <c r="H75" s="153"/>
      <c r="I75" s="156"/>
      <c r="J75" s="152"/>
      <c r="K75" s="153"/>
      <c r="L75" s="154"/>
      <c r="M75" s="152"/>
      <c r="N75" s="153"/>
      <c r="O75" s="155"/>
    </row>
    <row r="76" spans="1:15" ht="8.1" customHeight="1">
      <c r="A76" s="143"/>
      <c r="B76" s="150">
        <v>2018</v>
      </c>
      <c r="C76" s="151" t="s">
        <v>198</v>
      </c>
      <c r="D76" s="152">
        <v>3539</v>
      </c>
      <c r="E76" s="153">
        <v>3.1</v>
      </c>
      <c r="F76" s="154"/>
      <c r="G76" s="152">
        <v>4227</v>
      </c>
      <c r="H76" s="153">
        <v>-1.8</v>
      </c>
      <c r="I76" s="156"/>
      <c r="J76" s="152">
        <v>42312</v>
      </c>
      <c r="K76" s="153">
        <v>-0.2</v>
      </c>
      <c r="L76" s="154"/>
      <c r="M76" s="152">
        <v>50078</v>
      </c>
      <c r="N76" s="153">
        <v>-0.2</v>
      </c>
      <c r="O76" s="155"/>
    </row>
    <row r="77" spans="1:15" ht="8.1" customHeight="1">
      <c r="A77" s="143"/>
      <c r="B77" s="150"/>
      <c r="C77" s="151" t="s">
        <v>199</v>
      </c>
      <c r="D77" s="152">
        <v>3926</v>
      </c>
      <c r="E77" s="153">
        <v>10.9</v>
      </c>
      <c r="F77" s="154"/>
      <c r="G77" s="152">
        <v>4207</v>
      </c>
      <c r="H77" s="153">
        <v>-0.5</v>
      </c>
      <c r="I77" s="156"/>
      <c r="J77" s="152">
        <v>42400</v>
      </c>
      <c r="K77" s="153">
        <v>0.2</v>
      </c>
      <c r="L77" s="154"/>
      <c r="M77" s="152">
        <v>50533</v>
      </c>
      <c r="N77" s="153">
        <v>0.9</v>
      </c>
      <c r="O77" s="155"/>
    </row>
    <row r="78" spans="1:15" ht="8.1" customHeight="1">
      <c r="A78" s="143"/>
      <c r="B78" s="150"/>
      <c r="C78" s="151" t="s">
        <v>200</v>
      </c>
      <c r="D78" s="152">
        <v>4164</v>
      </c>
      <c r="E78" s="153">
        <v>6.1</v>
      </c>
      <c r="F78" s="154"/>
      <c r="G78" s="152">
        <v>4438</v>
      </c>
      <c r="H78" s="153">
        <v>5.5</v>
      </c>
      <c r="I78" s="156"/>
      <c r="J78" s="152">
        <v>44879</v>
      </c>
      <c r="K78" s="153">
        <v>5.8</v>
      </c>
      <c r="L78" s="154"/>
      <c r="M78" s="152">
        <v>53481</v>
      </c>
      <c r="N78" s="153">
        <v>5.8</v>
      </c>
      <c r="O78" s="155"/>
    </row>
    <row r="79" spans="1:15" ht="8.1" customHeight="1">
      <c r="A79" s="143"/>
      <c r="B79" s="150"/>
      <c r="C79" s="151" t="s">
        <v>201</v>
      </c>
      <c r="D79" s="152">
        <v>3655</v>
      </c>
      <c r="E79" s="153">
        <v>-12.2</v>
      </c>
      <c r="F79" s="154"/>
      <c r="G79" s="152">
        <v>4485</v>
      </c>
      <c r="H79" s="153">
        <v>1.1000000000000001</v>
      </c>
      <c r="I79" s="156"/>
      <c r="J79" s="152">
        <v>45018</v>
      </c>
      <c r="K79" s="153">
        <v>0.3</v>
      </c>
      <c r="L79" s="154"/>
      <c r="M79" s="152">
        <v>53158</v>
      </c>
      <c r="N79" s="153">
        <v>-0.6</v>
      </c>
      <c r="O79" s="155"/>
    </row>
    <row r="80" spans="1:15" ht="3" customHeight="1">
      <c r="A80" s="143"/>
      <c r="B80" s="150"/>
      <c r="C80" s="151"/>
      <c r="D80" s="152"/>
      <c r="E80" s="153"/>
      <c r="F80" s="154"/>
      <c r="G80" s="152"/>
      <c r="H80" s="153"/>
      <c r="I80" s="156"/>
      <c r="J80" s="152"/>
      <c r="K80" s="153"/>
      <c r="L80" s="154"/>
      <c r="M80" s="152"/>
      <c r="N80" s="153"/>
      <c r="O80" s="155"/>
    </row>
    <row r="81" spans="1:15" ht="8.1" customHeight="1">
      <c r="A81" s="143"/>
      <c r="B81" s="150">
        <v>2019</v>
      </c>
      <c r="C81" s="151" t="s">
        <v>198</v>
      </c>
      <c r="D81" s="152">
        <v>4042</v>
      </c>
      <c r="E81" s="153">
        <v>10.6</v>
      </c>
      <c r="F81" s="154"/>
      <c r="G81" s="152">
        <v>4476</v>
      </c>
      <c r="H81" s="153">
        <v>-0.2</v>
      </c>
      <c r="I81" s="156"/>
      <c r="J81" s="152">
        <v>45049</v>
      </c>
      <c r="K81" s="153">
        <v>0.1</v>
      </c>
      <c r="L81" s="154"/>
      <c r="M81" s="152">
        <v>53567</v>
      </c>
      <c r="N81" s="153">
        <v>0.8</v>
      </c>
      <c r="O81" s="155"/>
    </row>
    <row r="82" spans="1:15" ht="8.1" customHeight="1">
      <c r="A82" s="143"/>
      <c r="B82" s="150"/>
      <c r="C82" s="151" t="s">
        <v>199</v>
      </c>
      <c r="D82" s="152">
        <v>4677</v>
      </c>
      <c r="E82" s="153">
        <v>15.7</v>
      </c>
      <c r="F82" s="154"/>
      <c r="G82" s="152">
        <v>4503</v>
      </c>
      <c r="H82" s="153">
        <v>0.6</v>
      </c>
      <c r="I82" s="156"/>
      <c r="J82" s="152">
        <v>45253</v>
      </c>
      <c r="K82" s="153">
        <v>0.5</v>
      </c>
      <c r="L82" s="154"/>
      <c r="M82" s="152">
        <v>54433</v>
      </c>
      <c r="N82" s="153">
        <v>1.6</v>
      </c>
      <c r="O82" s="155"/>
    </row>
    <row r="83" spans="1:15" ht="8.1" customHeight="1">
      <c r="A83" s="143"/>
      <c r="B83" s="150"/>
      <c r="C83" s="151" t="s">
        <v>200</v>
      </c>
      <c r="D83" s="152">
        <v>4431</v>
      </c>
      <c r="E83" s="153">
        <v>-5.3</v>
      </c>
      <c r="F83" s="154"/>
      <c r="G83" s="152">
        <v>4674</v>
      </c>
      <c r="H83" s="153">
        <v>3.8</v>
      </c>
      <c r="I83" s="156"/>
      <c r="J83" s="152">
        <v>45663</v>
      </c>
      <c r="K83" s="153">
        <v>0.9</v>
      </c>
      <c r="L83" s="154"/>
      <c r="M83" s="152">
        <v>54768</v>
      </c>
      <c r="N83" s="153">
        <v>0.6</v>
      </c>
      <c r="O83" s="155"/>
    </row>
    <row r="84" spans="1:15" ht="8.1" customHeight="1">
      <c r="A84" s="143"/>
      <c r="B84" s="150"/>
      <c r="C84" s="151" t="s">
        <v>201</v>
      </c>
      <c r="D84" s="152">
        <v>3786</v>
      </c>
      <c r="E84" s="153">
        <v>-14.6</v>
      </c>
      <c r="F84" s="154"/>
      <c r="G84" s="152">
        <v>4606</v>
      </c>
      <c r="H84" s="153">
        <v>-1.5</v>
      </c>
      <c r="I84" s="156"/>
      <c r="J84" s="152">
        <v>45790</v>
      </c>
      <c r="K84" s="153">
        <v>0.3</v>
      </c>
      <c r="L84" s="154"/>
      <c r="M84" s="152">
        <v>54182</v>
      </c>
      <c r="N84" s="153">
        <v>-1.1000000000000001</v>
      </c>
      <c r="O84" s="155"/>
    </row>
    <row r="85" spans="1:15" ht="3" customHeight="1">
      <c r="A85" s="143"/>
      <c r="B85" s="150"/>
      <c r="C85" s="151"/>
      <c r="D85" s="152"/>
      <c r="E85" s="153"/>
      <c r="F85" s="154"/>
      <c r="G85" s="152"/>
      <c r="H85" s="153"/>
      <c r="I85" s="156"/>
      <c r="J85" s="152"/>
      <c r="K85" s="153"/>
      <c r="L85" s="154"/>
      <c r="M85" s="152"/>
      <c r="N85" s="153"/>
      <c r="O85" s="155"/>
    </row>
    <row r="86" spans="1:15" ht="8.1" customHeight="1">
      <c r="A86" s="143"/>
      <c r="B86" s="150">
        <v>2020</v>
      </c>
      <c r="C86" s="151" t="s">
        <v>198</v>
      </c>
      <c r="D86" s="152">
        <v>4080</v>
      </c>
      <c r="E86" s="153">
        <v>7.8</v>
      </c>
      <c r="F86" s="154"/>
      <c r="G86" s="152">
        <v>4507</v>
      </c>
      <c r="H86" s="153">
        <v>-2.1</v>
      </c>
      <c r="I86" s="156"/>
      <c r="J86" s="152">
        <v>45882</v>
      </c>
      <c r="K86" s="153">
        <v>0.2</v>
      </c>
      <c r="L86" s="154"/>
      <c r="M86" s="152">
        <v>54469</v>
      </c>
      <c r="N86" s="153">
        <v>0.5</v>
      </c>
      <c r="O86" s="155"/>
    </row>
    <row r="87" spans="1:15" ht="8.1" customHeight="1">
      <c r="A87" s="143"/>
      <c r="B87" s="150"/>
      <c r="C87" s="151" t="s">
        <v>199</v>
      </c>
      <c r="D87" s="152">
        <v>4227</v>
      </c>
      <c r="E87" s="153">
        <v>3.6</v>
      </c>
      <c r="F87" s="154"/>
      <c r="G87" s="152">
        <v>4548</v>
      </c>
      <c r="H87" s="153">
        <v>0.9</v>
      </c>
      <c r="I87" s="156"/>
      <c r="J87" s="152">
        <v>46609</v>
      </c>
      <c r="K87" s="153">
        <v>1.6</v>
      </c>
      <c r="L87" s="154"/>
      <c r="M87" s="152">
        <v>55384</v>
      </c>
      <c r="N87" s="153">
        <v>1.7</v>
      </c>
      <c r="O87" s="155"/>
    </row>
    <row r="88" spans="1:15" ht="8.1" customHeight="1">
      <c r="A88" s="143"/>
      <c r="B88" s="150"/>
      <c r="C88" s="151" t="s">
        <v>200</v>
      </c>
      <c r="D88" s="152">
        <v>4174</v>
      </c>
      <c r="E88" s="153">
        <v>-1.3</v>
      </c>
      <c r="F88" s="154"/>
      <c r="G88" s="152">
        <v>4636</v>
      </c>
      <c r="H88" s="153">
        <v>1.9</v>
      </c>
      <c r="I88" s="156"/>
      <c r="J88" s="152">
        <v>46707</v>
      </c>
      <c r="K88" s="153">
        <v>0.2</v>
      </c>
      <c r="L88" s="154"/>
      <c r="M88" s="152">
        <v>55517</v>
      </c>
      <c r="N88" s="153">
        <v>0.2</v>
      </c>
      <c r="O88" s="155"/>
    </row>
    <row r="89" spans="1:15" ht="8.1" customHeight="1">
      <c r="A89" s="143"/>
      <c r="B89" s="150"/>
      <c r="C89" s="151" t="s">
        <v>201</v>
      </c>
      <c r="D89" s="152">
        <v>3565</v>
      </c>
      <c r="E89" s="153">
        <v>-14.6</v>
      </c>
      <c r="F89" s="154"/>
      <c r="G89" s="152">
        <v>4771</v>
      </c>
      <c r="H89" s="153">
        <v>2.9</v>
      </c>
      <c r="I89" s="156"/>
      <c r="J89" s="152">
        <v>47006</v>
      </c>
      <c r="K89" s="153">
        <v>0.6</v>
      </c>
      <c r="L89" s="154"/>
      <c r="M89" s="152">
        <v>55342</v>
      </c>
      <c r="N89" s="153">
        <v>-0.3</v>
      </c>
      <c r="O89" s="155"/>
    </row>
    <row r="90" spans="1:15" ht="1.5" customHeight="1">
      <c r="A90" s="143"/>
      <c r="B90" s="150"/>
      <c r="C90" s="151"/>
      <c r="D90" s="152"/>
      <c r="E90" s="153"/>
      <c r="F90" s="154"/>
      <c r="G90" s="152"/>
      <c r="H90" s="153"/>
      <c r="I90" s="156"/>
      <c r="J90" s="152"/>
      <c r="K90" s="153"/>
      <c r="L90" s="154"/>
      <c r="M90" s="152"/>
      <c r="N90" s="153"/>
      <c r="O90" s="155"/>
    </row>
    <row r="91" spans="1:15" ht="8.1" customHeight="1">
      <c r="A91" s="143"/>
      <c r="B91" s="150">
        <v>2021</v>
      </c>
      <c r="C91" s="151" t="s">
        <v>198</v>
      </c>
      <c r="D91" s="152">
        <v>3854</v>
      </c>
      <c r="E91" s="153">
        <v>8.1</v>
      </c>
      <c r="F91" s="154"/>
      <c r="G91" s="152">
        <v>4533</v>
      </c>
      <c r="H91" s="153">
        <v>-5</v>
      </c>
      <c r="I91" s="156"/>
      <c r="J91" s="152">
        <v>47055</v>
      </c>
      <c r="K91" s="153">
        <v>0.1</v>
      </c>
      <c r="L91" s="154"/>
      <c r="M91" s="152">
        <v>55442</v>
      </c>
      <c r="N91" s="153">
        <v>0.2</v>
      </c>
      <c r="O91" s="155"/>
    </row>
    <row r="92" spans="1:15" ht="8.1" customHeight="1">
      <c r="A92" s="143"/>
      <c r="B92" s="150"/>
      <c r="C92" s="151" t="s">
        <v>199</v>
      </c>
      <c r="D92" s="152">
        <v>4223</v>
      </c>
      <c r="E92" s="153">
        <v>9.6</v>
      </c>
      <c r="F92" s="154"/>
      <c r="G92" s="152">
        <v>4477</v>
      </c>
      <c r="H92" s="153">
        <v>-1.2</v>
      </c>
      <c r="I92" s="156"/>
      <c r="J92" s="152">
        <v>47341</v>
      </c>
      <c r="K92" s="153">
        <v>0.6</v>
      </c>
      <c r="L92" s="154"/>
      <c r="M92" s="152">
        <v>56041</v>
      </c>
      <c r="N92" s="153">
        <v>1.1000000000000001</v>
      </c>
      <c r="O92" s="155"/>
    </row>
    <row r="93" spans="1:15" ht="8.1" customHeight="1">
      <c r="A93" s="143"/>
      <c r="B93" s="150"/>
      <c r="C93" s="151" t="s">
        <v>200</v>
      </c>
      <c r="D93" s="152">
        <v>4005</v>
      </c>
      <c r="E93" s="153">
        <v>-5.2</v>
      </c>
      <c r="F93" s="154"/>
      <c r="G93" s="152">
        <v>4507</v>
      </c>
      <c r="H93" s="153">
        <v>0.7</v>
      </c>
      <c r="I93" s="156"/>
      <c r="J93" s="152">
        <v>47730</v>
      </c>
      <c r="K93" s="153">
        <v>0.8</v>
      </c>
      <c r="L93" s="154"/>
      <c r="M93" s="152">
        <v>56242</v>
      </c>
      <c r="N93" s="153">
        <v>0.4</v>
      </c>
      <c r="O93" s="155"/>
    </row>
    <row r="94" spans="1:15" ht="7.5" customHeight="1">
      <c r="A94" s="143"/>
      <c r="B94" s="150"/>
      <c r="C94" s="151" t="s">
        <v>201</v>
      </c>
      <c r="D94" s="152">
        <v>3344</v>
      </c>
      <c r="E94" s="153">
        <v>-16.5</v>
      </c>
      <c r="F94" s="154"/>
      <c r="G94" s="152">
        <v>4270</v>
      </c>
      <c r="H94" s="153">
        <v>-5.3</v>
      </c>
      <c r="I94" s="156"/>
      <c r="J94" s="152">
        <v>48290</v>
      </c>
      <c r="K94" s="153">
        <v>1.2</v>
      </c>
      <c r="L94" s="154"/>
      <c r="M94" s="152">
        <v>55904</v>
      </c>
      <c r="N94" s="153">
        <v>-0.6</v>
      </c>
      <c r="O94" s="155"/>
    </row>
    <row r="95" spans="1:15" ht="2.25" customHeight="1">
      <c r="A95" s="143"/>
      <c r="B95" s="150"/>
      <c r="C95" s="151"/>
      <c r="D95" s="152"/>
      <c r="E95" s="153"/>
      <c r="F95" s="154"/>
      <c r="G95" s="152"/>
      <c r="H95" s="153"/>
      <c r="I95" s="156"/>
      <c r="J95" s="152"/>
      <c r="K95" s="153"/>
      <c r="L95" s="154"/>
      <c r="M95" s="152"/>
      <c r="N95" s="153"/>
      <c r="O95" s="155"/>
    </row>
    <row r="96" spans="1:15" ht="9.75" customHeight="1">
      <c r="A96" s="143"/>
      <c r="B96" s="150">
        <v>2022</v>
      </c>
      <c r="C96" s="151" t="s">
        <v>198</v>
      </c>
      <c r="D96" s="152">
        <v>3615</v>
      </c>
      <c r="E96" s="153">
        <v>8.1</v>
      </c>
      <c r="F96" s="154"/>
      <c r="G96" s="152">
        <v>4241</v>
      </c>
      <c r="H96" s="153">
        <v>-0.7</v>
      </c>
      <c r="I96" s="156"/>
      <c r="J96" s="152">
        <v>48433</v>
      </c>
      <c r="K96" s="153">
        <v>0.3</v>
      </c>
      <c r="L96" s="154"/>
      <c r="M96" s="152">
        <v>56289</v>
      </c>
      <c r="N96" s="153">
        <v>0.7</v>
      </c>
      <c r="O96" s="155"/>
    </row>
    <row r="97" spans="1:17" ht="8.25" customHeight="1">
      <c r="A97" s="143"/>
      <c r="B97" s="150"/>
      <c r="C97" s="151" t="s">
        <v>199</v>
      </c>
      <c r="D97" s="152">
        <v>3908</v>
      </c>
      <c r="E97" s="153">
        <v>8.1</v>
      </c>
      <c r="F97" s="154"/>
      <c r="G97" s="152">
        <v>4310</v>
      </c>
      <c r="H97" s="153">
        <v>1.6</v>
      </c>
      <c r="I97" s="156"/>
      <c r="J97" s="152">
        <v>48778</v>
      </c>
      <c r="K97" s="153">
        <v>0.7</v>
      </c>
      <c r="L97" s="154"/>
      <c r="M97" s="152">
        <v>56996</v>
      </c>
      <c r="N97" s="153">
        <v>1.3</v>
      </c>
      <c r="O97" s="155"/>
    </row>
    <row r="98" spans="1:17" ht="8.25" customHeight="1">
      <c r="A98" s="143"/>
      <c r="B98" s="150"/>
      <c r="C98" s="151" t="s">
        <v>200</v>
      </c>
      <c r="D98" s="152">
        <v>3606</v>
      </c>
      <c r="E98" s="153">
        <v>-7.7</v>
      </c>
      <c r="F98" s="154"/>
      <c r="G98" s="152">
        <v>4267</v>
      </c>
      <c r="H98" s="153">
        <v>-1</v>
      </c>
      <c r="I98" s="156"/>
      <c r="J98" s="152">
        <v>49029</v>
      </c>
      <c r="K98" s="153">
        <v>0.5</v>
      </c>
      <c r="L98" s="154"/>
      <c r="M98" s="152">
        <v>56902</v>
      </c>
      <c r="N98" s="153">
        <v>-0.2</v>
      </c>
      <c r="O98" s="155"/>
    </row>
    <row r="99" spans="1:17" ht="7.5" customHeight="1">
      <c r="A99" s="143"/>
      <c r="B99" s="150"/>
      <c r="C99" s="151" t="s">
        <v>201</v>
      </c>
      <c r="D99" s="152">
        <v>3267</v>
      </c>
      <c r="E99" s="153">
        <v>-9.4</v>
      </c>
      <c r="F99" s="154"/>
      <c r="G99" s="152">
        <v>4147</v>
      </c>
      <c r="H99" s="153">
        <v>-2.8</v>
      </c>
      <c r="I99" s="156"/>
      <c r="J99" s="152">
        <v>48856</v>
      </c>
      <c r="K99" s="153">
        <v>-0.4</v>
      </c>
      <c r="L99" s="154"/>
      <c r="M99" s="152">
        <v>56299</v>
      </c>
      <c r="N99" s="153">
        <v>-1.1000000000000001</v>
      </c>
      <c r="O99" s="155"/>
    </row>
    <row r="100" spans="1:17" ht="2.25" customHeight="1">
      <c r="A100" s="143"/>
      <c r="B100" s="150"/>
      <c r="C100" s="151"/>
      <c r="D100" s="152"/>
      <c r="E100" s="153"/>
      <c r="F100" s="154"/>
      <c r="G100" s="152"/>
      <c r="H100" s="153"/>
      <c r="I100" s="156"/>
      <c r="J100" s="152"/>
      <c r="K100" s="153"/>
      <c r="L100" s="154"/>
      <c r="M100" s="152"/>
      <c r="N100" s="153"/>
      <c r="O100" s="155"/>
    </row>
    <row r="101" spans="1:17" ht="9.75" customHeight="1">
      <c r="A101" s="143"/>
      <c r="B101" s="150">
        <v>2023</v>
      </c>
      <c r="C101" s="151" t="s">
        <v>198</v>
      </c>
      <c r="D101" s="152">
        <v>3444</v>
      </c>
      <c r="E101" s="153">
        <v>5.4</v>
      </c>
      <c r="F101" s="154"/>
      <c r="G101" s="152">
        <v>4078.0000000000005</v>
      </c>
      <c r="H101" s="153">
        <v>-1.7</v>
      </c>
      <c r="I101" s="156"/>
      <c r="J101" s="152">
        <v>48585</v>
      </c>
      <c r="K101" s="153">
        <v>-0.6</v>
      </c>
      <c r="L101" s="154"/>
      <c r="M101" s="152">
        <v>56107</v>
      </c>
      <c r="N101" s="153">
        <v>-0.3</v>
      </c>
      <c r="O101" s="155"/>
    </row>
    <row r="102" spans="1:17" ht="8.25" customHeight="1">
      <c r="A102" s="143"/>
      <c r="B102" s="150"/>
      <c r="C102" s="151" t="s">
        <v>199</v>
      </c>
      <c r="D102" s="152">
        <v>3755</v>
      </c>
      <c r="E102" s="153">
        <v>9</v>
      </c>
      <c r="F102" s="154"/>
      <c r="G102" s="152">
        <v>4065.0000000000005</v>
      </c>
      <c r="H102" s="153">
        <v>-0.3</v>
      </c>
      <c r="I102" s="156"/>
      <c r="J102" s="152">
        <v>48496</v>
      </c>
      <c r="K102" s="153">
        <v>-0.2</v>
      </c>
      <c r="L102" s="154"/>
      <c r="M102" s="152">
        <v>56316</v>
      </c>
      <c r="N102" s="153">
        <v>0.4</v>
      </c>
      <c r="O102" s="155"/>
    </row>
    <row r="103" spans="1:17" ht="8.25" customHeight="1">
      <c r="A103" s="143"/>
      <c r="B103" s="150"/>
      <c r="C103" s="151" t="s">
        <v>200</v>
      </c>
      <c r="D103" s="152">
        <v>3762</v>
      </c>
      <c r="E103" s="153">
        <v>0.2</v>
      </c>
      <c r="F103" s="154"/>
      <c r="G103" s="152">
        <v>4123</v>
      </c>
      <c r="H103" s="153">
        <v>1.4</v>
      </c>
      <c r="I103" s="156"/>
      <c r="J103" s="152">
        <v>48548</v>
      </c>
      <c r="K103" s="153">
        <v>0.1</v>
      </c>
      <c r="L103" s="154"/>
      <c r="M103" s="152">
        <v>56433</v>
      </c>
      <c r="N103" s="153">
        <v>0.2</v>
      </c>
      <c r="O103" s="155"/>
    </row>
    <row r="104" spans="1:17" ht="7.5" customHeight="1">
      <c r="A104" s="143"/>
      <c r="B104" s="150"/>
      <c r="C104" s="151" t="s">
        <v>201</v>
      </c>
      <c r="D104" s="152">
        <v>3529</v>
      </c>
      <c r="E104" s="153">
        <v>-6.2</v>
      </c>
      <c r="F104" s="154"/>
      <c r="G104" s="152">
        <v>4153</v>
      </c>
      <c r="H104" s="153">
        <v>0.7</v>
      </c>
      <c r="I104" s="156"/>
      <c r="J104" s="152">
        <v>48289</v>
      </c>
      <c r="K104" s="153">
        <v>-0.5</v>
      </c>
      <c r="L104" s="154"/>
      <c r="M104" s="152">
        <v>55971</v>
      </c>
      <c r="N104" s="153">
        <v>-0.8</v>
      </c>
      <c r="O104" s="155"/>
    </row>
    <row r="105" spans="1:17" ht="2.25" customHeight="1">
      <c r="A105" s="143"/>
      <c r="B105" s="150"/>
      <c r="C105" s="151"/>
      <c r="D105" s="152"/>
      <c r="E105" s="153"/>
      <c r="F105" s="154"/>
      <c r="G105" s="152"/>
      <c r="H105" s="153"/>
      <c r="I105" s="156"/>
      <c r="J105" s="152"/>
      <c r="K105" s="153"/>
      <c r="L105" s="154"/>
      <c r="M105" s="152"/>
      <c r="N105" s="153"/>
      <c r="O105" s="155"/>
    </row>
    <row r="106" spans="1:17" ht="9.75" customHeight="1">
      <c r="A106" s="143"/>
      <c r="B106" s="150">
        <v>2024</v>
      </c>
      <c r="C106" s="151" t="s">
        <v>198</v>
      </c>
      <c r="D106" s="152">
        <v>4024</v>
      </c>
      <c r="E106" s="153">
        <v>14</v>
      </c>
      <c r="F106" s="154"/>
      <c r="G106" s="152">
        <v>4147</v>
      </c>
      <c r="H106" s="153">
        <v>-0.1</v>
      </c>
      <c r="I106" s="156"/>
      <c r="J106" s="152">
        <v>48142</v>
      </c>
      <c r="K106" s="153">
        <v>-0.3</v>
      </c>
      <c r="L106" s="154"/>
      <c r="M106" s="152">
        <v>56313</v>
      </c>
      <c r="N106" s="153">
        <v>0.6</v>
      </c>
      <c r="O106" s="155"/>
    </row>
    <row r="107" spans="1:17" ht="9.75" customHeight="1">
      <c r="A107" s="143"/>
      <c r="B107" s="150"/>
      <c r="C107" s="151" t="s">
        <v>199</v>
      </c>
      <c r="D107" s="152">
        <v>4148</v>
      </c>
      <c r="E107" s="153">
        <v>3.1</v>
      </c>
      <c r="F107" s="154"/>
      <c r="G107" s="152">
        <v>4190</v>
      </c>
      <c r="H107" s="153">
        <v>1</v>
      </c>
      <c r="I107" s="156"/>
      <c r="J107" s="152">
        <v>48111</v>
      </c>
      <c r="K107" s="153">
        <v>-0.1</v>
      </c>
      <c r="L107" s="154"/>
      <c r="M107" s="152">
        <v>56449</v>
      </c>
      <c r="N107" s="153">
        <v>0.2</v>
      </c>
      <c r="O107" s="155"/>
      <c r="Q107" s="142"/>
    </row>
    <row r="108" spans="1:17" ht="9.75" customHeight="1">
      <c r="A108" s="143"/>
      <c r="B108" s="150"/>
      <c r="C108" s="151" t="s">
        <v>200</v>
      </c>
      <c r="D108" s="152">
        <v>4205</v>
      </c>
      <c r="E108" s="153">
        <v>1.4</v>
      </c>
      <c r="F108" s="154"/>
      <c r="G108" s="152">
        <v>4344</v>
      </c>
      <c r="H108" s="153">
        <v>3.7</v>
      </c>
      <c r="I108" s="156"/>
      <c r="J108" s="152">
        <v>48239</v>
      </c>
      <c r="K108" s="153">
        <v>0.3</v>
      </c>
      <c r="L108" s="154"/>
      <c r="M108" s="152">
        <v>56788</v>
      </c>
      <c r="N108" s="153">
        <v>0.6</v>
      </c>
      <c r="O108" s="155"/>
    </row>
    <row r="109" spans="1:17" ht="9.75" customHeight="1">
      <c r="A109" s="143"/>
      <c r="B109" s="150"/>
      <c r="C109" s="151" t="s">
        <v>201</v>
      </c>
      <c r="D109" s="152">
        <v>3964</v>
      </c>
      <c r="E109" s="153">
        <v>-5.7</v>
      </c>
      <c r="F109" s="154"/>
      <c r="G109" s="152">
        <v>4344</v>
      </c>
      <c r="H109" s="153">
        <v>0</v>
      </c>
      <c r="I109" s="156"/>
      <c r="J109" s="152">
        <v>48181</v>
      </c>
      <c r="K109" s="153">
        <v>-0.1</v>
      </c>
      <c r="L109" s="154"/>
      <c r="M109" s="152">
        <v>56489</v>
      </c>
      <c r="N109" s="153">
        <v>-0.5</v>
      </c>
      <c r="O109" s="155"/>
    </row>
    <row r="110" spans="1:17" ht="2.25" customHeight="1">
      <c r="A110" s="143"/>
      <c r="B110" s="150"/>
      <c r="C110" s="151"/>
      <c r="D110" s="152"/>
      <c r="E110" s="153"/>
      <c r="F110" s="154"/>
      <c r="G110" s="152"/>
      <c r="H110" s="153"/>
      <c r="I110" s="156"/>
      <c r="J110" s="152"/>
      <c r="K110" s="153"/>
      <c r="L110" s="154"/>
      <c r="M110" s="152"/>
      <c r="N110" s="153"/>
      <c r="O110" s="155"/>
    </row>
    <row r="111" spans="1:17" ht="9.75" customHeight="1">
      <c r="A111" s="143"/>
      <c r="B111" s="150">
        <v>2025</v>
      </c>
      <c r="C111" s="151" t="s">
        <v>198</v>
      </c>
      <c r="D111" s="152">
        <v>3509</v>
      </c>
      <c r="E111" s="153">
        <v>-11.5</v>
      </c>
      <c r="F111" s="154"/>
      <c r="G111" s="152">
        <v>4065.0000000000005</v>
      </c>
      <c r="H111" s="153">
        <v>-6.4</v>
      </c>
      <c r="I111" s="156"/>
      <c r="J111" s="152">
        <v>47597</v>
      </c>
      <c r="K111" s="153">
        <v>-1.2</v>
      </c>
      <c r="L111" s="154"/>
      <c r="M111" s="152">
        <v>55171</v>
      </c>
      <c r="N111" s="153">
        <v>-2.2999999999999998</v>
      </c>
      <c r="O111" s="155"/>
    </row>
    <row r="112" spans="1:17" ht="9.75" customHeight="1">
      <c r="A112" s="143"/>
      <c r="B112" s="150"/>
      <c r="C112" s="151" t="s">
        <v>199</v>
      </c>
      <c r="D112" s="152">
        <v>3542</v>
      </c>
      <c r="E112" s="153">
        <v>0.9</v>
      </c>
      <c r="F112" s="154"/>
      <c r="G112" s="152">
        <v>4078.9999999999995</v>
      </c>
      <c r="H112" s="153">
        <v>0.3</v>
      </c>
      <c r="I112" s="156"/>
      <c r="J112" s="152">
        <v>47783</v>
      </c>
      <c r="K112" s="153">
        <v>0.4</v>
      </c>
      <c r="L112" s="154"/>
      <c r="M112" s="152">
        <v>55404</v>
      </c>
      <c r="N112" s="153">
        <v>0.4</v>
      </c>
      <c r="O112" s="155"/>
    </row>
    <row r="113" spans="1:15" ht="2.25" customHeight="1">
      <c r="A113" s="157"/>
      <c r="B113" s="158"/>
      <c r="C113" s="159"/>
      <c r="D113" s="160"/>
      <c r="E113" s="161"/>
      <c r="F113" s="162"/>
      <c r="G113" s="160"/>
      <c r="H113" s="161"/>
      <c r="I113" s="163"/>
      <c r="J113" s="160"/>
      <c r="K113" s="161"/>
      <c r="L113" s="162"/>
      <c r="M113" s="160"/>
      <c r="N113" s="161"/>
      <c r="O113" s="164"/>
    </row>
    <row r="114" spans="1:15" ht="0.6" customHeight="1">
      <c r="A114" s="157"/>
      <c r="B114" s="165"/>
      <c r="C114" s="166"/>
      <c r="D114" s="167"/>
      <c r="E114" s="168"/>
      <c r="F114" s="169"/>
      <c r="G114" s="167"/>
      <c r="H114" s="168"/>
      <c r="I114" s="169"/>
      <c r="J114" s="167"/>
      <c r="K114" s="168"/>
      <c r="L114" s="169"/>
      <c r="M114" s="167"/>
      <c r="N114" s="168"/>
      <c r="O114" s="170"/>
    </row>
    <row r="115" spans="1:15" ht="1.5" customHeight="1">
      <c r="A115" s="144"/>
      <c r="B115" s="144"/>
      <c r="C115" s="144"/>
      <c r="D115" s="171"/>
      <c r="E115" s="147"/>
      <c r="F115" s="148"/>
      <c r="G115" s="171"/>
      <c r="H115" s="147"/>
      <c r="I115" s="148"/>
      <c r="J115" s="171"/>
      <c r="K115" s="147"/>
      <c r="L115" s="148"/>
      <c r="M115" s="171"/>
      <c r="N115" s="147"/>
      <c r="O115" s="148"/>
    </row>
    <row r="116" spans="1:15" ht="8.1" customHeight="1">
      <c r="A116" s="144"/>
      <c r="B116" s="144"/>
      <c r="C116" s="144"/>
      <c r="D116" s="171"/>
      <c r="E116" s="147"/>
      <c r="F116" s="148"/>
      <c r="G116" s="171"/>
      <c r="H116" s="147"/>
      <c r="I116" s="148"/>
      <c r="J116" s="171"/>
      <c r="K116" s="147"/>
      <c r="L116" s="148"/>
      <c r="M116" s="171"/>
      <c r="N116" s="147"/>
      <c r="O116" s="148"/>
    </row>
    <row r="117" spans="1:15" ht="8.1" customHeight="1">
      <c r="A117" s="144"/>
      <c r="B117" s="144"/>
      <c r="C117" s="144"/>
      <c r="D117" s="171"/>
      <c r="E117" s="147"/>
      <c r="F117" s="148"/>
      <c r="G117" s="171"/>
      <c r="H117" s="147"/>
      <c r="I117" s="148"/>
      <c r="J117" s="171"/>
      <c r="K117" s="147"/>
      <c r="L117" s="148"/>
      <c r="M117" s="171"/>
      <c r="N117" s="147"/>
      <c r="O117" s="148"/>
    </row>
    <row r="118" spans="1:15" ht="8.1" customHeight="1">
      <c r="A118" s="144"/>
      <c r="B118" s="144"/>
      <c r="C118" s="144"/>
      <c r="D118" s="171"/>
      <c r="E118" s="147"/>
      <c r="F118" s="148"/>
      <c r="G118" s="171"/>
      <c r="H118" s="147"/>
      <c r="I118" s="148"/>
      <c r="J118" s="171"/>
      <c r="K118" s="147"/>
      <c r="L118" s="148"/>
      <c r="M118" s="171"/>
      <c r="N118" s="147"/>
      <c r="O118" s="148"/>
    </row>
    <row r="119" spans="1:15" ht="8.1" customHeight="1">
      <c r="A119" s="144"/>
      <c r="B119" s="144"/>
      <c r="C119" s="144"/>
      <c r="D119" s="171"/>
      <c r="E119" s="147"/>
      <c r="F119" s="148"/>
      <c r="G119" s="171"/>
      <c r="H119" s="147"/>
      <c r="I119" s="148"/>
      <c r="J119" s="171"/>
      <c r="K119" s="147"/>
      <c r="L119" s="148"/>
      <c r="M119" s="171"/>
      <c r="N119" s="147"/>
      <c r="O119" s="148"/>
    </row>
    <row r="120" spans="1:15" ht="8.1" customHeight="1">
      <c r="A120" s="144"/>
      <c r="B120" s="144"/>
      <c r="C120" s="144"/>
      <c r="D120" s="171"/>
      <c r="E120" s="147"/>
      <c r="F120" s="148"/>
      <c r="G120" s="171"/>
      <c r="H120" s="147"/>
      <c r="I120" s="148"/>
      <c r="J120" s="171"/>
      <c r="K120" s="147"/>
      <c r="L120" s="148"/>
      <c r="M120" s="171"/>
      <c r="N120" s="147"/>
      <c r="O120" s="148"/>
    </row>
    <row r="121" spans="1:15" ht="3.75" customHeight="1">
      <c r="A121" s="144"/>
      <c r="B121" s="144"/>
      <c r="C121" s="144"/>
      <c r="D121" s="171"/>
      <c r="E121" s="147"/>
      <c r="F121" s="148"/>
      <c r="G121" s="171"/>
      <c r="H121" s="147"/>
      <c r="I121" s="148"/>
      <c r="J121" s="171"/>
      <c r="K121" s="147"/>
      <c r="L121" s="148"/>
      <c r="M121" s="171"/>
      <c r="N121" s="147"/>
      <c r="O121" s="148"/>
    </row>
    <row r="122" spans="1:15" ht="9.9499999999999993" customHeight="1">
      <c r="A122" s="144" t="s">
        <v>202</v>
      </c>
      <c r="B122" s="144"/>
      <c r="C122" s="144"/>
      <c r="D122" s="171"/>
      <c r="E122" s="147"/>
      <c r="F122" s="148"/>
      <c r="G122" s="171"/>
      <c r="H122" s="147"/>
      <c r="I122" s="148"/>
      <c r="J122" s="171"/>
      <c r="K122" s="147"/>
      <c r="L122" s="148"/>
      <c r="M122" s="171"/>
      <c r="N122" s="147"/>
      <c r="O122" s="172"/>
    </row>
    <row r="123" spans="1:15" ht="11.25" customHeight="1">
      <c r="A123" s="144" t="s">
        <v>203</v>
      </c>
      <c r="B123" s="144"/>
      <c r="C123" s="144"/>
      <c r="D123" s="171"/>
      <c r="E123" s="147"/>
      <c r="F123" s="148"/>
      <c r="G123" s="171"/>
      <c r="H123" s="147"/>
      <c r="I123" s="148"/>
      <c r="J123" s="171"/>
      <c r="K123" s="147"/>
      <c r="L123" s="148"/>
      <c r="M123" s="171"/>
      <c r="N123" s="147"/>
    </row>
    <row r="124" spans="1:15" ht="8.1" customHeight="1">
      <c r="A124" s="2564" t="s">
        <v>642</v>
      </c>
      <c r="B124" s="144"/>
      <c r="C124" s="144"/>
      <c r="D124" s="171"/>
      <c r="E124" s="147"/>
      <c r="F124" s="148"/>
      <c r="G124" s="171"/>
      <c r="H124" s="147"/>
      <c r="I124" s="148"/>
      <c r="J124" s="171"/>
      <c r="K124" s="147"/>
      <c r="L124" s="148"/>
      <c r="M124" s="171"/>
      <c r="N124" s="147"/>
      <c r="O124" s="148"/>
    </row>
    <row r="125" spans="1:15" ht="8.1" customHeight="1">
      <c r="A125" s="144"/>
      <c r="B125" s="144"/>
      <c r="C125" s="144"/>
      <c r="D125" s="171"/>
      <c r="E125" s="147"/>
      <c r="F125" s="148"/>
      <c r="G125" s="171"/>
      <c r="H125" s="147"/>
      <c r="I125" s="148"/>
      <c r="J125" s="171"/>
      <c r="K125" s="147"/>
      <c r="L125" s="148"/>
      <c r="M125" s="171"/>
      <c r="N125" s="147"/>
      <c r="O125" s="148"/>
    </row>
    <row r="126" spans="1:15" ht="8.1" customHeight="1">
      <c r="A126" s="144"/>
      <c r="B126" s="144"/>
      <c r="C126" s="144"/>
      <c r="D126" s="171"/>
      <c r="E126" s="147"/>
      <c r="F126" s="148"/>
      <c r="G126" s="171"/>
      <c r="H126" s="147"/>
      <c r="I126" s="148"/>
      <c r="J126" s="171"/>
      <c r="K126" s="147"/>
      <c r="L126" s="148"/>
      <c r="M126" s="171"/>
      <c r="N126" s="147"/>
      <c r="O126" s="148"/>
    </row>
    <row r="127" spans="1:15" ht="8.1" customHeight="1">
      <c r="A127" s="144"/>
      <c r="B127" s="144"/>
      <c r="C127" s="144"/>
      <c r="D127" s="2562"/>
      <c r="E127" s="2563"/>
      <c r="F127" s="2563"/>
      <c r="G127" s="2562"/>
      <c r="H127" s="2563"/>
      <c r="I127" s="2563"/>
      <c r="J127" s="2562"/>
      <c r="K127" s="144"/>
      <c r="L127" s="144"/>
      <c r="M127" s="144"/>
      <c r="N127" s="144"/>
    </row>
    <row r="128" spans="1:15" ht="8.1" customHeight="1">
      <c r="A128" s="144"/>
      <c r="B128" s="144"/>
      <c r="C128" s="144"/>
      <c r="D128" s="144"/>
      <c r="E128" s="144"/>
      <c r="F128" s="144"/>
      <c r="G128" s="144"/>
      <c r="H128" s="144"/>
      <c r="I128" s="144"/>
      <c r="J128" s="144"/>
      <c r="K128" s="144"/>
      <c r="L128" s="144"/>
      <c r="M128" s="144"/>
      <c r="N128" s="144"/>
      <c r="O128" s="144"/>
    </row>
  </sheetData>
  <hyperlinks>
    <hyperlink ref="A124" location="'Inhaltsverzeichnis '!A1" display="Zurück zum Inhaltsverzeichnis" xr:uid="{D7E8517A-60DB-44E0-AE08-FBE8A1620F34}"/>
  </hyperlinks>
  <pageMargins left="0.78740157480314965" right="0.78740157480314965" top="0.39370078740157483" bottom="0.19685039370078741" header="0.19685039370078741" footer="0.19685039370078741"/>
  <pageSetup paperSize="9" orientation="portrait" horizontalDpi="300" verticalDpi="300" r:id="rId1"/>
  <headerFooter alignWithMargins="0">
    <oddFooter>&amp;L&amp;D/&amp;T&amp;R&amp;8&amp;A</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84483-CAD6-42B0-AA14-EB8BF3091B19}">
  <sheetPr>
    <tabColor rgb="FFF9E03A"/>
  </sheetPr>
  <dimension ref="B1:J97"/>
  <sheetViews>
    <sheetView showGridLines="0" showRowColHeaders="0" showZeros="0" zoomScale="140" zoomScaleNormal="140" zoomScaleSheetLayoutView="55" workbookViewId="0">
      <pane ySplit="9" topLeftCell="A62" activePane="bottomLeft" state="frozen"/>
      <selection activeCell="J26" sqref="J26"/>
      <selection pane="bottomLeft" activeCell="B1" sqref="B1"/>
    </sheetView>
  </sheetViews>
  <sheetFormatPr baseColWidth="10" defaultColWidth="10.125" defaultRowHeight="8.25"/>
  <cols>
    <col min="1" max="1" width="1.5" style="1385" customWidth="1"/>
    <col min="2" max="2" width="7.625" style="1385" customWidth="1"/>
    <col min="3" max="3" width="12.875" style="1385" customWidth="1"/>
    <col min="4" max="9" width="9.375" style="1385" customWidth="1"/>
    <col min="10" max="16384" width="10.125" style="1385"/>
  </cols>
  <sheetData>
    <row r="1" spans="2:10" ht="12" customHeight="1">
      <c r="B1" s="1384" t="s">
        <v>1215</v>
      </c>
      <c r="C1" s="1384"/>
      <c r="D1" s="1384"/>
      <c r="E1" s="1384"/>
      <c r="F1" s="1384"/>
      <c r="G1" s="1384"/>
      <c r="H1" s="1384"/>
      <c r="I1" s="1384"/>
    </row>
    <row r="2" spans="2:10" ht="12" customHeight="1">
      <c r="B2" s="1384" t="s">
        <v>1216</v>
      </c>
      <c r="C2" s="1384"/>
      <c r="D2" s="1384"/>
      <c r="E2" s="1384"/>
      <c r="F2" s="1384"/>
      <c r="G2" s="1384"/>
      <c r="H2" s="1384"/>
      <c r="I2" s="1384"/>
    </row>
    <row r="3" spans="2:10" ht="3" customHeight="1"/>
    <row r="4" spans="2:10" ht="9">
      <c r="B4" s="1389" t="s">
        <v>1217</v>
      </c>
      <c r="C4" s="1390">
        <v>45973</v>
      </c>
      <c r="I4" s="1389" t="s">
        <v>1218</v>
      </c>
      <c r="J4" s="1391"/>
    </row>
    <row r="5" spans="2:10" ht="3" customHeight="1"/>
    <row r="6" spans="2:10" ht="12.95" customHeight="1">
      <c r="B6" s="1392" t="s">
        <v>1219</v>
      </c>
      <c r="C6" s="1393"/>
      <c r="D6" s="2770" t="s">
        <v>1220</v>
      </c>
      <c r="E6" s="2770" t="s">
        <v>616</v>
      </c>
      <c r="F6" s="2770" t="s">
        <v>198</v>
      </c>
      <c r="G6" s="2770" t="s">
        <v>530</v>
      </c>
      <c r="H6" s="2770" t="s">
        <v>531</v>
      </c>
      <c r="I6" s="2772" t="s">
        <v>199</v>
      </c>
    </row>
    <row r="7" spans="2:10" ht="8.1" customHeight="1">
      <c r="B7" s="2774" t="s">
        <v>1221</v>
      </c>
      <c r="C7" s="2777" t="s">
        <v>1222</v>
      </c>
      <c r="D7" s="2771"/>
      <c r="E7" s="2771"/>
      <c r="F7" s="2771"/>
      <c r="G7" s="2771"/>
      <c r="H7" s="2771"/>
      <c r="I7" s="2773"/>
    </row>
    <row r="8" spans="2:10" ht="12.75" customHeight="1">
      <c r="B8" s="2775"/>
      <c r="C8" s="2778"/>
      <c r="D8" s="1394" t="s">
        <v>584</v>
      </c>
      <c r="E8" s="1395"/>
      <c r="F8" s="1395"/>
      <c r="G8" s="1395"/>
      <c r="H8" s="1395"/>
      <c r="I8" s="1396"/>
    </row>
    <row r="9" spans="2:10" ht="8.1" customHeight="1">
      <c r="B9" s="2776"/>
      <c r="C9" s="2771"/>
      <c r="D9" s="1394" t="s">
        <v>1223</v>
      </c>
      <c r="E9" s="1395"/>
      <c r="F9" s="1395"/>
      <c r="G9" s="1395"/>
      <c r="H9" s="1395"/>
      <c r="I9" s="1396"/>
    </row>
    <row r="10" spans="2:10" ht="3" customHeight="1">
      <c r="B10" s="1397"/>
      <c r="D10" s="1422"/>
      <c r="I10" s="1399"/>
    </row>
    <row r="11" spans="2:10">
      <c r="B11" s="1400" t="s">
        <v>1393</v>
      </c>
      <c r="C11" s="1401" t="s">
        <v>1394</v>
      </c>
      <c r="D11" s="1402" t="s">
        <v>242</v>
      </c>
      <c r="E11" s="1402" t="s">
        <v>242</v>
      </c>
      <c r="F11" s="1402" t="s">
        <v>242</v>
      </c>
      <c r="G11" s="1402" t="s">
        <v>242</v>
      </c>
      <c r="H11" s="1402" t="s">
        <v>242</v>
      </c>
      <c r="I11" s="1423" t="s">
        <v>242</v>
      </c>
    </row>
    <row r="12" spans="2:10">
      <c r="B12" s="1400" t="s">
        <v>1395</v>
      </c>
      <c r="C12" s="1401" t="s">
        <v>1396</v>
      </c>
      <c r="D12" s="1402">
        <v>5351991</v>
      </c>
      <c r="E12" s="1402">
        <v>4995884</v>
      </c>
      <c r="F12" s="1402">
        <v>5689247</v>
      </c>
      <c r="G12" s="1402">
        <v>5632946</v>
      </c>
      <c r="H12" s="1402">
        <v>5701755</v>
      </c>
      <c r="I12" s="1423">
        <v>5384811</v>
      </c>
    </row>
    <row r="13" spans="2:10">
      <c r="B13" s="1400" t="s">
        <v>1397</v>
      </c>
      <c r="C13" s="1401" t="s">
        <v>1398</v>
      </c>
      <c r="D13" s="1402" t="s">
        <v>242</v>
      </c>
      <c r="E13" s="1402" t="s">
        <v>242</v>
      </c>
      <c r="F13" s="1402" t="s">
        <v>242</v>
      </c>
      <c r="G13" s="1402" t="s">
        <v>242</v>
      </c>
      <c r="H13" s="1402" t="s">
        <v>242</v>
      </c>
      <c r="I13" s="1423" t="s">
        <v>242</v>
      </c>
    </row>
    <row r="14" spans="2:10">
      <c r="B14" s="1400" t="s">
        <v>1399</v>
      </c>
      <c r="C14" s="1401" t="s">
        <v>1400</v>
      </c>
      <c r="D14" s="1402" t="s">
        <v>242</v>
      </c>
      <c r="E14" s="1402" t="s">
        <v>242</v>
      </c>
      <c r="F14" s="1402" t="s">
        <v>242</v>
      </c>
      <c r="G14" s="1402" t="s">
        <v>242</v>
      </c>
      <c r="H14" s="1402" t="s">
        <v>242</v>
      </c>
      <c r="I14" s="1423" t="s">
        <v>242</v>
      </c>
    </row>
    <row r="15" spans="2:10">
      <c r="B15" s="1400" t="s">
        <v>1401</v>
      </c>
      <c r="C15" s="1401" t="s">
        <v>1402</v>
      </c>
      <c r="D15" s="1402">
        <v>6298428</v>
      </c>
      <c r="E15" s="1402">
        <v>5824488</v>
      </c>
      <c r="F15" s="1402">
        <v>6599790</v>
      </c>
      <c r="G15" s="1402">
        <v>6291595</v>
      </c>
      <c r="H15" s="1402">
        <v>6436024</v>
      </c>
      <c r="I15" s="1423">
        <v>6119752</v>
      </c>
    </row>
    <row r="16" spans="2:10">
      <c r="B16" s="1400" t="s">
        <v>1403</v>
      </c>
      <c r="C16" s="1401" t="s">
        <v>1404</v>
      </c>
      <c r="D16" s="1402">
        <v>8365405</v>
      </c>
      <c r="E16" s="1402">
        <v>7665527</v>
      </c>
      <c r="F16" s="1402">
        <v>8673667</v>
      </c>
      <c r="G16" s="1402">
        <v>8525387</v>
      </c>
      <c r="H16" s="1402">
        <v>8809154</v>
      </c>
      <c r="I16" s="1423">
        <v>8274883</v>
      </c>
    </row>
    <row r="17" spans="2:9">
      <c r="B17" s="1400" t="s">
        <v>1405</v>
      </c>
      <c r="C17" s="1401" t="s">
        <v>1406</v>
      </c>
      <c r="D17" s="1402">
        <v>12698281</v>
      </c>
      <c r="E17" s="1402">
        <v>11868798</v>
      </c>
      <c r="F17" s="1402">
        <v>13490227</v>
      </c>
      <c r="G17" s="1402">
        <v>13285520</v>
      </c>
      <c r="H17" s="1402">
        <v>13487028</v>
      </c>
      <c r="I17" s="1423">
        <v>12658790</v>
      </c>
    </row>
    <row r="18" spans="2:9">
      <c r="B18" s="1400" t="s">
        <v>1407</v>
      </c>
      <c r="C18" s="1401" t="s">
        <v>1408</v>
      </c>
      <c r="D18" s="1402">
        <v>3480067</v>
      </c>
      <c r="E18" s="1402">
        <v>3272250</v>
      </c>
      <c r="F18" s="1402">
        <v>3767316</v>
      </c>
      <c r="G18" s="1402">
        <v>3548772</v>
      </c>
      <c r="H18" s="1402">
        <v>3607920</v>
      </c>
      <c r="I18" s="1423">
        <v>3429264</v>
      </c>
    </row>
    <row r="19" spans="2:9">
      <c r="B19" s="1400" t="s">
        <v>1409</v>
      </c>
      <c r="C19" s="1401" t="s">
        <v>1410</v>
      </c>
      <c r="D19" s="1402">
        <v>7032296</v>
      </c>
      <c r="E19" s="1402">
        <v>6473753</v>
      </c>
      <c r="F19" s="1402">
        <v>7393007</v>
      </c>
      <c r="G19" s="1402">
        <v>7170888</v>
      </c>
      <c r="H19" s="1402">
        <v>7294102</v>
      </c>
      <c r="I19" s="1423">
        <v>6824763</v>
      </c>
    </row>
    <row r="20" spans="2:9">
      <c r="B20" s="1400" t="s">
        <v>1411</v>
      </c>
      <c r="C20" s="1401" t="s">
        <v>1412</v>
      </c>
      <c r="D20" s="1402" t="s">
        <v>242</v>
      </c>
      <c r="E20" s="1402" t="s">
        <v>242</v>
      </c>
      <c r="F20" s="1402" t="s">
        <v>242</v>
      </c>
      <c r="G20" s="1402" t="s">
        <v>242</v>
      </c>
      <c r="H20" s="1402" t="s">
        <v>242</v>
      </c>
      <c r="I20" s="1423" t="s">
        <v>242</v>
      </c>
    </row>
    <row r="21" spans="2:9">
      <c r="B21" s="1400" t="s">
        <v>1413</v>
      </c>
      <c r="C21" s="1401" t="s">
        <v>1414</v>
      </c>
      <c r="D21" s="1402" t="s">
        <v>242</v>
      </c>
      <c r="E21" s="1402" t="s">
        <v>242</v>
      </c>
      <c r="F21" s="1402" t="s">
        <v>242</v>
      </c>
      <c r="G21" s="1402" t="s">
        <v>242</v>
      </c>
      <c r="H21" s="1402" t="s">
        <v>242</v>
      </c>
      <c r="I21" s="1423" t="s">
        <v>242</v>
      </c>
    </row>
    <row r="22" spans="2:9">
      <c r="B22" s="1400" t="s">
        <v>1415</v>
      </c>
      <c r="C22" s="1401" t="s">
        <v>1416</v>
      </c>
      <c r="D22" s="1402" t="s">
        <v>242</v>
      </c>
      <c r="E22" s="1402" t="s">
        <v>242</v>
      </c>
      <c r="F22" s="1402" t="s">
        <v>242</v>
      </c>
      <c r="G22" s="1402" t="s">
        <v>242</v>
      </c>
      <c r="H22" s="1402" t="s">
        <v>242</v>
      </c>
      <c r="I22" s="1423" t="s">
        <v>242</v>
      </c>
    </row>
    <row r="23" spans="2:9">
      <c r="B23" s="1400" t="s">
        <v>1417</v>
      </c>
      <c r="C23" s="1401" t="s">
        <v>1418</v>
      </c>
      <c r="D23" s="1402">
        <v>26604040</v>
      </c>
      <c r="E23" s="1402">
        <v>24725745</v>
      </c>
      <c r="F23" s="1402">
        <v>27909027</v>
      </c>
      <c r="G23" s="1402">
        <v>27217876</v>
      </c>
      <c r="H23" s="1402">
        <v>27652443</v>
      </c>
      <c r="I23" s="1423">
        <v>26221660</v>
      </c>
    </row>
    <row r="24" spans="2:9">
      <c r="B24" s="1400" t="s">
        <v>1419</v>
      </c>
      <c r="C24" s="1401" t="s">
        <v>1420</v>
      </c>
      <c r="D24" s="1402">
        <v>7628051</v>
      </c>
      <c r="E24" s="1402">
        <v>7090460</v>
      </c>
      <c r="F24" s="1402">
        <v>8075039</v>
      </c>
      <c r="G24" s="1402">
        <v>7823578</v>
      </c>
      <c r="H24" s="1402">
        <v>7911489</v>
      </c>
      <c r="I24" s="1423">
        <v>7502584</v>
      </c>
    </row>
    <row r="25" spans="2:9">
      <c r="B25" s="1400" t="s">
        <v>1421</v>
      </c>
      <c r="C25" s="1401" t="s">
        <v>1422</v>
      </c>
      <c r="D25" s="1402">
        <v>6885088</v>
      </c>
      <c r="E25" s="1402">
        <v>6304865</v>
      </c>
      <c r="F25" s="1402">
        <v>7213682</v>
      </c>
      <c r="G25" s="1402">
        <v>7123699</v>
      </c>
      <c r="H25" s="1402">
        <v>7227075</v>
      </c>
      <c r="I25" s="1423">
        <v>6848346</v>
      </c>
    </row>
    <row r="26" spans="2:9">
      <c r="B26" s="1400" t="s">
        <v>1423</v>
      </c>
      <c r="C26" s="1401" t="s">
        <v>1424</v>
      </c>
      <c r="D26" s="1402">
        <v>11876718</v>
      </c>
      <c r="E26" s="1402">
        <v>10900503</v>
      </c>
      <c r="F26" s="1402">
        <v>12334293</v>
      </c>
      <c r="G26" s="1402">
        <v>12196403</v>
      </c>
      <c r="H26" s="1402">
        <v>12419334</v>
      </c>
      <c r="I26" s="1423">
        <v>11844614</v>
      </c>
    </row>
    <row r="27" spans="2:9">
      <c r="B27" s="1400" t="s">
        <v>1425</v>
      </c>
      <c r="C27" s="1401" t="s">
        <v>1426</v>
      </c>
      <c r="D27" s="1402">
        <v>8471265</v>
      </c>
      <c r="E27" s="1402">
        <v>7880592</v>
      </c>
      <c r="F27" s="1402">
        <v>8967541</v>
      </c>
      <c r="G27" s="1402">
        <v>8748507</v>
      </c>
      <c r="H27" s="1402">
        <v>8890866</v>
      </c>
      <c r="I27" s="1423">
        <v>8615672</v>
      </c>
    </row>
    <row r="28" spans="2:9">
      <c r="B28" s="1400" t="s">
        <v>1427</v>
      </c>
      <c r="C28" s="1401" t="s">
        <v>1428</v>
      </c>
      <c r="D28" s="1402" t="s">
        <v>242</v>
      </c>
      <c r="E28" s="1402" t="s">
        <v>242</v>
      </c>
      <c r="F28" s="1402" t="s">
        <v>242</v>
      </c>
      <c r="G28" s="1402" t="s">
        <v>242</v>
      </c>
      <c r="H28" s="1402" t="s">
        <v>242</v>
      </c>
      <c r="I28" s="1423" t="s">
        <v>242</v>
      </c>
    </row>
    <row r="29" spans="2:9">
      <c r="B29" s="1400" t="s">
        <v>1429</v>
      </c>
      <c r="C29" s="1401" t="s">
        <v>1430</v>
      </c>
      <c r="D29" s="1402">
        <v>11620238</v>
      </c>
      <c r="E29" s="1402">
        <v>10727829</v>
      </c>
      <c r="F29" s="1402">
        <v>12112799</v>
      </c>
      <c r="G29" s="1402">
        <v>11972909</v>
      </c>
      <c r="H29" s="1402">
        <v>12345995</v>
      </c>
      <c r="I29" s="1423">
        <v>11680956</v>
      </c>
    </row>
    <row r="30" spans="2:9">
      <c r="B30" s="1400" t="s">
        <v>1431</v>
      </c>
      <c r="C30" s="1401" t="s">
        <v>1432</v>
      </c>
      <c r="D30" s="1402" t="s">
        <v>242</v>
      </c>
      <c r="E30" s="1402" t="s">
        <v>242</v>
      </c>
      <c r="F30" s="1402" t="s">
        <v>242</v>
      </c>
      <c r="G30" s="1402" t="s">
        <v>242</v>
      </c>
      <c r="H30" s="1402" t="s">
        <v>242</v>
      </c>
      <c r="I30" s="1423" t="s">
        <v>242</v>
      </c>
    </row>
    <row r="31" spans="2:9">
      <c r="B31" s="1400" t="s">
        <v>1433</v>
      </c>
      <c r="C31" s="1401" t="s">
        <v>1434</v>
      </c>
      <c r="D31" s="1402">
        <v>4434138</v>
      </c>
      <c r="E31" s="1402">
        <v>4045049</v>
      </c>
      <c r="F31" s="1402">
        <v>4582887</v>
      </c>
      <c r="G31" s="1402">
        <v>4533102</v>
      </c>
      <c r="H31" s="1402">
        <v>4701843</v>
      </c>
      <c r="I31" s="1423">
        <v>4342568</v>
      </c>
    </row>
    <row r="32" spans="2:9">
      <c r="B32" s="1400" t="s">
        <v>1435</v>
      </c>
      <c r="C32" s="1401" t="s">
        <v>1436</v>
      </c>
      <c r="D32" s="1402">
        <v>3550263</v>
      </c>
      <c r="E32" s="1402">
        <v>3331441</v>
      </c>
      <c r="F32" s="1402">
        <v>3786797</v>
      </c>
      <c r="G32" s="1402">
        <v>3749839</v>
      </c>
      <c r="H32" s="1402">
        <v>3768179</v>
      </c>
      <c r="I32" s="1423">
        <v>3604099</v>
      </c>
    </row>
    <row r="33" spans="2:9">
      <c r="B33" s="1400" t="s">
        <v>1437</v>
      </c>
      <c r="C33" s="1401" t="s">
        <v>1438</v>
      </c>
      <c r="D33" s="1402">
        <v>6943525</v>
      </c>
      <c r="E33" s="1402">
        <v>6452011</v>
      </c>
      <c r="F33" s="1402">
        <v>7279190</v>
      </c>
      <c r="G33" s="1402">
        <v>7188640</v>
      </c>
      <c r="H33" s="1402">
        <v>7249859</v>
      </c>
      <c r="I33" s="1423">
        <v>6882731</v>
      </c>
    </row>
    <row r="34" spans="2:9">
      <c r="B34" s="1400" t="s">
        <v>1439</v>
      </c>
      <c r="C34" s="1401" t="s">
        <v>1440</v>
      </c>
      <c r="D34" s="1402">
        <v>7572637</v>
      </c>
      <c r="E34" s="1402">
        <v>6985751</v>
      </c>
      <c r="F34" s="1402">
        <v>7910351</v>
      </c>
      <c r="G34" s="1402">
        <v>7762957</v>
      </c>
      <c r="H34" s="1402">
        <v>8032107</v>
      </c>
      <c r="I34" s="1423">
        <v>7525695</v>
      </c>
    </row>
    <row r="35" spans="2:9">
      <c r="B35" s="1400" t="s">
        <v>1441</v>
      </c>
      <c r="C35" s="1401" t="s">
        <v>1442</v>
      </c>
      <c r="D35" s="1402" t="s">
        <v>242</v>
      </c>
      <c r="E35" s="1402" t="s">
        <v>242</v>
      </c>
      <c r="F35" s="1402" t="s">
        <v>242</v>
      </c>
      <c r="G35" s="1402" t="s">
        <v>242</v>
      </c>
      <c r="H35" s="1402" t="s">
        <v>242</v>
      </c>
      <c r="I35" s="1423" t="s">
        <v>242</v>
      </c>
    </row>
    <row r="36" spans="2:9">
      <c r="B36" s="1400" t="s">
        <v>1443</v>
      </c>
      <c r="C36" s="1401" t="s">
        <v>1444</v>
      </c>
      <c r="D36" s="1402" t="s">
        <v>242</v>
      </c>
      <c r="E36" s="1402" t="s">
        <v>242</v>
      </c>
      <c r="F36" s="1402" t="s">
        <v>242</v>
      </c>
      <c r="G36" s="1402" t="s">
        <v>242</v>
      </c>
      <c r="H36" s="1402" t="s">
        <v>242</v>
      </c>
      <c r="I36" s="1423" t="s">
        <v>242</v>
      </c>
    </row>
    <row r="37" spans="2:9">
      <c r="B37" s="1400" t="s">
        <v>1445</v>
      </c>
      <c r="C37" s="1401" t="s">
        <v>1446</v>
      </c>
      <c r="D37" s="1402" t="s">
        <v>242</v>
      </c>
      <c r="E37" s="1402" t="s">
        <v>242</v>
      </c>
      <c r="F37" s="1402" t="s">
        <v>242</v>
      </c>
      <c r="G37" s="1402" t="s">
        <v>242</v>
      </c>
      <c r="H37" s="1402" t="s">
        <v>242</v>
      </c>
      <c r="I37" s="1423" t="s">
        <v>242</v>
      </c>
    </row>
    <row r="38" spans="2:9">
      <c r="B38" s="1400" t="s">
        <v>1447</v>
      </c>
      <c r="C38" s="1401" t="s">
        <v>1448</v>
      </c>
      <c r="D38" s="1402" t="s">
        <v>242</v>
      </c>
      <c r="E38" s="1402" t="s">
        <v>242</v>
      </c>
      <c r="F38" s="1402" t="s">
        <v>242</v>
      </c>
      <c r="G38" s="1402" t="s">
        <v>242</v>
      </c>
      <c r="H38" s="1402" t="s">
        <v>242</v>
      </c>
      <c r="I38" s="1423" t="s">
        <v>242</v>
      </c>
    </row>
    <row r="39" spans="2:9">
      <c r="B39" s="1400" t="s">
        <v>1449</v>
      </c>
      <c r="C39" s="1401" t="s">
        <v>1450</v>
      </c>
      <c r="D39" s="1402" t="s">
        <v>242</v>
      </c>
      <c r="E39" s="1402" t="s">
        <v>242</v>
      </c>
      <c r="F39" s="1402" t="s">
        <v>242</v>
      </c>
      <c r="G39" s="1402" t="s">
        <v>242</v>
      </c>
      <c r="H39" s="1402" t="s">
        <v>242</v>
      </c>
      <c r="I39" s="1423" t="s">
        <v>242</v>
      </c>
    </row>
    <row r="40" spans="2:9">
      <c r="B40" s="1400" t="s">
        <v>1451</v>
      </c>
      <c r="C40" s="1401" t="s">
        <v>1452</v>
      </c>
      <c r="D40" s="1402" t="s">
        <v>242</v>
      </c>
      <c r="E40" s="1402" t="s">
        <v>242</v>
      </c>
      <c r="F40" s="1402" t="s">
        <v>242</v>
      </c>
      <c r="G40" s="1402" t="s">
        <v>242</v>
      </c>
      <c r="H40" s="1402" t="s">
        <v>242</v>
      </c>
      <c r="I40" s="1423" t="s">
        <v>242</v>
      </c>
    </row>
    <row r="41" spans="2:9">
      <c r="B41" s="1400" t="s">
        <v>1453</v>
      </c>
      <c r="C41" s="1401" t="s">
        <v>1454</v>
      </c>
      <c r="D41" s="1402">
        <v>16785719</v>
      </c>
      <c r="E41" s="1402">
        <v>15489930</v>
      </c>
      <c r="F41" s="1402">
        <v>17401108</v>
      </c>
      <c r="G41" s="1402">
        <v>17051546</v>
      </c>
      <c r="H41" s="1402">
        <v>17478262</v>
      </c>
      <c r="I41" s="1423">
        <v>16711149</v>
      </c>
    </row>
    <row r="42" spans="2:9">
      <c r="B42" s="1400" t="s">
        <v>1455</v>
      </c>
      <c r="C42" s="1401" t="s">
        <v>1456</v>
      </c>
      <c r="D42" s="1402">
        <v>11571066</v>
      </c>
      <c r="E42" s="1402">
        <v>10687945</v>
      </c>
      <c r="F42" s="1402">
        <v>12100450</v>
      </c>
      <c r="G42" s="1402">
        <v>11825847</v>
      </c>
      <c r="H42" s="1402">
        <v>12159948</v>
      </c>
      <c r="I42" s="1423">
        <v>11500179</v>
      </c>
    </row>
    <row r="43" spans="2:9">
      <c r="B43" s="1400" t="s">
        <v>1457</v>
      </c>
      <c r="C43" s="1401" t="s">
        <v>1458</v>
      </c>
      <c r="D43" s="1402">
        <v>3576439</v>
      </c>
      <c r="E43" s="1402">
        <v>3328133</v>
      </c>
      <c r="F43" s="1402">
        <v>3778782</v>
      </c>
      <c r="G43" s="1402">
        <v>3676399</v>
      </c>
      <c r="H43" s="1402">
        <v>3734529</v>
      </c>
      <c r="I43" s="1423">
        <v>3517397</v>
      </c>
    </row>
    <row r="44" spans="2:9">
      <c r="B44" s="1400" t="s">
        <v>1459</v>
      </c>
      <c r="C44" s="1401" t="s">
        <v>1460</v>
      </c>
      <c r="D44" s="1402">
        <v>2194496</v>
      </c>
      <c r="E44" s="1402">
        <v>2046881</v>
      </c>
      <c r="F44" s="1402">
        <v>2375654</v>
      </c>
      <c r="G44" s="1402">
        <v>2298694</v>
      </c>
      <c r="H44" s="1402">
        <v>2373046</v>
      </c>
      <c r="I44" s="1423">
        <v>2228568</v>
      </c>
    </row>
    <row r="45" spans="2:9">
      <c r="B45" s="1400" t="s">
        <v>1461</v>
      </c>
      <c r="C45" s="1401" t="s">
        <v>1462</v>
      </c>
      <c r="D45" s="1402">
        <v>6574892</v>
      </c>
      <c r="E45" s="1402">
        <v>6078841</v>
      </c>
      <c r="F45" s="1402">
        <v>6787114</v>
      </c>
      <c r="G45" s="1402">
        <v>6684296</v>
      </c>
      <c r="H45" s="1402">
        <v>6906625</v>
      </c>
      <c r="I45" s="1423">
        <v>6490793</v>
      </c>
    </row>
    <row r="46" spans="2:9">
      <c r="B46" s="1400" t="s">
        <v>1463</v>
      </c>
      <c r="C46" s="1401" t="s">
        <v>1464</v>
      </c>
      <c r="D46" s="1402" t="s">
        <v>242</v>
      </c>
      <c r="E46" s="1402" t="s">
        <v>242</v>
      </c>
      <c r="F46" s="1402" t="s">
        <v>242</v>
      </c>
      <c r="G46" s="1402" t="s">
        <v>242</v>
      </c>
      <c r="H46" s="1402" t="s">
        <v>242</v>
      </c>
      <c r="I46" s="1423" t="s">
        <v>242</v>
      </c>
    </row>
    <row r="47" spans="2:9">
      <c r="B47" s="1400" t="s">
        <v>1465</v>
      </c>
      <c r="C47" s="1401" t="s">
        <v>1466</v>
      </c>
      <c r="D47" s="1402" t="s">
        <v>242</v>
      </c>
      <c r="E47" s="1402" t="s">
        <v>242</v>
      </c>
      <c r="F47" s="1402" t="s">
        <v>242</v>
      </c>
      <c r="G47" s="1402" t="s">
        <v>242</v>
      </c>
      <c r="H47" s="1402" t="s">
        <v>242</v>
      </c>
      <c r="I47" s="1423" t="s">
        <v>242</v>
      </c>
    </row>
    <row r="48" spans="2:9">
      <c r="B48" s="1400" t="s">
        <v>1467</v>
      </c>
      <c r="C48" s="1401" t="s">
        <v>1468</v>
      </c>
      <c r="D48" s="1402" t="s">
        <v>242</v>
      </c>
      <c r="E48" s="1402" t="s">
        <v>242</v>
      </c>
      <c r="F48" s="1402" t="s">
        <v>242</v>
      </c>
      <c r="G48" s="1402" t="s">
        <v>242</v>
      </c>
      <c r="H48" s="1402" t="s">
        <v>242</v>
      </c>
      <c r="I48" s="1423" t="s">
        <v>242</v>
      </c>
    </row>
    <row r="49" spans="2:9">
      <c r="B49" s="1400" t="s">
        <v>1469</v>
      </c>
      <c r="C49" s="1401" t="s">
        <v>1470</v>
      </c>
      <c r="D49" s="1402" t="s">
        <v>242</v>
      </c>
      <c r="E49" s="1402" t="s">
        <v>242</v>
      </c>
      <c r="F49" s="1402" t="s">
        <v>242</v>
      </c>
      <c r="G49" s="1402" t="s">
        <v>242</v>
      </c>
      <c r="H49" s="1402" t="s">
        <v>242</v>
      </c>
      <c r="I49" s="1423" t="s">
        <v>242</v>
      </c>
    </row>
    <row r="50" spans="2:9">
      <c r="B50" s="1400" t="s">
        <v>1471</v>
      </c>
      <c r="C50" s="1401" t="s">
        <v>1472</v>
      </c>
      <c r="D50" s="1402" t="s">
        <v>242</v>
      </c>
      <c r="E50" s="1402" t="s">
        <v>242</v>
      </c>
      <c r="F50" s="1402" t="s">
        <v>242</v>
      </c>
      <c r="G50" s="1402" t="s">
        <v>242</v>
      </c>
      <c r="H50" s="1402" t="s">
        <v>242</v>
      </c>
      <c r="I50" s="1423" t="s">
        <v>242</v>
      </c>
    </row>
    <row r="51" spans="2:9">
      <c r="B51" s="1400" t="s">
        <v>1473</v>
      </c>
      <c r="C51" s="1401" t="s">
        <v>1474</v>
      </c>
      <c r="D51" s="1402">
        <v>1190861</v>
      </c>
      <c r="E51" s="1402">
        <v>1079487</v>
      </c>
      <c r="F51" s="1402">
        <v>1220700</v>
      </c>
      <c r="G51" s="1402">
        <v>1233925</v>
      </c>
      <c r="H51" s="1402">
        <v>1263389</v>
      </c>
      <c r="I51" s="1423">
        <v>1161507</v>
      </c>
    </row>
    <row r="52" spans="2:9">
      <c r="B52" s="1400" t="s">
        <v>1475</v>
      </c>
      <c r="C52" s="1401" t="s">
        <v>1476</v>
      </c>
      <c r="D52" s="1402">
        <v>1323019</v>
      </c>
      <c r="E52" s="1402">
        <v>1232823</v>
      </c>
      <c r="F52" s="1402">
        <v>1370663</v>
      </c>
      <c r="G52" s="1402">
        <v>1326949</v>
      </c>
      <c r="H52" s="1402">
        <v>1370141</v>
      </c>
      <c r="I52" s="1423">
        <v>1316491</v>
      </c>
    </row>
    <row r="53" spans="2:9">
      <c r="B53" s="1400" t="s">
        <v>1477</v>
      </c>
      <c r="C53" s="1401" t="s">
        <v>1478</v>
      </c>
      <c r="D53" s="1402" t="s">
        <v>242</v>
      </c>
      <c r="E53" s="1402" t="s">
        <v>242</v>
      </c>
      <c r="F53" s="1402" t="s">
        <v>242</v>
      </c>
      <c r="G53" s="1402" t="s">
        <v>242</v>
      </c>
      <c r="H53" s="1402" t="s">
        <v>242</v>
      </c>
      <c r="I53" s="1423" t="s">
        <v>242</v>
      </c>
    </row>
    <row r="54" spans="2:9">
      <c r="B54" s="1400" t="s">
        <v>1479</v>
      </c>
      <c r="C54" s="1401" t="s">
        <v>1480</v>
      </c>
      <c r="D54" s="1402" t="s">
        <v>242</v>
      </c>
      <c r="E54" s="1402" t="s">
        <v>242</v>
      </c>
      <c r="F54" s="1402" t="s">
        <v>242</v>
      </c>
      <c r="G54" s="1402" t="s">
        <v>242</v>
      </c>
      <c r="H54" s="1402" t="s">
        <v>242</v>
      </c>
      <c r="I54" s="1423" t="s">
        <v>242</v>
      </c>
    </row>
    <row r="55" spans="2:9">
      <c r="B55" s="1400" t="s">
        <v>1481</v>
      </c>
      <c r="C55" s="1401" t="s">
        <v>1482</v>
      </c>
      <c r="D55" s="1402">
        <v>4764566</v>
      </c>
      <c r="E55" s="1402">
        <v>4409983</v>
      </c>
      <c r="F55" s="1402">
        <v>4950479</v>
      </c>
      <c r="G55" s="1402">
        <v>4893237</v>
      </c>
      <c r="H55" s="1402">
        <v>5122181</v>
      </c>
      <c r="I55" s="1423">
        <v>4894640</v>
      </c>
    </row>
    <row r="56" spans="2:9">
      <c r="B56" s="1400" t="s">
        <v>1483</v>
      </c>
      <c r="C56" s="1401" t="s">
        <v>1484</v>
      </c>
      <c r="D56" s="1402" t="s">
        <v>242</v>
      </c>
      <c r="E56" s="1402" t="s">
        <v>242</v>
      </c>
      <c r="F56" s="1402" t="s">
        <v>242</v>
      </c>
      <c r="G56" s="1402" t="s">
        <v>242</v>
      </c>
      <c r="H56" s="1402" t="s">
        <v>242</v>
      </c>
      <c r="I56" s="1423" t="s">
        <v>242</v>
      </c>
    </row>
    <row r="57" spans="2:9">
      <c r="B57" s="1400" t="s">
        <v>1485</v>
      </c>
      <c r="C57" s="1401" t="s">
        <v>1486</v>
      </c>
      <c r="D57" s="1402">
        <v>3486986</v>
      </c>
      <c r="E57" s="1402">
        <v>3227359</v>
      </c>
      <c r="F57" s="1402">
        <v>3627961</v>
      </c>
      <c r="G57" s="1402">
        <v>3728139</v>
      </c>
      <c r="H57" s="1402">
        <v>3888060</v>
      </c>
      <c r="I57" s="1423">
        <v>3676048</v>
      </c>
    </row>
    <row r="58" spans="2:9">
      <c r="B58" s="1400" t="s">
        <v>1487</v>
      </c>
      <c r="C58" s="1401" t="s">
        <v>1488</v>
      </c>
      <c r="D58" s="1402" t="s">
        <v>242</v>
      </c>
      <c r="E58" s="1402" t="s">
        <v>242</v>
      </c>
      <c r="F58" s="1402" t="s">
        <v>242</v>
      </c>
      <c r="G58" s="1402" t="s">
        <v>242</v>
      </c>
      <c r="H58" s="1402" t="s">
        <v>242</v>
      </c>
      <c r="I58" s="1423" t="s">
        <v>242</v>
      </c>
    </row>
    <row r="59" spans="2:9">
      <c r="B59" s="1400" t="s">
        <v>1489</v>
      </c>
      <c r="C59" s="1401" t="s">
        <v>1490</v>
      </c>
      <c r="D59" s="1402" t="s">
        <v>242</v>
      </c>
      <c r="E59" s="1402" t="s">
        <v>242</v>
      </c>
      <c r="F59" s="1402" t="s">
        <v>242</v>
      </c>
      <c r="G59" s="1402" t="s">
        <v>242</v>
      </c>
      <c r="H59" s="1402" t="s">
        <v>242</v>
      </c>
      <c r="I59" s="1423" t="s">
        <v>242</v>
      </c>
    </row>
    <row r="60" spans="2:9">
      <c r="B60" s="1400" t="s">
        <v>1491</v>
      </c>
      <c r="C60" s="1401" t="s">
        <v>1492</v>
      </c>
      <c r="D60" s="1402">
        <v>2754340</v>
      </c>
      <c r="E60" s="1402">
        <v>2573228</v>
      </c>
      <c r="F60" s="1402">
        <v>2881591</v>
      </c>
      <c r="G60" s="1402">
        <v>2874686</v>
      </c>
      <c r="H60" s="1402">
        <v>2902266</v>
      </c>
      <c r="I60" s="1423">
        <v>2782810</v>
      </c>
    </row>
    <row r="61" spans="2:9">
      <c r="B61" s="1400" t="s">
        <v>1493</v>
      </c>
      <c r="C61" s="1401" t="s">
        <v>1494</v>
      </c>
      <c r="D61" s="1402">
        <v>1699774</v>
      </c>
      <c r="E61" s="1402">
        <v>1560235</v>
      </c>
      <c r="F61" s="1402">
        <v>1757362</v>
      </c>
      <c r="G61" s="1402">
        <v>1801238</v>
      </c>
      <c r="H61" s="1402">
        <v>1861396</v>
      </c>
      <c r="I61" s="1423">
        <v>1726262</v>
      </c>
    </row>
    <row r="62" spans="2:9">
      <c r="B62" s="1400" t="s">
        <v>1495</v>
      </c>
      <c r="C62" s="1401" t="s">
        <v>1496</v>
      </c>
      <c r="D62" s="1402">
        <v>903560</v>
      </c>
      <c r="E62" s="1402">
        <v>846863</v>
      </c>
      <c r="F62" s="1402">
        <v>988751</v>
      </c>
      <c r="G62" s="1402">
        <v>973719</v>
      </c>
      <c r="H62" s="1402">
        <v>1002506</v>
      </c>
      <c r="I62" s="1423">
        <v>913387</v>
      </c>
    </row>
    <row r="63" spans="2:9">
      <c r="B63" s="1400" t="s">
        <v>1497</v>
      </c>
      <c r="C63" s="1401" t="s">
        <v>1498</v>
      </c>
      <c r="D63" s="1402">
        <v>2354497</v>
      </c>
      <c r="E63" s="1402">
        <v>2192025</v>
      </c>
      <c r="F63" s="1402">
        <v>2492986</v>
      </c>
      <c r="G63" s="1402">
        <v>2406167</v>
      </c>
      <c r="H63" s="1402">
        <v>2434205</v>
      </c>
      <c r="I63" s="1423">
        <v>2316075</v>
      </c>
    </row>
    <row r="64" spans="2:9">
      <c r="B64" s="1400" t="s">
        <v>1499</v>
      </c>
      <c r="C64" s="1401" t="s">
        <v>1500</v>
      </c>
      <c r="D64" s="1402">
        <v>4551721</v>
      </c>
      <c r="E64" s="1402">
        <v>4174756</v>
      </c>
      <c r="F64" s="1402">
        <v>4784595</v>
      </c>
      <c r="G64" s="1402">
        <v>4800636</v>
      </c>
      <c r="H64" s="1402">
        <v>4877289</v>
      </c>
      <c r="I64" s="1423">
        <v>4627326</v>
      </c>
    </row>
    <row r="65" spans="2:9">
      <c r="B65" s="1400" t="s">
        <v>1501</v>
      </c>
      <c r="C65" s="1401" t="s">
        <v>1502</v>
      </c>
      <c r="D65" s="1402">
        <v>8947858</v>
      </c>
      <c r="E65" s="1402">
        <v>8340184</v>
      </c>
      <c r="F65" s="1402">
        <v>9509624</v>
      </c>
      <c r="G65" s="1402">
        <v>9484140</v>
      </c>
      <c r="H65" s="1402">
        <v>9838799</v>
      </c>
      <c r="I65" s="1423">
        <v>9267227</v>
      </c>
    </row>
    <row r="66" spans="2:9">
      <c r="B66" s="1400" t="s">
        <v>1503</v>
      </c>
      <c r="C66" s="1401" t="s">
        <v>1504</v>
      </c>
      <c r="D66" s="1402" t="s">
        <v>242</v>
      </c>
      <c r="E66" s="1402" t="s">
        <v>242</v>
      </c>
      <c r="F66" s="1402" t="s">
        <v>242</v>
      </c>
      <c r="G66" s="1402" t="s">
        <v>242</v>
      </c>
      <c r="H66" s="1402" t="s">
        <v>242</v>
      </c>
      <c r="I66" s="1423" t="s">
        <v>242</v>
      </c>
    </row>
    <row r="67" spans="2:9">
      <c r="B67" s="1400" t="s">
        <v>1505</v>
      </c>
      <c r="C67" s="1401" t="s">
        <v>1506</v>
      </c>
      <c r="D67" s="1402" t="s">
        <v>242</v>
      </c>
      <c r="E67" s="1402" t="s">
        <v>242</v>
      </c>
      <c r="F67" s="1402" t="s">
        <v>242</v>
      </c>
      <c r="G67" s="1402" t="s">
        <v>242</v>
      </c>
      <c r="H67" s="1402">
        <v>11356830</v>
      </c>
      <c r="I67" s="1423" t="s">
        <v>242</v>
      </c>
    </row>
    <row r="68" spans="2:9">
      <c r="B68" s="1400" t="s">
        <v>1507</v>
      </c>
      <c r="C68" s="1401" t="s">
        <v>1508</v>
      </c>
      <c r="D68" s="1402">
        <v>2611240</v>
      </c>
      <c r="E68" s="1402">
        <v>2382249</v>
      </c>
      <c r="F68" s="1402" t="s">
        <v>242</v>
      </c>
      <c r="G68" s="1402" t="s">
        <v>242</v>
      </c>
      <c r="H68" s="1402" t="s">
        <v>242</v>
      </c>
      <c r="I68" s="1423" t="s">
        <v>242</v>
      </c>
    </row>
    <row r="69" spans="2:9">
      <c r="B69" s="1400" t="s">
        <v>1509</v>
      </c>
      <c r="C69" s="1401" t="s">
        <v>1510</v>
      </c>
      <c r="D69" s="1402">
        <v>4228312</v>
      </c>
      <c r="E69" s="1402">
        <v>3882586</v>
      </c>
      <c r="F69" s="1402">
        <v>4429785</v>
      </c>
      <c r="G69" s="1402">
        <v>4354198</v>
      </c>
      <c r="H69" s="1402">
        <v>4486250</v>
      </c>
      <c r="I69" s="1423">
        <v>4379442</v>
      </c>
    </row>
    <row r="70" spans="2:9">
      <c r="B70" s="1400" t="s">
        <v>1511</v>
      </c>
      <c r="C70" s="1401" t="s">
        <v>1512</v>
      </c>
      <c r="D70" s="1402">
        <v>6093769</v>
      </c>
      <c r="E70" s="1402">
        <v>5552623</v>
      </c>
      <c r="F70" s="1402">
        <v>6206384</v>
      </c>
      <c r="G70" s="1402">
        <v>6193507</v>
      </c>
      <c r="H70" s="1402">
        <v>6532222</v>
      </c>
      <c r="I70" s="1423">
        <v>6161590</v>
      </c>
    </row>
    <row r="71" spans="2:9">
      <c r="B71" s="1400" t="s">
        <v>1513</v>
      </c>
      <c r="C71" s="1401" t="s">
        <v>1514</v>
      </c>
      <c r="D71" s="1402">
        <v>15968312</v>
      </c>
      <c r="E71" s="1402">
        <v>14503492</v>
      </c>
      <c r="F71" s="1402">
        <v>16484465</v>
      </c>
      <c r="G71" s="1402">
        <v>16470108</v>
      </c>
      <c r="H71" s="1402">
        <v>17169409</v>
      </c>
      <c r="I71" s="1423">
        <v>16173061</v>
      </c>
    </row>
    <row r="72" spans="2:9">
      <c r="B72" s="1400" t="s">
        <v>1515</v>
      </c>
      <c r="C72" s="1401" t="s">
        <v>1516</v>
      </c>
      <c r="D72" s="1402">
        <v>2783769</v>
      </c>
      <c r="E72" s="1402">
        <v>2573371</v>
      </c>
      <c r="F72" s="1402">
        <v>2910428</v>
      </c>
      <c r="G72" s="1402">
        <v>2931991</v>
      </c>
      <c r="H72" s="1402">
        <v>3039929</v>
      </c>
      <c r="I72" s="1423">
        <v>2892522</v>
      </c>
    </row>
    <row r="73" spans="2:9">
      <c r="B73" s="1400" t="s">
        <v>1517</v>
      </c>
      <c r="C73" s="1401" t="s">
        <v>1518</v>
      </c>
      <c r="D73" s="1402" t="s">
        <v>242</v>
      </c>
      <c r="E73" s="1402" t="s">
        <v>242</v>
      </c>
      <c r="F73" s="1402" t="s">
        <v>242</v>
      </c>
      <c r="G73" s="1402" t="s">
        <v>242</v>
      </c>
      <c r="H73" s="1402" t="s">
        <v>242</v>
      </c>
      <c r="I73" s="1423" t="s">
        <v>242</v>
      </c>
    </row>
    <row r="74" spans="2:9">
      <c r="B74" s="1400" t="s">
        <v>1519</v>
      </c>
      <c r="C74" s="1401" t="s">
        <v>1520</v>
      </c>
      <c r="D74" s="1402">
        <v>2005069</v>
      </c>
      <c r="E74" s="1402">
        <v>1795779</v>
      </c>
      <c r="F74" s="1402">
        <v>1978529</v>
      </c>
      <c r="G74" s="1402">
        <v>1889642</v>
      </c>
      <c r="H74" s="1402">
        <v>1987229</v>
      </c>
      <c r="I74" s="1423">
        <v>1758953</v>
      </c>
    </row>
    <row r="75" spans="2:9">
      <c r="B75" s="1400" t="s">
        <v>1521</v>
      </c>
      <c r="C75" s="1401" t="s">
        <v>1522</v>
      </c>
      <c r="D75" s="1402">
        <v>2571081</v>
      </c>
      <c r="E75" s="1402">
        <v>2446050</v>
      </c>
      <c r="F75" s="1402">
        <v>2746189</v>
      </c>
      <c r="G75" s="1402">
        <v>2685487</v>
      </c>
      <c r="H75" s="1402">
        <v>2792250</v>
      </c>
      <c r="I75" s="1423">
        <v>2665667</v>
      </c>
    </row>
    <row r="76" spans="2:9">
      <c r="B76" s="1400" t="s">
        <v>1523</v>
      </c>
      <c r="C76" s="1401" t="s">
        <v>1524</v>
      </c>
      <c r="D76" s="1402" t="s">
        <v>242</v>
      </c>
      <c r="E76" s="1402" t="s">
        <v>242</v>
      </c>
      <c r="F76" s="1402" t="s">
        <v>242</v>
      </c>
      <c r="G76" s="1402" t="s">
        <v>242</v>
      </c>
      <c r="H76" s="1402" t="s">
        <v>242</v>
      </c>
      <c r="I76" s="1423" t="s">
        <v>242</v>
      </c>
    </row>
    <row r="77" spans="2:9">
      <c r="B77" s="1400" t="s">
        <v>1525</v>
      </c>
      <c r="C77" s="1401" t="s">
        <v>1526</v>
      </c>
      <c r="D77" s="1402" t="s">
        <v>242</v>
      </c>
      <c r="E77" s="1402" t="s">
        <v>242</v>
      </c>
      <c r="F77" s="1402" t="s">
        <v>242</v>
      </c>
      <c r="G77" s="1402" t="s">
        <v>242</v>
      </c>
      <c r="H77" s="1402" t="s">
        <v>242</v>
      </c>
      <c r="I77" s="1423" t="s">
        <v>242</v>
      </c>
    </row>
    <row r="78" spans="2:9">
      <c r="B78" s="1400" t="s">
        <v>1527</v>
      </c>
      <c r="C78" s="1401" t="s">
        <v>1528</v>
      </c>
      <c r="D78" s="1402" t="s">
        <v>242</v>
      </c>
      <c r="E78" s="1402" t="s">
        <v>242</v>
      </c>
      <c r="F78" s="1402" t="s">
        <v>242</v>
      </c>
      <c r="G78" s="1402" t="s">
        <v>242</v>
      </c>
      <c r="H78" s="1402" t="s">
        <v>242</v>
      </c>
      <c r="I78" s="1423" t="s">
        <v>242</v>
      </c>
    </row>
    <row r="79" spans="2:9">
      <c r="B79" s="1400" t="s">
        <v>1529</v>
      </c>
      <c r="C79" s="1401" t="s">
        <v>1530</v>
      </c>
      <c r="D79" s="1402" t="s">
        <v>242</v>
      </c>
      <c r="E79" s="1402" t="s">
        <v>242</v>
      </c>
      <c r="F79" s="1402" t="s">
        <v>242</v>
      </c>
      <c r="G79" s="1402" t="s">
        <v>242</v>
      </c>
      <c r="H79" s="1402" t="s">
        <v>242</v>
      </c>
      <c r="I79" s="1423" t="s">
        <v>242</v>
      </c>
    </row>
    <row r="80" spans="2:9">
      <c r="B80" s="1400" t="s">
        <v>1531</v>
      </c>
      <c r="C80" s="1401" t="s">
        <v>1532</v>
      </c>
      <c r="D80" s="1402">
        <v>1636421</v>
      </c>
      <c r="E80" s="1402">
        <v>1508294</v>
      </c>
      <c r="F80" s="1402">
        <v>1731822</v>
      </c>
      <c r="G80" s="1402" t="s">
        <v>242</v>
      </c>
      <c r="H80" s="1402" t="s">
        <v>242</v>
      </c>
      <c r="I80" s="1423" t="s">
        <v>242</v>
      </c>
    </row>
    <row r="81" spans="2:10">
      <c r="B81" s="1400" t="s">
        <v>1533</v>
      </c>
      <c r="C81" s="1401" t="s">
        <v>1534</v>
      </c>
      <c r="D81" s="1402" t="s">
        <v>242</v>
      </c>
      <c r="E81" s="1402" t="s">
        <v>242</v>
      </c>
      <c r="F81" s="1402" t="s">
        <v>242</v>
      </c>
      <c r="G81" s="1402" t="s">
        <v>242</v>
      </c>
      <c r="H81" s="1402" t="s">
        <v>242</v>
      </c>
      <c r="I81" s="1423" t="s">
        <v>242</v>
      </c>
    </row>
    <row r="82" spans="2:10">
      <c r="B82" s="1400" t="s">
        <v>1535</v>
      </c>
      <c r="C82" s="1401" t="s">
        <v>1536</v>
      </c>
      <c r="D82" s="1402">
        <v>1876937</v>
      </c>
      <c r="E82" s="1402">
        <v>1752735</v>
      </c>
      <c r="F82" s="1402">
        <v>2011520</v>
      </c>
      <c r="G82" s="1402">
        <v>2695860</v>
      </c>
      <c r="H82" s="1402">
        <v>2762254</v>
      </c>
      <c r="I82" s="1423">
        <v>2601013</v>
      </c>
    </row>
    <row r="83" spans="2:10">
      <c r="B83" s="1400" t="s">
        <v>1537</v>
      </c>
      <c r="C83" s="1401" t="s">
        <v>1538</v>
      </c>
      <c r="D83" s="1402" t="s">
        <v>242</v>
      </c>
      <c r="E83" s="1402" t="s">
        <v>242</v>
      </c>
      <c r="F83" s="1402" t="s">
        <v>242</v>
      </c>
      <c r="G83" s="1402" t="s">
        <v>242</v>
      </c>
      <c r="H83" s="1402" t="s">
        <v>242</v>
      </c>
      <c r="I83" s="1423" t="s">
        <v>242</v>
      </c>
    </row>
    <row r="84" spans="2:10">
      <c r="B84" s="1400" t="s">
        <v>1539</v>
      </c>
      <c r="C84" s="1401" t="s">
        <v>1540</v>
      </c>
      <c r="D84" s="1402" t="s">
        <v>242</v>
      </c>
      <c r="E84" s="1402" t="s">
        <v>242</v>
      </c>
      <c r="F84" s="1402" t="s">
        <v>242</v>
      </c>
      <c r="G84" s="1402" t="s">
        <v>242</v>
      </c>
      <c r="H84" s="1402" t="s">
        <v>242</v>
      </c>
      <c r="I84" s="1423" t="s">
        <v>242</v>
      </c>
    </row>
    <row r="85" spans="2:10">
      <c r="B85" s="1400" t="s">
        <v>1541</v>
      </c>
      <c r="C85" s="1401" t="s">
        <v>1542</v>
      </c>
      <c r="D85" s="1402" t="s">
        <v>242</v>
      </c>
      <c r="E85" s="1402" t="s">
        <v>242</v>
      </c>
      <c r="F85" s="1402" t="s">
        <v>242</v>
      </c>
      <c r="G85" s="1402" t="s">
        <v>242</v>
      </c>
      <c r="H85" s="1402" t="s">
        <v>242</v>
      </c>
      <c r="I85" s="1423" t="s">
        <v>242</v>
      </c>
    </row>
    <row r="86" spans="2:10">
      <c r="B86" s="1400" t="s">
        <v>1543</v>
      </c>
      <c r="C86" s="1401" t="s">
        <v>1544</v>
      </c>
      <c r="D86" s="1402">
        <v>23078775</v>
      </c>
      <c r="E86" s="1402">
        <v>21312010</v>
      </c>
      <c r="F86" s="1402">
        <v>24198512</v>
      </c>
      <c r="G86" s="1402">
        <v>22848483</v>
      </c>
      <c r="H86" s="1402">
        <v>23718912</v>
      </c>
      <c r="I86" s="1423">
        <v>22425556</v>
      </c>
    </row>
    <row r="87" spans="2:10">
      <c r="B87" s="1400" t="s">
        <v>1545</v>
      </c>
      <c r="C87" s="1401" t="s">
        <v>1546</v>
      </c>
      <c r="D87" s="1402">
        <v>6695510</v>
      </c>
      <c r="E87" s="1402">
        <v>6188500</v>
      </c>
      <c r="F87" s="1402">
        <v>7036795</v>
      </c>
      <c r="G87" s="1402">
        <v>6835303</v>
      </c>
      <c r="H87" s="1402">
        <v>7104155</v>
      </c>
      <c r="I87" s="1423">
        <v>6738185</v>
      </c>
    </row>
    <row r="88" spans="2:10">
      <c r="B88" s="1400" t="s">
        <v>1547</v>
      </c>
      <c r="C88" s="1401" t="s">
        <v>1548</v>
      </c>
      <c r="D88" s="1402" t="s">
        <v>242</v>
      </c>
      <c r="E88" s="1402" t="s">
        <v>242</v>
      </c>
      <c r="F88" s="1402" t="s">
        <v>242</v>
      </c>
      <c r="G88" s="1402" t="s">
        <v>242</v>
      </c>
      <c r="H88" s="1402" t="s">
        <v>242</v>
      </c>
      <c r="I88" s="1423" t="s">
        <v>242</v>
      </c>
    </row>
    <row r="89" spans="2:10">
      <c r="B89" s="1400" t="s">
        <v>1549</v>
      </c>
      <c r="C89" s="1401" t="s">
        <v>1550</v>
      </c>
      <c r="D89" s="1402" t="s">
        <v>242</v>
      </c>
      <c r="E89" s="1402" t="s">
        <v>242</v>
      </c>
      <c r="F89" s="1402" t="s">
        <v>242</v>
      </c>
      <c r="G89" s="1402" t="s">
        <v>242</v>
      </c>
      <c r="H89" s="1402" t="s">
        <v>242</v>
      </c>
      <c r="I89" s="1423" t="s">
        <v>242</v>
      </c>
    </row>
    <row r="90" spans="2:10">
      <c r="B90" s="1400" t="s">
        <v>1551</v>
      </c>
      <c r="C90" s="1401" t="s">
        <v>1552</v>
      </c>
      <c r="D90" s="1402" t="s">
        <v>242</v>
      </c>
      <c r="E90" s="1402" t="s">
        <v>242</v>
      </c>
      <c r="F90" s="1402" t="s">
        <v>242</v>
      </c>
      <c r="G90" s="1402" t="s">
        <v>242</v>
      </c>
      <c r="H90" s="1402" t="s">
        <v>242</v>
      </c>
      <c r="I90" s="1423" t="s">
        <v>242</v>
      </c>
    </row>
    <row r="91" spans="2:10">
      <c r="B91" s="1400" t="s">
        <v>1553</v>
      </c>
      <c r="C91" s="1401" t="s">
        <v>1554</v>
      </c>
      <c r="D91" s="1402" t="s">
        <v>242</v>
      </c>
      <c r="E91" s="1402" t="s">
        <v>242</v>
      </c>
      <c r="F91" s="1402" t="s">
        <v>242</v>
      </c>
      <c r="G91" s="1402" t="s">
        <v>242</v>
      </c>
      <c r="H91" s="1402" t="s">
        <v>242</v>
      </c>
      <c r="I91" s="1423" t="s">
        <v>242</v>
      </c>
    </row>
    <row r="92" spans="2:10" ht="3" customHeight="1">
      <c r="B92" s="1404"/>
      <c r="C92" s="1405"/>
      <c r="D92" s="1406"/>
      <c r="E92" s="1406"/>
      <c r="F92" s="1406"/>
      <c r="G92" s="1406"/>
      <c r="H92" s="1406"/>
      <c r="I92" s="1407"/>
    </row>
    <row r="93" spans="2:10">
      <c r="B93" s="1409" t="s">
        <v>1386</v>
      </c>
      <c r="C93" s="1409"/>
      <c r="D93" s="1409"/>
      <c r="E93" s="1409"/>
      <c r="F93" s="1409"/>
      <c r="G93" s="1409"/>
      <c r="H93" s="1409"/>
      <c r="I93" s="1409"/>
      <c r="J93" s="1401"/>
    </row>
    <row r="94" spans="2:10">
      <c r="B94" s="1409" t="s">
        <v>1387</v>
      </c>
      <c r="C94" s="1409"/>
      <c r="D94" s="1409"/>
      <c r="E94" s="1409"/>
      <c r="F94" s="1409"/>
      <c r="G94" s="1424"/>
      <c r="H94" s="1409"/>
      <c r="I94" s="1409"/>
      <c r="J94" s="1409"/>
    </row>
    <row r="95" spans="2:10">
      <c r="B95" s="1409" t="s">
        <v>1388</v>
      </c>
      <c r="C95" s="1409"/>
      <c r="D95" s="1409"/>
      <c r="E95" s="1409"/>
      <c r="F95" s="1409"/>
      <c r="G95" s="1409"/>
      <c r="I95" s="1410"/>
      <c r="J95" s="1401"/>
    </row>
    <row r="96" spans="2:10">
      <c r="B96" s="1401" t="s">
        <v>1389</v>
      </c>
      <c r="C96" s="1401"/>
      <c r="D96" s="1401"/>
      <c r="E96" s="1401"/>
      <c r="F96" s="1401"/>
      <c r="G96" s="1401"/>
    </row>
    <row r="97" spans="2:2">
      <c r="B97" s="1401" t="s">
        <v>1390</v>
      </c>
    </row>
  </sheetData>
  <mergeCells count="8">
    <mergeCell ref="G6:G7"/>
    <mergeCell ref="H6:H7"/>
    <mergeCell ref="I6:I7"/>
    <mergeCell ref="B7:B9"/>
    <mergeCell ref="C7:C9"/>
    <mergeCell ref="D6:D7"/>
    <mergeCell ref="E6:E7"/>
    <mergeCell ref="F6:F7"/>
  </mergeCells>
  <pageMargins left="0.78740157480314965" right="0.59055118110236227" top="0.39370078740157483" bottom="0.78740157480314965" header="0.31496062992125984" footer="0.31496062992125984"/>
  <pageSetup paperSize="9" scale="92" orientation="portrait" r:id="rId1"/>
  <headerFooter>
    <oddFooter>&amp;R&amp;A</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93052-FC59-4D82-A273-F3417979EBA9}">
  <sheetPr>
    <tabColor rgb="FFF9E03A"/>
  </sheetPr>
  <dimension ref="B1:J97"/>
  <sheetViews>
    <sheetView showGridLines="0" showRowColHeaders="0" showZeros="0" zoomScale="140" zoomScaleNormal="140" zoomScaleSheetLayoutView="55" workbookViewId="0">
      <pane ySplit="9" topLeftCell="A10" activePane="bottomLeft" state="frozen"/>
      <selection activeCell="J26" sqref="J26"/>
      <selection pane="bottomLeft" activeCell="B1" sqref="B1"/>
    </sheetView>
  </sheetViews>
  <sheetFormatPr baseColWidth="10" defaultColWidth="10.125" defaultRowHeight="8.25"/>
  <cols>
    <col min="1" max="1" width="1.5" style="1385" customWidth="1"/>
    <col min="2" max="2" width="7.625" style="1385" customWidth="1"/>
    <col min="3" max="3" width="12.875" style="1385" customWidth="1"/>
    <col min="4" max="10" width="9.375" style="1385" customWidth="1"/>
    <col min="11" max="16384" width="10.125" style="1385"/>
  </cols>
  <sheetData>
    <row r="1" spans="2:10" ht="12" customHeight="1">
      <c r="B1" s="1384" t="s">
        <v>1391</v>
      </c>
      <c r="C1" s="1411"/>
      <c r="D1" s="1411"/>
      <c r="E1" s="1411"/>
      <c r="F1" s="1411"/>
      <c r="G1" s="1411"/>
      <c r="H1" s="1411"/>
      <c r="I1" s="1411"/>
      <c r="J1" s="1384"/>
    </row>
    <row r="2" spans="2:10" ht="12" customHeight="1">
      <c r="B2" s="1384" t="s">
        <v>1216</v>
      </c>
      <c r="C2" s="1411"/>
      <c r="D2" s="1411"/>
      <c r="E2" s="1411"/>
      <c r="F2" s="1411"/>
      <c r="G2" s="1411"/>
      <c r="H2" s="1411"/>
      <c r="I2" s="1411"/>
      <c r="J2" s="1384"/>
    </row>
    <row r="3" spans="2:10" ht="3" customHeight="1"/>
    <row r="4" spans="2:10" ht="9">
      <c r="B4" s="1389" t="s">
        <v>1217</v>
      </c>
      <c r="C4" s="1390">
        <v>45973</v>
      </c>
      <c r="I4" s="1391"/>
      <c r="J4" s="1389" t="s">
        <v>1218</v>
      </c>
    </row>
    <row r="5" spans="2:10" ht="3" customHeight="1"/>
    <row r="6" spans="2:10" ht="12.95" customHeight="1">
      <c r="B6" s="1392" t="s">
        <v>1219</v>
      </c>
      <c r="C6" s="1393"/>
      <c r="D6" s="2770" t="s">
        <v>532</v>
      </c>
      <c r="E6" s="2770" t="s">
        <v>609</v>
      </c>
      <c r="F6" s="2770" t="s">
        <v>200</v>
      </c>
      <c r="G6" s="2770" t="s">
        <v>625</v>
      </c>
      <c r="H6" s="2770" t="s">
        <v>623</v>
      </c>
      <c r="I6" s="2781" t="s">
        <v>201</v>
      </c>
      <c r="J6" s="2779" t="s">
        <v>1392</v>
      </c>
    </row>
    <row r="7" spans="2:10" ht="8.1" customHeight="1">
      <c r="B7" s="2774" t="s">
        <v>1221</v>
      </c>
      <c r="C7" s="2777" t="s">
        <v>1222</v>
      </c>
      <c r="D7" s="2771"/>
      <c r="E7" s="2771"/>
      <c r="F7" s="2771"/>
      <c r="G7" s="2771"/>
      <c r="H7" s="2771"/>
      <c r="I7" s="2782"/>
      <c r="J7" s="2780"/>
    </row>
    <row r="8" spans="2:10" ht="13.15" customHeight="1">
      <c r="B8" s="2775"/>
      <c r="C8" s="2778"/>
      <c r="D8" s="1394" t="s">
        <v>584</v>
      </c>
      <c r="E8" s="1395"/>
      <c r="F8" s="1395"/>
      <c r="G8" s="1395"/>
      <c r="H8" s="1395"/>
      <c r="I8" s="1395"/>
      <c r="J8" s="1396"/>
    </row>
    <row r="9" spans="2:10" ht="8.1" customHeight="1">
      <c r="B9" s="2776"/>
      <c r="C9" s="2771"/>
      <c r="D9" s="1394" t="s">
        <v>1223</v>
      </c>
      <c r="E9" s="1395"/>
      <c r="F9" s="1395"/>
      <c r="G9" s="1395"/>
      <c r="H9" s="1395"/>
      <c r="I9" s="1395"/>
      <c r="J9" s="1396"/>
    </row>
    <row r="10" spans="2:10" ht="3" customHeight="1">
      <c r="B10" s="1397"/>
      <c r="D10" s="1422"/>
      <c r="J10" s="1413"/>
    </row>
    <row r="11" spans="2:10">
      <c r="B11" s="1400" t="s">
        <v>1393</v>
      </c>
      <c r="C11" s="1401" t="s">
        <v>1394</v>
      </c>
      <c r="D11" s="1414" t="s">
        <v>242</v>
      </c>
      <c r="E11" s="1414" t="s">
        <v>242</v>
      </c>
      <c r="F11" s="1414" t="s">
        <v>242</v>
      </c>
      <c r="G11" s="1414" t="s">
        <v>242</v>
      </c>
      <c r="H11" s="1414" t="s">
        <v>242</v>
      </c>
      <c r="I11" s="1414" t="s">
        <v>242</v>
      </c>
      <c r="J11" s="1415" t="s">
        <v>242</v>
      </c>
    </row>
    <row r="12" spans="2:10">
      <c r="B12" s="1400" t="s">
        <v>1395</v>
      </c>
      <c r="C12" s="1401" t="s">
        <v>1396</v>
      </c>
      <c r="D12" s="1414">
        <v>5602961</v>
      </c>
      <c r="E12" s="1414">
        <v>5584088</v>
      </c>
      <c r="F12" s="1414">
        <v>5549356</v>
      </c>
      <c r="G12" s="1414" t="s">
        <v>242</v>
      </c>
      <c r="H12" s="1414" t="s">
        <v>242</v>
      </c>
      <c r="I12" s="1414" t="s">
        <v>242</v>
      </c>
      <c r="J12" s="1415">
        <v>49493039</v>
      </c>
    </row>
    <row r="13" spans="2:10">
      <c r="B13" s="1400" t="s">
        <v>1397</v>
      </c>
      <c r="C13" s="1401" t="s">
        <v>1398</v>
      </c>
      <c r="D13" s="1414" t="s">
        <v>242</v>
      </c>
      <c r="E13" s="1414" t="s">
        <v>242</v>
      </c>
      <c r="F13" s="1414" t="s">
        <v>242</v>
      </c>
      <c r="G13" s="1414" t="s">
        <v>242</v>
      </c>
      <c r="H13" s="1414" t="s">
        <v>242</v>
      </c>
      <c r="I13" s="1414" t="s">
        <v>242</v>
      </c>
      <c r="J13" s="1415" t="s">
        <v>242</v>
      </c>
    </row>
    <row r="14" spans="2:10">
      <c r="B14" s="1400" t="s">
        <v>1399</v>
      </c>
      <c r="C14" s="1401" t="s">
        <v>1400</v>
      </c>
      <c r="D14" s="1414" t="s">
        <v>242</v>
      </c>
      <c r="E14" s="1414" t="s">
        <v>242</v>
      </c>
      <c r="F14" s="1414" t="s">
        <v>242</v>
      </c>
      <c r="G14" s="1414" t="s">
        <v>242</v>
      </c>
      <c r="H14" s="1414" t="s">
        <v>242</v>
      </c>
      <c r="I14" s="1414" t="s">
        <v>242</v>
      </c>
      <c r="J14" s="1415" t="s">
        <v>242</v>
      </c>
    </row>
    <row r="15" spans="2:10">
      <c r="B15" s="1400" t="s">
        <v>1401</v>
      </c>
      <c r="C15" s="1401" t="s">
        <v>1402</v>
      </c>
      <c r="D15" s="1414">
        <v>6281053</v>
      </c>
      <c r="E15" s="1414">
        <v>6329350</v>
      </c>
      <c r="F15" s="1414">
        <v>6112739</v>
      </c>
      <c r="G15" s="1414" t="s">
        <v>242</v>
      </c>
      <c r="H15" s="1414" t="s">
        <v>242</v>
      </c>
      <c r="I15" s="1414" t="s">
        <v>242</v>
      </c>
      <c r="J15" s="1415">
        <v>56293219</v>
      </c>
    </row>
    <row r="16" spans="2:10">
      <c r="B16" s="1400" t="s">
        <v>1403</v>
      </c>
      <c r="C16" s="1401" t="s">
        <v>1404</v>
      </c>
      <c r="D16" s="1414">
        <v>8425630</v>
      </c>
      <c r="E16" s="1414">
        <v>8465598</v>
      </c>
      <c r="F16" s="1414">
        <v>8273894</v>
      </c>
      <c r="G16" s="1414" t="s">
        <v>242</v>
      </c>
      <c r="H16" s="1414" t="s">
        <v>242</v>
      </c>
      <c r="I16" s="1414" t="s">
        <v>242</v>
      </c>
      <c r="J16" s="1415">
        <v>75479145</v>
      </c>
    </row>
    <row r="17" spans="2:10">
      <c r="B17" s="1400" t="s">
        <v>1405</v>
      </c>
      <c r="C17" s="1401" t="s">
        <v>1406</v>
      </c>
      <c r="D17" s="1414">
        <v>12951009</v>
      </c>
      <c r="E17" s="1414">
        <v>12859499</v>
      </c>
      <c r="F17" s="1414">
        <v>12575829</v>
      </c>
      <c r="G17" s="1414" t="s">
        <v>242</v>
      </c>
      <c r="H17" s="1414" t="s">
        <v>242</v>
      </c>
      <c r="I17" s="1414" t="s">
        <v>242</v>
      </c>
      <c r="J17" s="1415">
        <v>115874981</v>
      </c>
    </row>
    <row r="18" spans="2:10">
      <c r="B18" s="1400" t="s">
        <v>1407</v>
      </c>
      <c r="C18" s="1401" t="s">
        <v>1408</v>
      </c>
      <c r="D18" s="1414">
        <v>3604944</v>
      </c>
      <c r="E18" s="1414">
        <v>3607470</v>
      </c>
      <c r="F18" s="1414">
        <v>3590661</v>
      </c>
      <c r="G18" s="1414" t="s">
        <v>242</v>
      </c>
      <c r="H18" s="1414" t="s">
        <v>242</v>
      </c>
      <c r="I18" s="1414" t="s">
        <v>242</v>
      </c>
      <c r="J18" s="1415">
        <v>31908664</v>
      </c>
    </row>
    <row r="19" spans="2:10">
      <c r="B19" s="1400" t="s">
        <v>1409</v>
      </c>
      <c r="C19" s="1401" t="s">
        <v>1410</v>
      </c>
      <c r="D19" s="1414">
        <v>7044921</v>
      </c>
      <c r="E19" s="1414">
        <v>7128861</v>
      </c>
      <c r="F19" s="1414">
        <v>6948985</v>
      </c>
      <c r="G19" s="1414" t="s">
        <v>242</v>
      </c>
      <c r="H19" s="1414" t="s">
        <v>242</v>
      </c>
      <c r="I19" s="1414" t="s">
        <v>242</v>
      </c>
      <c r="J19" s="1415">
        <v>63311576</v>
      </c>
    </row>
    <row r="20" spans="2:10">
      <c r="B20" s="1400" t="s">
        <v>1411</v>
      </c>
      <c r="C20" s="1401" t="s">
        <v>1412</v>
      </c>
      <c r="D20" s="1414" t="s">
        <v>242</v>
      </c>
      <c r="E20" s="1414" t="s">
        <v>242</v>
      </c>
      <c r="F20" s="1414" t="s">
        <v>242</v>
      </c>
      <c r="G20" s="1414" t="s">
        <v>242</v>
      </c>
      <c r="H20" s="1414" t="s">
        <v>242</v>
      </c>
      <c r="I20" s="1414" t="s">
        <v>242</v>
      </c>
      <c r="J20" s="1415" t="s">
        <v>242</v>
      </c>
    </row>
    <row r="21" spans="2:10">
      <c r="B21" s="1400" t="s">
        <v>1413</v>
      </c>
      <c r="C21" s="1401" t="s">
        <v>1414</v>
      </c>
      <c r="D21" s="1414" t="s">
        <v>242</v>
      </c>
      <c r="E21" s="1414" t="s">
        <v>242</v>
      </c>
      <c r="F21" s="1414" t="s">
        <v>242</v>
      </c>
      <c r="G21" s="1414" t="s">
        <v>242</v>
      </c>
      <c r="H21" s="1414" t="s">
        <v>242</v>
      </c>
      <c r="I21" s="1414" t="s">
        <v>242</v>
      </c>
      <c r="J21" s="1415" t="s">
        <v>242</v>
      </c>
    </row>
    <row r="22" spans="2:10">
      <c r="B22" s="1400" t="s">
        <v>1415</v>
      </c>
      <c r="C22" s="1401" t="s">
        <v>1416</v>
      </c>
      <c r="D22" s="1414" t="s">
        <v>242</v>
      </c>
      <c r="E22" s="1414" t="s">
        <v>242</v>
      </c>
      <c r="F22" s="1414" t="s">
        <v>242</v>
      </c>
      <c r="G22" s="1414" t="s">
        <v>242</v>
      </c>
      <c r="H22" s="1414" t="s">
        <v>242</v>
      </c>
      <c r="I22" s="1414" t="s">
        <v>242</v>
      </c>
      <c r="J22" s="1415" t="s">
        <v>242</v>
      </c>
    </row>
    <row r="23" spans="2:10">
      <c r="B23" s="1400" t="s">
        <v>1417</v>
      </c>
      <c r="C23" s="1401" t="s">
        <v>1418</v>
      </c>
      <c r="D23" s="1414">
        <v>26872411</v>
      </c>
      <c r="E23" s="1414">
        <v>26316894</v>
      </c>
      <c r="F23" s="1414">
        <v>25738439</v>
      </c>
      <c r="G23" s="1414" t="s">
        <v>242</v>
      </c>
      <c r="H23" s="1414" t="s">
        <v>242</v>
      </c>
      <c r="I23" s="1414" t="s">
        <v>242</v>
      </c>
      <c r="J23" s="1415">
        <v>239258535</v>
      </c>
    </row>
    <row r="24" spans="2:10">
      <c r="B24" s="1400" t="s">
        <v>1419</v>
      </c>
      <c r="C24" s="1401" t="s">
        <v>1420</v>
      </c>
      <c r="D24" s="1414">
        <v>7802272</v>
      </c>
      <c r="E24" s="1414">
        <v>7895066</v>
      </c>
      <c r="F24" s="1414">
        <v>7644643</v>
      </c>
      <c r="G24" s="1414" t="s">
        <v>242</v>
      </c>
      <c r="H24" s="1414" t="s">
        <v>242</v>
      </c>
      <c r="I24" s="1414" t="s">
        <v>242</v>
      </c>
      <c r="J24" s="1415">
        <v>69373182</v>
      </c>
    </row>
    <row r="25" spans="2:10">
      <c r="B25" s="1400" t="s">
        <v>1421</v>
      </c>
      <c r="C25" s="1401" t="s">
        <v>1422</v>
      </c>
      <c r="D25" s="1414">
        <v>7125776</v>
      </c>
      <c r="E25" s="1414">
        <v>6985796</v>
      </c>
      <c r="F25" s="1414">
        <v>6826860</v>
      </c>
      <c r="G25" s="1414" t="s">
        <v>242</v>
      </c>
      <c r="H25" s="1414" t="s">
        <v>242</v>
      </c>
      <c r="I25" s="1414" t="s">
        <v>242</v>
      </c>
      <c r="J25" s="1415">
        <v>62541187</v>
      </c>
    </row>
    <row r="26" spans="2:10">
      <c r="B26" s="1400" t="s">
        <v>1423</v>
      </c>
      <c r="C26" s="1401" t="s">
        <v>1424</v>
      </c>
      <c r="D26" s="1414">
        <v>12171886</v>
      </c>
      <c r="E26" s="1414">
        <v>12180647</v>
      </c>
      <c r="F26" s="1414">
        <v>12023260</v>
      </c>
      <c r="G26" s="1414" t="s">
        <v>242</v>
      </c>
      <c r="H26" s="1414" t="s">
        <v>242</v>
      </c>
      <c r="I26" s="1414" t="s">
        <v>242</v>
      </c>
      <c r="J26" s="1415">
        <v>107947658</v>
      </c>
    </row>
    <row r="27" spans="2:10">
      <c r="B27" s="1400" t="s">
        <v>1425</v>
      </c>
      <c r="C27" s="1401" t="s">
        <v>1426</v>
      </c>
      <c r="D27" s="1414">
        <v>8747787</v>
      </c>
      <c r="E27" s="1414">
        <v>9766872</v>
      </c>
      <c r="F27" s="1414">
        <v>9549186</v>
      </c>
      <c r="G27" s="1414" t="s">
        <v>242</v>
      </c>
      <c r="H27" s="1414" t="s">
        <v>242</v>
      </c>
      <c r="I27" s="1414" t="s">
        <v>242</v>
      </c>
      <c r="J27" s="1415">
        <v>79638288</v>
      </c>
    </row>
    <row r="28" spans="2:10">
      <c r="B28" s="1400" t="s">
        <v>1427</v>
      </c>
      <c r="C28" s="1401" t="s">
        <v>1428</v>
      </c>
      <c r="D28" s="1414" t="s">
        <v>242</v>
      </c>
      <c r="E28" s="1414" t="s">
        <v>242</v>
      </c>
      <c r="F28" s="1414" t="s">
        <v>242</v>
      </c>
      <c r="G28" s="1414" t="s">
        <v>242</v>
      </c>
      <c r="H28" s="1414" t="s">
        <v>242</v>
      </c>
      <c r="I28" s="1414" t="s">
        <v>242</v>
      </c>
      <c r="J28" s="1415" t="s">
        <v>242</v>
      </c>
    </row>
    <row r="29" spans="2:10">
      <c r="B29" s="1400" t="s">
        <v>1429</v>
      </c>
      <c r="C29" s="1401" t="s">
        <v>1430</v>
      </c>
      <c r="D29" s="1414">
        <v>11935129</v>
      </c>
      <c r="E29" s="1414">
        <v>11871897</v>
      </c>
      <c r="F29" s="1414">
        <v>11599097</v>
      </c>
      <c r="G29" s="1414" t="s">
        <v>242</v>
      </c>
      <c r="H29" s="1414" t="s">
        <v>242</v>
      </c>
      <c r="I29" s="1414" t="s">
        <v>242</v>
      </c>
      <c r="J29" s="1415">
        <v>105866849</v>
      </c>
    </row>
    <row r="30" spans="2:10">
      <c r="B30" s="1400" t="s">
        <v>1431</v>
      </c>
      <c r="C30" s="1401" t="s">
        <v>1432</v>
      </c>
      <c r="D30" s="1414" t="s">
        <v>242</v>
      </c>
      <c r="E30" s="1414" t="s">
        <v>242</v>
      </c>
      <c r="F30" s="1414" t="s">
        <v>242</v>
      </c>
      <c r="G30" s="1414" t="s">
        <v>242</v>
      </c>
      <c r="H30" s="1414" t="s">
        <v>242</v>
      </c>
      <c r="I30" s="1414" t="s">
        <v>242</v>
      </c>
      <c r="J30" s="1415" t="s">
        <v>242</v>
      </c>
    </row>
    <row r="31" spans="2:10">
      <c r="B31" s="1400" t="s">
        <v>1433</v>
      </c>
      <c r="C31" s="1401" t="s">
        <v>1434</v>
      </c>
      <c r="D31" s="1414">
        <v>4266444</v>
      </c>
      <c r="E31" s="1414">
        <v>4321447</v>
      </c>
      <c r="F31" s="1414">
        <v>4134472</v>
      </c>
      <c r="G31" s="1414" t="s">
        <v>242</v>
      </c>
      <c r="H31" s="1414" t="s">
        <v>242</v>
      </c>
      <c r="I31" s="1414" t="s">
        <v>242</v>
      </c>
      <c r="J31" s="1415">
        <v>39361950</v>
      </c>
    </row>
    <row r="32" spans="2:10">
      <c r="B32" s="1400" t="s">
        <v>1435</v>
      </c>
      <c r="C32" s="1401" t="s">
        <v>1436</v>
      </c>
      <c r="D32" s="1414">
        <v>3695750</v>
      </c>
      <c r="E32" s="1414">
        <v>3666482</v>
      </c>
      <c r="F32" s="1414">
        <v>3576631</v>
      </c>
      <c r="G32" s="1414" t="s">
        <v>242</v>
      </c>
      <c r="H32" s="1414" t="s">
        <v>242</v>
      </c>
      <c r="I32" s="1414" t="s">
        <v>242</v>
      </c>
      <c r="J32" s="1415">
        <v>32729481</v>
      </c>
    </row>
    <row r="33" spans="2:10">
      <c r="B33" s="1400" t="s">
        <v>1437</v>
      </c>
      <c r="C33" s="1401" t="s">
        <v>1438</v>
      </c>
      <c r="D33" s="1414">
        <v>6950791</v>
      </c>
      <c r="E33" s="1414">
        <v>6866338</v>
      </c>
      <c r="F33" s="1414">
        <v>6708997</v>
      </c>
      <c r="G33" s="1414" t="s">
        <v>242</v>
      </c>
      <c r="H33" s="1414" t="s">
        <v>242</v>
      </c>
      <c r="I33" s="1414" t="s">
        <v>242</v>
      </c>
      <c r="J33" s="1415">
        <v>62522082</v>
      </c>
    </row>
    <row r="34" spans="2:10">
      <c r="B34" s="1400" t="s">
        <v>1439</v>
      </c>
      <c r="C34" s="1401" t="s">
        <v>1440</v>
      </c>
      <c r="D34" s="1414">
        <v>7694700</v>
      </c>
      <c r="E34" s="1414">
        <v>7704550</v>
      </c>
      <c r="F34" s="1414">
        <v>7528936</v>
      </c>
      <c r="G34" s="1414" t="s">
        <v>242</v>
      </c>
      <c r="H34" s="1414" t="s">
        <v>242</v>
      </c>
      <c r="I34" s="1414" t="s">
        <v>242</v>
      </c>
      <c r="J34" s="1415">
        <v>68717684</v>
      </c>
    </row>
    <row r="35" spans="2:10">
      <c r="B35" s="1400" t="s">
        <v>1441</v>
      </c>
      <c r="C35" s="1401" t="s">
        <v>1442</v>
      </c>
      <c r="D35" s="1414" t="s">
        <v>242</v>
      </c>
      <c r="E35" s="1414" t="s">
        <v>242</v>
      </c>
      <c r="F35" s="1414" t="s">
        <v>242</v>
      </c>
      <c r="G35" s="1414" t="s">
        <v>242</v>
      </c>
      <c r="H35" s="1414" t="s">
        <v>242</v>
      </c>
      <c r="I35" s="1414" t="s">
        <v>242</v>
      </c>
      <c r="J35" s="1415" t="s">
        <v>242</v>
      </c>
    </row>
    <row r="36" spans="2:10">
      <c r="B36" s="1400" t="s">
        <v>1443</v>
      </c>
      <c r="C36" s="1401" t="s">
        <v>1444</v>
      </c>
      <c r="D36" s="1414" t="s">
        <v>242</v>
      </c>
      <c r="E36" s="1414" t="s">
        <v>242</v>
      </c>
      <c r="F36" s="1414" t="s">
        <v>242</v>
      </c>
      <c r="G36" s="1414" t="s">
        <v>242</v>
      </c>
      <c r="H36" s="1414" t="s">
        <v>242</v>
      </c>
      <c r="I36" s="1414" t="s">
        <v>242</v>
      </c>
      <c r="J36" s="1415" t="s">
        <v>242</v>
      </c>
    </row>
    <row r="37" spans="2:10">
      <c r="B37" s="1400" t="s">
        <v>1445</v>
      </c>
      <c r="C37" s="1401" t="s">
        <v>1446</v>
      </c>
      <c r="D37" s="1414" t="s">
        <v>242</v>
      </c>
      <c r="E37" s="1414" t="s">
        <v>242</v>
      </c>
      <c r="F37" s="1414" t="s">
        <v>242</v>
      </c>
      <c r="G37" s="1414" t="s">
        <v>242</v>
      </c>
      <c r="H37" s="1414" t="s">
        <v>242</v>
      </c>
      <c r="I37" s="1414" t="s">
        <v>242</v>
      </c>
      <c r="J37" s="1415" t="s">
        <v>242</v>
      </c>
    </row>
    <row r="38" spans="2:10">
      <c r="B38" s="1400" t="s">
        <v>1447</v>
      </c>
      <c r="C38" s="1401" t="s">
        <v>1448</v>
      </c>
      <c r="D38" s="1414" t="s">
        <v>242</v>
      </c>
      <c r="E38" s="1414" t="s">
        <v>242</v>
      </c>
      <c r="F38" s="1414" t="s">
        <v>242</v>
      </c>
      <c r="G38" s="1414" t="s">
        <v>242</v>
      </c>
      <c r="H38" s="1414" t="s">
        <v>242</v>
      </c>
      <c r="I38" s="1414" t="s">
        <v>242</v>
      </c>
      <c r="J38" s="1415" t="s">
        <v>242</v>
      </c>
    </row>
    <row r="39" spans="2:10">
      <c r="B39" s="1400" t="s">
        <v>1449</v>
      </c>
      <c r="C39" s="1401" t="s">
        <v>1450</v>
      </c>
      <c r="D39" s="1414" t="s">
        <v>242</v>
      </c>
      <c r="E39" s="1414" t="s">
        <v>242</v>
      </c>
      <c r="F39" s="1414" t="s">
        <v>242</v>
      </c>
      <c r="G39" s="1414" t="s">
        <v>242</v>
      </c>
      <c r="H39" s="1414" t="s">
        <v>242</v>
      </c>
      <c r="I39" s="1414" t="s">
        <v>242</v>
      </c>
      <c r="J39" s="1415" t="s">
        <v>242</v>
      </c>
    </row>
    <row r="40" spans="2:10">
      <c r="B40" s="1400" t="s">
        <v>1451</v>
      </c>
      <c r="C40" s="1401" t="s">
        <v>1452</v>
      </c>
      <c r="D40" s="1414" t="s">
        <v>242</v>
      </c>
      <c r="E40" s="1414" t="s">
        <v>242</v>
      </c>
      <c r="F40" s="1414" t="s">
        <v>242</v>
      </c>
      <c r="G40" s="1414" t="s">
        <v>242</v>
      </c>
      <c r="H40" s="1414" t="s">
        <v>242</v>
      </c>
      <c r="I40" s="1414" t="s">
        <v>242</v>
      </c>
      <c r="J40" s="1415" t="s">
        <v>242</v>
      </c>
    </row>
    <row r="41" spans="2:10">
      <c r="B41" s="1400" t="s">
        <v>1453</v>
      </c>
      <c r="C41" s="1401" t="s">
        <v>1454</v>
      </c>
      <c r="D41" s="1414">
        <v>17123013</v>
      </c>
      <c r="E41" s="1414">
        <v>17085429</v>
      </c>
      <c r="F41" s="1414">
        <v>16759632</v>
      </c>
      <c r="G41" s="1414" t="s">
        <v>242</v>
      </c>
      <c r="H41" s="1414" t="s">
        <v>242</v>
      </c>
      <c r="I41" s="1414" t="s">
        <v>242</v>
      </c>
      <c r="J41" s="1415">
        <v>151885788</v>
      </c>
    </row>
    <row r="42" spans="2:10">
      <c r="B42" s="1400" t="s">
        <v>1455</v>
      </c>
      <c r="C42" s="1401" t="s">
        <v>1456</v>
      </c>
      <c r="D42" s="1414">
        <v>11733094</v>
      </c>
      <c r="E42" s="1414">
        <v>10610075</v>
      </c>
      <c r="F42" s="1414">
        <v>10299119</v>
      </c>
      <c r="G42" s="1414" t="s">
        <v>242</v>
      </c>
      <c r="H42" s="1414" t="s">
        <v>242</v>
      </c>
      <c r="I42" s="1414" t="s">
        <v>242</v>
      </c>
      <c r="J42" s="1415">
        <v>102487723</v>
      </c>
    </row>
    <row r="43" spans="2:10">
      <c r="B43" s="1400" t="s">
        <v>1457</v>
      </c>
      <c r="C43" s="1401" t="s">
        <v>1458</v>
      </c>
      <c r="D43" s="1414">
        <v>3588830</v>
      </c>
      <c r="E43" s="1414">
        <v>3611820</v>
      </c>
      <c r="F43" s="1414">
        <v>3519205</v>
      </c>
      <c r="G43" s="1414" t="s">
        <v>242</v>
      </c>
      <c r="H43" s="1414" t="s">
        <v>242</v>
      </c>
      <c r="I43" s="1414" t="s">
        <v>242</v>
      </c>
      <c r="J43" s="1415">
        <v>32331534</v>
      </c>
    </row>
    <row r="44" spans="2:10">
      <c r="B44" s="1400" t="s">
        <v>1459</v>
      </c>
      <c r="C44" s="1401" t="s">
        <v>1460</v>
      </c>
      <c r="D44" s="1414">
        <v>2220118</v>
      </c>
      <c r="E44" s="1414">
        <v>2281702</v>
      </c>
      <c r="F44" s="1414">
        <v>2257596</v>
      </c>
      <c r="G44" s="1414" t="s">
        <v>242</v>
      </c>
      <c r="H44" s="1414" t="s">
        <v>242</v>
      </c>
      <c r="I44" s="1414" t="s">
        <v>242</v>
      </c>
      <c r="J44" s="1415">
        <v>20276755</v>
      </c>
    </row>
    <row r="45" spans="2:10">
      <c r="B45" s="1400" t="s">
        <v>1461</v>
      </c>
      <c r="C45" s="1401" t="s">
        <v>1462</v>
      </c>
      <c r="D45" s="1414">
        <v>6624331</v>
      </c>
      <c r="E45" s="1414">
        <v>6657390</v>
      </c>
      <c r="F45" s="1414">
        <v>6420659</v>
      </c>
      <c r="G45" s="1414" t="s">
        <v>242</v>
      </c>
      <c r="H45" s="1414" t="s">
        <v>242</v>
      </c>
      <c r="I45" s="1414" t="s">
        <v>242</v>
      </c>
      <c r="J45" s="1415">
        <v>59224941</v>
      </c>
    </row>
    <row r="46" spans="2:10">
      <c r="B46" s="1400" t="s">
        <v>1463</v>
      </c>
      <c r="C46" s="1401" t="s">
        <v>1464</v>
      </c>
      <c r="D46" s="1414" t="s">
        <v>242</v>
      </c>
      <c r="E46" s="1414" t="s">
        <v>242</v>
      </c>
      <c r="F46" s="1414" t="s">
        <v>242</v>
      </c>
      <c r="G46" s="1414" t="s">
        <v>242</v>
      </c>
      <c r="H46" s="1414" t="s">
        <v>242</v>
      </c>
      <c r="I46" s="1414" t="s">
        <v>242</v>
      </c>
      <c r="J46" s="1415" t="s">
        <v>242</v>
      </c>
    </row>
    <row r="47" spans="2:10">
      <c r="B47" s="1400" t="s">
        <v>1465</v>
      </c>
      <c r="C47" s="1401" t="s">
        <v>1466</v>
      </c>
      <c r="D47" s="1414" t="s">
        <v>242</v>
      </c>
      <c r="E47" s="1414" t="s">
        <v>242</v>
      </c>
      <c r="F47" s="1414" t="s">
        <v>242</v>
      </c>
      <c r="G47" s="1414" t="s">
        <v>242</v>
      </c>
      <c r="H47" s="1414" t="s">
        <v>242</v>
      </c>
      <c r="I47" s="1414" t="s">
        <v>242</v>
      </c>
      <c r="J47" s="1415" t="s">
        <v>242</v>
      </c>
    </row>
    <row r="48" spans="2:10">
      <c r="B48" s="1400" t="s">
        <v>1467</v>
      </c>
      <c r="C48" s="1401" t="s">
        <v>1468</v>
      </c>
      <c r="D48" s="1414" t="s">
        <v>242</v>
      </c>
      <c r="E48" s="1414" t="s">
        <v>242</v>
      </c>
      <c r="F48" s="1414" t="s">
        <v>242</v>
      </c>
      <c r="G48" s="1414" t="s">
        <v>242</v>
      </c>
      <c r="H48" s="1414" t="s">
        <v>242</v>
      </c>
      <c r="I48" s="1414" t="s">
        <v>242</v>
      </c>
      <c r="J48" s="1415" t="s">
        <v>242</v>
      </c>
    </row>
    <row r="49" spans="2:10">
      <c r="B49" s="1400" t="s">
        <v>1469</v>
      </c>
      <c r="C49" s="1401" t="s">
        <v>1470</v>
      </c>
      <c r="D49" s="1414" t="s">
        <v>242</v>
      </c>
      <c r="E49" s="1414" t="s">
        <v>242</v>
      </c>
      <c r="F49" s="1414" t="s">
        <v>242</v>
      </c>
      <c r="G49" s="1414" t="s">
        <v>242</v>
      </c>
      <c r="H49" s="1414" t="s">
        <v>242</v>
      </c>
      <c r="I49" s="1414" t="s">
        <v>242</v>
      </c>
      <c r="J49" s="1415" t="s">
        <v>242</v>
      </c>
    </row>
    <row r="50" spans="2:10">
      <c r="B50" s="1400" t="s">
        <v>1471</v>
      </c>
      <c r="C50" s="1401" t="s">
        <v>1472</v>
      </c>
      <c r="D50" s="1414" t="s">
        <v>242</v>
      </c>
      <c r="E50" s="1414" t="s">
        <v>242</v>
      </c>
      <c r="F50" s="1414" t="s">
        <v>242</v>
      </c>
      <c r="G50" s="1414" t="s">
        <v>242</v>
      </c>
      <c r="H50" s="1414" t="s">
        <v>242</v>
      </c>
      <c r="I50" s="1414" t="s">
        <v>242</v>
      </c>
      <c r="J50" s="1415" t="s">
        <v>242</v>
      </c>
    </row>
    <row r="51" spans="2:10">
      <c r="B51" s="1400" t="s">
        <v>1473</v>
      </c>
      <c r="C51" s="1401" t="s">
        <v>1474</v>
      </c>
      <c r="D51" s="1414">
        <v>1147010</v>
      </c>
      <c r="E51" s="1414">
        <v>1171687</v>
      </c>
      <c r="F51" s="1414">
        <v>1137019</v>
      </c>
      <c r="G51" s="1414" t="s">
        <v>242</v>
      </c>
      <c r="H51" s="1414" t="s">
        <v>242</v>
      </c>
      <c r="I51" s="1414" t="s">
        <v>242</v>
      </c>
      <c r="J51" s="1415">
        <v>10605585</v>
      </c>
    </row>
    <row r="52" spans="2:10">
      <c r="B52" s="1400" t="s">
        <v>1475</v>
      </c>
      <c r="C52" s="1401" t="s">
        <v>1476</v>
      </c>
      <c r="D52" s="1414">
        <v>1337933</v>
      </c>
      <c r="E52" s="1414">
        <v>1360951</v>
      </c>
      <c r="F52" s="1414">
        <v>1324405</v>
      </c>
      <c r="G52" s="1414" t="s">
        <v>242</v>
      </c>
      <c r="H52" s="1414" t="s">
        <v>242</v>
      </c>
      <c r="I52" s="1414" t="s">
        <v>242</v>
      </c>
      <c r="J52" s="1415">
        <v>11963375</v>
      </c>
    </row>
    <row r="53" spans="2:10">
      <c r="B53" s="1400" t="s">
        <v>1477</v>
      </c>
      <c r="C53" s="1401" t="s">
        <v>1478</v>
      </c>
      <c r="D53" s="1414" t="s">
        <v>242</v>
      </c>
      <c r="E53" s="1414" t="s">
        <v>242</v>
      </c>
      <c r="F53" s="1414" t="s">
        <v>242</v>
      </c>
      <c r="G53" s="1414" t="s">
        <v>242</v>
      </c>
      <c r="H53" s="1414" t="s">
        <v>242</v>
      </c>
      <c r="I53" s="1414" t="s">
        <v>242</v>
      </c>
      <c r="J53" s="1415" t="s">
        <v>242</v>
      </c>
    </row>
    <row r="54" spans="2:10">
      <c r="B54" s="1400" t="s">
        <v>1479</v>
      </c>
      <c r="C54" s="1401" t="s">
        <v>1480</v>
      </c>
      <c r="D54" s="1414" t="s">
        <v>242</v>
      </c>
      <c r="E54" s="1414" t="s">
        <v>242</v>
      </c>
      <c r="F54" s="1414" t="s">
        <v>242</v>
      </c>
      <c r="G54" s="1414" t="s">
        <v>242</v>
      </c>
      <c r="H54" s="1414" t="s">
        <v>242</v>
      </c>
      <c r="I54" s="1414" t="s">
        <v>242</v>
      </c>
      <c r="J54" s="1415" t="s">
        <v>242</v>
      </c>
    </row>
    <row r="55" spans="2:10">
      <c r="B55" s="1400" t="s">
        <v>1481</v>
      </c>
      <c r="C55" s="1401" t="s">
        <v>1482</v>
      </c>
      <c r="D55" s="1414">
        <v>4959855</v>
      </c>
      <c r="E55" s="1414">
        <v>4908249</v>
      </c>
      <c r="F55" s="1414">
        <v>4672151</v>
      </c>
      <c r="G55" s="1414" t="s">
        <v>242</v>
      </c>
      <c r="H55" s="1414" t="s">
        <v>242</v>
      </c>
      <c r="I55" s="1414" t="s">
        <v>242</v>
      </c>
      <c r="J55" s="1415">
        <v>43575341</v>
      </c>
    </row>
    <row r="56" spans="2:10">
      <c r="B56" s="1400" t="s">
        <v>1483</v>
      </c>
      <c r="C56" s="1401" t="s">
        <v>1484</v>
      </c>
      <c r="D56" s="1414" t="s">
        <v>242</v>
      </c>
      <c r="E56" s="1414" t="s">
        <v>242</v>
      </c>
      <c r="F56" s="1414" t="s">
        <v>242</v>
      </c>
      <c r="G56" s="1414" t="s">
        <v>242</v>
      </c>
      <c r="H56" s="1414" t="s">
        <v>242</v>
      </c>
      <c r="I56" s="1414" t="s">
        <v>242</v>
      </c>
      <c r="J56" s="1415" t="s">
        <v>242</v>
      </c>
    </row>
    <row r="57" spans="2:10">
      <c r="B57" s="1400" t="s">
        <v>1485</v>
      </c>
      <c r="C57" s="1401" t="s">
        <v>1486</v>
      </c>
      <c r="D57" s="1414">
        <v>3650069</v>
      </c>
      <c r="E57" s="1414">
        <v>3523379</v>
      </c>
      <c r="F57" s="1414">
        <v>3457735</v>
      </c>
      <c r="G57" s="1414" t="s">
        <v>242</v>
      </c>
      <c r="H57" s="1414" t="s">
        <v>242</v>
      </c>
      <c r="I57" s="1414" t="s">
        <v>242</v>
      </c>
      <c r="J57" s="1415">
        <v>32265736</v>
      </c>
    </row>
    <row r="58" spans="2:10">
      <c r="B58" s="1400" t="s">
        <v>1487</v>
      </c>
      <c r="C58" s="1401" t="s">
        <v>1488</v>
      </c>
      <c r="D58" s="1414" t="s">
        <v>242</v>
      </c>
      <c r="E58" s="1414" t="s">
        <v>242</v>
      </c>
      <c r="F58" s="1414" t="s">
        <v>242</v>
      </c>
      <c r="G58" s="1414" t="s">
        <v>242</v>
      </c>
      <c r="H58" s="1414" t="s">
        <v>242</v>
      </c>
      <c r="I58" s="1414" t="s">
        <v>242</v>
      </c>
      <c r="J58" s="1415" t="s">
        <v>242</v>
      </c>
    </row>
    <row r="59" spans="2:10">
      <c r="B59" s="1400" t="s">
        <v>1489</v>
      </c>
      <c r="C59" s="1401" t="s">
        <v>1490</v>
      </c>
      <c r="D59" s="1414" t="s">
        <v>242</v>
      </c>
      <c r="E59" s="1414" t="s">
        <v>242</v>
      </c>
      <c r="F59" s="1414" t="s">
        <v>242</v>
      </c>
      <c r="G59" s="1414" t="s">
        <v>242</v>
      </c>
      <c r="H59" s="1414" t="s">
        <v>242</v>
      </c>
      <c r="I59" s="1414" t="s">
        <v>242</v>
      </c>
      <c r="J59" s="1415" t="s">
        <v>242</v>
      </c>
    </row>
    <row r="60" spans="2:10">
      <c r="B60" s="1400" t="s">
        <v>1491</v>
      </c>
      <c r="C60" s="1401" t="s">
        <v>1492</v>
      </c>
      <c r="D60" s="1414">
        <v>2805582</v>
      </c>
      <c r="E60" s="1414">
        <v>2724056</v>
      </c>
      <c r="F60" s="1414">
        <v>2674199</v>
      </c>
      <c r="G60" s="1414" t="s">
        <v>242</v>
      </c>
      <c r="H60" s="1414" t="s">
        <v>242</v>
      </c>
      <c r="I60" s="1414" t="s">
        <v>242</v>
      </c>
      <c r="J60" s="1415">
        <v>24972758</v>
      </c>
    </row>
    <row r="61" spans="2:10">
      <c r="B61" s="1400" t="s">
        <v>1493</v>
      </c>
      <c r="C61" s="1401" t="s">
        <v>1494</v>
      </c>
      <c r="D61" s="1414">
        <v>1724494</v>
      </c>
      <c r="E61" s="1414">
        <v>1747223</v>
      </c>
      <c r="F61" s="1414">
        <v>1670957</v>
      </c>
      <c r="G61" s="1414" t="s">
        <v>242</v>
      </c>
      <c r="H61" s="1414" t="s">
        <v>242</v>
      </c>
      <c r="I61" s="1414" t="s">
        <v>242</v>
      </c>
      <c r="J61" s="1415">
        <v>15548941</v>
      </c>
    </row>
    <row r="62" spans="2:10">
      <c r="B62" s="1400" t="s">
        <v>1495</v>
      </c>
      <c r="C62" s="1401" t="s">
        <v>1496</v>
      </c>
      <c r="D62" s="1414">
        <v>929080</v>
      </c>
      <c r="E62" s="1414">
        <v>929854</v>
      </c>
      <c r="F62" s="1414">
        <v>873388</v>
      </c>
      <c r="G62" s="1414" t="s">
        <v>242</v>
      </c>
      <c r="H62" s="1414" t="s">
        <v>242</v>
      </c>
      <c r="I62" s="1414" t="s">
        <v>242</v>
      </c>
      <c r="J62" s="1415">
        <v>8361108</v>
      </c>
    </row>
    <row r="63" spans="2:10">
      <c r="B63" s="1400" t="s">
        <v>1497</v>
      </c>
      <c r="C63" s="1401" t="s">
        <v>1498</v>
      </c>
      <c r="D63" s="1414">
        <v>2407858</v>
      </c>
      <c r="E63" s="1414">
        <v>2358999</v>
      </c>
      <c r="F63" s="1414">
        <v>2345375</v>
      </c>
      <c r="G63" s="1414" t="s">
        <v>242</v>
      </c>
      <c r="H63" s="1414" t="s">
        <v>242</v>
      </c>
      <c r="I63" s="1414" t="s">
        <v>242</v>
      </c>
      <c r="J63" s="1415">
        <v>21308187</v>
      </c>
    </row>
    <row r="64" spans="2:10">
      <c r="B64" s="1400" t="s">
        <v>1499</v>
      </c>
      <c r="C64" s="1401" t="s">
        <v>1500</v>
      </c>
      <c r="D64" s="1414">
        <v>4672415</v>
      </c>
      <c r="E64" s="1414">
        <v>4585618</v>
      </c>
      <c r="F64" s="1414">
        <v>4450241</v>
      </c>
      <c r="G64" s="1414" t="s">
        <v>242</v>
      </c>
      <c r="H64" s="1414" t="s">
        <v>242</v>
      </c>
      <c r="I64" s="1414" t="s">
        <v>242</v>
      </c>
      <c r="J64" s="1415">
        <v>41524597</v>
      </c>
    </row>
    <row r="65" spans="2:10">
      <c r="B65" s="1400" t="s">
        <v>1501</v>
      </c>
      <c r="C65" s="1401" t="s">
        <v>1502</v>
      </c>
      <c r="D65" s="1414">
        <v>9445718</v>
      </c>
      <c r="E65" s="1414">
        <v>9352143</v>
      </c>
      <c r="F65" s="1414">
        <v>9071954</v>
      </c>
      <c r="G65" s="1414" t="s">
        <v>242</v>
      </c>
      <c r="H65" s="1414" t="s">
        <v>242</v>
      </c>
      <c r="I65" s="1414" t="s">
        <v>242</v>
      </c>
      <c r="J65" s="1415">
        <v>83257647</v>
      </c>
    </row>
    <row r="66" spans="2:10">
      <c r="B66" s="1400" t="s">
        <v>1503</v>
      </c>
      <c r="C66" s="1401" t="s">
        <v>1504</v>
      </c>
      <c r="D66" s="1414" t="s">
        <v>242</v>
      </c>
      <c r="E66" s="1414" t="s">
        <v>242</v>
      </c>
      <c r="F66" s="1414" t="s">
        <v>242</v>
      </c>
      <c r="G66" s="1414" t="s">
        <v>242</v>
      </c>
      <c r="H66" s="1414" t="s">
        <v>242</v>
      </c>
      <c r="I66" s="1414" t="s">
        <v>242</v>
      </c>
      <c r="J66" s="1415" t="s">
        <v>242</v>
      </c>
    </row>
    <row r="67" spans="2:10">
      <c r="B67" s="1400" t="s">
        <v>1505</v>
      </c>
      <c r="C67" s="1401" t="s">
        <v>1506</v>
      </c>
      <c r="D67" s="1414" t="s">
        <v>242</v>
      </c>
      <c r="E67" s="1414" t="s">
        <v>242</v>
      </c>
      <c r="F67" s="1414" t="s">
        <v>242</v>
      </c>
      <c r="G67" s="1414" t="s">
        <v>242</v>
      </c>
      <c r="H67" s="1414" t="s">
        <v>242</v>
      </c>
      <c r="I67" s="1414" t="s">
        <v>242</v>
      </c>
      <c r="J67" s="1415">
        <v>11356830</v>
      </c>
    </row>
    <row r="68" spans="2:10">
      <c r="B68" s="1400" t="s">
        <v>1507</v>
      </c>
      <c r="C68" s="1401" t="s">
        <v>1508</v>
      </c>
      <c r="D68" s="1414" t="s">
        <v>242</v>
      </c>
      <c r="E68" s="1414" t="s">
        <v>242</v>
      </c>
      <c r="F68" s="1414" t="s">
        <v>242</v>
      </c>
      <c r="G68" s="1414" t="s">
        <v>242</v>
      </c>
      <c r="H68" s="1414" t="s">
        <v>242</v>
      </c>
      <c r="I68" s="1414" t="s">
        <v>242</v>
      </c>
      <c r="J68" s="1415">
        <v>4993489</v>
      </c>
    </row>
    <row r="69" spans="2:10">
      <c r="B69" s="1400" t="s">
        <v>1509</v>
      </c>
      <c r="C69" s="1401" t="s">
        <v>1510</v>
      </c>
      <c r="D69" s="1414">
        <v>4387843</v>
      </c>
      <c r="E69" s="1414">
        <v>4267533</v>
      </c>
      <c r="F69" s="1414">
        <v>4144046</v>
      </c>
      <c r="G69" s="1414" t="s">
        <v>242</v>
      </c>
      <c r="H69" s="1414" t="s">
        <v>242</v>
      </c>
      <c r="I69" s="1414" t="s">
        <v>242</v>
      </c>
      <c r="J69" s="1415">
        <v>38559995</v>
      </c>
    </row>
    <row r="70" spans="2:10">
      <c r="B70" s="1400" t="s">
        <v>1511</v>
      </c>
      <c r="C70" s="1401" t="s">
        <v>1512</v>
      </c>
      <c r="D70" s="1414">
        <v>6296081</v>
      </c>
      <c r="E70" s="1414">
        <v>6369294</v>
      </c>
      <c r="F70" s="1414">
        <v>6166206</v>
      </c>
      <c r="G70" s="1414" t="s">
        <v>242</v>
      </c>
      <c r="H70" s="1414" t="s">
        <v>242</v>
      </c>
      <c r="I70" s="1414" t="s">
        <v>242</v>
      </c>
      <c r="J70" s="1415">
        <v>55571676</v>
      </c>
    </row>
    <row r="71" spans="2:10">
      <c r="B71" s="1400" t="s">
        <v>1513</v>
      </c>
      <c r="C71" s="1401" t="s">
        <v>1514</v>
      </c>
      <c r="D71" s="1414">
        <v>16476494</v>
      </c>
      <c r="E71" s="1414">
        <v>16421547</v>
      </c>
      <c r="F71" s="1414">
        <v>15791261</v>
      </c>
      <c r="G71" s="1414" t="s">
        <v>242</v>
      </c>
      <c r="H71" s="1414" t="s">
        <v>242</v>
      </c>
      <c r="I71" s="1414" t="s">
        <v>242</v>
      </c>
      <c r="J71" s="1415">
        <v>145458149</v>
      </c>
    </row>
    <row r="72" spans="2:10">
      <c r="B72" s="1400" t="s">
        <v>1515</v>
      </c>
      <c r="C72" s="1401" t="s">
        <v>1516</v>
      </c>
      <c r="D72" s="1414">
        <v>2970280</v>
      </c>
      <c r="E72" s="1414">
        <v>2926133</v>
      </c>
      <c r="F72" s="1414">
        <v>2821892</v>
      </c>
      <c r="G72" s="1414" t="s">
        <v>242</v>
      </c>
      <c r="H72" s="1414" t="s">
        <v>242</v>
      </c>
      <c r="I72" s="1414" t="s">
        <v>242</v>
      </c>
      <c r="J72" s="1415">
        <v>25850315</v>
      </c>
    </row>
    <row r="73" spans="2:10">
      <c r="B73" s="1400" t="s">
        <v>1517</v>
      </c>
      <c r="C73" s="1401" t="s">
        <v>1518</v>
      </c>
      <c r="D73" s="1414" t="s">
        <v>242</v>
      </c>
      <c r="E73" s="1414" t="s">
        <v>242</v>
      </c>
      <c r="F73" s="1414" t="s">
        <v>242</v>
      </c>
      <c r="G73" s="1414" t="s">
        <v>242</v>
      </c>
      <c r="H73" s="1414" t="s">
        <v>242</v>
      </c>
      <c r="I73" s="1414" t="s">
        <v>242</v>
      </c>
      <c r="J73" s="1415" t="s">
        <v>242</v>
      </c>
    </row>
    <row r="74" spans="2:10">
      <c r="B74" s="1400" t="s">
        <v>1519</v>
      </c>
      <c r="C74" s="1401" t="s">
        <v>1520</v>
      </c>
      <c r="D74" s="1414">
        <v>1710109</v>
      </c>
      <c r="E74" s="1414">
        <v>1745157</v>
      </c>
      <c r="F74" s="1414">
        <v>1755323</v>
      </c>
      <c r="G74" s="1414" t="s">
        <v>242</v>
      </c>
      <c r="H74" s="1414" t="s">
        <v>242</v>
      </c>
      <c r="I74" s="1414" t="s">
        <v>242</v>
      </c>
      <c r="J74" s="1415">
        <v>16625790</v>
      </c>
    </row>
    <row r="75" spans="2:10">
      <c r="B75" s="1400" t="s">
        <v>1521</v>
      </c>
      <c r="C75" s="1401" t="s">
        <v>1522</v>
      </c>
      <c r="D75" s="1414">
        <v>2816165</v>
      </c>
      <c r="E75" s="1414">
        <v>2811504</v>
      </c>
      <c r="F75" s="1414">
        <v>2799588</v>
      </c>
      <c r="G75" s="1414" t="s">
        <v>242</v>
      </c>
      <c r="H75" s="1414" t="s">
        <v>242</v>
      </c>
      <c r="I75" s="1414" t="s">
        <v>242</v>
      </c>
      <c r="J75" s="1415">
        <v>24333981</v>
      </c>
    </row>
    <row r="76" spans="2:10">
      <c r="B76" s="1400" t="s">
        <v>1523</v>
      </c>
      <c r="C76" s="1401" t="s">
        <v>1524</v>
      </c>
      <c r="D76" s="1414" t="s">
        <v>242</v>
      </c>
      <c r="E76" s="1414" t="s">
        <v>242</v>
      </c>
      <c r="F76" s="1414" t="s">
        <v>242</v>
      </c>
      <c r="G76" s="1414" t="s">
        <v>242</v>
      </c>
      <c r="H76" s="1414" t="s">
        <v>242</v>
      </c>
      <c r="I76" s="1414" t="s">
        <v>242</v>
      </c>
      <c r="J76" s="1415" t="s">
        <v>242</v>
      </c>
    </row>
    <row r="77" spans="2:10">
      <c r="B77" s="1400" t="s">
        <v>1525</v>
      </c>
      <c r="C77" s="1401" t="s">
        <v>1526</v>
      </c>
      <c r="D77" s="1414" t="s">
        <v>242</v>
      </c>
      <c r="E77" s="1414" t="s">
        <v>242</v>
      </c>
      <c r="F77" s="1414" t="s">
        <v>242</v>
      </c>
      <c r="G77" s="1414" t="s">
        <v>242</v>
      </c>
      <c r="H77" s="1414" t="s">
        <v>242</v>
      </c>
      <c r="I77" s="1414" t="s">
        <v>242</v>
      </c>
      <c r="J77" s="1415" t="s">
        <v>242</v>
      </c>
    </row>
    <row r="78" spans="2:10">
      <c r="B78" s="1400" t="s">
        <v>1527</v>
      </c>
      <c r="C78" s="1401" t="s">
        <v>1528</v>
      </c>
      <c r="D78" s="1414" t="s">
        <v>242</v>
      </c>
      <c r="E78" s="1414" t="s">
        <v>242</v>
      </c>
      <c r="F78" s="1414" t="s">
        <v>242</v>
      </c>
      <c r="G78" s="1414" t="s">
        <v>242</v>
      </c>
      <c r="H78" s="1414" t="s">
        <v>242</v>
      </c>
      <c r="I78" s="1414" t="s">
        <v>242</v>
      </c>
      <c r="J78" s="1415" t="s">
        <v>242</v>
      </c>
    </row>
    <row r="79" spans="2:10">
      <c r="B79" s="1400" t="s">
        <v>1529</v>
      </c>
      <c r="C79" s="1401" t="s">
        <v>1530</v>
      </c>
      <c r="D79" s="1414" t="s">
        <v>242</v>
      </c>
      <c r="E79" s="1414" t="s">
        <v>242</v>
      </c>
      <c r="F79" s="1414" t="s">
        <v>242</v>
      </c>
      <c r="G79" s="1414" t="s">
        <v>242</v>
      </c>
      <c r="H79" s="1414" t="s">
        <v>242</v>
      </c>
      <c r="I79" s="1414" t="s">
        <v>242</v>
      </c>
      <c r="J79" s="1415" t="s">
        <v>242</v>
      </c>
    </row>
    <row r="80" spans="2:10">
      <c r="B80" s="1400" t="s">
        <v>1531</v>
      </c>
      <c r="C80" s="1401" t="s">
        <v>1532</v>
      </c>
      <c r="D80" s="1414" t="s">
        <v>242</v>
      </c>
      <c r="E80" s="1414" t="s">
        <v>242</v>
      </c>
      <c r="F80" s="1414" t="s">
        <v>242</v>
      </c>
      <c r="G80" s="1414" t="s">
        <v>242</v>
      </c>
      <c r="H80" s="1414" t="s">
        <v>242</v>
      </c>
      <c r="I80" s="1414" t="s">
        <v>242</v>
      </c>
      <c r="J80" s="1415">
        <v>4876537</v>
      </c>
    </row>
    <row r="81" spans="2:10">
      <c r="B81" s="1400" t="s">
        <v>1533</v>
      </c>
      <c r="C81" s="1401" t="s">
        <v>1534</v>
      </c>
      <c r="D81" s="1414" t="s">
        <v>242</v>
      </c>
      <c r="E81" s="1414" t="s">
        <v>242</v>
      </c>
      <c r="F81" s="1414" t="s">
        <v>242</v>
      </c>
      <c r="G81" s="1414" t="s">
        <v>242</v>
      </c>
      <c r="H81" s="1414" t="s">
        <v>242</v>
      </c>
      <c r="I81" s="1414" t="s">
        <v>242</v>
      </c>
      <c r="J81" s="1415" t="s">
        <v>242</v>
      </c>
    </row>
    <row r="82" spans="2:10">
      <c r="B82" s="1400" t="s">
        <v>1535</v>
      </c>
      <c r="C82" s="1401" t="s">
        <v>1536</v>
      </c>
      <c r="D82" s="1414">
        <v>2640431</v>
      </c>
      <c r="E82" s="1414">
        <v>2628794</v>
      </c>
      <c r="F82" s="1414">
        <v>2562670</v>
      </c>
      <c r="G82" s="1414" t="s">
        <v>242</v>
      </c>
      <c r="H82" s="1414" t="s">
        <v>242</v>
      </c>
      <c r="I82" s="1414" t="s">
        <v>242</v>
      </c>
      <c r="J82" s="1415">
        <v>21532214</v>
      </c>
    </row>
    <row r="83" spans="2:10">
      <c r="B83" s="1400" t="s">
        <v>1537</v>
      </c>
      <c r="C83" s="1401" t="s">
        <v>1538</v>
      </c>
      <c r="D83" s="1414" t="s">
        <v>242</v>
      </c>
      <c r="E83" s="1414" t="s">
        <v>242</v>
      </c>
      <c r="F83" s="1414" t="s">
        <v>242</v>
      </c>
      <c r="G83" s="1414" t="s">
        <v>242</v>
      </c>
      <c r="H83" s="1414" t="s">
        <v>242</v>
      </c>
      <c r="I83" s="1414" t="s">
        <v>242</v>
      </c>
      <c r="J83" s="1415" t="s">
        <v>242</v>
      </c>
    </row>
    <row r="84" spans="2:10">
      <c r="B84" s="1400" t="s">
        <v>1539</v>
      </c>
      <c r="C84" s="1401" t="s">
        <v>1540</v>
      </c>
      <c r="D84" s="1414" t="s">
        <v>242</v>
      </c>
      <c r="E84" s="1414" t="s">
        <v>242</v>
      </c>
      <c r="F84" s="1414" t="s">
        <v>242</v>
      </c>
      <c r="G84" s="1414" t="s">
        <v>242</v>
      </c>
      <c r="H84" s="1414" t="s">
        <v>242</v>
      </c>
      <c r="I84" s="1414" t="s">
        <v>242</v>
      </c>
      <c r="J84" s="1415" t="s">
        <v>242</v>
      </c>
    </row>
    <row r="85" spans="2:10">
      <c r="B85" s="1400" t="s">
        <v>1541</v>
      </c>
      <c r="C85" s="1401" t="s">
        <v>1542</v>
      </c>
      <c r="D85" s="1414" t="s">
        <v>242</v>
      </c>
      <c r="E85" s="1414" t="s">
        <v>242</v>
      </c>
      <c r="F85" s="1414" t="s">
        <v>242</v>
      </c>
      <c r="G85" s="1414" t="s">
        <v>242</v>
      </c>
      <c r="H85" s="1414" t="s">
        <v>242</v>
      </c>
      <c r="I85" s="1414" t="s">
        <v>242</v>
      </c>
      <c r="J85" s="1415" t="s">
        <v>242</v>
      </c>
    </row>
    <row r="86" spans="2:10">
      <c r="B86" s="1400" t="s">
        <v>1543</v>
      </c>
      <c r="C86" s="1401" t="s">
        <v>1544</v>
      </c>
      <c r="D86" s="1414">
        <v>22864698</v>
      </c>
      <c r="E86" s="1414">
        <v>22559427</v>
      </c>
      <c r="F86" s="1414">
        <v>21985567</v>
      </c>
      <c r="G86" s="1414" t="s">
        <v>242</v>
      </c>
      <c r="H86" s="1414" t="s">
        <v>242</v>
      </c>
      <c r="I86" s="1414" t="s">
        <v>242</v>
      </c>
      <c r="J86" s="1415">
        <v>204991940</v>
      </c>
    </row>
    <row r="87" spans="2:10">
      <c r="B87" s="1400" t="s">
        <v>1545</v>
      </c>
      <c r="C87" s="1401" t="s">
        <v>1546</v>
      </c>
      <c r="D87" s="1414">
        <v>6983743</v>
      </c>
      <c r="E87" s="1414">
        <v>7107544</v>
      </c>
      <c r="F87" s="1414">
        <v>6896051</v>
      </c>
      <c r="G87" s="1414" t="s">
        <v>242</v>
      </c>
      <c r="H87" s="1414" t="s">
        <v>242</v>
      </c>
      <c r="I87" s="1414" t="s">
        <v>242</v>
      </c>
      <c r="J87" s="1415">
        <v>61585786</v>
      </c>
    </row>
    <row r="88" spans="2:10">
      <c r="B88" s="1400" t="s">
        <v>1547</v>
      </c>
      <c r="C88" s="1401" t="s">
        <v>1548</v>
      </c>
      <c r="D88" s="1414" t="s">
        <v>242</v>
      </c>
      <c r="E88" s="1414" t="s">
        <v>242</v>
      </c>
      <c r="F88" s="1414" t="s">
        <v>242</v>
      </c>
      <c r="G88" s="1414" t="s">
        <v>242</v>
      </c>
      <c r="H88" s="1414" t="s">
        <v>242</v>
      </c>
      <c r="I88" s="1414" t="s">
        <v>242</v>
      </c>
      <c r="J88" s="1415" t="s">
        <v>242</v>
      </c>
    </row>
    <row r="89" spans="2:10">
      <c r="B89" s="1400" t="s">
        <v>1549</v>
      </c>
      <c r="C89" s="1401" t="s">
        <v>1550</v>
      </c>
      <c r="D89" s="1414" t="s">
        <v>242</v>
      </c>
      <c r="E89" s="1414" t="s">
        <v>242</v>
      </c>
      <c r="F89" s="1414" t="s">
        <v>242</v>
      </c>
      <c r="G89" s="1414" t="s">
        <v>242</v>
      </c>
      <c r="H89" s="1414" t="s">
        <v>242</v>
      </c>
      <c r="I89" s="1414" t="s">
        <v>242</v>
      </c>
      <c r="J89" s="1415" t="s">
        <v>242</v>
      </c>
    </row>
    <row r="90" spans="2:10">
      <c r="B90" s="1400" t="s">
        <v>1551</v>
      </c>
      <c r="C90" s="1401" t="s">
        <v>1552</v>
      </c>
      <c r="D90" s="1414" t="s">
        <v>242</v>
      </c>
      <c r="E90" s="1414" t="s">
        <v>242</v>
      </c>
      <c r="F90" s="1414" t="s">
        <v>242</v>
      </c>
      <c r="G90" s="1414" t="s">
        <v>242</v>
      </c>
      <c r="H90" s="1414" t="s">
        <v>242</v>
      </c>
      <c r="I90" s="1414" t="s">
        <v>242</v>
      </c>
      <c r="J90" s="1415" t="s">
        <v>242</v>
      </c>
    </row>
    <row r="91" spans="2:10">
      <c r="B91" s="1400" t="s">
        <v>1553</v>
      </c>
      <c r="C91" s="1401" t="s">
        <v>1554</v>
      </c>
      <c r="D91" s="1414" t="s">
        <v>242</v>
      </c>
      <c r="E91" s="1414" t="s">
        <v>242</v>
      </c>
      <c r="F91" s="1414" t="s">
        <v>242</v>
      </c>
      <c r="G91" s="1414" t="s">
        <v>242</v>
      </c>
      <c r="H91" s="1414" t="s">
        <v>242</v>
      </c>
      <c r="I91" s="1414" t="s">
        <v>242</v>
      </c>
      <c r="J91" s="1415" t="s">
        <v>242</v>
      </c>
    </row>
    <row r="92" spans="2:10" ht="3" customHeight="1">
      <c r="B92" s="1425"/>
      <c r="C92" s="1405"/>
      <c r="D92" s="1406"/>
      <c r="E92" s="1406"/>
      <c r="F92" s="1406"/>
      <c r="G92" s="1406"/>
      <c r="H92" s="1406"/>
      <c r="I92" s="1406"/>
      <c r="J92" s="1420"/>
    </row>
    <row r="93" spans="2:10">
      <c r="B93" s="1408" t="s">
        <v>1386</v>
      </c>
      <c r="C93" s="1408"/>
      <c r="D93" s="1408"/>
      <c r="E93" s="1408"/>
      <c r="F93" s="1408"/>
      <c r="G93" s="1408"/>
      <c r="H93" s="1408"/>
      <c r="I93" s="1408"/>
      <c r="J93" s="1401"/>
    </row>
    <row r="94" spans="2:10">
      <c r="B94" s="1409" t="s">
        <v>1387</v>
      </c>
      <c r="C94" s="1409"/>
      <c r="D94" s="1409"/>
      <c r="E94" s="1409"/>
      <c r="F94" s="1409"/>
      <c r="G94" s="1409"/>
      <c r="H94" s="1409"/>
      <c r="I94" s="1409"/>
      <c r="J94" s="1409"/>
    </row>
    <row r="95" spans="2:10">
      <c r="B95" s="1409" t="s">
        <v>1388</v>
      </c>
      <c r="C95" s="1409"/>
      <c r="D95" s="1409"/>
      <c r="E95" s="1409"/>
      <c r="F95" s="1409"/>
      <c r="G95" s="1409"/>
      <c r="I95" s="1410"/>
      <c r="J95" s="1401"/>
    </row>
    <row r="96" spans="2:10">
      <c r="B96" s="1401" t="s">
        <v>1389</v>
      </c>
      <c r="C96" s="1401"/>
      <c r="D96" s="1401"/>
      <c r="E96" s="1401"/>
      <c r="F96" s="1401"/>
      <c r="G96" s="1401"/>
    </row>
    <row r="97" spans="2:2">
      <c r="B97" s="1401" t="s">
        <v>1390</v>
      </c>
    </row>
  </sheetData>
  <mergeCells count="9">
    <mergeCell ref="J6:J7"/>
    <mergeCell ref="B7:B9"/>
    <mergeCell ref="C7:C9"/>
    <mergeCell ref="D6:D7"/>
    <mergeCell ref="E6:E7"/>
    <mergeCell ref="F6:F7"/>
    <mergeCell ref="G6:G7"/>
    <mergeCell ref="H6:H7"/>
    <mergeCell ref="I6:I7"/>
  </mergeCells>
  <pageMargins left="0.78740157480314965" right="0.59055118110236227" top="0.39370078740157483" bottom="0.78740157480314965" header="0.31496062992125984" footer="0.31496062992125984"/>
  <pageSetup paperSize="9" scale="93" orientation="portrait" r:id="rId1"/>
  <headerFooter>
    <oddFooter>&amp;R&amp;A</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6B862-27A6-4911-BB75-43C566E80CF6}">
  <sheetPr>
    <tabColor rgb="FFF9E03A"/>
  </sheetPr>
  <dimension ref="B1:J97"/>
  <sheetViews>
    <sheetView showGridLines="0" showRowColHeaders="0" showZeros="0" zoomScale="140" zoomScaleNormal="140" zoomScaleSheetLayoutView="55" workbookViewId="0">
      <pane ySplit="9" topLeftCell="A10" activePane="bottomLeft" state="frozen"/>
      <selection activeCell="J26" sqref="J26"/>
      <selection pane="bottomLeft" activeCell="B1" sqref="B1"/>
    </sheetView>
  </sheetViews>
  <sheetFormatPr baseColWidth="10" defaultColWidth="10.125" defaultRowHeight="8.25"/>
  <cols>
    <col min="1" max="1" width="1.5" style="1385" customWidth="1"/>
    <col min="2" max="2" width="7.625" style="1385" customWidth="1"/>
    <col min="3" max="3" width="12.875" style="1385" customWidth="1"/>
    <col min="4" max="9" width="9.375" style="1385" customWidth="1"/>
    <col min="10" max="16384" width="10.125" style="1385"/>
  </cols>
  <sheetData>
    <row r="1" spans="2:10" ht="12" customHeight="1">
      <c r="B1" s="1384" t="s">
        <v>1215</v>
      </c>
      <c r="C1" s="1384"/>
      <c r="D1" s="1384"/>
      <c r="E1" s="1384"/>
      <c r="F1" s="1384"/>
      <c r="G1" s="1384"/>
      <c r="H1" s="1384"/>
      <c r="I1" s="1384"/>
    </row>
    <row r="2" spans="2:10" ht="12" customHeight="1">
      <c r="B2" s="1384" t="s">
        <v>1216</v>
      </c>
      <c r="C2" s="1384"/>
      <c r="D2" s="1384"/>
      <c r="E2" s="1384"/>
      <c r="F2" s="1384"/>
      <c r="G2" s="1384"/>
      <c r="H2" s="1384"/>
      <c r="I2" s="1384"/>
    </row>
    <row r="3" spans="2:10" ht="3" customHeight="1"/>
    <row r="4" spans="2:10" ht="9">
      <c r="B4" s="1389" t="s">
        <v>1217</v>
      </c>
      <c r="C4" s="1390">
        <v>45973</v>
      </c>
      <c r="I4" s="1389" t="s">
        <v>1218</v>
      </c>
      <c r="J4" s="1391"/>
    </row>
    <row r="5" spans="2:10" ht="3" customHeight="1"/>
    <row r="6" spans="2:10" ht="12.95" customHeight="1">
      <c r="B6" s="1392" t="s">
        <v>1219</v>
      </c>
      <c r="C6" s="1393"/>
      <c r="D6" s="2770" t="s">
        <v>1220</v>
      </c>
      <c r="E6" s="2770" t="s">
        <v>616</v>
      </c>
      <c r="F6" s="2770" t="s">
        <v>198</v>
      </c>
      <c r="G6" s="2770" t="s">
        <v>530</v>
      </c>
      <c r="H6" s="2770" t="s">
        <v>531</v>
      </c>
      <c r="I6" s="2772" t="s">
        <v>199</v>
      </c>
    </row>
    <row r="7" spans="2:10" ht="8.1" customHeight="1">
      <c r="B7" s="2774" t="s">
        <v>1221</v>
      </c>
      <c r="C7" s="2777" t="s">
        <v>1222</v>
      </c>
      <c r="D7" s="2771"/>
      <c r="E7" s="2771"/>
      <c r="F7" s="2771"/>
      <c r="G7" s="2771"/>
      <c r="H7" s="2771"/>
      <c r="I7" s="2773"/>
    </row>
    <row r="8" spans="2:10" ht="13.15" customHeight="1">
      <c r="B8" s="2775"/>
      <c r="C8" s="2778"/>
      <c r="D8" s="1394" t="s">
        <v>584</v>
      </c>
      <c r="E8" s="1395"/>
      <c r="F8" s="1395"/>
      <c r="G8" s="1395"/>
      <c r="H8" s="1395"/>
      <c r="I8" s="1396"/>
    </row>
    <row r="9" spans="2:10" ht="8.1" customHeight="1">
      <c r="B9" s="2776"/>
      <c r="C9" s="2771"/>
      <c r="D9" s="1394" t="s">
        <v>1223</v>
      </c>
      <c r="E9" s="1395"/>
      <c r="F9" s="1395"/>
      <c r="G9" s="1395"/>
      <c r="H9" s="1395"/>
      <c r="I9" s="1396"/>
    </row>
    <row r="10" spans="2:10" ht="3" customHeight="1">
      <c r="B10" s="1397"/>
      <c r="D10" s="1422"/>
      <c r="I10" s="1399"/>
    </row>
    <row r="11" spans="2:10">
      <c r="B11" s="1400" t="s">
        <v>1555</v>
      </c>
      <c r="C11" s="1401" t="s">
        <v>1556</v>
      </c>
      <c r="D11" s="1402" t="s">
        <v>242</v>
      </c>
      <c r="E11" s="1402" t="s">
        <v>242</v>
      </c>
      <c r="F11" s="1402" t="s">
        <v>242</v>
      </c>
      <c r="G11" s="1402" t="s">
        <v>242</v>
      </c>
      <c r="H11" s="1402" t="s">
        <v>242</v>
      </c>
      <c r="I11" s="1423" t="s">
        <v>242</v>
      </c>
    </row>
    <row r="12" spans="2:10">
      <c r="B12" s="1400" t="s">
        <v>1557</v>
      </c>
      <c r="C12" s="1401" t="s">
        <v>1558</v>
      </c>
      <c r="D12" s="1402" t="s">
        <v>242</v>
      </c>
      <c r="E12" s="1402" t="s">
        <v>242</v>
      </c>
      <c r="F12" s="1402" t="s">
        <v>242</v>
      </c>
      <c r="G12" s="1402" t="s">
        <v>242</v>
      </c>
      <c r="H12" s="1402" t="s">
        <v>242</v>
      </c>
      <c r="I12" s="1423" t="s">
        <v>242</v>
      </c>
    </row>
    <row r="13" spans="2:10">
      <c r="B13" s="1400" t="s">
        <v>1559</v>
      </c>
      <c r="C13" s="1401" t="s">
        <v>1560</v>
      </c>
      <c r="D13" s="1402" t="s">
        <v>242</v>
      </c>
      <c r="E13" s="1402" t="s">
        <v>242</v>
      </c>
      <c r="F13" s="1402" t="s">
        <v>242</v>
      </c>
      <c r="G13" s="1402" t="s">
        <v>242</v>
      </c>
      <c r="H13" s="1402" t="s">
        <v>242</v>
      </c>
      <c r="I13" s="1423" t="s">
        <v>242</v>
      </c>
    </row>
    <row r="14" spans="2:10">
      <c r="B14" s="1400" t="s">
        <v>1561</v>
      </c>
      <c r="C14" s="1401" t="s">
        <v>1562</v>
      </c>
      <c r="D14" s="1402" t="s">
        <v>242</v>
      </c>
      <c r="E14" s="1402" t="s">
        <v>242</v>
      </c>
      <c r="F14" s="1402" t="s">
        <v>242</v>
      </c>
      <c r="G14" s="1402" t="s">
        <v>242</v>
      </c>
      <c r="H14" s="1402" t="s">
        <v>242</v>
      </c>
      <c r="I14" s="1423" t="s">
        <v>242</v>
      </c>
    </row>
    <row r="15" spans="2:10">
      <c r="B15" s="1400" t="s">
        <v>1563</v>
      </c>
      <c r="C15" s="1401" t="s">
        <v>1564</v>
      </c>
      <c r="D15" s="1402" t="s">
        <v>242</v>
      </c>
      <c r="E15" s="1402" t="s">
        <v>242</v>
      </c>
      <c r="F15" s="1402" t="s">
        <v>242</v>
      </c>
      <c r="G15" s="1402" t="s">
        <v>242</v>
      </c>
      <c r="H15" s="1402" t="s">
        <v>242</v>
      </c>
      <c r="I15" s="1423" t="s">
        <v>242</v>
      </c>
    </row>
    <row r="16" spans="2:10">
      <c r="B16" s="1400" t="s">
        <v>1565</v>
      </c>
      <c r="C16" s="1401" t="s">
        <v>1566</v>
      </c>
      <c r="D16" s="1402" t="s">
        <v>242</v>
      </c>
      <c r="E16" s="1402" t="s">
        <v>242</v>
      </c>
      <c r="F16" s="1402" t="s">
        <v>242</v>
      </c>
      <c r="G16" s="1402" t="s">
        <v>242</v>
      </c>
      <c r="H16" s="1402" t="s">
        <v>242</v>
      </c>
      <c r="I16" s="1423" t="s">
        <v>242</v>
      </c>
    </row>
    <row r="17" spans="2:9">
      <c r="B17" s="1400" t="s">
        <v>1567</v>
      </c>
      <c r="C17" s="1401" t="s">
        <v>1568</v>
      </c>
      <c r="D17" s="1402" t="s">
        <v>242</v>
      </c>
      <c r="E17" s="1402" t="s">
        <v>242</v>
      </c>
      <c r="F17" s="1402" t="s">
        <v>242</v>
      </c>
      <c r="G17" s="1402" t="s">
        <v>242</v>
      </c>
      <c r="H17" s="1402" t="s">
        <v>242</v>
      </c>
      <c r="I17" s="1423" t="s">
        <v>242</v>
      </c>
    </row>
    <row r="18" spans="2:9">
      <c r="B18" s="1400" t="s">
        <v>1569</v>
      </c>
      <c r="C18" s="1401" t="s">
        <v>1570</v>
      </c>
      <c r="D18" s="1402" t="s">
        <v>242</v>
      </c>
      <c r="E18" s="1402" t="s">
        <v>242</v>
      </c>
      <c r="F18" s="1402" t="s">
        <v>242</v>
      </c>
      <c r="G18" s="1402" t="s">
        <v>242</v>
      </c>
      <c r="H18" s="1402" t="s">
        <v>242</v>
      </c>
      <c r="I18" s="1423" t="s">
        <v>242</v>
      </c>
    </row>
    <row r="19" spans="2:9">
      <c r="B19" s="1400" t="s">
        <v>1571</v>
      </c>
      <c r="C19" s="1401" t="s">
        <v>1572</v>
      </c>
      <c r="D19" s="1402" t="s">
        <v>242</v>
      </c>
      <c r="E19" s="1402" t="s">
        <v>242</v>
      </c>
      <c r="F19" s="1402" t="s">
        <v>242</v>
      </c>
      <c r="G19" s="1402" t="s">
        <v>242</v>
      </c>
      <c r="H19" s="1402" t="s">
        <v>242</v>
      </c>
      <c r="I19" s="1423" t="s">
        <v>242</v>
      </c>
    </row>
    <row r="20" spans="2:9">
      <c r="B20" s="1400" t="s">
        <v>1573</v>
      </c>
      <c r="C20" s="1401" t="s">
        <v>1574</v>
      </c>
      <c r="D20" s="1402" t="s">
        <v>242</v>
      </c>
      <c r="E20" s="1402" t="s">
        <v>242</v>
      </c>
      <c r="F20" s="1402" t="s">
        <v>242</v>
      </c>
      <c r="G20" s="1402" t="s">
        <v>242</v>
      </c>
      <c r="H20" s="1402" t="s">
        <v>242</v>
      </c>
      <c r="I20" s="1423" t="s">
        <v>242</v>
      </c>
    </row>
    <row r="21" spans="2:9">
      <c r="B21" s="1400" t="s">
        <v>1575</v>
      </c>
      <c r="C21" s="1401" t="s">
        <v>1576</v>
      </c>
      <c r="D21" s="1402" t="s">
        <v>242</v>
      </c>
      <c r="E21" s="1402" t="s">
        <v>242</v>
      </c>
      <c r="F21" s="1402" t="s">
        <v>242</v>
      </c>
      <c r="G21" s="1402" t="s">
        <v>242</v>
      </c>
      <c r="H21" s="1402" t="s">
        <v>242</v>
      </c>
      <c r="I21" s="1423" t="s">
        <v>242</v>
      </c>
    </row>
    <row r="22" spans="2:9">
      <c r="B22" s="1400" t="s">
        <v>1577</v>
      </c>
      <c r="C22" s="1401" t="s">
        <v>1578</v>
      </c>
      <c r="D22" s="1402" t="s">
        <v>242</v>
      </c>
      <c r="E22" s="1402" t="s">
        <v>242</v>
      </c>
      <c r="F22" s="1402" t="s">
        <v>242</v>
      </c>
      <c r="G22" s="1402" t="s">
        <v>242</v>
      </c>
      <c r="H22" s="1402" t="s">
        <v>242</v>
      </c>
      <c r="I22" s="1423" t="s">
        <v>242</v>
      </c>
    </row>
    <row r="23" spans="2:9">
      <c r="B23" s="1400" t="s">
        <v>1579</v>
      </c>
      <c r="C23" s="1401" t="s">
        <v>1580</v>
      </c>
      <c r="D23" s="1402" t="s">
        <v>242</v>
      </c>
      <c r="E23" s="1402" t="s">
        <v>242</v>
      </c>
      <c r="F23" s="1402" t="s">
        <v>242</v>
      </c>
      <c r="G23" s="1402" t="s">
        <v>242</v>
      </c>
      <c r="H23" s="1402" t="s">
        <v>242</v>
      </c>
      <c r="I23" s="1423" t="s">
        <v>242</v>
      </c>
    </row>
    <row r="24" spans="2:9">
      <c r="B24" s="1400" t="s">
        <v>1581</v>
      </c>
      <c r="C24" s="1401" t="s">
        <v>1582</v>
      </c>
      <c r="D24" s="1402" t="s">
        <v>242</v>
      </c>
      <c r="E24" s="1402" t="s">
        <v>242</v>
      </c>
      <c r="F24" s="1402" t="s">
        <v>242</v>
      </c>
      <c r="G24" s="1402" t="s">
        <v>242</v>
      </c>
      <c r="H24" s="1402" t="s">
        <v>242</v>
      </c>
      <c r="I24" s="1423" t="s">
        <v>242</v>
      </c>
    </row>
    <row r="25" spans="2:9">
      <c r="B25" s="1400" t="s">
        <v>1583</v>
      </c>
      <c r="C25" s="1401" t="s">
        <v>1584</v>
      </c>
      <c r="D25" s="1402" t="s">
        <v>242</v>
      </c>
      <c r="E25" s="1402" t="s">
        <v>242</v>
      </c>
      <c r="F25" s="1402" t="s">
        <v>242</v>
      </c>
      <c r="G25" s="1402" t="s">
        <v>242</v>
      </c>
      <c r="H25" s="1402" t="s">
        <v>242</v>
      </c>
      <c r="I25" s="1423" t="s">
        <v>242</v>
      </c>
    </row>
    <row r="26" spans="2:9">
      <c r="B26" s="1400" t="s">
        <v>1585</v>
      </c>
      <c r="C26" s="1401" t="s">
        <v>1586</v>
      </c>
      <c r="D26" s="1402" t="s">
        <v>242</v>
      </c>
      <c r="E26" s="1402" t="s">
        <v>242</v>
      </c>
      <c r="F26" s="1402" t="s">
        <v>242</v>
      </c>
      <c r="G26" s="1402" t="s">
        <v>242</v>
      </c>
      <c r="H26" s="1402" t="s">
        <v>242</v>
      </c>
      <c r="I26" s="1423" t="s">
        <v>242</v>
      </c>
    </row>
    <row r="27" spans="2:9">
      <c r="B27" s="1400" t="s">
        <v>1587</v>
      </c>
      <c r="C27" s="1401" t="s">
        <v>1588</v>
      </c>
      <c r="D27" s="1402" t="s">
        <v>242</v>
      </c>
      <c r="E27" s="1402" t="s">
        <v>242</v>
      </c>
      <c r="F27" s="1402" t="s">
        <v>242</v>
      </c>
      <c r="G27" s="1402" t="s">
        <v>242</v>
      </c>
      <c r="H27" s="1402" t="s">
        <v>242</v>
      </c>
      <c r="I27" s="1423" t="s">
        <v>242</v>
      </c>
    </row>
    <row r="28" spans="2:9">
      <c r="B28" s="1400" t="s">
        <v>1589</v>
      </c>
      <c r="C28" s="1401" t="s">
        <v>1590</v>
      </c>
      <c r="D28" s="1402" t="s">
        <v>242</v>
      </c>
      <c r="E28" s="1402" t="s">
        <v>242</v>
      </c>
      <c r="F28" s="1402" t="s">
        <v>242</v>
      </c>
      <c r="G28" s="1402" t="s">
        <v>242</v>
      </c>
      <c r="H28" s="1402" t="s">
        <v>242</v>
      </c>
      <c r="I28" s="1423" t="s">
        <v>242</v>
      </c>
    </row>
    <row r="29" spans="2:9">
      <c r="B29" s="1400" t="s">
        <v>1591</v>
      </c>
      <c r="C29" s="1401" t="s">
        <v>1592</v>
      </c>
      <c r="D29" s="1402" t="s">
        <v>242</v>
      </c>
      <c r="E29" s="1402" t="s">
        <v>242</v>
      </c>
      <c r="F29" s="1402" t="s">
        <v>242</v>
      </c>
      <c r="G29" s="1402" t="s">
        <v>242</v>
      </c>
      <c r="H29" s="1402" t="s">
        <v>242</v>
      </c>
      <c r="I29" s="1423" t="s">
        <v>242</v>
      </c>
    </row>
    <row r="30" spans="2:9">
      <c r="B30" s="1400" t="s">
        <v>1593</v>
      </c>
      <c r="C30" s="1401" t="s">
        <v>1594</v>
      </c>
      <c r="D30" s="1402">
        <v>893165</v>
      </c>
      <c r="E30" s="1402">
        <v>843979</v>
      </c>
      <c r="F30" s="1402">
        <v>977593</v>
      </c>
      <c r="G30" s="1402">
        <v>995565</v>
      </c>
      <c r="H30" s="1402">
        <v>998257</v>
      </c>
      <c r="I30" s="1423">
        <v>939083</v>
      </c>
    </row>
    <row r="31" spans="2:9">
      <c r="B31" s="1400" t="s">
        <v>1595</v>
      </c>
      <c r="C31" s="1401" t="s">
        <v>1596</v>
      </c>
      <c r="D31" s="1402" t="s">
        <v>242</v>
      </c>
      <c r="E31" s="1402" t="s">
        <v>242</v>
      </c>
      <c r="F31" s="1402" t="s">
        <v>242</v>
      </c>
      <c r="G31" s="1402" t="s">
        <v>242</v>
      </c>
      <c r="H31" s="1402" t="s">
        <v>242</v>
      </c>
      <c r="I31" s="1423" t="s">
        <v>242</v>
      </c>
    </row>
    <row r="32" spans="2:9">
      <c r="B32" s="1400" t="s">
        <v>1597</v>
      </c>
      <c r="C32" s="1401" t="s">
        <v>1598</v>
      </c>
      <c r="D32" s="1402" t="s">
        <v>242</v>
      </c>
      <c r="E32" s="1402" t="s">
        <v>242</v>
      </c>
      <c r="F32" s="1402" t="s">
        <v>242</v>
      </c>
      <c r="G32" s="1402" t="s">
        <v>242</v>
      </c>
      <c r="H32" s="1402" t="s">
        <v>242</v>
      </c>
      <c r="I32" s="1423" t="s">
        <v>242</v>
      </c>
    </row>
    <row r="33" spans="2:9">
      <c r="B33" s="1400" t="s">
        <v>1599</v>
      </c>
      <c r="C33" s="1401" t="s">
        <v>1600</v>
      </c>
      <c r="D33" s="1402">
        <v>3914691</v>
      </c>
      <c r="E33" s="1402">
        <v>3730412</v>
      </c>
      <c r="F33" s="1402">
        <v>4297563</v>
      </c>
      <c r="G33" s="1402">
        <v>4231410</v>
      </c>
      <c r="H33" s="1402">
        <v>4308056</v>
      </c>
      <c r="I33" s="1423">
        <v>4065048</v>
      </c>
    </row>
    <row r="34" spans="2:9">
      <c r="B34" s="1400" t="s">
        <v>1601</v>
      </c>
      <c r="C34" s="1401" t="s">
        <v>1602</v>
      </c>
      <c r="D34" s="1402" t="s">
        <v>242</v>
      </c>
      <c r="E34" s="1402" t="s">
        <v>242</v>
      </c>
      <c r="F34" s="1402" t="s">
        <v>242</v>
      </c>
      <c r="G34" s="1402" t="s">
        <v>242</v>
      </c>
      <c r="H34" s="1402" t="s">
        <v>242</v>
      </c>
      <c r="I34" s="1423" t="s">
        <v>242</v>
      </c>
    </row>
    <row r="35" spans="2:9">
      <c r="B35" s="1400" t="s">
        <v>1603</v>
      </c>
      <c r="C35" s="1401" t="s">
        <v>1604</v>
      </c>
      <c r="D35" s="1402" t="s">
        <v>242</v>
      </c>
      <c r="E35" s="1402" t="s">
        <v>242</v>
      </c>
      <c r="F35" s="1402" t="s">
        <v>242</v>
      </c>
      <c r="G35" s="1402" t="s">
        <v>242</v>
      </c>
      <c r="H35" s="1402" t="s">
        <v>242</v>
      </c>
      <c r="I35" s="1423" t="s">
        <v>242</v>
      </c>
    </row>
    <row r="36" spans="2:9">
      <c r="B36" s="1400" t="s">
        <v>1605</v>
      </c>
      <c r="C36" s="1401" t="s">
        <v>1606</v>
      </c>
      <c r="D36" s="1402">
        <v>11570848</v>
      </c>
      <c r="E36" s="1402">
        <v>10854611</v>
      </c>
      <c r="F36" s="1402">
        <v>12451817</v>
      </c>
      <c r="G36" s="1402">
        <v>12310492</v>
      </c>
      <c r="H36" s="1402">
        <v>12665411</v>
      </c>
      <c r="I36" s="1423">
        <v>12066119</v>
      </c>
    </row>
    <row r="37" spans="2:9">
      <c r="B37" s="1400" t="s">
        <v>1607</v>
      </c>
      <c r="C37" s="1401" t="s">
        <v>1608</v>
      </c>
      <c r="D37" s="1402">
        <v>3347286</v>
      </c>
      <c r="E37" s="1402">
        <v>3101162</v>
      </c>
      <c r="F37" s="1402">
        <v>3522180</v>
      </c>
      <c r="G37" s="1402">
        <v>3485391</v>
      </c>
      <c r="H37" s="1402">
        <v>3650227</v>
      </c>
      <c r="I37" s="1423">
        <v>3439599</v>
      </c>
    </row>
    <row r="38" spans="2:9">
      <c r="B38" s="1400" t="s">
        <v>1609</v>
      </c>
      <c r="C38" s="1401" t="s">
        <v>1610</v>
      </c>
      <c r="D38" s="1402">
        <v>3874612</v>
      </c>
      <c r="E38" s="1402">
        <v>3624712</v>
      </c>
      <c r="F38" s="1402">
        <v>4095713</v>
      </c>
      <c r="G38" s="1402">
        <v>4032869</v>
      </c>
      <c r="H38" s="1402">
        <v>4254441</v>
      </c>
      <c r="I38" s="1423">
        <v>4039954</v>
      </c>
    </row>
    <row r="39" spans="2:9">
      <c r="B39" s="1400" t="s">
        <v>1611</v>
      </c>
      <c r="C39" s="1401" t="s">
        <v>1612</v>
      </c>
      <c r="D39" s="1402" t="s">
        <v>242</v>
      </c>
      <c r="E39" s="1402" t="s">
        <v>242</v>
      </c>
      <c r="F39" s="1402" t="s">
        <v>242</v>
      </c>
      <c r="G39" s="1402" t="s">
        <v>242</v>
      </c>
      <c r="H39" s="1402" t="s">
        <v>242</v>
      </c>
      <c r="I39" s="1423" t="s">
        <v>242</v>
      </c>
    </row>
    <row r="40" spans="2:9">
      <c r="B40" s="1400" t="s">
        <v>1613</v>
      </c>
      <c r="C40" s="1401" t="s">
        <v>1614</v>
      </c>
      <c r="D40" s="1402">
        <v>651397</v>
      </c>
      <c r="E40" s="1402">
        <v>605139</v>
      </c>
      <c r="F40" s="1402">
        <v>719044</v>
      </c>
      <c r="G40" s="1402">
        <v>703077</v>
      </c>
      <c r="H40" s="1402">
        <v>720983</v>
      </c>
      <c r="I40" s="1423">
        <v>679772</v>
      </c>
    </row>
    <row r="41" spans="2:9">
      <c r="B41" s="1400" t="s">
        <v>1615</v>
      </c>
      <c r="C41" s="1401" t="s">
        <v>1616</v>
      </c>
      <c r="D41" s="1402" t="s">
        <v>242</v>
      </c>
      <c r="E41" s="1402" t="s">
        <v>242</v>
      </c>
      <c r="F41" s="1402" t="s">
        <v>242</v>
      </c>
      <c r="G41" s="1402" t="s">
        <v>242</v>
      </c>
      <c r="H41" s="1402" t="s">
        <v>242</v>
      </c>
      <c r="I41" s="1423" t="s">
        <v>242</v>
      </c>
    </row>
    <row r="42" spans="2:9">
      <c r="B42" s="1400" t="s">
        <v>1617</v>
      </c>
      <c r="C42" s="1401" t="s">
        <v>1618</v>
      </c>
      <c r="D42" s="1402" t="s">
        <v>242</v>
      </c>
      <c r="E42" s="1402" t="s">
        <v>242</v>
      </c>
      <c r="F42" s="1402" t="s">
        <v>242</v>
      </c>
      <c r="G42" s="1402" t="s">
        <v>242</v>
      </c>
      <c r="H42" s="1402" t="s">
        <v>242</v>
      </c>
      <c r="I42" s="1423" t="s">
        <v>242</v>
      </c>
    </row>
    <row r="43" spans="2:9">
      <c r="B43" s="1400" t="s">
        <v>1619</v>
      </c>
      <c r="C43" s="1401" t="s">
        <v>1620</v>
      </c>
      <c r="D43" s="1402" t="s">
        <v>242</v>
      </c>
      <c r="E43" s="1402" t="s">
        <v>242</v>
      </c>
      <c r="F43" s="1402" t="s">
        <v>242</v>
      </c>
      <c r="G43" s="1402" t="s">
        <v>242</v>
      </c>
      <c r="H43" s="1402" t="s">
        <v>242</v>
      </c>
      <c r="I43" s="1423" t="s">
        <v>242</v>
      </c>
    </row>
    <row r="44" spans="2:9">
      <c r="B44" s="1400" t="s">
        <v>1621</v>
      </c>
      <c r="C44" s="1401" t="s">
        <v>1622</v>
      </c>
      <c r="D44" s="1402">
        <v>3889563</v>
      </c>
      <c r="E44" s="1402">
        <v>3669174</v>
      </c>
      <c r="F44" s="1402">
        <v>4209228</v>
      </c>
      <c r="G44" s="1402">
        <v>4132029</v>
      </c>
      <c r="H44" s="1402">
        <v>4246816</v>
      </c>
      <c r="I44" s="1423">
        <v>4102110</v>
      </c>
    </row>
    <row r="45" spans="2:9">
      <c r="B45" s="1400" t="s">
        <v>1623</v>
      </c>
      <c r="C45" s="1401" t="s">
        <v>1624</v>
      </c>
      <c r="D45" s="1402" t="s">
        <v>242</v>
      </c>
      <c r="E45" s="1402" t="s">
        <v>242</v>
      </c>
      <c r="F45" s="1402" t="s">
        <v>242</v>
      </c>
      <c r="G45" s="1402" t="s">
        <v>242</v>
      </c>
      <c r="H45" s="1402" t="s">
        <v>242</v>
      </c>
      <c r="I45" s="1423" t="s">
        <v>242</v>
      </c>
    </row>
    <row r="46" spans="2:9">
      <c r="B46" s="1400" t="s">
        <v>1625</v>
      </c>
      <c r="C46" s="1401" t="s">
        <v>1626</v>
      </c>
      <c r="D46" s="1402" t="s">
        <v>242</v>
      </c>
      <c r="E46" s="1402" t="s">
        <v>242</v>
      </c>
      <c r="F46" s="1402" t="s">
        <v>242</v>
      </c>
      <c r="G46" s="1402" t="s">
        <v>242</v>
      </c>
      <c r="H46" s="1402" t="s">
        <v>242</v>
      </c>
      <c r="I46" s="1423" t="s">
        <v>242</v>
      </c>
    </row>
    <row r="47" spans="2:9">
      <c r="B47" s="1400" t="s">
        <v>1627</v>
      </c>
      <c r="C47" s="1401" t="s">
        <v>1628</v>
      </c>
      <c r="D47" s="1402" t="s">
        <v>242</v>
      </c>
      <c r="E47" s="1402" t="s">
        <v>242</v>
      </c>
      <c r="F47" s="1402" t="s">
        <v>242</v>
      </c>
      <c r="G47" s="1402" t="s">
        <v>242</v>
      </c>
      <c r="H47" s="1402" t="s">
        <v>242</v>
      </c>
      <c r="I47" s="1423" t="s">
        <v>242</v>
      </c>
    </row>
    <row r="48" spans="2:9">
      <c r="B48" s="1400" t="s">
        <v>1629</v>
      </c>
      <c r="C48" s="1401" t="s">
        <v>1630</v>
      </c>
      <c r="D48" s="1402" t="s">
        <v>242</v>
      </c>
      <c r="E48" s="1402" t="s">
        <v>242</v>
      </c>
      <c r="F48" s="1402" t="s">
        <v>242</v>
      </c>
      <c r="G48" s="1402" t="s">
        <v>242</v>
      </c>
      <c r="H48" s="1402" t="s">
        <v>242</v>
      </c>
      <c r="I48" s="1423" t="s">
        <v>242</v>
      </c>
    </row>
    <row r="49" spans="2:9">
      <c r="B49" s="1400" t="s">
        <v>1631</v>
      </c>
      <c r="C49" s="1401" t="s">
        <v>1632</v>
      </c>
      <c r="D49" s="1402">
        <v>2297238</v>
      </c>
      <c r="E49" s="1402">
        <v>2125135</v>
      </c>
      <c r="F49" s="1402">
        <v>2382112</v>
      </c>
      <c r="G49" s="1402">
        <v>2344277</v>
      </c>
      <c r="H49" s="1402">
        <v>2487115</v>
      </c>
      <c r="I49" s="1423">
        <v>2347276</v>
      </c>
    </row>
    <row r="50" spans="2:9">
      <c r="B50" s="1400" t="s">
        <v>1633</v>
      </c>
      <c r="C50" s="1401" t="s">
        <v>1634</v>
      </c>
      <c r="D50" s="1402" t="s">
        <v>242</v>
      </c>
      <c r="E50" s="1402" t="s">
        <v>242</v>
      </c>
      <c r="F50" s="1402" t="s">
        <v>242</v>
      </c>
      <c r="G50" s="1402" t="s">
        <v>242</v>
      </c>
      <c r="H50" s="1402" t="s">
        <v>242</v>
      </c>
      <c r="I50" s="1423" t="s">
        <v>242</v>
      </c>
    </row>
    <row r="51" spans="2:9">
      <c r="B51" s="1400" t="s">
        <v>1635</v>
      </c>
      <c r="C51" s="1401" t="s">
        <v>1636</v>
      </c>
      <c r="D51" s="1402" t="s">
        <v>242</v>
      </c>
      <c r="E51" s="1402" t="s">
        <v>242</v>
      </c>
      <c r="F51" s="1402" t="s">
        <v>242</v>
      </c>
      <c r="G51" s="1402" t="s">
        <v>242</v>
      </c>
      <c r="H51" s="1402" t="s">
        <v>242</v>
      </c>
      <c r="I51" s="1423" t="s">
        <v>242</v>
      </c>
    </row>
    <row r="52" spans="2:9">
      <c r="B52" s="1400" t="s">
        <v>1637</v>
      </c>
      <c r="C52" s="1401" t="s">
        <v>1638</v>
      </c>
      <c r="D52" s="1402">
        <v>2438669</v>
      </c>
      <c r="E52" s="1402" t="s">
        <v>242</v>
      </c>
      <c r="F52" s="1402" t="s">
        <v>242</v>
      </c>
      <c r="G52" s="1402" t="s">
        <v>242</v>
      </c>
      <c r="H52" s="1402" t="s">
        <v>242</v>
      </c>
      <c r="I52" s="1423" t="s">
        <v>242</v>
      </c>
    </row>
    <row r="53" spans="2:9">
      <c r="B53" s="1400" t="s">
        <v>1639</v>
      </c>
      <c r="C53" s="1401" t="s">
        <v>1640</v>
      </c>
      <c r="D53" s="1402">
        <v>1945874</v>
      </c>
      <c r="E53" s="1402">
        <v>1799577</v>
      </c>
      <c r="F53" s="1402">
        <v>2079180</v>
      </c>
      <c r="G53" s="1402">
        <v>2051870</v>
      </c>
      <c r="H53" s="1402">
        <v>2149548</v>
      </c>
      <c r="I53" s="1423">
        <v>2075772</v>
      </c>
    </row>
    <row r="54" spans="2:9">
      <c r="B54" s="1400" t="s">
        <v>1641</v>
      </c>
      <c r="C54" s="1401" t="s">
        <v>1642</v>
      </c>
      <c r="D54" s="1402">
        <v>5980295</v>
      </c>
      <c r="E54" s="1402">
        <v>5586413</v>
      </c>
      <c r="F54" s="1402">
        <v>6380919</v>
      </c>
      <c r="G54" s="1402">
        <v>6329735</v>
      </c>
      <c r="H54" s="1402">
        <v>6713014</v>
      </c>
      <c r="I54" s="1423">
        <v>6373373</v>
      </c>
    </row>
    <row r="55" spans="2:9">
      <c r="B55" s="1400" t="s">
        <v>1643</v>
      </c>
      <c r="C55" s="1401" t="s">
        <v>1644</v>
      </c>
      <c r="D55" s="1402">
        <v>3975116</v>
      </c>
      <c r="E55" s="1402">
        <v>3787572</v>
      </c>
      <c r="F55" s="1402">
        <v>4366960</v>
      </c>
      <c r="G55" s="1402">
        <v>4316691</v>
      </c>
      <c r="H55" s="1402">
        <v>4471206</v>
      </c>
      <c r="I55" s="1423">
        <v>4343488</v>
      </c>
    </row>
    <row r="56" spans="2:9">
      <c r="B56" s="1400" t="s">
        <v>1645</v>
      </c>
      <c r="C56" s="1401" t="s">
        <v>1646</v>
      </c>
      <c r="D56" s="1402">
        <v>4609202</v>
      </c>
      <c r="E56" s="1402">
        <v>4311381</v>
      </c>
      <c r="F56" s="1402">
        <v>4939351</v>
      </c>
      <c r="G56" s="1402">
        <v>4856710</v>
      </c>
      <c r="H56" s="1402">
        <v>4981499</v>
      </c>
      <c r="I56" s="1423">
        <v>4767886</v>
      </c>
    </row>
    <row r="57" spans="2:9">
      <c r="B57" s="1400" t="s">
        <v>1647</v>
      </c>
      <c r="C57" s="1401" t="s">
        <v>1648</v>
      </c>
      <c r="D57" s="1402" t="s">
        <v>242</v>
      </c>
      <c r="E57" s="1402" t="s">
        <v>242</v>
      </c>
      <c r="F57" s="1402" t="s">
        <v>242</v>
      </c>
      <c r="G57" s="1402" t="s">
        <v>242</v>
      </c>
      <c r="H57" s="1402" t="s">
        <v>242</v>
      </c>
      <c r="I57" s="1423" t="s">
        <v>242</v>
      </c>
    </row>
    <row r="58" spans="2:9">
      <c r="B58" s="1400" t="s">
        <v>1649</v>
      </c>
      <c r="C58" s="1401" t="s">
        <v>1650</v>
      </c>
      <c r="D58" s="1402" t="s">
        <v>242</v>
      </c>
      <c r="E58" s="1402" t="s">
        <v>242</v>
      </c>
      <c r="F58" s="1402" t="s">
        <v>242</v>
      </c>
      <c r="G58" s="1402" t="s">
        <v>242</v>
      </c>
      <c r="H58" s="1402" t="s">
        <v>242</v>
      </c>
      <c r="I58" s="1423" t="s">
        <v>242</v>
      </c>
    </row>
    <row r="59" spans="2:9">
      <c r="B59" s="1400" t="s">
        <v>1651</v>
      </c>
      <c r="C59" s="1401" t="s">
        <v>1652</v>
      </c>
      <c r="D59" s="1402">
        <v>4754917</v>
      </c>
      <c r="E59" s="1402">
        <v>4389036</v>
      </c>
      <c r="F59" s="1402">
        <v>4947844</v>
      </c>
      <c r="G59" s="1402">
        <v>4950797</v>
      </c>
      <c r="H59" s="1402">
        <v>5254056</v>
      </c>
      <c r="I59" s="1423">
        <v>4959495</v>
      </c>
    </row>
    <row r="60" spans="2:9">
      <c r="B60" s="1400" t="s">
        <v>1653</v>
      </c>
      <c r="C60" s="1401" t="s">
        <v>1654</v>
      </c>
      <c r="D60" s="1402">
        <v>961233</v>
      </c>
      <c r="E60" s="1402">
        <v>902855</v>
      </c>
      <c r="F60" s="1402">
        <v>1043597</v>
      </c>
      <c r="G60" s="1402">
        <v>1052179</v>
      </c>
      <c r="H60" s="1402">
        <v>1099946</v>
      </c>
      <c r="I60" s="1423">
        <v>1016486</v>
      </c>
    </row>
    <row r="61" spans="2:9">
      <c r="B61" s="1400" t="s">
        <v>1655</v>
      </c>
      <c r="C61" s="1401" t="s">
        <v>1656</v>
      </c>
      <c r="D61" s="1402">
        <v>2807107</v>
      </c>
      <c r="E61" s="1402">
        <v>2586106</v>
      </c>
      <c r="F61" s="1402">
        <v>2866683</v>
      </c>
      <c r="G61" s="1402">
        <v>2903286</v>
      </c>
      <c r="H61" s="1402">
        <v>3086197</v>
      </c>
      <c r="I61" s="1423">
        <v>2942204</v>
      </c>
    </row>
    <row r="62" spans="2:9">
      <c r="B62" s="1400" t="s">
        <v>1657</v>
      </c>
      <c r="C62" s="1401" t="s">
        <v>1658</v>
      </c>
      <c r="D62" s="1402" t="s">
        <v>242</v>
      </c>
      <c r="E62" s="1402" t="s">
        <v>242</v>
      </c>
      <c r="F62" s="1402" t="s">
        <v>242</v>
      </c>
      <c r="G62" s="1402" t="s">
        <v>242</v>
      </c>
      <c r="H62" s="1402" t="s">
        <v>242</v>
      </c>
      <c r="I62" s="1423" t="s">
        <v>242</v>
      </c>
    </row>
    <row r="63" spans="2:9">
      <c r="B63" s="1400" t="s">
        <v>1659</v>
      </c>
      <c r="C63" s="1401" t="s">
        <v>1660</v>
      </c>
      <c r="D63" s="1402" t="s">
        <v>242</v>
      </c>
      <c r="E63" s="1402" t="s">
        <v>242</v>
      </c>
      <c r="F63" s="1402" t="s">
        <v>242</v>
      </c>
      <c r="G63" s="1402" t="s">
        <v>242</v>
      </c>
      <c r="H63" s="1402" t="s">
        <v>242</v>
      </c>
      <c r="I63" s="1423" t="s">
        <v>242</v>
      </c>
    </row>
    <row r="64" spans="2:9">
      <c r="B64" s="1400" t="s">
        <v>1661</v>
      </c>
      <c r="C64" s="1401" t="s">
        <v>1662</v>
      </c>
      <c r="D64" s="1402">
        <v>19575733</v>
      </c>
      <c r="E64" s="1402">
        <v>18323188</v>
      </c>
      <c r="F64" s="1402">
        <v>20742437</v>
      </c>
      <c r="G64" s="1402">
        <v>20405958</v>
      </c>
      <c r="H64" s="1402">
        <v>21129616</v>
      </c>
      <c r="I64" s="1423">
        <v>20391431</v>
      </c>
    </row>
    <row r="65" spans="2:9">
      <c r="B65" s="1400" t="s">
        <v>1663</v>
      </c>
      <c r="C65" s="1401" t="s">
        <v>1664</v>
      </c>
      <c r="D65" s="1402">
        <v>4725071</v>
      </c>
      <c r="E65" s="1402">
        <v>4388875</v>
      </c>
      <c r="F65" s="1402">
        <v>5000441</v>
      </c>
      <c r="G65" s="1402">
        <v>4967744</v>
      </c>
      <c r="H65" s="1402">
        <v>5110601</v>
      </c>
      <c r="I65" s="1423">
        <v>4839267</v>
      </c>
    </row>
    <row r="66" spans="2:9">
      <c r="B66" s="1400" t="s">
        <v>1665</v>
      </c>
      <c r="C66" s="1401" t="s">
        <v>1666</v>
      </c>
      <c r="D66" s="1402">
        <v>38923756</v>
      </c>
      <c r="E66" s="1402">
        <v>36065748</v>
      </c>
      <c r="F66" s="1402">
        <v>40587909</v>
      </c>
      <c r="G66" s="1402">
        <v>40590326</v>
      </c>
      <c r="H66" s="1402">
        <v>42263240</v>
      </c>
      <c r="I66" s="1423">
        <v>40303234</v>
      </c>
    </row>
    <row r="67" spans="2:9">
      <c r="B67" s="1400" t="s">
        <v>1667</v>
      </c>
      <c r="C67" s="1401" t="s">
        <v>1668</v>
      </c>
      <c r="D67" s="1402">
        <v>8380531</v>
      </c>
      <c r="E67" s="1402">
        <v>7798414</v>
      </c>
      <c r="F67" s="1402">
        <v>8887079</v>
      </c>
      <c r="G67" s="1402">
        <v>8910160</v>
      </c>
      <c r="H67" s="1402">
        <v>9224320</v>
      </c>
      <c r="I67" s="1423">
        <v>8761776</v>
      </c>
    </row>
    <row r="68" spans="2:9">
      <c r="B68" s="1400" t="s">
        <v>1669</v>
      </c>
      <c r="C68" s="1401" t="s">
        <v>1670</v>
      </c>
      <c r="D68" s="1402" t="s">
        <v>242</v>
      </c>
      <c r="E68" s="1402" t="s">
        <v>242</v>
      </c>
      <c r="F68" s="1402" t="s">
        <v>242</v>
      </c>
      <c r="G68" s="1402" t="s">
        <v>242</v>
      </c>
      <c r="H68" s="1402" t="s">
        <v>242</v>
      </c>
      <c r="I68" s="1423" t="s">
        <v>242</v>
      </c>
    </row>
    <row r="69" spans="2:9">
      <c r="B69" s="1400" t="s">
        <v>1671</v>
      </c>
      <c r="C69" s="1401" t="s">
        <v>1672</v>
      </c>
      <c r="D69" s="1402" t="s">
        <v>242</v>
      </c>
      <c r="E69" s="1402" t="s">
        <v>242</v>
      </c>
      <c r="F69" s="1402" t="s">
        <v>242</v>
      </c>
      <c r="G69" s="1402" t="s">
        <v>242</v>
      </c>
      <c r="H69" s="1402" t="s">
        <v>242</v>
      </c>
      <c r="I69" s="1423" t="s">
        <v>242</v>
      </c>
    </row>
    <row r="70" spans="2:9">
      <c r="B70" s="1400" t="s">
        <v>1673</v>
      </c>
      <c r="C70" s="1401" t="s">
        <v>1674</v>
      </c>
      <c r="D70" s="1402" t="s">
        <v>242</v>
      </c>
      <c r="E70" s="1402" t="s">
        <v>242</v>
      </c>
      <c r="F70" s="1402" t="s">
        <v>242</v>
      </c>
      <c r="G70" s="1402" t="s">
        <v>242</v>
      </c>
      <c r="H70" s="1402" t="s">
        <v>242</v>
      </c>
      <c r="I70" s="1423" t="s">
        <v>242</v>
      </c>
    </row>
    <row r="71" spans="2:9">
      <c r="B71" s="1400" t="s">
        <v>1675</v>
      </c>
      <c r="C71" s="1401" t="s">
        <v>1676</v>
      </c>
      <c r="D71" s="1402" t="s">
        <v>242</v>
      </c>
      <c r="E71" s="1402" t="s">
        <v>242</v>
      </c>
      <c r="F71" s="1402" t="s">
        <v>242</v>
      </c>
      <c r="G71" s="1402" t="s">
        <v>242</v>
      </c>
      <c r="H71" s="1402" t="s">
        <v>242</v>
      </c>
      <c r="I71" s="1423" t="s">
        <v>242</v>
      </c>
    </row>
    <row r="72" spans="2:9">
      <c r="B72" s="1400" t="s">
        <v>1677</v>
      </c>
      <c r="C72" s="1401" t="s">
        <v>1678</v>
      </c>
      <c r="D72" s="1402">
        <v>10101971</v>
      </c>
      <c r="E72" s="1402">
        <v>9409971</v>
      </c>
      <c r="F72" s="1402">
        <v>10697795</v>
      </c>
      <c r="G72" s="1402">
        <v>10615114</v>
      </c>
      <c r="H72" s="1402">
        <v>11006674</v>
      </c>
      <c r="I72" s="1423">
        <v>10432264</v>
      </c>
    </row>
    <row r="73" spans="2:9">
      <c r="B73" s="1400" t="s">
        <v>1679</v>
      </c>
      <c r="C73" s="1401" t="s">
        <v>1680</v>
      </c>
      <c r="D73" s="1402">
        <v>5072912</v>
      </c>
      <c r="E73" s="1402">
        <v>4708414</v>
      </c>
      <c r="F73" s="1402">
        <v>5287009</v>
      </c>
      <c r="G73" s="1402">
        <v>5247033</v>
      </c>
      <c r="H73" s="1402">
        <v>5455502</v>
      </c>
      <c r="I73" s="1423">
        <v>5136861</v>
      </c>
    </row>
    <row r="74" spans="2:9">
      <c r="B74" s="1400" t="s">
        <v>1681</v>
      </c>
      <c r="C74" s="1401" t="s">
        <v>1682</v>
      </c>
      <c r="D74" s="1402">
        <v>9236918</v>
      </c>
      <c r="E74" s="1402">
        <v>8554175</v>
      </c>
      <c r="F74" s="1402">
        <v>9675289</v>
      </c>
      <c r="G74" s="1402">
        <v>9616853</v>
      </c>
      <c r="H74" s="1402">
        <v>9993620</v>
      </c>
      <c r="I74" s="1423">
        <v>9545518</v>
      </c>
    </row>
    <row r="75" spans="2:9">
      <c r="B75" s="1400" t="s">
        <v>1683</v>
      </c>
      <c r="C75" s="1401" t="s">
        <v>1684</v>
      </c>
      <c r="D75" s="1402">
        <v>4136983</v>
      </c>
      <c r="E75" s="1402">
        <v>3824566</v>
      </c>
      <c r="F75" s="1402">
        <v>4275024</v>
      </c>
      <c r="G75" s="1402">
        <v>4260382</v>
      </c>
      <c r="H75" s="1402">
        <v>4455210</v>
      </c>
      <c r="I75" s="1423">
        <v>4189274</v>
      </c>
    </row>
    <row r="76" spans="2:9">
      <c r="B76" s="1400" t="s">
        <v>1685</v>
      </c>
      <c r="C76" s="1401" t="s">
        <v>1686</v>
      </c>
      <c r="D76" s="1402">
        <v>14813748</v>
      </c>
      <c r="E76" s="1402">
        <v>13755078</v>
      </c>
      <c r="F76" s="1402">
        <v>15440482</v>
      </c>
      <c r="G76" s="1402">
        <v>15285535</v>
      </c>
      <c r="H76" s="1402">
        <v>15957047</v>
      </c>
      <c r="I76" s="1423">
        <v>15080099</v>
      </c>
    </row>
    <row r="77" spans="2:9">
      <c r="B77" s="1400" t="s">
        <v>1687</v>
      </c>
      <c r="C77" s="1401" t="s">
        <v>1688</v>
      </c>
      <c r="D77" s="1402" t="s">
        <v>242</v>
      </c>
      <c r="E77" s="1402" t="s">
        <v>242</v>
      </c>
      <c r="F77" s="1402" t="s">
        <v>242</v>
      </c>
      <c r="G77" s="1402" t="s">
        <v>242</v>
      </c>
      <c r="H77" s="1402" t="s">
        <v>242</v>
      </c>
      <c r="I77" s="1423" t="s">
        <v>242</v>
      </c>
    </row>
    <row r="78" spans="2:9">
      <c r="B78" s="1400" t="s">
        <v>1689</v>
      </c>
      <c r="C78" s="1401" t="s">
        <v>1690</v>
      </c>
      <c r="D78" s="1402">
        <v>1998147</v>
      </c>
      <c r="E78" s="1402">
        <v>1854562</v>
      </c>
      <c r="F78" s="1402">
        <v>2118112</v>
      </c>
      <c r="G78" s="1402">
        <v>2065030</v>
      </c>
      <c r="H78" s="1402">
        <v>2139452</v>
      </c>
      <c r="I78" s="1423">
        <v>2055966</v>
      </c>
    </row>
    <row r="79" spans="2:9">
      <c r="B79" s="1400" t="s">
        <v>1691</v>
      </c>
      <c r="C79" s="1401" t="s">
        <v>1692</v>
      </c>
      <c r="D79" s="1402">
        <v>3382077</v>
      </c>
      <c r="E79" s="1402">
        <v>3199936</v>
      </c>
      <c r="F79" s="1402">
        <v>3642252</v>
      </c>
      <c r="G79" s="1402">
        <v>3607592</v>
      </c>
      <c r="H79" s="1402">
        <v>3734208</v>
      </c>
      <c r="I79" s="1423">
        <v>3522586</v>
      </c>
    </row>
    <row r="80" spans="2:9">
      <c r="B80" s="1400" t="s">
        <v>1693</v>
      </c>
      <c r="C80" s="1401" t="s">
        <v>1694</v>
      </c>
      <c r="D80" s="1402">
        <v>8975600</v>
      </c>
      <c r="E80" s="1402">
        <v>8343022</v>
      </c>
      <c r="F80" s="1402">
        <v>9412593</v>
      </c>
      <c r="G80" s="1402">
        <v>9409330</v>
      </c>
      <c r="H80" s="1402">
        <v>9871735</v>
      </c>
      <c r="I80" s="1423">
        <v>9329401</v>
      </c>
    </row>
    <row r="81" spans="2:10">
      <c r="B81" s="1400" t="s">
        <v>1695</v>
      </c>
      <c r="C81" s="1401" t="s">
        <v>1696</v>
      </c>
      <c r="D81" s="1402">
        <v>8833340</v>
      </c>
      <c r="E81" s="1402">
        <v>8257467</v>
      </c>
      <c r="F81" s="1402">
        <v>9452217</v>
      </c>
      <c r="G81" s="1402">
        <v>9427972</v>
      </c>
      <c r="H81" s="1402">
        <v>9954722</v>
      </c>
      <c r="I81" s="1423">
        <v>9394548</v>
      </c>
    </row>
    <row r="82" spans="2:10">
      <c r="B82" s="1400" t="s">
        <v>1697</v>
      </c>
      <c r="C82" s="1401" t="s">
        <v>1698</v>
      </c>
      <c r="D82" s="1402">
        <v>17434549</v>
      </c>
      <c r="E82" s="1402">
        <v>16125445</v>
      </c>
      <c r="F82" s="1402">
        <v>18217424</v>
      </c>
      <c r="G82" s="1402">
        <v>17890304</v>
      </c>
      <c r="H82" s="1402">
        <v>18629121</v>
      </c>
      <c r="I82" s="1423">
        <v>17813226</v>
      </c>
    </row>
    <row r="83" spans="2:10">
      <c r="B83" s="1400" t="s">
        <v>1699</v>
      </c>
      <c r="C83" s="1401" t="s">
        <v>1700</v>
      </c>
      <c r="D83" s="1402">
        <v>1344495</v>
      </c>
      <c r="E83" s="1402">
        <v>1268615</v>
      </c>
      <c r="F83" s="1402">
        <v>1453405</v>
      </c>
      <c r="G83" s="1402">
        <v>1438028</v>
      </c>
      <c r="H83" s="1402">
        <v>1489762</v>
      </c>
      <c r="I83" s="1423">
        <v>1418506</v>
      </c>
    </row>
    <row r="84" spans="2:10">
      <c r="B84" s="1400" t="s">
        <v>1701</v>
      </c>
      <c r="C84" s="1401" t="s">
        <v>1702</v>
      </c>
      <c r="D84" s="1402">
        <v>4603428</v>
      </c>
      <c r="E84" s="1402">
        <v>4267922</v>
      </c>
      <c r="F84" s="1402">
        <v>4869325</v>
      </c>
      <c r="G84" s="1402">
        <v>4809128</v>
      </c>
      <c r="H84" s="1402">
        <v>4913420</v>
      </c>
      <c r="I84" s="1423">
        <v>4693342</v>
      </c>
    </row>
    <row r="85" spans="2:10">
      <c r="B85" s="1400" t="s">
        <v>1703</v>
      </c>
      <c r="C85" s="1401" t="s">
        <v>1704</v>
      </c>
      <c r="D85" s="1402">
        <v>3150975</v>
      </c>
      <c r="E85" s="1402">
        <v>2941106</v>
      </c>
      <c r="F85" s="1402">
        <v>3339831</v>
      </c>
      <c r="G85" s="1402">
        <v>3299342</v>
      </c>
      <c r="H85" s="1402">
        <v>3339881</v>
      </c>
      <c r="I85" s="1423">
        <v>3174102</v>
      </c>
    </row>
    <row r="86" spans="2:10">
      <c r="B86" s="1400" t="s">
        <v>1705</v>
      </c>
      <c r="C86" s="1401" t="s">
        <v>1706</v>
      </c>
      <c r="D86" s="1402">
        <v>37684593</v>
      </c>
      <c r="E86" s="1402">
        <v>35336580</v>
      </c>
      <c r="F86" s="1402">
        <v>40212125</v>
      </c>
      <c r="G86" s="1402">
        <v>39912777</v>
      </c>
      <c r="H86" s="1402">
        <v>41283051</v>
      </c>
      <c r="I86" s="1423">
        <v>39282795</v>
      </c>
    </row>
    <row r="87" spans="2:10">
      <c r="B87" s="1400" t="s">
        <v>1707</v>
      </c>
      <c r="C87" s="1401" t="s">
        <v>1708</v>
      </c>
      <c r="D87" s="1402">
        <v>2245689</v>
      </c>
      <c r="E87" s="1402">
        <v>2071518</v>
      </c>
      <c r="F87" s="1402">
        <v>2315026</v>
      </c>
      <c r="G87" s="1402">
        <v>2330632</v>
      </c>
      <c r="H87" s="1402">
        <v>2527411</v>
      </c>
      <c r="I87" s="1423">
        <v>2404361</v>
      </c>
    </row>
    <row r="88" spans="2:10">
      <c r="B88" s="1400" t="s">
        <v>1709</v>
      </c>
      <c r="C88" s="1401" t="s">
        <v>1710</v>
      </c>
      <c r="D88" s="1402">
        <v>25662099</v>
      </c>
      <c r="E88" s="1402">
        <v>24031028</v>
      </c>
      <c r="F88" s="1402">
        <v>27232584</v>
      </c>
      <c r="G88" s="1402">
        <v>26965534</v>
      </c>
      <c r="H88" s="1402">
        <v>28108740</v>
      </c>
      <c r="I88" s="1423">
        <v>26654367</v>
      </c>
    </row>
    <row r="89" spans="2:10">
      <c r="B89" s="1400" t="s">
        <v>1711</v>
      </c>
      <c r="C89" s="1401" t="s">
        <v>1712</v>
      </c>
      <c r="D89" s="1402">
        <v>18540134</v>
      </c>
      <c r="E89" s="1402">
        <v>17233058</v>
      </c>
      <c r="F89" s="1402">
        <v>19433142</v>
      </c>
      <c r="G89" s="1402">
        <v>19306173</v>
      </c>
      <c r="H89" s="1402">
        <v>20289052</v>
      </c>
      <c r="I89" s="1423">
        <v>19236918</v>
      </c>
    </row>
    <row r="90" spans="2:10">
      <c r="B90" s="1400" t="s">
        <v>1713</v>
      </c>
      <c r="C90" s="1401" t="s">
        <v>1714</v>
      </c>
      <c r="D90" s="1402" t="s">
        <v>242</v>
      </c>
      <c r="E90" s="1402" t="s">
        <v>242</v>
      </c>
      <c r="F90" s="1402" t="s">
        <v>242</v>
      </c>
      <c r="G90" s="1402" t="s">
        <v>242</v>
      </c>
      <c r="H90" s="1402" t="s">
        <v>242</v>
      </c>
      <c r="I90" s="1423" t="s">
        <v>242</v>
      </c>
    </row>
    <row r="91" spans="2:10">
      <c r="B91" s="1400" t="s">
        <v>1715</v>
      </c>
      <c r="C91" s="1401" t="s">
        <v>1716</v>
      </c>
      <c r="D91" s="1402" t="s">
        <v>242</v>
      </c>
      <c r="E91" s="1402" t="s">
        <v>242</v>
      </c>
      <c r="F91" s="1402" t="s">
        <v>242</v>
      </c>
      <c r="G91" s="1402" t="s">
        <v>242</v>
      </c>
      <c r="H91" s="1402" t="s">
        <v>242</v>
      </c>
      <c r="I91" s="1423" t="s">
        <v>242</v>
      </c>
    </row>
    <row r="92" spans="2:10" ht="3" customHeight="1">
      <c r="B92" s="1425"/>
      <c r="C92" s="1405"/>
      <c r="D92" s="1406"/>
      <c r="E92" s="1406"/>
      <c r="F92" s="1406"/>
      <c r="G92" s="1406"/>
      <c r="H92" s="1406"/>
      <c r="I92" s="1407"/>
    </row>
    <row r="93" spans="2:10" ht="9.6" customHeight="1">
      <c r="B93" s="1408" t="s">
        <v>1386</v>
      </c>
      <c r="C93" s="1408"/>
      <c r="D93" s="1408"/>
      <c r="E93" s="1408"/>
      <c r="F93" s="1408"/>
      <c r="G93" s="1408"/>
      <c r="H93" s="1408"/>
      <c r="I93" s="1408"/>
      <c r="J93" s="1401"/>
    </row>
    <row r="94" spans="2:10">
      <c r="B94" s="1409" t="s">
        <v>1387</v>
      </c>
      <c r="C94" s="1409"/>
      <c r="D94" s="1409"/>
      <c r="E94" s="1409"/>
      <c r="F94" s="1409"/>
      <c r="G94" s="1409"/>
      <c r="H94" s="1409"/>
      <c r="I94" s="1409"/>
      <c r="J94" s="1409"/>
    </row>
    <row r="95" spans="2:10">
      <c r="B95" s="1409" t="s">
        <v>1388</v>
      </c>
      <c r="C95" s="1409"/>
      <c r="D95" s="1409"/>
      <c r="E95" s="1409"/>
      <c r="F95" s="1409"/>
      <c r="G95" s="1409"/>
      <c r="I95" s="1410"/>
      <c r="J95" s="1401"/>
    </row>
    <row r="96" spans="2:10">
      <c r="B96" s="1401" t="s">
        <v>1389</v>
      </c>
      <c r="C96" s="1401"/>
      <c r="D96" s="1401"/>
      <c r="E96" s="1401"/>
      <c r="F96" s="1401"/>
      <c r="G96" s="1401"/>
    </row>
    <row r="97" spans="2:2">
      <c r="B97" s="1401" t="s">
        <v>1390</v>
      </c>
    </row>
  </sheetData>
  <mergeCells count="8">
    <mergeCell ref="G6:G7"/>
    <mergeCell ref="H6:H7"/>
    <mergeCell ref="I6:I7"/>
    <mergeCell ref="B7:B9"/>
    <mergeCell ref="C7:C9"/>
    <mergeCell ref="D6:D7"/>
    <mergeCell ref="E6:E7"/>
    <mergeCell ref="F6:F7"/>
  </mergeCells>
  <pageMargins left="0.78740157480314965" right="0.59055118110236227" top="0.39370078740157483" bottom="0.78740157480314965" header="0.31496062992125984" footer="0.31496062992125984"/>
  <pageSetup paperSize="9" scale="93" orientation="portrait" r:id="rId1"/>
  <headerFooter>
    <oddFooter>&amp;R&amp;A</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23D5F-88C2-41DF-8BA1-F5E35E85D2EA}">
  <sheetPr>
    <tabColor rgb="FFF9E03A"/>
  </sheetPr>
  <dimension ref="B1:J97"/>
  <sheetViews>
    <sheetView showGridLines="0" showRowColHeaders="0" showZeros="0" zoomScale="140" zoomScaleNormal="140" zoomScaleSheetLayoutView="55" workbookViewId="0">
      <pane ySplit="9" topLeftCell="A10" activePane="bottomLeft" state="frozen"/>
      <selection activeCell="J26" sqref="J26"/>
      <selection pane="bottomLeft" activeCell="B1" sqref="B1"/>
    </sheetView>
  </sheetViews>
  <sheetFormatPr baseColWidth="10" defaultColWidth="10.125" defaultRowHeight="8.25"/>
  <cols>
    <col min="1" max="1" width="1.5" style="1385" customWidth="1"/>
    <col min="2" max="2" width="7.625" style="1385" customWidth="1"/>
    <col min="3" max="3" width="12.875" style="1385" customWidth="1"/>
    <col min="4" max="10" width="9.375" style="1385" customWidth="1"/>
    <col min="11" max="16384" width="10.125" style="1385"/>
  </cols>
  <sheetData>
    <row r="1" spans="2:10" ht="12" customHeight="1">
      <c r="B1" s="1384" t="s">
        <v>1391</v>
      </c>
      <c r="C1" s="1411"/>
      <c r="D1" s="1411"/>
      <c r="E1" s="1411"/>
      <c r="F1" s="1411"/>
      <c r="G1" s="1411"/>
      <c r="H1" s="1411"/>
      <c r="I1" s="1411"/>
      <c r="J1" s="1384"/>
    </row>
    <row r="2" spans="2:10" ht="12" customHeight="1">
      <c r="B2" s="1384" t="s">
        <v>1216</v>
      </c>
      <c r="C2" s="1411"/>
      <c r="D2" s="1411"/>
      <c r="E2" s="1411"/>
      <c r="F2" s="1411"/>
      <c r="G2" s="1411"/>
      <c r="H2" s="1411"/>
      <c r="I2" s="1411"/>
      <c r="J2" s="1384"/>
    </row>
    <row r="3" spans="2:10" ht="3" customHeight="1"/>
    <row r="4" spans="2:10" ht="9">
      <c r="B4" s="1389" t="s">
        <v>1217</v>
      </c>
      <c r="C4" s="1390">
        <v>45973</v>
      </c>
      <c r="I4" s="1391"/>
      <c r="J4" s="1389" t="s">
        <v>1218</v>
      </c>
    </row>
    <row r="5" spans="2:10" ht="3" customHeight="1"/>
    <row r="6" spans="2:10" ht="12.95" customHeight="1">
      <c r="B6" s="1392" t="s">
        <v>1219</v>
      </c>
      <c r="C6" s="1393"/>
      <c r="D6" s="2770" t="s">
        <v>532</v>
      </c>
      <c r="E6" s="2770" t="s">
        <v>609</v>
      </c>
      <c r="F6" s="2770" t="s">
        <v>200</v>
      </c>
      <c r="G6" s="2770" t="s">
        <v>625</v>
      </c>
      <c r="H6" s="2770" t="s">
        <v>623</v>
      </c>
      <c r="I6" s="2781" t="s">
        <v>201</v>
      </c>
      <c r="J6" s="2779" t="s">
        <v>1392</v>
      </c>
    </row>
    <row r="7" spans="2:10" ht="8.1" customHeight="1">
      <c r="B7" s="2774" t="s">
        <v>1221</v>
      </c>
      <c r="C7" s="2777" t="s">
        <v>1222</v>
      </c>
      <c r="D7" s="2771"/>
      <c r="E7" s="2771"/>
      <c r="F7" s="2771"/>
      <c r="G7" s="2771"/>
      <c r="H7" s="2771"/>
      <c r="I7" s="2782"/>
      <c r="J7" s="2780"/>
    </row>
    <row r="8" spans="2:10" ht="13.15" customHeight="1">
      <c r="B8" s="2775"/>
      <c r="C8" s="2778"/>
      <c r="D8" s="1394" t="s">
        <v>584</v>
      </c>
      <c r="E8" s="1395"/>
      <c r="F8" s="1395"/>
      <c r="G8" s="1395"/>
      <c r="H8" s="1395"/>
      <c r="I8" s="1395"/>
      <c r="J8" s="1396"/>
    </row>
    <row r="9" spans="2:10" ht="8.1" customHeight="1">
      <c r="B9" s="2776"/>
      <c r="C9" s="2771"/>
      <c r="D9" s="1394" t="s">
        <v>1223</v>
      </c>
      <c r="E9" s="1395"/>
      <c r="F9" s="1395"/>
      <c r="G9" s="1395"/>
      <c r="H9" s="1395"/>
      <c r="I9" s="1395"/>
      <c r="J9" s="1426"/>
    </row>
    <row r="10" spans="2:10" ht="3" customHeight="1">
      <c r="B10" s="1397"/>
      <c r="D10" s="1422"/>
      <c r="J10" s="1413"/>
    </row>
    <row r="11" spans="2:10">
      <c r="B11" s="1400" t="s">
        <v>1555</v>
      </c>
      <c r="C11" s="1401" t="s">
        <v>1556</v>
      </c>
      <c r="D11" s="1414" t="s">
        <v>242</v>
      </c>
      <c r="E11" s="1414" t="s">
        <v>242</v>
      </c>
      <c r="F11" s="1414" t="s">
        <v>242</v>
      </c>
      <c r="G11" s="1414" t="s">
        <v>242</v>
      </c>
      <c r="H11" s="1414" t="s">
        <v>242</v>
      </c>
      <c r="I11" s="1414" t="s">
        <v>242</v>
      </c>
      <c r="J11" s="1415" t="s">
        <v>242</v>
      </c>
    </row>
    <row r="12" spans="2:10">
      <c r="B12" s="1400" t="s">
        <v>1557</v>
      </c>
      <c r="C12" s="1401" t="s">
        <v>1558</v>
      </c>
      <c r="D12" s="1414" t="s">
        <v>242</v>
      </c>
      <c r="E12" s="1414" t="s">
        <v>242</v>
      </c>
      <c r="F12" s="1414" t="s">
        <v>242</v>
      </c>
      <c r="G12" s="1414" t="s">
        <v>242</v>
      </c>
      <c r="H12" s="1414" t="s">
        <v>242</v>
      </c>
      <c r="I12" s="1414" t="s">
        <v>242</v>
      </c>
      <c r="J12" s="1415" t="s">
        <v>242</v>
      </c>
    </row>
    <row r="13" spans="2:10">
      <c r="B13" s="1400" t="s">
        <v>1559</v>
      </c>
      <c r="C13" s="1401" t="s">
        <v>1560</v>
      </c>
      <c r="D13" s="1414" t="s">
        <v>242</v>
      </c>
      <c r="E13" s="1414" t="s">
        <v>242</v>
      </c>
      <c r="F13" s="1414" t="s">
        <v>242</v>
      </c>
      <c r="G13" s="1414" t="s">
        <v>242</v>
      </c>
      <c r="H13" s="1414" t="s">
        <v>242</v>
      </c>
      <c r="I13" s="1414" t="s">
        <v>242</v>
      </c>
      <c r="J13" s="1415" t="s">
        <v>242</v>
      </c>
    </row>
    <row r="14" spans="2:10">
      <c r="B14" s="1400" t="s">
        <v>1561</v>
      </c>
      <c r="C14" s="1401" t="s">
        <v>1562</v>
      </c>
      <c r="D14" s="1414" t="s">
        <v>242</v>
      </c>
      <c r="E14" s="1414" t="s">
        <v>242</v>
      </c>
      <c r="F14" s="1414" t="s">
        <v>242</v>
      </c>
      <c r="G14" s="1414" t="s">
        <v>242</v>
      </c>
      <c r="H14" s="1414" t="s">
        <v>242</v>
      </c>
      <c r="I14" s="1414" t="s">
        <v>242</v>
      </c>
      <c r="J14" s="1415" t="s">
        <v>242</v>
      </c>
    </row>
    <row r="15" spans="2:10">
      <c r="B15" s="1400" t="s">
        <v>1563</v>
      </c>
      <c r="C15" s="1401" t="s">
        <v>1564</v>
      </c>
      <c r="D15" s="1414" t="s">
        <v>242</v>
      </c>
      <c r="E15" s="1414" t="s">
        <v>242</v>
      </c>
      <c r="F15" s="1414" t="s">
        <v>242</v>
      </c>
      <c r="G15" s="1414" t="s">
        <v>242</v>
      </c>
      <c r="H15" s="1414" t="s">
        <v>242</v>
      </c>
      <c r="I15" s="1414" t="s">
        <v>242</v>
      </c>
      <c r="J15" s="1415" t="s">
        <v>242</v>
      </c>
    </row>
    <row r="16" spans="2:10">
      <c r="B16" s="1400" t="s">
        <v>1565</v>
      </c>
      <c r="C16" s="1401" t="s">
        <v>1566</v>
      </c>
      <c r="D16" s="1414" t="s">
        <v>242</v>
      </c>
      <c r="E16" s="1414" t="s">
        <v>242</v>
      </c>
      <c r="F16" s="1414" t="s">
        <v>242</v>
      </c>
      <c r="G16" s="1414" t="s">
        <v>242</v>
      </c>
      <c r="H16" s="1414" t="s">
        <v>242</v>
      </c>
      <c r="I16" s="1414" t="s">
        <v>242</v>
      </c>
      <c r="J16" s="1415" t="s">
        <v>242</v>
      </c>
    </row>
    <row r="17" spans="2:10">
      <c r="B17" s="1400" t="s">
        <v>1567</v>
      </c>
      <c r="C17" s="1401" t="s">
        <v>1568</v>
      </c>
      <c r="D17" s="1414" t="s">
        <v>242</v>
      </c>
      <c r="E17" s="1414" t="s">
        <v>242</v>
      </c>
      <c r="F17" s="1414" t="s">
        <v>242</v>
      </c>
      <c r="G17" s="1414" t="s">
        <v>242</v>
      </c>
      <c r="H17" s="1414" t="s">
        <v>242</v>
      </c>
      <c r="I17" s="1414" t="s">
        <v>242</v>
      </c>
      <c r="J17" s="1415" t="s">
        <v>242</v>
      </c>
    </row>
    <row r="18" spans="2:10">
      <c r="B18" s="1400" t="s">
        <v>1569</v>
      </c>
      <c r="C18" s="1401" t="s">
        <v>1570</v>
      </c>
      <c r="D18" s="1414" t="s">
        <v>242</v>
      </c>
      <c r="E18" s="1414" t="s">
        <v>242</v>
      </c>
      <c r="F18" s="1414" t="s">
        <v>242</v>
      </c>
      <c r="G18" s="1414" t="s">
        <v>242</v>
      </c>
      <c r="H18" s="1414" t="s">
        <v>242</v>
      </c>
      <c r="I18" s="1414" t="s">
        <v>242</v>
      </c>
      <c r="J18" s="1415" t="s">
        <v>242</v>
      </c>
    </row>
    <row r="19" spans="2:10">
      <c r="B19" s="1400" t="s">
        <v>1571</v>
      </c>
      <c r="C19" s="1401" t="s">
        <v>1572</v>
      </c>
      <c r="D19" s="1414" t="s">
        <v>242</v>
      </c>
      <c r="E19" s="1414" t="s">
        <v>242</v>
      </c>
      <c r="F19" s="1414" t="s">
        <v>242</v>
      </c>
      <c r="G19" s="1414" t="s">
        <v>242</v>
      </c>
      <c r="H19" s="1414" t="s">
        <v>242</v>
      </c>
      <c r="I19" s="1414" t="s">
        <v>242</v>
      </c>
      <c r="J19" s="1415" t="s">
        <v>242</v>
      </c>
    </row>
    <row r="20" spans="2:10">
      <c r="B20" s="1400" t="s">
        <v>1573</v>
      </c>
      <c r="C20" s="1401" t="s">
        <v>1574</v>
      </c>
      <c r="D20" s="1414" t="s">
        <v>242</v>
      </c>
      <c r="E20" s="1414" t="s">
        <v>242</v>
      </c>
      <c r="F20" s="1414" t="s">
        <v>242</v>
      </c>
      <c r="G20" s="1414" t="s">
        <v>242</v>
      </c>
      <c r="H20" s="1414" t="s">
        <v>242</v>
      </c>
      <c r="I20" s="1414" t="s">
        <v>242</v>
      </c>
      <c r="J20" s="1415" t="s">
        <v>242</v>
      </c>
    </row>
    <row r="21" spans="2:10">
      <c r="B21" s="1400" t="s">
        <v>1575</v>
      </c>
      <c r="C21" s="1401" t="s">
        <v>1576</v>
      </c>
      <c r="D21" s="1414" t="s">
        <v>242</v>
      </c>
      <c r="E21" s="1414" t="s">
        <v>242</v>
      </c>
      <c r="F21" s="1414" t="s">
        <v>242</v>
      </c>
      <c r="G21" s="1414" t="s">
        <v>242</v>
      </c>
      <c r="H21" s="1414" t="s">
        <v>242</v>
      </c>
      <c r="I21" s="1414" t="s">
        <v>242</v>
      </c>
      <c r="J21" s="1415" t="s">
        <v>242</v>
      </c>
    </row>
    <row r="22" spans="2:10">
      <c r="B22" s="1400" t="s">
        <v>1577</v>
      </c>
      <c r="C22" s="1401" t="s">
        <v>1578</v>
      </c>
      <c r="D22" s="1414" t="s">
        <v>242</v>
      </c>
      <c r="E22" s="1414" t="s">
        <v>242</v>
      </c>
      <c r="F22" s="1414" t="s">
        <v>242</v>
      </c>
      <c r="G22" s="1414" t="s">
        <v>242</v>
      </c>
      <c r="H22" s="1414" t="s">
        <v>242</v>
      </c>
      <c r="I22" s="1414" t="s">
        <v>242</v>
      </c>
      <c r="J22" s="1415" t="s">
        <v>242</v>
      </c>
    </row>
    <row r="23" spans="2:10">
      <c r="B23" s="1400" t="s">
        <v>1579</v>
      </c>
      <c r="C23" s="1401" t="s">
        <v>1580</v>
      </c>
      <c r="D23" s="1414" t="s">
        <v>242</v>
      </c>
      <c r="E23" s="1414" t="s">
        <v>242</v>
      </c>
      <c r="F23" s="1414" t="s">
        <v>242</v>
      </c>
      <c r="G23" s="1414" t="s">
        <v>242</v>
      </c>
      <c r="H23" s="1414" t="s">
        <v>242</v>
      </c>
      <c r="I23" s="1414" t="s">
        <v>242</v>
      </c>
      <c r="J23" s="1415" t="s">
        <v>242</v>
      </c>
    </row>
    <row r="24" spans="2:10">
      <c r="B24" s="1400" t="s">
        <v>1581</v>
      </c>
      <c r="C24" s="1401" t="s">
        <v>1582</v>
      </c>
      <c r="D24" s="1414" t="s">
        <v>242</v>
      </c>
      <c r="E24" s="1414" t="s">
        <v>242</v>
      </c>
      <c r="F24" s="1414" t="s">
        <v>242</v>
      </c>
      <c r="G24" s="1414" t="s">
        <v>242</v>
      </c>
      <c r="H24" s="1414" t="s">
        <v>242</v>
      </c>
      <c r="I24" s="1414" t="s">
        <v>242</v>
      </c>
      <c r="J24" s="1415" t="s">
        <v>242</v>
      </c>
    </row>
    <row r="25" spans="2:10">
      <c r="B25" s="1400" t="s">
        <v>1583</v>
      </c>
      <c r="C25" s="1401" t="s">
        <v>1584</v>
      </c>
      <c r="D25" s="1414" t="s">
        <v>242</v>
      </c>
      <c r="E25" s="1414" t="s">
        <v>242</v>
      </c>
      <c r="F25" s="1414" t="s">
        <v>242</v>
      </c>
      <c r="G25" s="1414" t="s">
        <v>242</v>
      </c>
      <c r="H25" s="1414" t="s">
        <v>242</v>
      </c>
      <c r="I25" s="1414" t="s">
        <v>242</v>
      </c>
      <c r="J25" s="1415" t="s">
        <v>242</v>
      </c>
    </row>
    <row r="26" spans="2:10">
      <c r="B26" s="1400" t="s">
        <v>1585</v>
      </c>
      <c r="C26" s="1401" t="s">
        <v>1586</v>
      </c>
      <c r="D26" s="1414" t="s">
        <v>242</v>
      </c>
      <c r="E26" s="1414" t="s">
        <v>242</v>
      </c>
      <c r="F26" s="1414" t="s">
        <v>242</v>
      </c>
      <c r="G26" s="1414" t="s">
        <v>242</v>
      </c>
      <c r="H26" s="1414" t="s">
        <v>242</v>
      </c>
      <c r="I26" s="1414" t="s">
        <v>242</v>
      </c>
      <c r="J26" s="1415" t="s">
        <v>242</v>
      </c>
    </row>
    <row r="27" spans="2:10">
      <c r="B27" s="1400" t="s">
        <v>1587</v>
      </c>
      <c r="C27" s="1401" t="s">
        <v>1588</v>
      </c>
      <c r="D27" s="1414" t="s">
        <v>242</v>
      </c>
      <c r="E27" s="1414" t="s">
        <v>242</v>
      </c>
      <c r="F27" s="1414" t="s">
        <v>242</v>
      </c>
      <c r="G27" s="1414" t="s">
        <v>242</v>
      </c>
      <c r="H27" s="1414" t="s">
        <v>242</v>
      </c>
      <c r="I27" s="1414" t="s">
        <v>242</v>
      </c>
      <c r="J27" s="1415" t="s">
        <v>242</v>
      </c>
    </row>
    <row r="28" spans="2:10">
      <c r="B28" s="1400" t="s">
        <v>1589</v>
      </c>
      <c r="C28" s="1401" t="s">
        <v>1590</v>
      </c>
      <c r="D28" s="1414" t="s">
        <v>242</v>
      </c>
      <c r="E28" s="1414" t="s">
        <v>242</v>
      </c>
      <c r="F28" s="1414" t="s">
        <v>242</v>
      </c>
      <c r="G28" s="1414" t="s">
        <v>242</v>
      </c>
      <c r="H28" s="1414" t="s">
        <v>242</v>
      </c>
      <c r="I28" s="1414" t="s">
        <v>242</v>
      </c>
      <c r="J28" s="1415" t="s">
        <v>242</v>
      </c>
    </row>
    <row r="29" spans="2:10">
      <c r="B29" s="1400" t="s">
        <v>1591</v>
      </c>
      <c r="C29" s="1401" t="s">
        <v>1592</v>
      </c>
      <c r="D29" s="1414" t="s">
        <v>242</v>
      </c>
      <c r="E29" s="1414" t="s">
        <v>242</v>
      </c>
      <c r="F29" s="1414" t="s">
        <v>242</v>
      </c>
      <c r="G29" s="1414" t="s">
        <v>242</v>
      </c>
      <c r="H29" s="1414" t="s">
        <v>242</v>
      </c>
      <c r="I29" s="1414" t="s">
        <v>242</v>
      </c>
      <c r="J29" s="1415" t="s">
        <v>242</v>
      </c>
    </row>
    <row r="30" spans="2:10">
      <c r="B30" s="1400" t="s">
        <v>1593</v>
      </c>
      <c r="C30" s="1401" t="s">
        <v>1594</v>
      </c>
      <c r="D30" s="1414">
        <v>949654</v>
      </c>
      <c r="E30" s="1414">
        <v>944468</v>
      </c>
      <c r="F30" s="1414">
        <v>920359</v>
      </c>
      <c r="G30" s="1414" t="s">
        <v>242</v>
      </c>
      <c r="H30" s="1414" t="s">
        <v>242</v>
      </c>
      <c r="I30" s="1414" t="s">
        <v>242</v>
      </c>
      <c r="J30" s="1415">
        <v>8462123</v>
      </c>
    </row>
    <row r="31" spans="2:10">
      <c r="B31" s="1400" t="s">
        <v>1595</v>
      </c>
      <c r="C31" s="1401" t="s">
        <v>1596</v>
      </c>
      <c r="D31" s="1414" t="s">
        <v>242</v>
      </c>
      <c r="E31" s="1414" t="s">
        <v>242</v>
      </c>
      <c r="F31" s="1414" t="s">
        <v>242</v>
      </c>
      <c r="G31" s="1414" t="s">
        <v>242</v>
      </c>
      <c r="H31" s="1414" t="s">
        <v>242</v>
      </c>
      <c r="I31" s="1414" t="s">
        <v>242</v>
      </c>
      <c r="J31" s="1415" t="s">
        <v>242</v>
      </c>
    </row>
    <row r="32" spans="2:10">
      <c r="B32" s="1400" t="s">
        <v>1597</v>
      </c>
      <c r="C32" s="1401" t="s">
        <v>1598</v>
      </c>
      <c r="D32" s="1414" t="s">
        <v>242</v>
      </c>
      <c r="E32" s="1414" t="s">
        <v>242</v>
      </c>
      <c r="F32" s="1414" t="s">
        <v>242</v>
      </c>
      <c r="G32" s="1414" t="s">
        <v>242</v>
      </c>
      <c r="H32" s="1414" t="s">
        <v>242</v>
      </c>
      <c r="I32" s="1414" t="s">
        <v>242</v>
      </c>
      <c r="J32" s="1415" t="s">
        <v>242</v>
      </c>
    </row>
    <row r="33" spans="2:10">
      <c r="B33" s="1400" t="s">
        <v>1599</v>
      </c>
      <c r="C33" s="1401" t="s">
        <v>1600</v>
      </c>
      <c r="D33" s="1414">
        <v>4080872</v>
      </c>
      <c r="E33" s="1414">
        <v>3905587</v>
      </c>
      <c r="F33" s="1414">
        <v>3809612</v>
      </c>
      <c r="G33" s="1414" t="s">
        <v>242</v>
      </c>
      <c r="H33" s="1414" t="s">
        <v>242</v>
      </c>
      <c r="I33" s="1414" t="s">
        <v>242</v>
      </c>
      <c r="J33" s="1415">
        <v>36343251</v>
      </c>
    </row>
    <row r="34" spans="2:10">
      <c r="B34" s="1400" t="s">
        <v>1601</v>
      </c>
      <c r="C34" s="1401" t="s">
        <v>1602</v>
      </c>
      <c r="D34" s="1414" t="s">
        <v>242</v>
      </c>
      <c r="E34" s="1414" t="s">
        <v>242</v>
      </c>
      <c r="F34" s="1414" t="s">
        <v>242</v>
      </c>
      <c r="G34" s="1414" t="s">
        <v>242</v>
      </c>
      <c r="H34" s="1414" t="s">
        <v>242</v>
      </c>
      <c r="I34" s="1414" t="s">
        <v>242</v>
      </c>
      <c r="J34" s="1415" t="s">
        <v>242</v>
      </c>
    </row>
    <row r="35" spans="2:10">
      <c r="B35" s="1400" t="s">
        <v>1603</v>
      </c>
      <c r="C35" s="1401" t="s">
        <v>1604</v>
      </c>
      <c r="D35" s="1414" t="s">
        <v>242</v>
      </c>
      <c r="E35" s="1414" t="s">
        <v>242</v>
      </c>
      <c r="F35" s="1414" t="s">
        <v>242</v>
      </c>
      <c r="G35" s="1414" t="s">
        <v>242</v>
      </c>
      <c r="H35" s="1414" t="s">
        <v>242</v>
      </c>
      <c r="I35" s="1414" t="s">
        <v>242</v>
      </c>
      <c r="J35" s="1415" t="s">
        <v>242</v>
      </c>
    </row>
    <row r="36" spans="2:10">
      <c r="B36" s="1400" t="s">
        <v>1605</v>
      </c>
      <c r="C36" s="1401" t="s">
        <v>1606</v>
      </c>
      <c r="D36" s="1414">
        <v>12343994</v>
      </c>
      <c r="E36" s="1414">
        <v>12138474</v>
      </c>
      <c r="F36" s="1414">
        <v>11770891</v>
      </c>
      <c r="G36" s="1414" t="s">
        <v>242</v>
      </c>
      <c r="H36" s="1414" t="s">
        <v>242</v>
      </c>
      <c r="I36" s="1414" t="s">
        <v>242</v>
      </c>
      <c r="J36" s="1415">
        <v>108172657</v>
      </c>
    </row>
    <row r="37" spans="2:10">
      <c r="B37" s="1400" t="s">
        <v>1607</v>
      </c>
      <c r="C37" s="1401" t="s">
        <v>1608</v>
      </c>
      <c r="D37" s="1414">
        <v>3485641</v>
      </c>
      <c r="E37" s="1414">
        <v>3475026</v>
      </c>
      <c r="F37" s="1414">
        <v>3278635</v>
      </c>
      <c r="G37" s="1414" t="s">
        <v>242</v>
      </c>
      <c r="H37" s="1414" t="s">
        <v>242</v>
      </c>
      <c r="I37" s="1414" t="s">
        <v>242</v>
      </c>
      <c r="J37" s="1415">
        <v>30785147</v>
      </c>
    </row>
    <row r="38" spans="2:10">
      <c r="B38" s="1400" t="s">
        <v>1609</v>
      </c>
      <c r="C38" s="1401" t="s">
        <v>1610</v>
      </c>
      <c r="D38" s="1414">
        <v>4121913</v>
      </c>
      <c r="E38" s="1414">
        <v>4095829</v>
      </c>
      <c r="F38" s="1414">
        <v>3933207</v>
      </c>
      <c r="G38" s="1414" t="s">
        <v>242</v>
      </c>
      <c r="H38" s="1414" t="s">
        <v>242</v>
      </c>
      <c r="I38" s="1414" t="s">
        <v>242</v>
      </c>
      <c r="J38" s="1415">
        <v>36073250</v>
      </c>
    </row>
    <row r="39" spans="2:10">
      <c r="B39" s="1400" t="s">
        <v>1611</v>
      </c>
      <c r="C39" s="1401" t="s">
        <v>1612</v>
      </c>
      <c r="D39" s="1414" t="s">
        <v>242</v>
      </c>
      <c r="E39" s="1414" t="s">
        <v>242</v>
      </c>
      <c r="F39" s="1414" t="s">
        <v>242</v>
      </c>
      <c r="G39" s="1414" t="s">
        <v>242</v>
      </c>
      <c r="H39" s="1414" t="s">
        <v>242</v>
      </c>
      <c r="I39" s="1414" t="s">
        <v>242</v>
      </c>
      <c r="J39" s="1415" t="s">
        <v>242</v>
      </c>
    </row>
    <row r="40" spans="2:10">
      <c r="B40" s="1400" t="s">
        <v>1613</v>
      </c>
      <c r="C40" s="1401" t="s">
        <v>1614</v>
      </c>
      <c r="D40" s="1414">
        <v>686401</v>
      </c>
      <c r="E40" s="1414">
        <v>685677</v>
      </c>
      <c r="F40" s="1414">
        <v>658182</v>
      </c>
      <c r="G40" s="1414" t="s">
        <v>242</v>
      </c>
      <c r="H40" s="1414" t="s">
        <v>242</v>
      </c>
      <c r="I40" s="1414" t="s">
        <v>242</v>
      </c>
      <c r="J40" s="1415">
        <v>6109672</v>
      </c>
    </row>
    <row r="41" spans="2:10">
      <c r="B41" s="1400" t="s">
        <v>1615</v>
      </c>
      <c r="C41" s="1401" t="s">
        <v>1616</v>
      </c>
      <c r="D41" s="1414" t="s">
        <v>242</v>
      </c>
      <c r="E41" s="1414" t="s">
        <v>242</v>
      </c>
      <c r="F41" s="1414" t="s">
        <v>242</v>
      </c>
      <c r="G41" s="1414" t="s">
        <v>242</v>
      </c>
      <c r="H41" s="1414" t="s">
        <v>242</v>
      </c>
      <c r="I41" s="1414" t="s">
        <v>242</v>
      </c>
      <c r="J41" s="1415" t="s">
        <v>242</v>
      </c>
    </row>
    <row r="42" spans="2:10">
      <c r="B42" s="1400" t="s">
        <v>1617</v>
      </c>
      <c r="C42" s="1401" t="s">
        <v>1618</v>
      </c>
      <c r="D42" s="1414" t="s">
        <v>242</v>
      </c>
      <c r="E42" s="1414" t="s">
        <v>242</v>
      </c>
      <c r="F42" s="1414" t="s">
        <v>242</v>
      </c>
      <c r="G42" s="1414" t="s">
        <v>242</v>
      </c>
      <c r="H42" s="1414" t="s">
        <v>242</v>
      </c>
      <c r="I42" s="1414" t="s">
        <v>242</v>
      </c>
      <c r="J42" s="1415" t="s">
        <v>242</v>
      </c>
    </row>
    <row r="43" spans="2:10">
      <c r="B43" s="1400" t="s">
        <v>1619</v>
      </c>
      <c r="C43" s="1401" t="s">
        <v>1620</v>
      </c>
      <c r="D43" s="1414" t="s">
        <v>242</v>
      </c>
      <c r="E43" s="1414" t="s">
        <v>242</v>
      </c>
      <c r="F43" s="1414" t="s">
        <v>242</v>
      </c>
      <c r="G43" s="1414" t="s">
        <v>242</v>
      </c>
      <c r="H43" s="1414" t="s">
        <v>242</v>
      </c>
      <c r="I43" s="1414" t="s">
        <v>242</v>
      </c>
      <c r="J43" s="1415" t="s">
        <v>242</v>
      </c>
    </row>
    <row r="44" spans="2:10">
      <c r="B44" s="1400" t="s">
        <v>1621</v>
      </c>
      <c r="C44" s="1401" t="s">
        <v>1622</v>
      </c>
      <c r="D44" s="1414">
        <v>4236080</v>
      </c>
      <c r="E44" s="1414">
        <v>4087261</v>
      </c>
      <c r="F44" s="1414">
        <v>3946708</v>
      </c>
      <c r="G44" s="1414" t="s">
        <v>242</v>
      </c>
      <c r="H44" s="1414" t="s">
        <v>242</v>
      </c>
      <c r="I44" s="1414" t="s">
        <v>242</v>
      </c>
      <c r="J44" s="1415">
        <v>36518969</v>
      </c>
    </row>
    <row r="45" spans="2:10">
      <c r="B45" s="1400" t="s">
        <v>1623</v>
      </c>
      <c r="C45" s="1401" t="s">
        <v>1624</v>
      </c>
      <c r="D45" s="1414" t="s">
        <v>242</v>
      </c>
      <c r="E45" s="1414" t="s">
        <v>242</v>
      </c>
      <c r="F45" s="1414" t="s">
        <v>242</v>
      </c>
      <c r="G45" s="1414" t="s">
        <v>242</v>
      </c>
      <c r="H45" s="1414" t="s">
        <v>242</v>
      </c>
      <c r="I45" s="1414" t="s">
        <v>242</v>
      </c>
      <c r="J45" s="1415" t="s">
        <v>242</v>
      </c>
    </row>
    <row r="46" spans="2:10">
      <c r="B46" s="1400" t="s">
        <v>1625</v>
      </c>
      <c r="C46" s="1401" t="s">
        <v>1626</v>
      </c>
      <c r="D46" s="1414" t="s">
        <v>242</v>
      </c>
      <c r="E46" s="1414" t="s">
        <v>242</v>
      </c>
      <c r="F46" s="1414" t="s">
        <v>242</v>
      </c>
      <c r="G46" s="1414" t="s">
        <v>242</v>
      </c>
      <c r="H46" s="1414" t="s">
        <v>242</v>
      </c>
      <c r="I46" s="1414" t="s">
        <v>242</v>
      </c>
      <c r="J46" s="1415" t="s">
        <v>242</v>
      </c>
    </row>
    <row r="47" spans="2:10">
      <c r="B47" s="1400" t="s">
        <v>1627</v>
      </c>
      <c r="C47" s="1401" t="s">
        <v>1628</v>
      </c>
      <c r="D47" s="1414" t="s">
        <v>242</v>
      </c>
      <c r="E47" s="1414" t="s">
        <v>242</v>
      </c>
      <c r="F47" s="1414" t="s">
        <v>242</v>
      </c>
      <c r="G47" s="1414" t="s">
        <v>242</v>
      </c>
      <c r="H47" s="1414" t="s">
        <v>242</v>
      </c>
      <c r="I47" s="1414" t="s">
        <v>242</v>
      </c>
      <c r="J47" s="1415" t="s">
        <v>242</v>
      </c>
    </row>
    <row r="48" spans="2:10">
      <c r="B48" s="1400" t="s">
        <v>1629</v>
      </c>
      <c r="C48" s="1401" t="s">
        <v>1630</v>
      </c>
      <c r="D48" s="1414" t="s">
        <v>242</v>
      </c>
      <c r="E48" s="1414" t="s">
        <v>242</v>
      </c>
      <c r="F48" s="1414" t="s">
        <v>242</v>
      </c>
      <c r="G48" s="1414" t="s">
        <v>242</v>
      </c>
      <c r="H48" s="1414" t="s">
        <v>242</v>
      </c>
      <c r="I48" s="1414" t="s">
        <v>242</v>
      </c>
      <c r="J48" s="1415" t="s">
        <v>242</v>
      </c>
    </row>
    <row r="49" spans="2:10">
      <c r="B49" s="1400" t="s">
        <v>1631</v>
      </c>
      <c r="C49" s="1401" t="s">
        <v>1632</v>
      </c>
      <c r="D49" s="1414">
        <v>2404394</v>
      </c>
      <c r="E49" s="1414">
        <v>2380286</v>
      </c>
      <c r="F49" s="1414">
        <v>2321976</v>
      </c>
      <c r="G49" s="1414" t="s">
        <v>242</v>
      </c>
      <c r="H49" s="1414" t="s">
        <v>242</v>
      </c>
      <c r="I49" s="1414" t="s">
        <v>242</v>
      </c>
      <c r="J49" s="1415">
        <v>21089809</v>
      </c>
    </row>
    <row r="50" spans="2:10">
      <c r="B50" s="1400" t="s">
        <v>1633</v>
      </c>
      <c r="C50" s="1401" t="s">
        <v>1634</v>
      </c>
      <c r="D50" s="1414" t="s">
        <v>242</v>
      </c>
      <c r="E50" s="1414" t="s">
        <v>242</v>
      </c>
      <c r="F50" s="1414" t="s">
        <v>242</v>
      </c>
      <c r="G50" s="1414" t="s">
        <v>242</v>
      </c>
      <c r="H50" s="1414" t="s">
        <v>242</v>
      </c>
      <c r="I50" s="1414" t="s">
        <v>242</v>
      </c>
      <c r="J50" s="1415" t="s">
        <v>242</v>
      </c>
    </row>
    <row r="51" spans="2:10">
      <c r="B51" s="1400" t="s">
        <v>1635</v>
      </c>
      <c r="C51" s="1401" t="s">
        <v>1636</v>
      </c>
      <c r="D51" s="1414" t="s">
        <v>242</v>
      </c>
      <c r="E51" s="1414" t="s">
        <v>242</v>
      </c>
      <c r="F51" s="1414" t="s">
        <v>242</v>
      </c>
      <c r="G51" s="1414" t="s">
        <v>242</v>
      </c>
      <c r="H51" s="1414" t="s">
        <v>242</v>
      </c>
      <c r="I51" s="1414" t="s">
        <v>242</v>
      </c>
      <c r="J51" s="1415" t="s">
        <v>242</v>
      </c>
    </row>
    <row r="52" spans="2:10">
      <c r="B52" s="1400" t="s">
        <v>1637</v>
      </c>
      <c r="C52" s="1401" t="s">
        <v>1638</v>
      </c>
      <c r="D52" s="1414" t="s">
        <v>242</v>
      </c>
      <c r="E52" s="1414" t="s">
        <v>242</v>
      </c>
      <c r="F52" s="1414" t="s">
        <v>242</v>
      </c>
      <c r="G52" s="1414" t="s">
        <v>242</v>
      </c>
      <c r="H52" s="1414" t="s">
        <v>242</v>
      </c>
      <c r="I52" s="1414" t="s">
        <v>242</v>
      </c>
      <c r="J52" s="1415">
        <v>2438669</v>
      </c>
    </row>
    <row r="53" spans="2:10">
      <c r="B53" s="1400" t="s">
        <v>1639</v>
      </c>
      <c r="C53" s="1401" t="s">
        <v>1640</v>
      </c>
      <c r="D53" s="1414">
        <v>2106936</v>
      </c>
      <c r="E53" s="1414">
        <v>2028179</v>
      </c>
      <c r="F53" s="1414">
        <v>1965651</v>
      </c>
      <c r="G53" s="1414" t="s">
        <v>242</v>
      </c>
      <c r="H53" s="1414" t="s">
        <v>242</v>
      </c>
      <c r="I53" s="1414" t="s">
        <v>242</v>
      </c>
      <c r="J53" s="1415">
        <v>18202587</v>
      </c>
    </row>
    <row r="54" spans="2:10">
      <c r="B54" s="1400" t="s">
        <v>1641</v>
      </c>
      <c r="C54" s="1401" t="s">
        <v>1642</v>
      </c>
      <c r="D54" s="1414">
        <v>6460366</v>
      </c>
      <c r="E54" s="1414">
        <v>6357982</v>
      </c>
      <c r="F54" s="1414">
        <v>6212454</v>
      </c>
      <c r="G54" s="1414" t="s">
        <v>242</v>
      </c>
      <c r="H54" s="1414" t="s">
        <v>242</v>
      </c>
      <c r="I54" s="1414" t="s">
        <v>242</v>
      </c>
      <c r="J54" s="1415">
        <v>56394551</v>
      </c>
    </row>
    <row r="55" spans="2:10">
      <c r="B55" s="1400" t="s">
        <v>1643</v>
      </c>
      <c r="C55" s="1401" t="s">
        <v>1644</v>
      </c>
      <c r="D55" s="1414">
        <v>4513727</v>
      </c>
      <c r="E55" s="1414">
        <v>4332199</v>
      </c>
      <c r="F55" s="1414">
        <v>4222223</v>
      </c>
      <c r="G55" s="1414" t="s">
        <v>242</v>
      </c>
      <c r="H55" s="1414" t="s">
        <v>242</v>
      </c>
      <c r="I55" s="1414" t="s">
        <v>242</v>
      </c>
      <c r="J55" s="1415">
        <v>38329182</v>
      </c>
    </row>
    <row r="56" spans="2:10">
      <c r="B56" s="1400" t="s">
        <v>1645</v>
      </c>
      <c r="C56" s="1401" t="s">
        <v>1646</v>
      </c>
      <c r="D56" s="1414">
        <v>4814028</v>
      </c>
      <c r="E56" s="1414">
        <v>4700815</v>
      </c>
      <c r="F56" s="1414">
        <v>4523995</v>
      </c>
      <c r="G56" s="1414" t="s">
        <v>242</v>
      </c>
      <c r="H56" s="1414" t="s">
        <v>242</v>
      </c>
      <c r="I56" s="1414" t="s">
        <v>242</v>
      </c>
      <c r="J56" s="1415">
        <v>42504867</v>
      </c>
    </row>
    <row r="57" spans="2:10">
      <c r="B57" s="1400" t="s">
        <v>1647</v>
      </c>
      <c r="C57" s="1401" t="s">
        <v>1648</v>
      </c>
      <c r="D57" s="1414" t="s">
        <v>242</v>
      </c>
      <c r="E57" s="1414" t="s">
        <v>242</v>
      </c>
      <c r="F57" s="1414" t="s">
        <v>242</v>
      </c>
      <c r="G57" s="1414" t="s">
        <v>242</v>
      </c>
      <c r="H57" s="1414" t="s">
        <v>242</v>
      </c>
      <c r="I57" s="1414" t="s">
        <v>242</v>
      </c>
      <c r="J57" s="1415" t="s">
        <v>242</v>
      </c>
    </row>
    <row r="58" spans="2:10">
      <c r="B58" s="1400" t="s">
        <v>1649</v>
      </c>
      <c r="C58" s="1401" t="s">
        <v>1650</v>
      </c>
      <c r="D58" s="1414" t="s">
        <v>242</v>
      </c>
      <c r="E58" s="1414" t="s">
        <v>242</v>
      </c>
      <c r="F58" s="1414" t="s">
        <v>242</v>
      </c>
      <c r="G58" s="1414" t="s">
        <v>242</v>
      </c>
      <c r="H58" s="1414" t="s">
        <v>242</v>
      </c>
      <c r="I58" s="1414" t="s">
        <v>242</v>
      </c>
      <c r="J58" s="1415" t="s">
        <v>242</v>
      </c>
    </row>
    <row r="59" spans="2:10">
      <c r="B59" s="1400" t="s">
        <v>1651</v>
      </c>
      <c r="C59" s="1401" t="s">
        <v>1652</v>
      </c>
      <c r="D59" s="1414">
        <v>5025846</v>
      </c>
      <c r="E59" s="1414">
        <v>5085575</v>
      </c>
      <c r="F59" s="1414">
        <v>4813503</v>
      </c>
      <c r="G59" s="1414" t="s">
        <v>242</v>
      </c>
      <c r="H59" s="1414" t="s">
        <v>242</v>
      </c>
      <c r="I59" s="1414" t="s">
        <v>242</v>
      </c>
      <c r="J59" s="1415">
        <v>44181069</v>
      </c>
    </row>
    <row r="60" spans="2:10">
      <c r="B60" s="1400" t="s">
        <v>1653</v>
      </c>
      <c r="C60" s="1401" t="s">
        <v>1654</v>
      </c>
      <c r="D60" s="1414">
        <v>999271</v>
      </c>
      <c r="E60" s="1414">
        <v>986877</v>
      </c>
      <c r="F60" s="1414">
        <v>941570</v>
      </c>
      <c r="G60" s="1414" t="s">
        <v>242</v>
      </c>
      <c r="H60" s="1414" t="s">
        <v>242</v>
      </c>
      <c r="I60" s="1414" t="s">
        <v>242</v>
      </c>
      <c r="J60" s="1415">
        <v>9004014</v>
      </c>
    </row>
    <row r="61" spans="2:10">
      <c r="B61" s="1400" t="s">
        <v>1655</v>
      </c>
      <c r="C61" s="1401" t="s">
        <v>1656</v>
      </c>
      <c r="D61" s="1414">
        <v>3049526</v>
      </c>
      <c r="E61" s="1414">
        <v>3041239</v>
      </c>
      <c r="F61" s="1414">
        <v>2938423</v>
      </c>
      <c r="G61" s="1414" t="s">
        <v>242</v>
      </c>
      <c r="H61" s="1414" t="s">
        <v>242</v>
      </c>
      <c r="I61" s="1414" t="s">
        <v>242</v>
      </c>
      <c r="J61" s="1415">
        <v>26220771</v>
      </c>
    </row>
    <row r="62" spans="2:10">
      <c r="B62" s="1400" t="s">
        <v>1657</v>
      </c>
      <c r="C62" s="1401" t="s">
        <v>1658</v>
      </c>
      <c r="D62" s="1414" t="s">
        <v>242</v>
      </c>
      <c r="E62" s="1414" t="s">
        <v>242</v>
      </c>
      <c r="F62" s="1414" t="s">
        <v>242</v>
      </c>
      <c r="G62" s="1414" t="s">
        <v>242</v>
      </c>
      <c r="H62" s="1414" t="s">
        <v>242</v>
      </c>
      <c r="I62" s="1414" t="s">
        <v>242</v>
      </c>
      <c r="J62" s="1415" t="s">
        <v>242</v>
      </c>
    </row>
    <row r="63" spans="2:10">
      <c r="B63" s="1400" t="s">
        <v>1659</v>
      </c>
      <c r="C63" s="1401" t="s">
        <v>1660</v>
      </c>
      <c r="D63" s="1414" t="s">
        <v>242</v>
      </c>
      <c r="E63" s="1414" t="s">
        <v>242</v>
      </c>
      <c r="F63" s="1414" t="s">
        <v>242</v>
      </c>
      <c r="G63" s="1414" t="s">
        <v>242</v>
      </c>
      <c r="H63" s="1414" t="s">
        <v>242</v>
      </c>
      <c r="I63" s="1414" t="s">
        <v>242</v>
      </c>
      <c r="J63" s="1415" t="s">
        <v>242</v>
      </c>
    </row>
    <row r="64" spans="2:10">
      <c r="B64" s="1400" t="s">
        <v>1661</v>
      </c>
      <c r="C64" s="1401" t="s">
        <v>1662</v>
      </c>
      <c r="D64" s="1414">
        <v>20960469</v>
      </c>
      <c r="E64" s="1414">
        <v>20402303</v>
      </c>
      <c r="F64" s="1414">
        <v>19711823</v>
      </c>
      <c r="G64" s="1414" t="s">
        <v>242</v>
      </c>
      <c r="H64" s="1414" t="s">
        <v>242</v>
      </c>
      <c r="I64" s="1414" t="s">
        <v>242</v>
      </c>
      <c r="J64" s="1415">
        <v>181642958</v>
      </c>
    </row>
    <row r="65" spans="2:10">
      <c r="B65" s="1400" t="s">
        <v>1663</v>
      </c>
      <c r="C65" s="1401" t="s">
        <v>1664</v>
      </c>
      <c r="D65" s="1414">
        <v>4913025</v>
      </c>
      <c r="E65" s="1414">
        <v>4804434</v>
      </c>
      <c r="F65" s="1414">
        <v>4637371</v>
      </c>
      <c r="G65" s="1414" t="s">
        <v>242</v>
      </c>
      <c r="H65" s="1414" t="s">
        <v>242</v>
      </c>
      <c r="I65" s="1414" t="s">
        <v>242</v>
      </c>
      <c r="J65" s="1415">
        <v>43386829</v>
      </c>
    </row>
    <row r="66" spans="2:10">
      <c r="B66" s="1400" t="s">
        <v>1665</v>
      </c>
      <c r="C66" s="1401" t="s">
        <v>1666</v>
      </c>
      <c r="D66" s="1414">
        <v>41207433</v>
      </c>
      <c r="E66" s="1414">
        <v>40952447</v>
      </c>
      <c r="F66" s="1414">
        <v>39235785</v>
      </c>
      <c r="G66" s="1414" t="s">
        <v>242</v>
      </c>
      <c r="H66" s="1414" t="s">
        <v>242</v>
      </c>
      <c r="I66" s="1414" t="s">
        <v>242</v>
      </c>
      <c r="J66" s="1415">
        <v>360129878</v>
      </c>
    </row>
    <row r="67" spans="2:10">
      <c r="B67" s="1400" t="s">
        <v>1667</v>
      </c>
      <c r="C67" s="1401" t="s">
        <v>1668</v>
      </c>
      <c r="D67" s="1414">
        <v>8939869</v>
      </c>
      <c r="E67" s="1414">
        <v>8830673</v>
      </c>
      <c r="F67" s="1414">
        <v>8470233</v>
      </c>
      <c r="G67" s="1414" t="s">
        <v>242</v>
      </c>
      <c r="H67" s="1414" t="s">
        <v>242</v>
      </c>
      <c r="I67" s="1414" t="s">
        <v>242</v>
      </c>
      <c r="J67" s="1415">
        <v>78203055</v>
      </c>
    </row>
    <row r="68" spans="2:10">
      <c r="B68" s="1400" t="s">
        <v>1669</v>
      </c>
      <c r="C68" s="1401" t="s">
        <v>1670</v>
      </c>
      <c r="D68" s="1414" t="s">
        <v>242</v>
      </c>
      <c r="E68" s="1414" t="s">
        <v>242</v>
      </c>
      <c r="F68" s="1414" t="s">
        <v>242</v>
      </c>
      <c r="G68" s="1414" t="s">
        <v>242</v>
      </c>
      <c r="H68" s="1414" t="s">
        <v>242</v>
      </c>
      <c r="I68" s="1414" t="s">
        <v>242</v>
      </c>
      <c r="J68" s="1415" t="s">
        <v>242</v>
      </c>
    </row>
    <row r="69" spans="2:10">
      <c r="B69" s="1400" t="s">
        <v>1671</v>
      </c>
      <c r="C69" s="1401" t="s">
        <v>1672</v>
      </c>
      <c r="D69" s="1414" t="s">
        <v>242</v>
      </c>
      <c r="E69" s="1414" t="s">
        <v>242</v>
      </c>
      <c r="F69" s="1414" t="s">
        <v>242</v>
      </c>
      <c r="G69" s="1414" t="s">
        <v>242</v>
      </c>
      <c r="H69" s="1414" t="s">
        <v>242</v>
      </c>
      <c r="I69" s="1414" t="s">
        <v>242</v>
      </c>
      <c r="J69" s="1415" t="s">
        <v>242</v>
      </c>
    </row>
    <row r="70" spans="2:10">
      <c r="B70" s="1400" t="s">
        <v>1673</v>
      </c>
      <c r="C70" s="1401" t="s">
        <v>1674</v>
      </c>
      <c r="D70" s="1414" t="s">
        <v>242</v>
      </c>
      <c r="E70" s="1414" t="s">
        <v>242</v>
      </c>
      <c r="F70" s="1414" t="s">
        <v>242</v>
      </c>
      <c r="G70" s="1414" t="s">
        <v>242</v>
      </c>
      <c r="H70" s="1414" t="s">
        <v>242</v>
      </c>
      <c r="I70" s="1414" t="s">
        <v>242</v>
      </c>
      <c r="J70" s="1415" t="s">
        <v>242</v>
      </c>
    </row>
    <row r="71" spans="2:10">
      <c r="B71" s="1400" t="s">
        <v>1675</v>
      </c>
      <c r="C71" s="1401" t="s">
        <v>1676</v>
      </c>
      <c r="D71" s="1414" t="s">
        <v>242</v>
      </c>
      <c r="E71" s="1414" t="s">
        <v>242</v>
      </c>
      <c r="F71" s="1414" t="s">
        <v>242</v>
      </c>
      <c r="G71" s="1414" t="s">
        <v>242</v>
      </c>
      <c r="H71" s="1414" t="s">
        <v>242</v>
      </c>
      <c r="I71" s="1414" t="s">
        <v>242</v>
      </c>
      <c r="J71" s="1415" t="s">
        <v>242</v>
      </c>
    </row>
    <row r="72" spans="2:10">
      <c r="B72" s="1400" t="s">
        <v>1677</v>
      </c>
      <c r="C72" s="1401" t="s">
        <v>1678</v>
      </c>
      <c r="D72" s="1414">
        <v>10664040</v>
      </c>
      <c r="E72" s="1414">
        <v>10404857</v>
      </c>
      <c r="F72" s="1414">
        <v>9899827</v>
      </c>
      <c r="G72" s="1414" t="s">
        <v>242</v>
      </c>
      <c r="H72" s="1414" t="s">
        <v>242</v>
      </c>
      <c r="I72" s="1414" t="s">
        <v>242</v>
      </c>
      <c r="J72" s="1415">
        <v>93232513</v>
      </c>
    </row>
    <row r="73" spans="2:10">
      <c r="B73" s="1400" t="s">
        <v>1679</v>
      </c>
      <c r="C73" s="1401" t="s">
        <v>1680</v>
      </c>
      <c r="D73" s="1414">
        <v>5244010</v>
      </c>
      <c r="E73" s="1414">
        <v>5257570</v>
      </c>
      <c r="F73" s="1414">
        <v>4997695</v>
      </c>
      <c r="G73" s="1414" t="s">
        <v>242</v>
      </c>
      <c r="H73" s="1414" t="s">
        <v>242</v>
      </c>
      <c r="I73" s="1414" t="s">
        <v>242</v>
      </c>
      <c r="J73" s="1415">
        <v>46407006</v>
      </c>
    </row>
    <row r="74" spans="2:10">
      <c r="B74" s="1400" t="s">
        <v>1681</v>
      </c>
      <c r="C74" s="1401" t="s">
        <v>1682</v>
      </c>
      <c r="D74" s="1414">
        <v>9840371</v>
      </c>
      <c r="E74" s="1414">
        <v>9730330</v>
      </c>
      <c r="F74" s="1414">
        <v>9347386</v>
      </c>
      <c r="G74" s="1414" t="s">
        <v>242</v>
      </c>
      <c r="H74" s="1414" t="s">
        <v>242</v>
      </c>
      <c r="I74" s="1414" t="s">
        <v>242</v>
      </c>
      <c r="J74" s="1415">
        <v>85540460</v>
      </c>
    </row>
    <row r="75" spans="2:10">
      <c r="B75" s="1400" t="s">
        <v>1683</v>
      </c>
      <c r="C75" s="1401" t="s">
        <v>1684</v>
      </c>
      <c r="D75" s="1414">
        <v>4248126</v>
      </c>
      <c r="E75" s="1414">
        <v>4294567</v>
      </c>
      <c r="F75" s="1414">
        <v>4088399</v>
      </c>
      <c r="G75" s="1414" t="s">
        <v>242</v>
      </c>
      <c r="H75" s="1414" t="s">
        <v>242</v>
      </c>
      <c r="I75" s="1414" t="s">
        <v>242</v>
      </c>
      <c r="J75" s="1415">
        <v>37772531</v>
      </c>
    </row>
    <row r="76" spans="2:10">
      <c r="B76" s="1400" t="s">
        <v>1685</v>
      </c>
      <c r="C76" s="1401" t="s">
        <v>1686</v>
      </c>
      <c r="D76" s="1414">
        <v>15477804</v>
      </c>
      <c r="E76" s="1414">
        <v>15344158</v>
      </c>
      <c r="F76" s="1414">
        <v>14540459</v>
      </c>
      <c r="G76" s="1414" t="s">
        <v>242</v>
      </c>
      <c r="H76" s="1414" t="s">
        <v>242</v>
      </c>
      <c r="I76" s="1414" t="s">
        <v>242</v>
      </c>
      <c r="J76" s="1415">
        <v>135694410</v>
      </c>
    </row>
    <row r="77" spans="2:10">
      <c r="B77" s="1400" t="s">
        <v>1687</v>
      </c>
      <c r="C77" s="1401" t="s">
        <v>1688</v>
      </c>
      <c r="D77" s="1414" t="s">
        <v>242</v>
      </c>
      <c r="E77" s="1414" t="s">
        <v>242</v>
      </c>
      <c r="F77" s="1414" t="s">
        <v>242</v>
      </c>
      <c r="G77" s="1414" t="s">
        <v>242</v>
      </c>
      <c r="H77" s="1414" t="s">
        <v>242</v>
      </c>
      <c r="I77" s="1414" t="s">
        <v>242</v>
      </c>
      <c r="J77" s="1415" t="s">
        <v>242</v>
      </c>
    </row>
    <row r="78" spans="2:10">
      <c r="B78" s="1400" t="s">
        <v>1689</v>
      </c>
      <c r="C78" s="1401" t="s">
        <v>1690</v>
      </c>
      <c r="D78" s="1414">
        <v>2086245</v>
      </c>
      <c r="E78" s="1414">
        <v>2059627</v>
      </c>
      <c r="F78" s="1414">
        <v>1988221</v>
      </c>
      <c r="G78" s="1414" t="s">
        <v>242</v>
      </c>
      <c r="H78" s="1414" t="s">
        <v>242</v>
      </c>
      <c r="I78" s="1414" t="s">
        <v>242</v>
      </c>
      <c r="J78" s="1415">
        <v>18365362</v>
      </c>
    </row>
    <row r="79" spans="2:10">
      <c r="B79" s="1400" t="s">
        <v>1691</v>
      </c>
      <c r="C79" s="1401" t="s">
        <v>1692</v>
      </c>
      <c r="D79" s="1414">
        <v>3577763</v>
      </c>
      <c r="E79" s="1414">
        <v>3454843</v>
      </c>
      <c r="F79" s="1414">
        <v>3313385</v>
      </c>
      <c r="G79" s="1414" t="s">
        <v>242</v>
      </c>
      <c r="H79" s="1414" t="s">
        <v>242</v>
      </c>
      <c r="I79" s="1414" t="s">
        <v>242</v>
      </c>
      <c r="J79" s="1415">
        <v>31434642</v>
      </c>
    </row>
    <row r="80" spans="2:10">
      <c r="B80" s="1400" t="s">
        <v>1693</v>
      </c>
      <c r="C80" s="1401" t="s">
        <v>1694</v>
      </c>
      <c r="D80" s="1414">
        <v>9401124</v>
      </c>
      <c r="E80" s="1414">
        <v>9330062</v>
      </c>
      <c r="F80" s="1414">
        <v>9002690</v>
      </c>
      <c r="G80" s="1414" t="s">
        <v>242</v>
      </c>
      <c r="H80" s="1414" t="s">
        <v>242</v>
      </c>
      <c r="I80" s="1414" t="s">
        <v>242</v>
      </c>
      <c r="J80" s="1415">
        <v>83075557</v>
      </c>
    </row>
    <row r="81" spans="2:10">
      <c r="B81" s="1400" t="s">
        <v>1695</v>
      </c>
      <c r="C81" s="1401" t="s">
        <v>1696</v>
      </c>
      <c r="D81" s="1414">
        <v>9598951</v>
      </c>
      <c r="E81" s="1414">
        <v>9531170</v>
      </c>
      <c r="F81" s="1414">
        <v>9166510</v>
      </c>
      <c r="G81" s="1414" t="s">
        <v>242</v>
      </c>
      <c r="H81" s="1414" t="s">
        <v>242</v>
      </c>
      <c r="I81" s="1414" t="s">
        <v>242</v>
      </c>
      <c r="J81" s="1415">
        <v>83616897</v>
      </c>
    </row>
    <row r="82" spans="2:10">
      <c r="B82" s="1400" t="s">
        <v>1697</v>
      </c>
      <c r="C82" s="1401" t="s">
        <v>1698</v>
      </c>
      <c r="D82" s="1414">
        <v>18275848</v>
      </c>
      <c r="E82" s="1414">
        <v>18055414</v>
      </c>
      <c r="F82" s="1414">
        <v>17131272</v>
      </c>
      <c r="G82" s="1414" t="s">
        <v>242</v>
      </c>
      <c r="H82" s="1414" t="s">
        <v>242</v>
      </c>
      <c r="I82" s="1414" t="s">
        <v>242</v>
      </c>
      <c r="J82" s="1415">
        <v>159572603</v>
      </c>
    </row>
    <row r="83" spans="2:10">
      <c r="B83" s="1400" t="s">
        <v>1699</v>
      </c>
      <c r="C83" s="1401" t="s">
        <v>1700</v>
      </c>
      <c r="D83" s="1414">
        <v>1457908</v>
      </c>
      <c r="E83" s="1414">
        <v>1458641</v>
      </c>
      <c r="F83" s="1414">
        <v>1427608</v>
      </c>
      <c r="G83" s="1414" t="s">
        <v>242</v>
      </c>
      <c r="H83" s="1414" t="s">
        <v>242</v>
      </c>
      <c r="I83" s="1414" t="s">
        <v>242</v>
      </c>
      <c r="J83" s="1415">
        <v>12756968</v>
      </c>
    </row>
    <row r="84" spans="2:10">
      <c r="B84" s="1400" t="s">
        <v>1701</v>
      </c>
      <c r="C84" s="1401" t="s">
        <v>1702</v>
      </c>
      <c r="D84" s="1414">
        <v>4781233</v>
      </c>
      <c r="E84" s="1414">
        <v>4651454</v>
      </c>
      <c r="F84" s="1414">
        <v>4507746</v>
      </c>
      <c r="G84" s="1414" t="s">
        <v>242</v>
      </c>
      <c r="H84" s="1414" t="s">
        <v>242</v>
      </c>
      <c r="I84" s="1414" t="s">
        <v>242</v>
      </c>
      <c r="J84" s="1415">
        <v>42096998</v>
      </c>
    </row>
    <row r="85" spans="2:10">
      <c r="B85" s="1400" t="s">
        <v>1703</v>
      </c>
      <c r="C85" s="1401" t="s">
        <v>1704</v>
      </c>
      <c r="D85" s="1414">
        <v>3267829</v>
      </c>
      <c r="E85" s="1414">
        <v>3198151</v>
      </c>
      <c r="F85" s="1414">
        <v>3042711</v>
      </c>
      <c r="G85" s="1414" t="s">
        <v>242</v>
      </c>
      <c r="H85" s="1414" t="s">
        <v>242</v>
      </c>
      <c r="I85" s="1414" t="s">
        <v>242</v>
      </c>
      <c r="J85" s="1415">
        <v>28753928</v>
      </c>
    </row>
    <row r="86" spans="2:10">
      <c r="B86" s="1400" t="s">
        <v>1705</v>
      </c>
      <c r="C86" s="1401" t="s">
        <v>1706</v>
      </c>
      <c r="D86" s="1414">
        <v>40283799</v>
      </c>
      <c r="E86" s="1414">
        <v>39613800</v>
      </c>
      <c r="F86" s="1414">
        <v>38088372</v>
      </c>
      <c r="G86" s="1414" t="s">
        <v>242</v>
      </c>
      <c r="H86" s="1414" t="s">
        <v>242</v>
      </c>
      <c r="I86" s="1414" t="s">
        <v>242</v>
      </c>
      <c r="J86" s="1415">
        <v>351697892</v>
      </c>
    </row>
    <row r="87" spans="2:10">
      <c r="B87" s="1400" t="s">
        <v>1707</v>
      </c>
      <c r="C87" s="1401" t="s">
        <v>1708</v>
      </c>
      <c r="D87" s="1414">
        <v>2416719</v>
      </c>
      <c r="E87" s="1414">
        <v>2410670</v>
      </c>
      <c r="F87" s="1414">
        <v>2269954</v>
      </c>
      <c r="G87" s="1414" t="s">
        <v>242</v>
      </c>
      <c r="H87" s="1414" t="s">
        <v>242</v>
      </c>
      <c r="I87" s="1414" t="s">
        <v>242</v>
      </c>
      <c r="J87" s="1415">
        <v>20991980</v>
      </c>
    </row>
    <row r="88" spans="2:10">
      <c r="B88" s="1400" t="s">
        <v>1709</v>
      </c>
      <c r="C88" s="1401" t="s">
        <v>1710</v>
      </c>
      <c r="D88" s="1414">
        <v>27070629</v>
      </c>
      <c r="E88" s="1414">
        <v>26639166</v>
      </c>
      <c r="F88" s="1414">
        <v>25275667</v>
      </c>
      <c r="G88" s="1414" t="s">
        <v>242</v>
      </c>
      <c r="H88" s="1414" t="s">
        <v>242</v>
      </c>
      <c r="I88" s="1414" t="s">
        <v>242</v>
      </c>
      <c r="J88" s="1415">
        <v>237639814</v>
      </c>
    </row>
    <row r="89" spans="2:10">
      <c r="B89" s="1400" t="s">
        <v>1711</v>
      </c>
      <c r="C89" s="1401" t="s">
        <v>1712</v>
      </c>
      <c r="D89" s="1414">
        <v>19621760</v>
      </c>
      <c r="E89" s="1414">
        <v>19349931</v>
      </c>
      <c r="F89" s="1414">
        <v>18542787</v>
      </c>
      <c r="G89" s="1414" t="s">
        <v>242</v>
      </c>
      <c r="H89" s="1414" t="s">
        <v>242</v>
      </c>
      <c r="I89" s="1414" t="s">
        <v>242</v>
      </c>
      <c r="J89" s="1415">
        <v>171552955</v>
      </c>
    </row>
    <row r="90" spans="2:10">
      <c r="B90" s="1400" t="s">
        <v>1713</v>
      </c>
      <c r="C90" s="1401" t="s">
        <v>1714</v>
      </c>
      <c r="D90" s="1414" t="s">
        <v>242</v>
      </c>
      <c r="E90" s="1414" t="s">
        <v>242</v>
      </c>
      <c r="F90" s="1414" t="s">
        <v>242</v>
      </c>
      <c r="G90" s="1414" t="s">
        <v>242</v>
      </c>
      <c r="H90" s="1414" t="s">
        <v>242</v>
      </c>
      <c r="I90" s="1414" t="s">
        <v>242</v>
      </c>
      <c r="J90" s="1415" t="s">
        <v>242</v>
      </c>
    </row>
    <row r="91" spans="2:10" ht="10.5" customHeight="1">
      <c r="B91" s="1400" t="s">
        <v>1715</v>
      </c>
      <c r="C91" s="1401" t="s">
        <v>1716</v>
      </c>
      <c r="D91" s="1414" t="s">
        <v>242</v>
      </c>
      <c r="E91" s="1414" t="s">
        <v>242</v>
      </c>
      <c r="F91" s="1414" t="s">
        <v>242</v>
      </c>
      <c r="G91" s="1414" t="s">
        <v>242</v>
      </c>
      <c r="H91" s="1414" t="s">
        <v>242</v>
      </c>
      <c r="I91" s="1414" t="s">
        <v>242</v>
      </c>
      <c r="J91" s="1415" t="s">
        <v>242</v>
      </c>
    </row>
    <row r="92" spans="2:10" ht="3" customHeight="1">
      <c r="B92" s="1427"/>
      <c r="C92" s="1401"/>
      <c r="D92" s="1417"/>
      <c r="E92" s="1417"/>
      <c r="F92" s="1417"/>
      <c r="G92" s="1417"/>
      <c r="H92" s="1417"/>
      <c r="I92" s="1417"/>
      <c r="J92" s="1428"/>
    </row>
    <row r="93" spans="2:10">
      <c r="B93" s="1408" t="s">
        <v>1386</v>
      </c>
      <c r="C93" s="1408"/>
      <c r="D93" s="1408"/>
      <c r="E93" s="1408"/>
      <c r="F93" s="1408"/>
      <c r="G93" s="1408"/>
      <c r="H93" s="1408"/>
      <c r="I93" s="1408"/>
      <c r="J93" s="1401"/>
    </row>
    <row r="94" spans="2:10">
      <c r="B94" s="1409" t="s">
        <v>1387</v>
      </c>
      <c r="C94" s="1409"/>
      <c r="D94" s="1409"/>
      <c r="E94" s="1409"/>
      <c r="F94" s="1409"/>
      <c r="G94" s="1409"/>
      <c r="H94" s="1409"/>
      <c r="I94" s="1409"/>
      <c r="J94" s="1409"/>
    </row>
    <row r="95" spans="2:10">
      <c r="B95" s="1409" t="s">
        <v>1388</v>
      </c>
      <c r="C95" s="1409"/>
      <c r="D95" s="1409"/>
      <c r="E95" s="1409"/>
      <c r="F95" s="1409"/>
      <c r="G95" s="1409"/>
      <c r="I95" s="1410"/>
      <c r="J95" s="1401"/>
    </row>
    <row r="96" spans="2:10">
      <c r="B96" s="1401" t="s">
        <v>1389</v>
      </c>
      <c r="C96" s="1401"/>
      <c r="D96" s="1401"/>
      <c r="E96" s="1401"/>
      <c r="F96" s="1401"/>
      <c r="G96" s="1401"/>
    </row>
    <row r="97" spans="2:2">
      <c r="B97" s="1401" t="s">
        <v>1390</v>
      </c>
    </row>
  </sheetData>
  <mergeCells count="9">
    <mergeCell ref="J6:J7"/>
    <mergeCell ref="B7:B9"/>
    <mergeCell ref="C7:C9"/>
    <mergeCell ref="D6:D7"/>
    <mergeCell ref="E6:E7"/>
    <mergeCell ref="F6:F7"/>
    <mergeCell ref="G6:G7"/>
    <mergeCell ref="H6:H7"/>
    <mergeCell ref="I6:I7"/>
  </mergeCells>
  <pageMargins left="0.78740157480314965" right="0.59055118110236227" top="0.39370078740157483" bottom="0.78740157480314965" header="0.31496062992125984" footer="0.31496062992125984"/>
  <pageSetup paperSize="9" scale="93" orientation="portrait" r:id="rId1"/>
  <headerFooter>
    <oddFooter>&amp;R&amp;A</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30CF3-A9B5-4FD7-8EE6-FFC88172DECA}">
  <sheetPr>
    <tabColor rgb="FFF9E03A"/>
  </sheetPr>
  <dimension ref="B1:J97"/>
  <sheetViews>
    <sheetView showGridLines="0" showRowColHeaders="0" showZeros="0" zoomScale="140" zoomScaleNormal="140" zoomScaleSheetLayoutView="55" workbookViewId="0">
      <pane ySplit="9" topLeftCell="A10" activePane="bottomLeft" state="frozen"/>
      <selection activeCell="J26" sqref="J26"/>
      <selection pane="bottomLeft" activeCell="B1" sqref="B1"/>
    </sheetView>
  </sheetViews>
  <sheetFormatPr baseColWidth="10" defaultColWidth="10.125" defaultRowHeight="8.25"/>
  <cols>
    <col min="1" max="1" width="1.5" style="1385" customWidth="1"/>
    <col min="2" max="2" width="7.625" style="1385" customWidth="1"/>
    <col min="3" max="3" width="12.875" style="1385" customWidth="1"/>
    <col min="4" max="9" width="9.375" style="1385" customWidth="1"/>
    <col min="10" max="16384" width="10.125" style="1385"/>
  </cols>
  <sheetData>
    <row r="1" spans="2:10" ht="12" customHeight="1">
      <c r="B1" s="1384" t="s">
        <v>1215</v>
      </c>
      <c r="C1" s="1384"/>
      <c r="D1" s="1384"/>
      <c r="E1" s="1384"/>
      <c r="F1" s="1384"/>
      <c r="G1" s="1384"/>
      <c r="H1" s="1384"/>
      <c r="I1" s="1384"/>
    </row>
    <row r="2" spans="2:10" ht="12" customHeight="1">
      <c r="B2" s="1384" t="s">
        <v>1216</v>
      </c>
      <c r="C2" s="1384"/>
      <c r="D2" s="1384"/>
      <c r="E2" s="1384"/>
      <c r="F2" s="1384"/>
      <c r="G2" s="1384"/>
      <c r="H2" s="1384"/>
      <c r="I2" s="1384"/>
    </row>
    <row r="3" spans="2:10" ht="3" customHeight="1"/>
    <row r="4" spans="2:10" ht="9">
      <c r="B4" s="1389" t="s">
        <v>1217</v>
      </c>
      <c r="C4" s="1390">
        <v>45973</v>
      </c>
      <c r="I4" s="1389" t="s">
        <v>1218</v>
      </c>
      <c r="J4" s="1391"/>
    </row>
    <row r="5" spans="2:10" ht="3" customHeight="1"/>
    <row r="6" spans="2:10" ht="12.95" customHeight="1">
      <c r="B6" s="1392" t="s">
        <v>1219</v>
      </c>
      <c r="C6" s="1393"/>
      <c r="D6" s="2770" t="s">
        <v>1220</v>
      </c>
      <c r="E6" s="2770" t="s">
        <v>616</v>
      </c>
      <c r="F6" s="2770" t="s">
        <v>198</v>
      </c>
      <c r="G6" s="2770" t="s">
        <v>530</v>
      </c>
      <c r="H6" s="2770" t="s">
        <v>531</v>
      </c>
      <c r="I6" s="2772" t="s">
        <v>199</v>
      </c>
    </row>
    <row r="7" spans="2:10" ht="8.1" customHeight="1">
      <c r="B7" s="2774" t="s">
        <v>1221</v>
      </c>
      <c r="C7" s="2777" t="s">
        <v>1222</v>
      </c>
      <c r="D7" s="2771"/>
      <c r="E7" s="2771"/>
      <c r="F7" s="2771"/>
      <c r="G7" s="2771"/>
      <c r="H7" s="2771"/>
      <c r="I7" s="2773"/>
    </row>
    <row r="8" spans="2:10" ht="13.15" customHeight="1">
      <c r="B8" s="2775"/>
      <c r="C8" s="2778"/>
      <c r="D8" s="1394" t="s">
        <v>584</v>
      </c>
      <c r="E8" s="1395"/>
      <c r="F8" s="1395"/>
      <c r="G8" s="1395"/>
      <c r="H8" s="1395"/>
      <c r="I8" s="1396"/>
    </row>
    <row r="9" spans="2:10" ht="8.1" customHeight="1">
      <c r="B9" s="2776"/>
      <c r="C9" s="2771"/>
      <c r="D9" s="1394" t="s">
        <v>1223</v>
      </c>
      <c r="E9" s="1395"/>
      <c r="F9" s="1395"/>
      <c r="G9" s="1395"/>
      <c r="H9" s="1395"/>
      <c r="I9" s="1396"/>
    </row>
    <row r="10" spans="2:10" ht="3" customHeight="1">
      <c r="B10" s="1397"/>
      <c r="D10" s="1398"/>
      <c r="I10" s="1399"/>
    </row>
    <row r="11" spans="2:10">
      <c r="B11" s="1400" t="s">
        <v>1717</v>
      </c>
      <c r="C11" s="1401" t="s">
        <v>1718</v>
      </c>
      <c r="D11" s="1402" t="s">
        <v>242</v>
      </c>
      <c r="E11" s="1402" t="s">
        <v>242</v>
      </c>
      <c r="F11" s="1402" t="s">
        <v>242</v>
      </c>
      <c r="G11" s="1402" t="s">
        <v>242</v>
      </c>
      <c r="H11" s="1402" t="s">
        <v>242</v>
      </c>
      <c r="I11" s="1423" t="s">
        <v>242</v>
      </c>
    </row>
    <row r="12" spans="2:10">
      <c r="B12" s="1400" t="s">
        <v>1719</v>
      </c>
      <c r="C12" s="1401" t="s">
        <v>1720</v>
      </c>
      <c r="D12" s="1402" t="s">
        <v>242</v>
      </c>
      <c r="E12" s="1402" t="s">
        <v>242</v>
      </c>
      <c r="F12" s="1402" t="s">
        <v>242</v>
      </c>
      <c r="G12" s="1402" t="s">
        <v>242</v>
      </c>
      <c r="H12" s="1402" t="s">
        <v>242</v>
      </c>
      <c r="I12" s="1423" t="s">
        <v>242</v>
      </c>
    </row>
    <row r="13" spans="2:10">
      <c r="B13" s="1400" t="s">
        <v>1721</v>
      </c>
      <c r="C13" s="1401" t="s">
        <v>1722</v>
      </c>
      <c r="D13" s="1402" t="s">
        <v>242</v>
      </c>
      <c r="E13" s="1402" t="s">
        <v>242</v>
      </c>
      <c r="F13" s="1402" t="s">
        <v>242</v>
      </c>
      <c r="G13" s="1402" t="s">
        <v>242</v>
      </c>
      <c r="H13" s="1402" t="s">
        <v>242</v>
      </c>
      <c r="I13" s="1423" t="s">
        <v>242</v>
      </c>
    </row>
    <row r="14" spans="2:10">
      <c r="B14" s="1400" t="s">
        <v>1723</v>
      </c>
      <c r="C14" s="1401" t="s">
        <v>1724</v>
      </c>
      <c r="D14" s="1402">
        <v>2533823</v>
      </c>
      <c r="E14" s="1402">
        <v>2359863</v>
      </c>
      <c r="F14" s="1402">
        <v>2683440</v>
      </c>
      <c r="G14" s="1402">
        <v>2658466</v>
      </c>
      <c r="H14" s="1402">
        <v>2712483</v>
      </c>
      <c r="I14" s="1423">
        <v>2549315</v>
      </c>
    </row>
    <row r="15" spans="2:10">
      <c r="B15" s="1400" t="s">
        <v>1725</v>
      </c>
      <c r="C15" s="1401" t="s">
        <v>1726</v>
      </c>
      <c r="D15" s="1402" t="s">
        <v>242</v>
      </c>
      <c r="E15" s="1402" t="s">
        <v>242</v>
      </c>
      <c r="F15" s="1402" t="s">
        <v>242</v>
      </c>
      <c r="G15" s="1402" t="s">
        <v>242</v>
      </c>
      <c r="H15" s="1402" t="s">
        <v>242</v>
      </c>
      <c r="I15" s="1423" t="s">
        <v>242</v>
      </c>
    </row>
    <row r="16" spans="2:10">
      <c r="B16" s="1400" t="s">
        <v>1727</v>
      </c>
      <c r="C16" s="1401" t="s">
        <v>1728</v>
      </c>
      <c r="D16" s="1402">
        <v>17713794</v>
      </c>
      <c r="E16" s="1402">
        <v>16510096</v>
      </c>
      <c r="F16" s="1402">
        <v>18795889</v>
      </c>
      <c r="G16" s="1402">
        <v>18473810</v>
      </c>
      <c r="H16" s="1402">
        <v>19231825</v>
      </c>
      <c r="I16" s="1423">
        <v>18299046</v>
      </c>
    </row>
    <row r="17" spans="2:9">
      <c r="B17" s="1400" t="s">
        <v>1729</v>
      </c>
      <c r="C17" s="1401" t="s">
        <v>1730</v>
      </c>
      <c r="D17" s="1402" t="s">
        <v>242</v>
      </c>
      <c r="E17" s="1402" t="s">
        <v>242</v>
      </c>
      <c r="F17" s="1402" t="s">
        <v>242</v>
      </c>
      <c r="G17" s="1402" t="s">
        <v>242</v>
      </c>
      <c r="H17" s="1402" t="s">
        <v>242</v>
      </c>
      <c r="I17" s="1423" t="s">
        <v>242</v>
      </c>
    </row>
    <row r="18" spans="2:9">
      <c r="B18" s="1400" t="s">
        <v>1731</v>
      </c>
      <c r="C18" s="1401" t="s">
        <v>1732</v>
      </c>
      <c r="D18" s="1402">
        <v>16459297</v>
      </c>
      <c r="E18" s="1402">
        <v>15285329</v>
      </c>
      <c r="F18" s="1402">
        <v>17262238</v>
      </c>
      <c r="G18" s="1402">
        <v>17039369</v>
      </c>
      <c r="H18" s="1402">
        <v>17642317</v>
      </c>
      <c r="I18" s="1423">
        <v>16803420</v>
      </c>
    </row>
    <row r="19" spans="2:9">
      <c r="B19" s="1400" t="s">
        <v>1733</v>
      </c>
      <c r="C19" s="1401" t="s">
        <v>1734</v>
      </c>
      <c r="D19" s="1402" t="s">
        <v>242</v>
      </c>
      <c r="E19" s="1402" t="s">
        <v>242</v>
      </c>
      <c r="F19" s="1402" t="s">
        <v>242</v>
      </c>
      <c r="G19" s="1402" t="s">
        <v>242</v>
      </c>
      <c r="H19" s="1402" t="s">
        <v>242</v>
      </c>
      <c r="I19" s="1423" t="s">
        <v>242</v>
      </c>
    </row>
    <row r="20" spans="2:9">
      <c r="B20" s="1400" t="s">
        <v>1735</v>
      </c>
      <c r="C20" s="1401" t="s">
        <v>1736</v>
      </c>
      <c r="D20" s="1402">
        <v>1477981</v>
      </c>
      <c r="E20" s="1402">
        <v>1347841</v>
      </c>
      <c r="F20" s="1402">
        <v>1542818</v>
      </c>
      <c r="G20" s="1402">
        <v>1539058</v>
      </c>
      <c r="H20" s="1402">
        <v>1596102</v>
      </c>
      <c r="I20" s="1423">
        <v>1503588</v>
      </c>
    </row>
    <row r="21" spans="2:9">
      <c r="B21" s="1400" t="s">
        <v>1737</v>
      </c>
      <c r="C21" s="1401" t="s">
        <v>1738</v>
      </c>
      <c r="D21" s="1402" t="s">
        <v>242</v>
      </c>
      <c r="E21" s="1402" t="s">
        <v>242</v>
      </c>
      <c r="F21" s="1402" t="s">
        <v>242</v>
      </c>
      <c r="G21" s="1402" t="s">
        <v>242</v>
      </c>
      <c r="H21" s="1402" t="s">
        <v>242</v>
      </c>
      <c r="I21" s="1423" t="s">
        <v>242</v>
      </c>
    </row>
    <row r="22" spans="2:9">
      <c r="B22" s="1400" t="s">
        <v>1739</v>
      </c>
      <c r="C22" s="1401" t="s">
        <v>1740</v>
      </c>
      <c r="D22" s="1402" t="s">
        <v>242</v>
      </c>
      <c r="E22" s="1402" t="s">
        <v>242</v>
      </c>
      <c r="F22" s="1402" t="s">
        <v>242</v>
      </c>
      <c r="G22" s="1402" t="s">
        <v>242</v>
      </c>
      <c r="H22" s="1402" t="s">
        <v>242</v>
      </c>
      <c r="I22" s="1423" t="s">
        <v>242</v>
      </c>
    </row>
    <row r="23" spans="2:9">
      <c r="B23" s="1400" t="s">
        <v>1741</v>
      </c>
      <c r="C23" s="1401" t="s">
        <v>1742</v>
      </c>
      <c r="D23" s="1402">
        <v>11465449</v>
      </c>
      <c r="E23" s="1402">
        <v>10615218</v>
      </c>
      <c r="F23" s="1402">
        <v>12114591</v>
      </c>
      <c r="G23" s="1402">
        <v>11882553</v>
      </c>
      <c r="H23" s="1402">
        <v>12269418</v>
      </c>
      <c r="I23" s="1423">
        <v>11709021</v>
      </c>
    </row>
    <row r="24" spans="2:9">
      <c r="B24" s="1400" t="s">
        <v>1743</v>
      </c>
      <c r="C24" s="1401" t="s">
        <v>1744</v>
      </c>
      <c r="D24" s="1402">
        <v>22243041</v>
      </c>
      <c r="E24" s="1402">
        <v>20573213</v>
      </c>
      <c r="F24" s="1402">
        <v>23162516</v>
      </c>
      <c r="G24" s="1402">
        <v>22816965</v>
      </c>
      <c r="H24" s="1402">
        <v>23735113</v>
      </c>
      <c r="I24" s="1423">
        <v>22534626</v>
      </c>
    </row>
    <row r="25" spans="2:9">
      <c r="B25" s="1400" t="s">
        <v>1745</v>
      </c>
      <c r="C25" s="1401" t="s">
        <v>1746</v>
      </c>
      <c r="D25" s="1402" t="s">
        <v>242</v>
      </c>
      <c r="E25" s="1402" t="s">
        <v>242</v>
      </c>
      <c r="F25" s="1402">
        <v>12279502</v>
      </c>
      <c r="G25" s="1402" t="s">
        <v>242</v>
      </c>
      <c r="H25" s="1402" t="s">
        <v>242</v>
      </c>
      <c r="I25" s="1423">
        <v>11788768</v>
      </c>
    </row>
    <row r="26" spans="2:9">
      <c r="B26" s="1400" t="s">
        <v>1747</v>
      </c>
      <c r="C26" s="1401" t="s">
        <v>1748</v>
      </c>
      <c r="D26" s="1402">
        <v>14032078</v>
      </c>
      <c r="E26" s="1402">
        <v>12994111</v>
      </c>
      <c r="F26" s="1402">
        <v>14678956</v>
      </c>
      <c r="G26" s="1402">
        <v>14458335</v>
      </c>
      <c r="H26" s="1402">
        <v>15061706</v>
      </c>
      <c r="I26" s="1423">
        <v>14344191</v>
      </c>
    </row>
    <row r="27" spans="2:9">
      <c r="B27" s="1400" t="s">
        <v>1749</v>
      </c>
      <c r="C27" s="1401" t="s">
        <v>1750</v>
      </c>
      <c r="D27" s="1402" t="s">
        <v>242</v>
      </c>
      <c r="E27" s="1402" t="s">
        <v>242</v>
      </c>
      <c r="F27" s="1402" t="s">
        <v>242</v>
      </c>
      <c r="G27" s="1402" t="s">
        <v>242</v>
      </c>
      <c r="H27" s="1402" t="s">
        <v>242</v>
      </c>
      <c r="I27" s="1423" t="s">
        <v>242</v>
      </c>
    </row>
    <row r="28" spans="2:9">
      <c r="B28" s="1400" t="s">
        <v>1751</v>
      </c>
      <c r="C28" s="1401" t="s">
        <v>1752</v>
      </c>
      <c r="D28" s="1402" t="s">
        <v>242</v>
      </c>
      <c r="E28" s="1402" t="s">
        <v>242</v>
      </c>
      <c r="F28" s="1402" t="s">
        <v>242</v>
      </c>
      <c r="G28" s="1402" t="s">
        <v>242</v>
      </c>
      <c r="H28" s="1402" t="s">
        <v>242</v>
      </c>
      <c r="I28" s="1423" t="s">
        <v>242</v>
      </c>
    </row>
    <row r="29" spans="2:9">
      <c r="B29" s="1400" t="s">
        <v>1753</v>
      </c>
      <c r="C29" s="1401" t="s">
        <v>1754</v>
      </c>
      <c r="D29" s="1402">
        <v>13236718</v>
      </c>
      <c r="E29" s="1402">
        <v>12266988</v>
      </c>
      <c r="F29" s="1402">
        <v>13967971</v>
      </c>
      <c r="G29" s="1402">
        <v>13802586</v>
      </c>
      <c r="H29" s="1402">
        <v>14306907</v>
      </c>
      <c r="I29" s="1423">
        <v>13669452</v>
      </c>
    </row>
    <row r="30" spans="2:9">
      <c r="B30" s="1400" t="s">
        <v>1755</v>
      </c>
      <c r="C30" s="1401" t="s">
        <v>1756</v>
      </c>
      <c r="D30" s="1402" t="s">
        <v>242</v>
      </c>
      <c r="E30" s="1402" t="s">
        <v>242</v>
      </c>
      <c r="F30" s="1402" t="s">
        <v>242</v>
      </c>
      <c r="G30" s="1402" t="s">
        <v>242</v>
      </c>
      <c r="H30" s="1402" t="s">
        <v>242</v>
      </c>
      <c r="I30" s="1423" t="s">
        <v>242</v>
      </c>
    </row>
    <row r="31" spans="2:9">
      <c r="B31" s="1400" t="s">
        <v>1757</v>
      </c>
      <c r="C31" s="1401" t="s">
        <v>1758</v>
      </c>
      <c r="D31" s="1402" t="s">
        <v>242</v>
      </c>
      <c r="E31" s="1402" t="s">
        <v>242</v>
      </c>
      <c r="F31" s="1402" t="s">
        <v>242</v>
      </c>
      <c r="G31" s="1402" t="s">
        <v>242</v>
      </c>
      <c r="H31" s="1402" t="s">
        <v>242</v>
      </c>
      <c r="I31" s="1423" t="s">
        <v>242</v>
      </c>
    </row>
    <row r="32" spans="2:9">
      <c r="B32" s="1400" t="s">
        <v>1759</v>
      </c>
      <c r="C32" s="1401" t="s">
        <v>1760</v>
      </c>
      <c r="D32" s="1402">
        <v>4770935</v>
      </c>
      <c r="E32" s="1402">
        <v>4396082</v>
      </c>
      <c r="F32" s="1402">
        <v>4922218</v>
      </c>
      <c r="G32" s="1402">
        <v>4916913</v>
      </c>
      <c r="H32" s="1402">
        <v>5151195</v>
      </c>
      <c r="I32" s="1423">
        <v>4842149</v>
      </c>
    </row>
    <row r="33" spans="2:9">
      <c r="B33" s="1400" t="s">
        <v>1761</v>
      </c>
      <c r="C33" s="1401" t="s">
        <v>1762</v>
      </c>
      <c r="D33" s="1402">
        <v>13330400</v>
      </c>
      <c r="E33" s="1402">
        <v>12212229</v>
      </c>
      <c r="F33" s="1402">
        <v>13804305</v>
      </c>
      <c r="G33" s="1402">
        <v>13726597</v>
      </c>
      <c r="H33" s="1402">
        <v>14233540</v>
      </c>
      <c r="I33" s="1423">
        <v>13369087</v>
      </c>
    </row>
    <row r="34" spans="2:9">
      <c r="B34" s="1400" t="s">
        <v>1763</v>
      </c>
      <c r="C34" s="1401" t="s">
        <v>1764</v>
      </c>
      <c r="D34" s="1402" t="s">
        <v>242</v>
      </c>
      <c r="E34" s="1402" t="s">
        <v>242</v>
      </c>
      <c r="F34" s="1402" t="s">
        <v>242</v>
      </c>
      <c r="G34" s="1402" t="s">
        <v>242</v>
      </c>
      <c r="H34" s="1402" t="s">
        <v>242</v>
      </c>
      <c r="I34" s="1423" t="s">
        <v>242</v>
      </c>
    </row>
    <row r="35" spans="2:9">
      <c r="B35" s="1400" t="s">
        <v>1765</v>
      </c>
      <c r="C35" s="1401" t="s">
        <v>1766</v>
      </c>
      <c r="D35" s="1402" t="s">
        <v>242</v>
      </c>
      <c r="E35" s="1402" t="s">
        <v>242</v>
      </c>
      <c r="F35" s="1402" t="s">
        <v>242</v>
      </c>
      <c r="G35" s="1402" t="s">
        <v>242</v>
      </c>
      <c r="H35" s="1402" t="s">
        <v>242</v>
      </c>
      <c r="I35" s="1423" t="s">
        <v>242</v>
      </c>
    </row>
    <row r="36" spans="2:9">
      <c r="B36" s="1400" t="s">
        <v>1767</v>
      </c>
      <c r="C36" s="1401" t="s">
        <v>1768</v>
      </c>
      <c r="D36" s="1402">
        <v>9944847</v>
      </c>
      <c r="E36" s="1402">
        <v>9169368</v>
      </c>
      <c r="F36" s="1402">
        <v>10384455</v>
      </c>
      <c r="G36" s="1402">
        <v>10267773</v>
      </c>
      <c r="H36" s="1402">
        <v>10713394</v>
      </c>
      <c r="I36" s="1423">
        <v>10155267</v>
      </c>
    </row>
    <row r="37" spans="2:9">
      <c r="B37" s="1400" t="s">
        <v>1769</v>
      </c>
      <c r="C37" s="1401" t="s">
        <v>1770</v>
      </c>
      <c r="D37" s="1402" t="s">
        <v>242</v>
      </c>
      <c r="E37" s="1402" t="s">
        <v>242</v>
      </c>
      <c r="F37" s="1402" t="s">
        <v>242</v>
      </c>
      <c r="G37" s="1402" t="s">
        <v>242</v>
      </c>
      <c r="H37" s="1402" t="s">
        <v>242</v>
      </c>
      <c r="I37" s="1423" t="s">
        <v>242</v>
      </c>
    </row>
    <row r="38" spans="2:9">
      <c r="B38" s="1400" t="s">
        <v>1771</v>
      </c>
      <c r="C38" s="1401" t="s">
        <v>1772</v>
      </c>
      <c r="D38" s="1402">
        <v>4696520</v>
      </c>
      <c r="E38" s="1402">
        <v>4335990</v>
      </c>
      <c r="F38" s="1402">
        <v>4927748</v>
      </c>
      <c r="G38" s="1402">
        <v>4890834</v>
      </c>
      <c r="H38" s="1402">
        <v>5044214</v>
      </c>
      <c r="I38" s="1423">
        <v>4720122</v>
      </c>
    </row>
    <row r="39" spans="2:9">
      <c r="B39" s="1400" t="s">
        <v>1773</v>
      </c>
      <c r="C39" s="1401" t="s">
        <v>1774</v>
      </c>
      <c r="D39" s="1402" t="s">
        <v>242</v>
      </c>
      <c r="E39" s="1402" t="s">
        <v>242</v>
      </c>
      <c r="F39" s="1402" t="s">
        <v>242</v>
      </c>
      <c r="G39" s="1402" t="s">
        <v>242</v>
      </c>
      <c r="H39" s="1402" t="s">
        <v>242</v>
      </c>
      <c r="I39" s="1423" t="s">
        <v>242</v>
      </c>
    </row>
    <row r="40" spans="2:9">
      <c r="B40" s="1400" t="s">
        <v>1775</v>
      </c>
      <c r="C40" s="1401" t="s">
        <v>1776</v>
      </c>
      <c r="D40" s="1402">
        <v>3831123</v>
      </c>
      <c r="E40" s="1402">
        <v>3501481</v>
      </c>
      <c r="F40" s="1402">
        <v>3916314</v>
      </c>
      <c r="G40" s="1402">
        <v>3912259</v>
      </c>
      <c r="H40" s="1402">
        <v>4122977</v>
      </c>
      <c r="I40" s="1423">
        <v>3899333</v>
      </c>
    </row>
    <row r="41" spans="2:9">
      <c r="B41" s="1400" t="s">
        <v>1777</v>
      </c>
      <c r="C41" s="1401" t="s">
        <v>1778</v>
      </c>
      <c r="D41" s="1402">
        <v>316223</v>
      </c>
      <c r="E41" s="1402">
        <v>288619</v>
      </c>
      <c r="F41" s="1402">
        <v>321146</v>
      </c>
      <c r="G41" s="1402">
        <v>327882</v>
      </c>
      <c r="H41" s="1402">
        <v>342454</v>
      </c>
      <c r="I41" s="1423">
        <v>329270</v>
      </c>
    </row>
    <row r="42" spans="2:9">
      <c r="B42" s="1400" t="s">
        <v>1779</v>
      </c>
      <c r="C42" s="1401" t="s">
        <v>1780</v>
      </c>
      <c r="D42" s="1402" t="s">
        <v>242</v>
      </c>
      <c r="E42" s="1402" t="s">
        <v>242</v>
      </c>
      <c r="F42" s="1402" t="s">
        <v>242</v>
      </c>
      <c r="G42" s="1402" t="s">
        <v>242</v>
      </c>
      <c r="H42" s="1402" t="s">
        <v>242</v>
      </c>
      <c r="I42" s="1423" t="s">
        <v>242</v>
      </c>
    </row>
    <row r="43" spans="2:9">
      <c r="B43" s="1400" t="s">
        <v>1781</v>
      </c>
      <c r="C43" s="1401" t="s">
        <v>1782</v>
      </c>
      <c r="D43" s="1402" t="s">
        <v>242</v>
      </c>
      <c r="E43" s="1402" t="s">
        <v>242</v>
      </c>
      <c r="F43" s="1402" t="s">
        <v>242</v>
      </c>
      <c r="G43" s="1402" t="s">
        <v>242</v>
      </c>
      <c r="H43" s="1402" t="s">
        <v>242</v>
      </c>
      <c r="I43" s="1423" t="s">
        <v>242</v>
      </c>
    </row>
    <row r="44" spans="2:9">
      <c r="B44" s="1400" t="s">
        <v>1783</v>
      </c>
      <c r="C44" s="1401" t="s">
        <v>1784</v>
      </c>
      <c r="D44" s="1402">
        <v>113666</v>
      </c>
      <c r="E44" s="1402">
        <v>105572</v>
      </c>
      <c r="F44" s="1402">
        <v>122828</v>
      </c>
      <c r="G44" s="1402">
        <v>119286</v>
      </c>
      <c r="H44" s="1402">
        <v>126158</v>
      </c>
      <c r="I44" s="1423">
        <v>127488</v>
      </c>
    </row>
    <row r="45" spans="2:9">
      <c r="B45" s="1400" t="s">
        <v>1785</v>
      </c>
      <c r="C45" s="1401" t="s">
        <v>1786</v>
      </c>
      <c r="D45" s="1402" t="s">
        <v>242</v>
      </c>
      <c r="E45" s="1402" t="s">
        <v>242</v>
      </c>
      <c r="F45" s="1402" t="s">
        <v>242</v>
      </c>
      <c r="G45" s="1402" t="s">
        <v>242</v>
      </c>
      <c r="H45" s="1402" t="s">
        <v>242</v>
      </c>
      <c r="I45" s="1423" t="s">
        <v>242</v>
      </c>
    </row>
    <row r="46" spans="2:9">
      <c r="B46" s="1400" t="s">
        <v>1787</v>
      </c>
      <c r="C46" s="1401" t="s">
        <v>1788</v>
      </c>
      <c r="D46" s="1402">
        <v>22937091</v>
      </c>
      <c r="E46" s="1402">
        <v>21230282</v>
      </c>
      <c r="F46" s="1402">
        <v>23962002</v>
      </c>
      <c r="G46" s="1402">
        <v>23650052</v>
      </c>
      <c r="H46" s="1402">
        <v>24571451</v>
      </c>
      <c r="I46" s="1423">
        <v>23558891</v>
      </c>
    </row>
    <row r="47" spans="2:9">
      <c r="B47" s="1400" t="s">
        <v>1789</v>
      </c>
      <c r="C47" s="1401" t="s">
        <v>1790</v>
      </c>
      <c r="D47" s="1402">
        <v>2018195</v>
      </c>
      <c r="E47" s="1402">
        <v>1852641</v>
      </c>
      <c r="F47" s="1402">
        <v>2050488</v>
      </c>
      <c r="G47" s="1402">
        <v>2069753</v>
      </c>
      <c r="H47" s="1402">
        <v>2164063</v>
      </c>
      <c r="I47" s="1423">
        <v>2026490</v>
      </c>
    </row>
    <row r="48" spans="2:9">
      <c r="B48" s="1400" t="s">
        <v>1791</v>
      </c>
      <c r="C48" s="1401" t="s">
        <v>1792</v>
      </c>
      <c r="D48" s="1402">
        <v>3105580</v>
      </c>
      <c r="E48" s="1402">
        <v>2911398</v>
      </c>
      <c r="F48" s="1402">
        <v>3364635</v>
      </c>
      <c r="G48" s="1402">
        <v>3290084</v>
      </c>
      <c r="H48" s="1402">
        <v>3354580</v>
      </c>
      <c r="I48" s="1423">
        <v>3199664</v>
      </c>
    </row>
    <row r="49" spans="2:9">
      <c r="B49" s="1400" t="s">
        <v>1793</v>
      </c>
      <c r="C49" s="1401" t="s">
        <v>1794</v>
      </c>
      <c r="D49" s="1402" t="s">
        <v>242</v>
      </c>
      <c r="E49" s="1402" t="s">
        <v>242</v>
      </c>
      <c r="F49" s="1402" t="s">
        <v>242</v>
      </c>
      <c r="G49" s="1402" t="s">
        <v>242</v>
      </c>
      <c r="H49" s="1402" t="s">
        <v>242</v>
      </c>
      <c r="I49" s="1423" t="s">
        <v>242</v>
      </c>
    </row>
    <row r="50" spans="2:9">
      <c r="B50" s="1400" t="s">
        <v>1795</v>
      </c>
      <c r="C50" s="1401" t="s">
        <v>1796</v>
      </c>
      <c r="D50" s="1402">
        <v>10821326</v>
      </c>
      <c r="E50" s="1402">
        <v>9938796</v>
      </c>
      <c r="F50" s="1402">
        <v>11146809</v>
      </c>
      <c r="G50" s="1402">
        <v>11023353</v>
      </c>
      <c r="H50" s="1402">
        <v>11432222</v>
      </c>
      <c r="I50" s="1423">
        <v>10808009</v>
      </c>
    </row>
    <row r="51" spans="2:9">
      <c r="B51" s="1400" t="s">
        <v>1797</v>
      </c>
      <c r="C51" s="1401" t="s">
        <v>1798</v>
      </c>
      <c r="D51" s="1402">
        <v>7272795</v>
      </c>
      <c r="E51" s="1402">
        <v>6655503</v>
      </c>
      <c r="F51" s="1402">
        <v>7449209</v>
      </c>
      <c r="G51" s="1402">
        <v>7328743</v>
      </c>
      <c r="H51" s="1402">
        <v>7641658</v>
      </c>
      <c r="I51" s="1423">
        <v>7226671</v>
      </c>
    </row>
    <row r="52" spans="2:9">
      <c r="B52" s="1400" t="s">
        <v>1799</v>
      </c>
      <c r="C52" s="1401" t="s">
        <v>1800</v>
      </c>
      <c r="D52" s="1402">
        <v>8550702</v>
      </c>
      <c r="E52" s="1402">
        <v>7992044</v>
      </c>
      <c r="F52" s="1402">
        <v>8976549</v>
      </c>
      <c r="G52" s="1402">
        <v>8880264</v>
      </c>
      <c r="H52" s="1402">
        <v>9210100</v>
      </c>
      <c r="I52" s="1423">
        <v>8691113</v>
      </c>
    </row>
    <row r="53" spans="2:9">
      <c r="B53" s="1400" t="s">
        <v>1801</v>
      </c>
      <c r="C53" s="1401" t="s">
        <v>1802</v>
      </c>
      <c r="D53" s="1402" t="s">
        <v>242</v>
      </c>
      <c r="E53" s="1402" t="s">
        <v>242</v>
      </c>
      <c r="F53" s="1402" t="s">
        <v>242</v>
      </c>
      <c r="G53" s="1402" t="s">
        <v>242</v>
      </c>
      <c r="H53" s="1402" t="s">
        <v>242</v>
      </c>
      <c r="I53" s="1423" t="s">
        <v>242</v>
      </c>
    </row>
    <row r="54" spans="2:9">
      <c r="B54" s="1400" t="s">
        <v>1803</v>
      </c>
      <c r="C54" s="1401" t="s">
        <v>1804</v>
      </c>
      <c r="D54" s="1402" t="s">
        <v>242</v>
      </c>
      <c r="E54" s="1402" t="s">
        <v>242</v>
      </c>
      <c r="F54" s="1402" t="s">
        <v>242</v>
      </c>
      <c r="G54" s="1402" t="s">
        <v>242</v>
      </c>
      <c r="H54" s="1402" t="s">
        <v>242</v>
      </c>
      <c r="I54" s="1423" t="s">
        <v>242</v>
      </c>
    </row>
    <row r="55" spans="2:9">
      <c r="B55" s="1400" t="s">
        <v>1805</v>
      </c>
      <c r="C55" s="1401" t="s">
        <v>1806</v>
      </c>
      <c r="D55" s="1402" t="s">
        <v>242</v>
      </c>
      <c r="E55" s="1402" t="s">
        <v>242</v>
      </c>
      <c r="F55" s="1402" t="s">
        <v>242</v>
      </c>
      <c r="G55" s="1402" t="s">
        <v>242</v>
      </c>
      <c r="H55" s="1402" t="s">
        <v>242</v>
      </c>
      <c r="I55" s="1423" t="s">
        <v>242</v>
      </c>
    </row>
    <row r="56" spans="2:9">
      <c r="B56" s="1400" t="s">
        <v>1807</v>
      </c>
      <c r="C56" s="1401" t="s">
        <v>1808</v>
      </c>
      <c r="D56" s="1402" t="s">
        <v>242</v>
      </c>
      <c r="E56" s="1402" t="s">
        <v>242</v>
      </c>
      <c r="F56" s="1402" t="s">
        <v>242</v>
      </c>
      <c r="G56" s="1402" t="s">
        <v>242</v>
      </c>
      <c r="H56" s="1402" t="s">
        <v>242</v>
      </c>
      <c r="I56" s="1423" t="s">
        <v>242</v>
      </c>
    </row>
    <row r="57" spans="2:9">
      <c r="B57" s="1400" t="s">
        <v>1809</v>
      </c>
      <c r="C57" s="1401" t="s">
        <v>1810</v>
      </c>
      <c r="D57" s="1402">
        <v>2988151</v>
      </c>
      <c r="E57" s="1402">
        <v>2819256</v>
      </c>
      <c r="F57" s="1402">
        <v>3194568</v>
      </c>
      <c r="G57" s="1402">
        <v>3196492</v>
      </c>
      <c r="H57" s="1402">
        <v>3378010</v>
      </c>
      <c r="I57" s="1423">
        <v>3198352</v>
      </c>
    </row>
    <row r="58" spans="2:9">
      <c r="B58" s="1400" t="s">
        <v>1811</v>
      </c>
      <c r="C58" s="1401" t="s">
        <v>1812</v>
      </c>
      <c r="D58" s="1402" t="s">
        <v>242</v>
      </c>
      <c r="E58" s="1402" t="s">
        <v>242</v>
      </c>
      <c r="F58" s="1402" t="s">
        <v>242</v>
      </c>
      <c r="G58" s="1402" t="s">
        <v>242</v>
      </c>
      <c r="H58" s="1402" t="s">
        <v>242</v>
      </c>
      <c r="I58" s="1423" t="s">
        <v>242</v>
      </c>
    </row>
    <row r="59" spans="2:9">
      <c r="B59" s="1400" t="s">
        <v>1813</v>
      </c>
      <c r="C59" s="1401" t="s">
        <v>1814</v>
      </c>
      <c r="D59" s="1402" t="s">
        <v>242</v>
      </c>
      <c r="E59" s="1402" t="s">
        <v>242</v>
      </c>
      <c r="F59" s="1402" t="s">
        <v>242</v>
      </c>
      <c r="G59" s="1402" t="s">
        <v>242</v>
      </c>
      <c r="H59" s="1402" t="s">
        <v>242</v>
      </c>
      <c r="I59" s="1423" t="s">
        <v>242</v>
      </c>
    </row>
    <row r="60" spans="2:9">
      <c r="B60" s="1400" t="s">
        <v>1815</v>
      </c>
      <c r="C60" s="1401" t="s">
        <v>1816</v>
      </c>
      <c r="D60" s="1402" t="s">
        <v>242</v>
      </c>
      <c r="E60" s="1402" t="s">
        <v>242</v>
      </c>
      <c r="F60" s="1402" t="s">
        <v>242</v>
      </c>
      <c r="G60" s="1402" t="s">
        <v>242</v>
      </c>
      <c r="H60" s="1402" t="s">
        <v>242</v>
      </c>
      <c r="I60" s="1423" t="s">
        <v>242</v>
      </c>
    </row>
    <row r="61" spans="2:9">
      <c r="B61" s="1400" t="s">
        <v>1817</v>
      </c>
      <c r="C61" s="1401" t="s">
        <v>1818</v>
      </c>
      <c r="D61" s="1402" t="s">
        <v>242</v>
      </c>
      <c r="E61" s="1402" t="s">
        <v>242</v>
      </c>
      <c r="F61" s="1402" t="s">
        <v>242</v>
      </c>
      <c r="G61" s="1402" t="s">
        <v>242</v>
      </c>
      <c r="H61" s="1402" t="s">
        <v>242</v>
      </c>
      <c r="I61" s="1423" t="s">
        <v>242</v>
      </c>
    </row>
    <row r="62" spans="2:9">
      <c r="B62" s="1400" t="s">
        <v>1819</v>
      </c>
      <c r="C62" s="1401" t="s">
        <v>1820</v>
      </c>
      <c r="D62" s="1402" t="s">
        <v>242</v>
      </c>
      <c r="E62" s="1402" t="s">
        <v>242</v>
      </c>
      <c r="F62" s="1402" t="s">
        <v>242</v>
      </c>
      <c r="G62" s="1402" t="s">
        <v>242</v>
      </c>
      <c r="H62" s="1402" t="s">
        <v>242</v>
      </c>
      <c r="I62" s="1423" t="s">
        <v>242</v>
      </c>
    </row>
    <row r="63" spans="2:9">
      <c r="B63" s="1400" t="s">
        <v>1821</v>
      </c>
      <c r="C63" s="1401" t="s">
        <v>1822</v>
      </c>
      <c r="D63" s="1402">
        <v>1897085</v>
      </c>
      <c r="E63" s="1402">
        <v>1778147</v>
      </c>
      <c r="F63" s="1402">
        <v>2004952</v>
      </c>
      <c r="G63" s="1402">
        <v>1969604</v>
      </c>
      <c r="H63" s="1402">
        <v>2051695</v>
      </c>
      <c r="I63" s="1423">
        <v>1919433</v>
      </c>
    </row>
    <row r="64" spans="2:9">
      <c r="B64" s="1400" t="s">
        <v>1823</v>
      </c>
      <c r="C64" s="1401" t="s">
        <v>1824</v>
      </c>
      <c r="D64" s="1402">
        <v>1604411</v>
      </c>
      <c r="E64" s="1402">
        <v>1492584</v>
      </c>
      <c r="F64" s="1402">
        <v>1703439</v>
      </c>
      <c r="G64" s="1402">
        <v>1615765</v>
      </c>
      <c r="H64" s="1402">
        <v>1658183</v>
      </c>
      <c r="I64" s="1423">
        <v>1586228</v>
      </c>
    </row>
    <row r="65" spans="2:9">
      <c r="B65" s="1400" t="s">
        <v>1825</v>
      </c>
      <c r="C65" s="1401" t="s">
        <v>1826</v>
      </c>
      <c r="D65" s="1402" t="s">
        <v>242</v>
      </c>
      <c r="E65" s="1402" t="s">
        <v>242</v>
      </c>
      <c r="F65" s="1402" t="s">
        <v>242</v>
      </c>
      <c r="G65" s="1402" t="s">
        <v>242</v>
      </c>
      <c r="H65" s="1402" t="s">
        <v>242</v>
      </c>
      <c r="I65" s="1423" t="s">
        <v>242</v>
      </c>
    </row>
    <row r="66" spans="2:9">
      <c r="B66" s="1400" t="s">
        <v>1827</v>
      </c>
      <c r="C66" s="1401" t="s">
        <v>1828</v>
      </c>
      <c r="D66" s="1402">
        <v>176880</v>
      </c>
      <c r="E66" s="1402">
        <v>162774</v>
      </c>
      <c r="F66" s="1402">
        <v>183982</v>
      </c>
      <c r="G66" s="1402">
        <v>176234</v>
      </c>
      <c r="H66" s="1402">
        <v>182959</v>
      </c>
      <c r="I66" s="1423">
        <v>184578</v>
      </c>
    </row>
    <row r="67" spans="2:9">
      <c r="B67" s="1400" t="s">
        <v>1829</v>
      </c>
      <c r="C67" s="1401" t="s">
        <v>1830</v>
      </c>
      <c r="D67" s="1402">
        <v>1118168</v>
      </c>
      <c r="E67" s="1402">
        <v>1073795</v>
      </c>
      <c r="F67" s="1402">
        <v>1215834</v>
      </c>
      <c r="G67" s="1402">
        <v>1176319</v>
      </c>
      <c r="H67" s="1402">
        <v>1213765</v>
      </c>
      <c r="I67" s="1423">
        <v>1129738</v>
      </c>
    </row>
    <row r="68" spans="2:9">
      <c r="B68" s="1400" t="s">
        <v>1831</v>
      </c>
      <c r="C68" s="1401" t="s">
        <v>1832</v>
      </c>
      <c r="D68" s="1402" t="s">
        <v>242</v>
      </c>
      <c r="E68" s="1402" t="s">
        <v>242</v>
      </c>
      <c r="F68" s="1402" t="s">
        <v>242</v>
      </c>
      <c r="G68" s="1402" t="s">
        <v>242</v>
      </c>
      <c r="H68" s="1402" t="s">
        <v>242</v>
      </c>
      <c r="I68" s="1423" t="s">
        <v>242</v>
      </c>
    </row>
    <row r="69" spans="2:9">
      <c r="B69" s="1400" t="s">
        <v>1833</v>
      </c>
      <c r="C69" s="1401" t="s">
        <v>1834</v>
      </c>
      <c r="D69" s="1402" t="s">
        <v>242</v>
      </c>
      <c r="E69" s="1402" t="s">
        <v>242</v>
      </c>
      <c r="F69" s="1402" t="s">
        <v>242</v>
      </c>
      <c r="G69" s="1402" t="s">
        <v>242</v>
      </c>
      <c r="H69" s="1402" t="s">
        <v>242</v>
      </c>
      <c r="I69" s="1423" t="s">
        <v>242</v>
      </c>
    </row>
    <row r="70" spans="2:9">
      <c r="B70" s="1400" t="s">
        <v>1835</v>
      </c>
      <c r="C70" s="1401" t="s">
        <v>1836</v>
      </c>
      <c r="D70" s="1402">
        <v>11393658</v>
      </c>
      <c r="E70" s="1402">
        <v>10575691</v>
      </c>
      <c r="F70" s="1402">
        <v>12005920</v>
      </c>
      <c r="G70" s="1402">
        <v>11827271</v>
      </c>
      <c r="H70" s="1402">
        <v>12203867</v>
      </c>
      <c r="I70" s="1423">
        <v>11491457</v>
      </c>
    </row>
    <row r="71" spans="2:9">
      <c r="B71" s="1400" t="s">
        <v>1837</v>
      </c>
      <c r="C71" s="1401" t="s">
        <v>1838</v>
      </c>
      <c r="D71" s="1402">
        <v>7131317</v>
      </c>
      <c r="E71" s="1402">
        <v>6700367</v>
      </c>
      <c r="F71" s="1402">
        <v>7599342</v>
      </c>
      <c r="G71" s="1402">
        <v>7452572</v>
      </c>
      <c r="H71" s="1402">
        <v>7697928</v>
      </c>
      <c r="I71" s="1423">
        <v>7276351</v>
      </c>
    </row>
    <row r="72" spans="2:9">
      <c r="B72" s="1400" t="s">
        <v>1839</v>
      </c>
      <c r="C72" s="1401" t="s">
        <v>1840</v>
      </c>
      <c r="D72" s="1402">
        <v>8503080</v>
      </c>
      <c r="E72" s="1402">
        <v>7872628</v>
      </c>
      <c r="F72" s="1402">
        <v>8822944</v>
      </c>
      <c r="G72" s="1402">
        <v>8747741</v>
      </c>
      <c r="H72" s="1402">
        <v>9215675</v>
      </c>
      <c r="I72" s="1423">
        <v>8771833</v>
      </c>
    </row>
    <row r="73" spans="2:9">
      <c r="B73" s="1400" t="s">
        <v>1841</v>
      </c>
      <c r="C73" s="1401" t="s">
        <v>1842</v>
      </c>
      <c r="D73" s="1402">
        <v>4605285</v>
      </c>
      <c r="E73" s="1402">
        <v>4330060</v>
      </c>
      <c r="F73" s="1402">
        <v>4913156</v>
      </c>
      <c r="G73" s="1402">
        <v>4828797</v>
      </c>
      <c r="H73" s="1402">
        <v>5046849</v>
      </c>
      <c r="I73" s="1423">
        <v>4882069</v>
      </c>
    </row>
    <row r="74" spans="2:9">
      <c r="B74" s="1400" t="s">
        <v>1843</v>
      </c>
      <c r="C74" s="1401" t="s">
        <v>1844</v>
      </c>
      <c r="D74" s="1402">
        <v>7336340</v>
      </c>
      <c r="E74" s="1402">
        <v>6973797</v>
      </c>
      <c r="F74" s="1402">
        <v>7909496</v>
      </c>
      <c r="G74" s="1402">
        <v>7873800</v>
      </c>
      <c r="H74" s="1402">
        <v>8205511</v>
      </c>
      <c r="I74" s="1423">
        <v>7766637</v>
      </c>
    </row>
    <row r="75" spans="2:9">
      <c r="B75" s="1400" t="s">
        <v>1845</v>
      </c>
      <c r="C75" s="1401" t="s">
        <v>1846</v>
      </c>
      <c r="D75" s="1402">
        <v>38609546</v>
      </c>
      <c r="E75" s="1402">
        <v>35955130</v>
      </c>
      <c r="F75" s="1402">
        <v>40585447</v>
      </c>
      <c r="G75" s="1402">
        <v>40138313</v>
      </c>
      <c r="H75" s="1402">
        <v>41922545</v>
      </c>
      <c r="I75" s="1423">
        <v>39780326</v>
      </c>
    </row>
    <row r="76" spans="2:9">
      <c r="B76" s="1400" t="s">
        <v>1847</v>
      </c>
      <c r="C76" s="1401" t="s">
        <v>1848</v>
      </c>
      <c r="D76" s="1402">
        <v>37393659</v>
      </c>
      <c r="E76" s="1402">
        <v>34790373</v>
      </c>
      <c r="F76" s="1402">
        <v>39271679</v>
      </c>
      <c r="G76" s="1402">
        <v>38916650</v>
      </c>
      <c r="H76" s="1402">
        <v>40467468</v>
      </c>
      <c r="I76" s="1423">
        <v>38512194</v>
      </c>
    </row>
    <row r="77" spans="2:9">
      <c r="B77" s="1400" t="s">
        <v>1849</v>
      </c>
      <c r="C77" s="1401" t="s">
        <v>1850</v>
      </c>
      <c r="D77" s="1402">
        <v>8352124</v>
      </c>
      <c r="E77" s="1402">
        <v>7824964</v>
      </c>
      <c r="F77" s="1402">
        <v>8949491</v>
      </c>
      <c r="G77" s="1402">
        <v>8830125</v>
      </c>
      <c r="H77" s="1402">
        <v>9171165</v>
      </c>
      <c r="I77" s="1423">
        <v>8765023</v>
      </c>
    </row>
    <row r="78" spans="2:9">
      <c r="B78" s="1400" t="s">
        <v>1851</v>
      </c>
      <c r="C78" s="1401" t="s">
        <v>1852</v>
      </c>
      <c r="D78" s="1402">
        <v>21176427</v>
      </c>
      <c r="E78" s="1402">
        <v>19797465</v>
      </c>
      <c r="F78" s="1402">
        <v>22473504</v>
      </c>
      <c r="G78" s="1402">
        <v>22551609</v>
      </c>
      <c r="H78" s="1402">
        <v>23589669</v>
      </c>
      <c r="I78" s="1423">
        <v>22076705</v>
      </c>
    </row>
    <row r="79" spans="2:9">
      <c r="B79" s="1400" t="s">
        <v>1853</v>
      </c>
      <c r="C79" s="1401" t="s">
        <v>1854</v>
      </c>
      <c r="D79" s="1402" t="s">
        <v>242</v>
      </c>
      <c r="E79" s="1402" t="s">
        <v>242</v>
      </c>
      <c r="F79" s="1402" t="s">
        <v>242</v>
      </c>
      <c r="G79" s="1402" t="s">
        <v>242</v>
      </c>
      <c r="H79" s="1402" t="s">
        <v>242</v>
      </c>
      <c r="I79" s="1423" t="s">
        <v>242</v>
      </c>
    </row>
    <row r="80" spans="2:9">
      <c r="B80" s="1400" t="s">
        <v>1855</v>
      </c>
      <c r="C80" s="1401" t="s">
        <v>1856</v>
      </c>
      <c r="D80" s="1402">
        <v>2290038</v>
      </c>
      <c r="E80" s="1402">
        <v>2113621</v>
      </c>
      <c r="F80" s="1402">
        <v>2438284</v>
      </c>
      <c r="G80" s="1402" t="s">
        <v>242</v>
      </c>
      <c r="H80" s="1402" t="s">
        <v>242</v>
      </c>
      <c r="I80" s="1423" t="s">
        <v>242</v>
      </c>
    </row>
    <row r="81" spans="2:10">
      <c r="B81" s="1400" t="s">
        <v>1857</v>
      </c>
      <c r="C81" s="1401" t="s">
        <v>1858</v>
      </c>
      <c r="D81" s="1402" t="s">
        <v>242</v>
      </c>
      <c r="E81" s="1402" t="s">
        <v>242</v>
      </c>
      <c r="F81" s="1402" t="s">
        <v>242</v>
      </c>
      <c r="G81" s="1402" t="s">
        <v>242</v>
      </c>
      <c r="H81" s="1402" t="s">
        <v>242</v>
      </c>
      <c r="I81" s="1423" t="s">
        <v>242</v>
      </c>
    </row>
    <row r="82" spans="2:10">
      <c r="B82" s="1400" t="s">
        <v>1859</v>
      </c>
      <c r="C82" s="1401" t="s">
        <v>1860</v>
      </c>
      <c r="D82" s="1402" t="s">
        <v>242</v>
      </c>
      <c r="E82" s="1402" t="s">
        <v>242</v>
      </c>
      <c r="F82" s="1402" t="s">
        <v>242</v>
      </c>
      <c r="G82" s="1402" t="s">
        <v>242</v>
      </c>
      <c r="H82" s="1402" t="s">
        <v>242</v>
      </c>
      <c r="I82" s="1423" t="s">
        <v>242</v>
      </c>
    </row>
    <row r="83" spans="2:10">
      <c r="B83" s="1400" t="s">
        <v>1861</v>
      </c>
      <c r="C83" s="1401" t="s">
        <v>1862</v>
      </c>
      <c r="D83" s="1402" t="s">
        <v>242</v>
      </c>
      <c r="E83" s="1402" t="s">
        <v>242</v>
      </c>
      <c r="F83" s="1402" t="s">
        <v>242</v>
      </c>
      <c r="G83" s="1402" t="s">
        <v>242</v>
      </c>
      <c r="H83" s="1402" t="s">
        <v>242</v>
      </c>
      <c r="I83" s="1423" t="s">
        <v>242</v>
      </c>
    </row>
    <row r="84" spans="2:10">
      <c r="B84" s="1400" t="s">
        <v>1863</v>
      </c>
      <c r="C84" s="1401" t="s">
        <v>1864</v>
      </c>
      <c r="D84" s="1402" t="s">
        <v>242</v>
      </c>
      <c r="E84" s="1402" t="s">
        <v>242</v>
      </c>
      <c r="F84" s="1402" t="s">
        <v>242</v>
      </c>
      <c r="G84" s="1402" t="s">
        <v>242</v>
      </c>
      <c r="H84" s="1402" t="s">
        <v>242</v>
      </c>
      <c r="I84" s="1423" t="s">
        <v>242</v>
      </c>
    </row>
    <row r="85" spans="2:10">
      <c r="B85" s="1400" t="s">
        <v>1865</v>
      </c>
      <c r="C85" s="1401" t="s">
        <v>1866</v>
      </c>
      <c r="D85" s="1402" t="s">
        <v>242</v>
      </c>
      <c r="E85" s="1402" t="s">
        <v>242</v>
      </c>
      <c r="F85" s="1402" t="s">
        <v>242</v>
      </c>
      <c r="G85" s="1402" t="s">
        <v>242</v>
      </c>
      <c r="H85" s="1402" t="s">
        <v>242</v>
      </c>
      <c r="I85" s="1423" t="s">
        <v>242</v>
      </c>
    </row>
    <row r="86" spans="2:10">
      <c r="B86" s="1400" t="s">
        <v>1867</v>
      </c>
      <c r="C86" s="1401" t="s">
        <v>1868</v>
      </c>
      <c r="D86" s="1402" t="s">
        <v>242</v>
      </c>
      <c r="E86" s="1402" t="s">
        <v>242</v>
      </c>
      <c r="F86" s="1402" t="s">
        <v>242</v>
      </c>
      <c r="G86" s="1402" t="s">
        <v>242</v>
      </c>
      <c r="H86" s="1402" t="s">
        <v>242</v>
      </c>
      <c r="I86" s="1423" t="s">
        <v>242</v>
      </c>
    </row>
    <row r="87" spans="2:10">
      <c r="B87" s="1400" t="s">
        <v>1869</v>
      </c>
      <c r="C87" s="1401" t="s">
        <v>1870</v>
      </c>
      <c r="D87" s="1402" t="s">
        <v>242</v>
      </c>
      <c r="E87" s="1402" t="s">
        <v>242</v>
      </c>
      <c r="F87" s="1402" t="s">
        <v>242</v>
      </c>
      <c r="G87" s="1402" t="s">
        <v>242</v>
      </c>
      <c r="H87" s="1402" t="s">
        <v>242</v>
      </c>
      <c r="I87" s="1423" t="s">
        <v>242</v>
      </c>
    </row>
    <row r="88" spans="2:10">
      <c r="B88" s="1400" t="s">
        <v>1871</v>
      </c>
      <c r="C88" s="1401" t="s">
        <v>1872</v>
      </c>
      <c r="D88" s="1402" t="s">
        <v>242</v>
      </c>
      <c r="E88" s="1402" t="s">
        <v>242</v>
      </c>
      <c r="F88" s="1402">
        <v>1666303</v>
      </c>
      <c r="G88" s="1402">
        <v>1551258</v>
      </c>
      <c r="H88" s="1402">
        <v>1655107</v>
      </c>
      <c r="I88" s="1423">
        <v>1510805</v>
      </c>
    </row>
    <row r="89" spans="2:10">
      <c r="B89" s="1400" t="s">
        <v>1873</v>
      </c>
      <c r="C89" s="1401" t="s">
        <v>1874</v>
      </c>
      <c r="D89" s="1402" t="s">
        <v>242</v>
      </c>
      <c r="E89" s="1402" t="s">
        <v>242</v>
      </c>
      <c r="F89" s="1402" t="s">
        <v>242</v>
      </c>
      <c r="G89" s="1402" t="s">
        <v>242</v>
      </c>
      <c r="H89" s="1402" t="s">
        <v>242</v>
      </c>
      <c r="I89" s="1423" t="s">
        <v>242</v>
      </c>
    </row>
    <row r="90" spans="2:10">
      <c r="B90" s="1400" t="s">
        <v>1875</v>
      </c>
      <c r="C90" s="1401" t="s">
        <v>1876</v>
      </c>
      <c r="D90" s="1402" t="s">
        <v>242</v>
      </c>
      <c r="E90" s="1402" t="s">
        <v>242</v>
      </c>
      <c r="F90" s="1402" t="s">
        <v>242</v>
      </c>
      <c r="G90" s="1402" t="s">
        <v>242</v>
      </c>
      <c r="H90" s="1402" t="s">
        <v>242</v>
      </c>
      <c r="I90" s="1423" t="s">
        <v>242</v>
      </c>
    </row>
    <row r="91" spans="2:10">
      <c r="B91" s="1400" t="s">
        <v>1877</v>
      </c>
      <c r="C91" s="1401" t="s">
        <v>1878</v>
      </c>
      <c r="D91" s="1402">
        <v>6209732</v>
      </c>
      <c r="E91" s="1402">
        <v>5634686</v>
      </c>
      <c r="F91" s="1402">
        <v>6384676</v>
      </c>
      <c r="G91" s="1402">
        <v>6153362</v>
      </c>
      <c r="H91" s="1402">
        <v>6353382</v>
      </c>
      <c r="I91" s="1423">
        <v>5990152</v>
      </c>
    </row>
    <row r="92" spans="2:10" ht="3" customHeight="1">
      <c r="B92" s="1404"/>
      <c r="C92" s="1405"/>
      <c r="D92" s="1429"/>
      <c r="E92" s="1429"/>
      <c r="F92" s="1429"/>
      <c r="G92" s="1429"/>
      <c r="H92" s="1429"/>
      <c r="I92" s="1420"/>
    </row>
    <row r="93" spans="2:10" ht="9" customHeight="1">
      <c r="B93" s="1408" t="s">
        <v>1386</v>
      </c>
      <c r="C93" s="1408"/>
      <c r="D93" s="1408"/>
      <c r="E93" s="1408"/>
      <c r="F93" s="1408"/>
      <c r="G93" s="1408"/>
      <c r="H93" s="1408"/>
      <c r="I93" s="1408"/>
      <c r="J93" s="1401"/>
    </row>
    <row r="94" spans="2:10">
      <c r="B94" s="1409" t="s">
        <v>1387</v>
      </c>
      <c r="C94" s="1409"/>
      <c r="D94" s="1409"/>
      <c r="E94" s="1409"/>
      <c r="F94" s="1409"/>
      <c r="G94" s="1409"/>
      <c r="H94" s="1409"/>
      <c r="I94" s="1409"/>
      <c r="J94" s="1409"/>
    </row>
    <row r="95" spans="2:10">
      <c r="B95" s="1409" t="s">
        <v>1388</v>
      </c>
      <c r="C95" s="1409"/>
      <c r="D95" s="1409"/>
      <c r="E95" s="1409"/>
      <c r="F95" s="1409"/>
      <c r="G95" s="1409"/>
      <c r="I95" s="1410"/>
      <c r="J95" s="1401"/>
    </row>
    <row r="96" spans="2:10">
      <c r="B96" s="1401" t="s">
        <v>1389</v>
      </c>
      <c r="C96" s="1401"/>
      <c r="D96" s="1401"/>
      <c r="E96" s="1401"/>
      <c r="F96" s="1401"/>
      <c r="G96" s="1401"/>
    </row>
    <row r="97" spans="2:2">
      <c r="B97" s="1401" t="s">
        <v>1390</v>
      </c>
    </row>
  </sheetData>
  <mergeCells count="8">
    <mergeCell ref="G6:G7"/>
    <mergeCell ref="H6:H7"/>
    <mergeCell ref="I6:I7"/>
    <mergeCell ref="B7:B9"/>
    <mergeCell ref="C7:C9"/>
    <mergeCell ref="D6:D7"/>
    <mergeCell ref="E6:E7"/>
    <mergeCell ref="F6:F7"/>
  </mergeCells>
  <pageMargins left="0.78740157480314965" right="0.59055118110236227" top="0.39370078740157483" bottom="0.78740157480314965" header="0.31496062992125984" footer="0.31496062992125984"/>
  <pageSetup paperSize="9" scale="93" orientation="portrait" r:id="rId1"/>
  <headerFooter>
    <oddFooter>&amp;R&amp;A</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E05BC-D4FB-4C58-8005-E266B1380D25}">
  <sheetPr>
    <tabColor rgb="FFF9E03A"/>
  </sheetPr>
  <dimension ref="B1:J97"/>
  <sheetViews>
    <sheetView showGridLines="0" showRowColHeaders="0" showZeros="0" zoomScale="140" zoomScaleNormal="140" zoomScaleSheetLayoutView="55" workbookViewId="0">
      <pane ySplit="9" topLeftCell="A10" activePane="bottomLeft" state="frozen"/>
      <selection activeCell="J26" sqref="J26"/>
      <selection pane="bottomLeft" activeCell="B1" sqref="B1"/>
    </sheetView>
  </sheetViews>
  <sheetFormatPr baseColWidth="10" defaultColWidth="10.125" defaultRowHeight="8.25"/>
  <cols>
    <col min="1" max="1" width="1.5" style="1385" customWidth="1"/>
    <col min="2" max="2" width="7.625" style="1385" customWidth="1"/>
    <col min="3" max="3" width="12.875" style="1385" customWidth="1"/>
    <col min="4" max="10" width="9.375" style="1385" customWidth="1"/>
    <col min="11" max="16384" width="10.125" style="1385"/>
  </cols>
  <sheetData>
    <row r="1" spans="2:10" ht="12" customHeight="1">
      <c r="B1" s="1384" t="s">
        <v>1391</v>
      </c>
      <c r="C1" s="1411"/>
      <c r="D1" s="1411"/>
      <c r="E1" s="1411"/>
      <c r="F1" s="1411"/>
      <c r="G1" s="1411"/>
      <c r="H1" s="1411"/>
      <c r="I1" s="1411"/>
      <c r="J1" s="1384"/>
    </row>
    <row r="2" spans="2:10" ht="12" customHeight="1">
      <c r="B2" s="1384" t="s">
        <v>1216</v>
      </c>
      <c r="C2" s="1411"/>
      <c r="D2" s="1411"/>
      <c r="E2" s="1411"/>
      <c r="F2" s="1411"/>
      <c r="G2" s="1411"/>
      <c r="H2" s="1411"/>
      <c r="I2" s="1411"/>
      <c r="J2" s="1384"/>
    </row>
    <row r="3" spans="2:10" ht="3" customHeight="1"/>
    <row r="4" spans="2:10" ht="9">
      <c r="B4" s="1389" t="s">
        <v>1217</v>
      </c>
      <c r="C4" s="1390">
        <v>45973</v>
      </c>
      <c r="I4" s="1391"/>
      <c r="J4" s="1389" t="s">
        <v>1218</v>
      </c>
    </row>
    <row r="5" spans="2:10" ht="3" customHeight="1"/>
    <row r="6" spans="2:10" ht="12.95" customHeight="1">
      <c r="B6" s="1392" t="s">
        <v>1219</v>
      </c>
      <c r="C6" s="1393"/>
      <c r="D6" s="2770" t="s">
        <v>532</v>
      </c>
      <c r="E6" s="2770" t="s">
        <v>609</v>
      </c>
      <c r="F6" s="2770" t="s">
        <v>200</v>
      </c>
      <c r="G6" s="2770" t="s">
        <v>625</v>
      </c>
      <c r="H6" s="2770" t="s">
        <v>623</v>
      </c>
      <c r="I6" s="2781" t="s">
        <v>201</v>
      </c>
      <c r="J6" s="2779" t="s">
        <v>1392</v>
      </c>
    </row>
    <row r="7" spans="2:10" ht="8.1" customHeight="1">
      <c r="B7" s="2774" t="s">
        <v>1221</v>
      </c>
      <c r="C7" s="2777" t="s">
        <v>1222</v>
      </c>
      <c r="D7" s="2771"/>
      <c r="E7" s="2771"/>
      <c r="F7" s="2771"/>
      <c r="G7" s="2771"/>
      <c r="H7" s="2771"/>
      <c r="I7" s="2782"/>
      <c r="J7" s="2780"/>
    </row>
    <row r="8" spans="2:10" ht="13.15" customHeight="1">
      <c r="B8" s="2775"/>
      <c r="C8" s="2778"/>
      <c r="D8" s="1394" t="s">
        <v>584</v>
      </c>
      <c r="E8" s="1395"/>
      <c r="F8" s="1395"/>
      <c r="G8" s="1395"/>
      <c r="H8" s="1395"/>
      <c r="I8" s="1395"/>
      <c r="J8" s="1396"/>
    </row>
    <row r="9" spans="2:10" ht="8.1" customHeight="1">
      <c r="B9" s="2776"/>
      <c r="C9" s="2771"/>
      <c r="D9" s="1394" t="s">
        <v>1223</v>
      </c>
      <c r="E9" s="1395"/>
      <c r="F9" s="1395"/>
      <c r="G9" s="1395"/>
      <c r="H9" s="1395"/>
      <c r="I9" s="1395"/>
      <c r="J9" s="1426"/>
    </row>
    <row r="10" spans="2:10" ht="3" customHeight="1">
      <c r="B10" s="1397"/>
      <c r="D10" s="1398"/>
      <c r="J10" s="1413"/>
    </row>
    <row r="11" spans="2:10">
      <c r="B11" s="1400" t="s">
        <v>1717</v>
      </c>
      <c r="C11" s="1401" t="s">
        <v>1718</v>
      </c>
      <c r="D11" s="1414" t="s">
        <v>242</v>
      </c>
      <c r="E11" s="1414" t="s">
        <v>242</v>
      </c>
      <c r="F11" s="1414" t="s">
        <v>242</v>
      </c>
      <c r="G11" s="1414" t="s">
        <v>242</v>
      </c>
      <c r="H11" s="1414" t="s">
        <v>242</v>
      </c>
      <c r="I11" s="1414" t="s">
        <v>242</v>
      </c>
      <c r="J11" s="1415" t="s">
        <v>242</v>
      </c>
    </row>
    <row r="12" spans="2:10">
      <c r="B12" s="1400" t="s">
        <v>1719</v>
      </c>
      <c r="C12" s="1401" t="s">
        <v>1720</v>
      </c>
      <c r="D12" s="1414" t="s">
        <v>242</v>
      </c>
      <c r="E12" s="1414" t="s">
        <v>242</v>
      </c>
      <c r="F12" s="1414" t="s">
        <v>242</v>
      </c>
      <c r="G12" s="1414" t="s">
        <v>242</v>
      </c>
      <c r="H12" s="1414" t="s">
        <v>242</v>
      </c>
      <c r="I12" s="1414" t="s">
        <v>242</v>
      </c>
      <c r="J12" s="1415" t="s">
        <v>242</v>
      </c>
    </row>
    <row r="13" spans="2:10">
      <c r="B13" s="1400" t="s">
        <v>1721</v>
      </c>
      <c r="C13" s="1401" t="s">
        <v>1722</v>
      </c>
      <c r="D13" s="1414" t="s">
        <v>242</v>
      </c>
      <c r="E13" s="1414" t="s">
        <v>242</v>
      </c>
      <c r="F13" s="1414" t="s">
        <v>242</v>
      </c>
      <c r="G13" s="1414" t="s">
        <v>242</v>
      </c>
      <c r="H13" s="1414" t="s">
        <v>242</v>
      </c>
      <c r="I13" s="1414" t="s">
        <v>242</v>
      </c>
      <c r="J13" s="1415" t="s">
        <v>242</v>
      </c>
    </row>
    <row r="14" spans="2:10">
      <c r="B14" s="1400" t="s">
        <v>1723</v>
      </c>
      <c r="C14" s="1401" t="s">
        <v>1724</v>
      </c>
      <c r="D14" s="1414">
        <v>2581844</v>
      </c>
      <c r="E14" s="1414">
        <v>2527525</v>
      </c>
      <c r="F14" s="1414">
        <v>2407184</v>
      </c>
      <c r="G14" s="1414" t="s">
        <v>242</v>
      </c>
      <c r="H14" s="1414" t="s">
        <v>242</v>
      </c>
      <c r="I14" s="1414" t="s">
        <v>242</v>
      </c>
      <c r="J14" s="1415">
        <v>23013943</v>
      </c>
    </row>
    <row r="15" spans="2:10">
      <c r="B15" s="1400" t="s">
        <v>1725</v>
      </c>
      <c r="C15" s="1401" t="s">
        <v>1726</v>
      </c>
      <c r="D15" s="1414" t="s">
        <v>242</v>
      </c>
      <c r="E15" s="1414" t="s">
        <v>242</v>
      </c>
      <c r="F15" s="1414" t="s">
        <v>242</v>
      </c>
      <c r="G15" s="1414" t="s">
        <v>242</v>
      </c>
      <c r="H15" s="1414" t="s">
        <v>242</v>
      </c>
      <c r="I15" s="1414" t="s">
        <v>242</v>
      </c>
      <c r="J15" s="1415" t="s">
        <v>242</v>
      </c>
    </row>
    <row r="16" spans="2:10">
      <c r="B16" s="1400" t="s">
        <v>1727</v>
      </c>
      <c r="C16" s="1401" t="s">
        <v>1728</v>
      </c>
      <c r="D16" s="1414">
        <v>18603593</v>
      </c>
      <c r="E16" s="1414">
        <v>18410483</v>
      </c>
      <c r="F16" s="1414">
        <v>17551821</v>
      </c>
      <c r="G16" s="1414" t="s">
        <v>242</v>
      </c>
      <c r="H16" s="1414" t="s">
        <v>242</v>
      </c>
      <c r="I16" s="1414" t="s">
        <v>242</v>
      </c>
      <c r="J16" s="1415">
        <v>163590357</v>
      </c>
    </row>
    <row r="17" spans="2:10">
      <c r="B17" s="1400" t="s">
        <v>1729</v>
      </c>
      <c r="C17" s="1401" t="s">
        <v>1730</v>
      </c>
      <c r="D17" s="1414" t="s">
        <v>242</v>
      </c>
      <c r="E17" s="1414" t="s">
        <v>242</v>
      </c>
      <c r="F17" s="1414" t="s">
        <v>242</v>
      </c>
      <c r="G17" s="1414" t="s">
        <v>242</v>
      </c>
      <c r="H17" s="1414" t="s">
        <v>242</v>
      </c>
      <c r="I17" s="1414" t="s">
        <v>242</v>
      </c>
      <c r="J17" s="1415" t="s">
        <v>242</v>
      </c>
    </row>
    <row r="18" spans="2:10">
      <c r="B18" s="1400" t="s">
        <v>1731</v>
      </c>
      <c r="C18" s="1401" t="s">
        <v>1732</v>
      </c>
      <c r="D18" s="1414">
        <v>17219633</v>
      </c>
      <c r="E18" s="1414">
        <v>16970599</v>
      </c>
      <c r="F18" s="1414">
        <v>16105153</v>
      </c>
      <c r="G18" s="1414" t="s">
        <v>242</v>
      </c>
      <c r="H18" s="1414" t="s">
        <v>242</v>
      </c>
      <c r="I18" s="1414" t="s">
        <v>242</v>
      </c>
      <c r="J18" s="1415">
        <v>150787355</v>
      </c>
    </row>
    <row r="19" spans="2:10">
      <c r="B19" s="1400" t="s">
        <v>1733</v>
      </c>
      <c r="C19" s="1401" t="s">
        <v>1734</v>
      </c>
      <c r="D19" s="1414" t="s">
        <v>242</v>
      </c>
      <c r="E19" s="1414" t="s">
        <v>242</v>
      </c>
      <c r="F19" s="1414" t="s">
        <v>242</v>
      </c>
      <c r="G19" s="1414" t="s">
        <v>242</v>
      </c>
      <c r="H19" s="1414" t="s">
        <v>242</v>
      </c>
      <c r="I19" s="1414" t="s">
        <v>242</v>
      </c>
      <c r="J19" s="1415" t="s">
        <v>242</v>
      </c>
    </row>
    <row r="20" spans="2:10">
      <c r="B20" s="1400" t="s">
        <v>1735</v>
      </c>
      <c r="C20" s="1401" t="s">
        <v>1736</v>
      </c>
      <c r="D20" s="1414">
        <v>1506461</v>
      </c>
      <c r="E20" s="1414">
        <v>1509184</v>
      </c>
      <c r="F20" s="1414">
        <v>1420852</v>
      </c>
      <c r="G20" s="1414" t="s">
        <v>242</v>
      </c>
      <c r="H20" s="1414" t="s">
        <v>242</v>
      </c>
      <c r="I20" s="1414" t="s">
        <v>242</v>
      </c>
      <c r="J20" s="1415">
        <v>13443885</v>
      </c>
    </row>
    <row r="21" spans="2:10">
      <c r="B21" s="1400" t="s">
        <v>1737</v>
      </c>
      <c r="C21" s="1401" t="s">
        <v>1738</v>
      </c>
      <c r="D21" s="1414" t="s">
        <v>242</v>
      </c>
      <c r="E21" s="1414" t="s">
        <v>242</v>
      </c>
      <c r="F21" s="1414" t="s">
        <v>242</v>
      </c>
      <c r="G21" s="1414" t="s">
        <v>242</v>
      </c>
      <c r="H21" s="1414" t="s">
        <v>242</v>
      </c>
      <c r="I21" s="1414" t="s">
        <v>242</v>
      </c>
      <c r="J21" s="1415" t="s">
        <v>242</v>
      </c>
    </row>
    <row r="22" spans="2:10">
      <c r="B22" s="1400" t="s">
        <v>1739</v>
      </c>
      <c r="C22" s="1401" t="s">
        <v>1740</v>
      </c>
      <c r="D22" s="1414" t="s">
        <v>242</v>
      </c>
      <c r="E22" s="1414" t="s">
        <v>242</v>
      </c>
      <c r="F22" s="1414" t="s">
        <v>242</v>
      </c>
      <c r="G22" s="1414" t="s">
        <v>242</v>
      </c>
      <c r="H22" s="1414" t="s">
        <v>242</v>
      </c>
      <c r="I22" s="1414" t="s">
        <v>242</v>
      </c>
      <c r="J22" s="1415" t="s">
        <v>242</v>
      </c>
    </row>
    <row r="23" spans="2:10">
      <c r="B23" s="1400" t="s">
        <v>1741</v>
      </c>
      <c r="C23" s="1401" t="s">
        <v>1742</v>
      </c>
      <c r="D23" s="1414">
        <v>12049299</v>
      </c>
      <c r="E23" s="1414">
        <v>11823285</v>
      </c>
      <c r="F23" s="1414">
        <v>11399501</v>
      </c>
      <c r="G23" s="1414" t="s">
        <v>242</v>
      </c>
      <c r="H23" s="1414" t="s">
        <v>242</v>
      </c>
      <c r="I23" s="1414" t="s">
        <v>242</v>
      </c>
      <c r="J23" s="1415">
        <v>105328335</v>
      </c>
    </row>
    <row r="24" spans="2:10">
      <c r="B24" s="1400" t="s">
        <v>1743</v>
      </c>
      <c r="C24" s="1401" t="s">
        <v>1744</v>
      </c>
      <c r="D24" s="1414">
        <v>22938494</v>
      </c>
      <c r="E24" s="1414">
        <v>22948966</v>
      </c>
      <c r="F24" s="1414">
        <v>21864002</v>
      </c>
      <c r="G24" s="1414" t="s">
        <v>242</v>
      </c>
      <c r="H24" s="1414" t="s">
        <v>242</v>
      </c>
      <c r="I24" s="1414" t="s">
        <v>242</v>
      </c>
      <c r="J24" s="1415">
        <v>202816936</v>
      </c>
    </row>
    <row r="25" spans="2:10">
      <c r="B25" s="1400" t="s">
        <v>1745</v>
      </c>
      <c r="C25" s="1401" t="s">
        <v>1746</v>
      </c>
      <c r="D25" s="1414">
        <v>12096043</v>
      </c>
      <c r="E25" s="1414">
        <v>11811321</v>
      </c>
      <c r="F25" s="1414">
        <v>11392351</v>
      </c>
      <c r="G25" s="1414" t="s">
        <v>242</v>
      </c>
      <c r="H25" s="1414" t="s">
        <v>242</v>
      </c>
      <c r="I25" s="1414" t="s">
        <v>242</v>
      </c>
      <c r="J25" s="1415">
        <v>59367985</v>
      </c>
    </row>
    <row r="26" spans="2:10">
      <c r="B26" s="1400" t="s">
        <v>1747</v>
      </c>
      <c r="C26" s="1401" t="s">
        <v>1748</v>
      </c>
      <c r="D26" s="1414">
        <v>14600958</v>
      </c>
      <c r="E26" s="1414">
        <v>14384303</v>
      </c>
      <c r="F26" s="1414">
        <v>13788180</v>
      </c>
      <c r="G26" s="1414" t="s">
        <v>242</v>
      </c>
      <c r="H26" s="1414" t="s">
        <v>242</v>
      </c>
      <c r="I26" s="1414" t="s">
        <v>242</v>
      </c>
      <c r="J26" s="1415">
        <v>128342818</v>
      </c>
    </row>
    <row r="27" spans="2:10">
      <c r="B27" s="1400" t="s">
        <v>1749</v>
      </c>
      <c r="C27" s="1401" t="s">
        <v>1750</v>
      </c>
      <c r="D27" s="1414" t="s">
        <v>242</v>
      </c>
      <c r="E27" s="1414" t="s">
        <v>242</v>
      </c>
      <c r="F27" s="1414" t="s">
        <v>242</v>
      </c>
      <c r="G27" s="1414" t="s">
        <v>242</v>
      </c>
      <c r="H27" s="1414" t="s">
        <v>242</v>
      </c>
      <c r="I27" s="1414" t="s">
        <v>242</v>
      </c>
      <c r="J27" s="1415" t="s">
        <v>242</v>
      </c>
    </row>
    <row r="28" spans="2:10">
      <c r="B28" s="1400" t="s">
        <v>1751</v>
      </c>
      <c r="C28" s="1401" t="s">
        <v>1752</v>
      </c>
      <c r="D28" s="1414" t="s">
        <v>242</v>
      </c>
      <c r="E28" s="1414" t="s">
        <v>242</v>
      </c>
      <c r="F28" s="1414" t="s">
        <v>242</v>
      </c>
      <c r="G28" s="1414" t="s">
        <v>242</v>
      </c>
      <c r="H28" s="1414" t="s">
        <v>242</v>
      </c>
      <c r="I28" s="1414" t="s">
        <v>242</v>
      </c>
      <c r="J28" s="1415" t="s">
        <v>242</v>
      </c>
    </row>
    <row r="29" spans="2:10">
      <c r="B29" s="1400" t="s">
        <v>1753</v>
      </c>
      <c r="C29" s="1401" t="s">
        <v>1754</v>
      </c>
      <c r="D29" s="1414">
        <v>14051642</v>
      </c>
      <c r="E29" s="1414">
        <v>13678983</v>
      </c>
      <c r="F29" s="1414">
        <v>13095618</v>
      </c>
      <c r="G29" s="1414" t="s">
        <v>242</v>
      </c>
      <c r="H29" s="1414" t="s">
        <v>242</v>
      </c>
      <c r="I29" s="1414" t="s">
        <v>242</v>
      </c>
      <c r="J29" s="1415">
        <v>122076865</v>
      </c>
    </row>
    <row r="30" spans="2:10">
      <c r="B30" s="1400" t="s">
        <v>1755</v>
      </c>
      <c r="C30" s="1401" t="s">
        <v>1756</v>
      </c>
      <c r="D30" s="1414" t="s">
        <v>242</v>
      </c>
      <c r="E30" s="1414" t="s">
        <v>242</v>
      </c>
      <c r="F30" s="1414" t="s">
        <v>242</v>
      </c>
      <c r="G30" s="1414" t="s">
        <v>242</v>
      </c>
      <c r="H30" s="1414" t="s">
        <v>242</v>
      </c>
      <c r="I30" s="1414" t="s">
        <v>242</v>
      </c>
      <c r="J30" s="1415" t="s">
        <v>242</v>
      </c>
    </row>
    <row r="31" spans="2:10">
      <c r="B31" s="1400" t="s">
        <v>1757</v>
      </c>
      <c r="C31" s="1401" t="s">
        <v>1758</v>
      </c>
      <c r="D31" s="1414" t="s">
        <v>242</v>
      </c>
      <c r="E31" s="1414" t="s">
        <v>242</v>
      </c>
      <c r="F31" s="1414" t="s">
        <v>242</v>
      </c>
      <c r="G31" s="1414" t="s">
        <v>242</v>
      </c>
      <c r="H31" s="1414" t="s">
        <v>242</v>
      </c>
      <c r="I31" s="1414" t="s">
        <v>242</v>
      </c>
      <c r="J31" s="1415" t="s">
        <v>242</v>
      </c>
    </row>
    <row r="32" spans="2:10">
      <c r="B32" s="1400" t="s">
        <v>1759</v>
      </c>
      <c r="C32" s="1401" t="s">
        <v>1760</v>
      </c>
      <c r="D32" s="1414">
        <v>4905395</v>
      </c>
      <c r="E32" s="1414">
        <v>4941632</v>
      </c>
      <c r="F32" s="1414">
        <v>4691270</v>
      </c>
      <c r="G32" s="1414" t="s">
        <v>242</v>
      </c>
      <c r="H32" s="1414" t="s">
        <v>242</v>
      </c>
      <c r="I32" s="1414" t="s">
        <v>242</v>
      </c>
      <c r="J32" s="1415">
        <v>43537789</v>
      </c>
    </row>
    <row r="33" spans="2:10">
      <c r="B33" s="1400" t="s">
        <v>1761</v>
      </c>
      <c r="C33" s="1401" t="s">
        <v>1762</v>
      </c>
      <c r="D33" s="1414">
        <v>13571726</v>
      </c>
      <c r="E33" s="1414">
        <v>13446718</v>
      </c>
      <c r="F33" s="1414">
        <v>12967855</v>
      </c>
      <c r="G33" s="1414" t="s">
        <v>242</v>
      </c>
      <c r="H33" s="1414" t="s">
        <v>242</v>
      </c>
      <c r="I33" s="1414" t="s">
        <v>242</v>
      </c>
      <c r="J33" s="1415">
        <v>120662457</v>
      </c>
    </row>
    <row r="34" spans="2:10">
      <c r="B34" s="1400" t="s">
        <v>1763</v>
      </c>
      <c r="C34" s="1401" t="s">
        <v>1764</v>
      </c>
      <c r="D34" s="1414" t="s">
        <v>242</v>
      </c>
      <c r="E34" s="1414" t="s">
        <v>242</v>
      </c>
      <c r="F34" s="1414" t="s">
        <v>242</v>
      </c>
      <c r="G34" s="1414" t="s">
        <v>242</v>
      </c>
      <c r="H34" s="1414" t="s">
        <v>242</v>
      </c>
      <c r="I34" s="1414" t="s">
        <v>242</v>
      </c>
      <c r="J34" s="1415" t="s">
        <v>242</v>
      </c>
    </row>
    <row r="35" spans="2:10">
      <c r="B35" s="1400" t="s">
        <v>1765</v>
      </c>
      <c r="C35" s="1401" t="s">
        <v>1766</v>
      </c>
      <c r="D35" s="1414" t="s">
        <v>242</v>
      </c>
      <c r="E35" s="1414" t="s">
        <v>242</v>
      </c>
      <c r="F35" s="1414" t="s">
        <v>242</v>
      </c>
      <c r="G35" s="1414" t="s">
        <v>242</v>
      </c>
      <c r="H35" s="1414" t="s">
        <v>242</v>
      </c>
      <c r="I35" s="1414" t="s">
        <v>242</v>
      </c>
      <c r="J35" s="1415" t="s">
        <v>242</v>
      </c>
    </row>
    <row r="36" spans="2:10">
      <c r="B36" s="1400" t="s">
        <v>1767</v>
      </c>
      <c r="C36" s="1401" t="s">
        <v>1768</v>
      </c>
      <c r="D36" s="1414">
        <v>10410869</v>
      </c>
      <c r="E36" s="1414">
        <v>10286345</v>
      </c>
      <c r="F36" s="1414">
        <v>9863894</v>
      </c>
      <c r="G36" s="1414" t="s">
        <v>242</v>
      </c>
      <c r="H36" s="1414" t="s">
        <v>242</v>
      </c>
      <c r="I36" s="1414" t="s">
        <v>242</v>
      </c>
      <c r="J36" s="1415">
        <v>91196212</v>
      </c>
    </row>
    <row r="37" spans="2:10">
      <c r="B37" s="1400" t="s">
        <v>1769</v>
      </c>
      <c r="C37" s="1401" t="s">
        <v>1770</v>
      </c>
      <c r="D37" s="1414" t="s">
        <v>242</v>
      </c>
      <c r="E37" s="1414" t="s">
        <v>242</v>
      </c>
      <c r="F37" s="1414" t="s">
        <v>242</v>
      </c>
      <c r="G37" s="1414" t="s">
        <v>242</v>
      </c>
      <c r="H37" s="1414" t="s">
        <v>242</v>
      </c>
      <c r="I37" s="1414" t="s">
        <v>242</v>
      </c>
      <c r="J37" s="1415" t="s">
        <v>242</v>
      </c>
    </row>
    <row r="38" spans="2:10">
      <c r="B38" s="1400" t="s">
        <v>1771</v>
      </c>
      <c r="C38" s="1401" t="s">
        <v>1772</v>
      </c>
      <c r="D38" s="1414">
        <v>4790957</v>
      </c>
      <c r="E38" s="1414">
        <v>4707898</v>
      </c>
      <c r="F38" s="1414">
        <v>4508659</v>
      </c>
      <c r="G38" s="1414" t="s">
        <v>242</v>
      </c>
      <c r="H38" s="1414" t="s">
        <v>242</v>
      </c>
      <c r="I38" s="1414" t="s">
        <v>242</v>
      </c>
      <c r="J38" s="1415">
        <v>42622942</v>
      </c>
    </row>
    <row r="39" spans="2:10">
      <c r="B39" s="1400" t="s">
        <v>1773</v>
      </c>
      <c r="C39" s="1401" t="s">
        <v>1774</v>
      </c>
      <c r="D39" s="1414" t="s">
        <v>242</v>
      </c>
      <c r="E39" s="1414" t="s">
        <v>242</v>
      </c>
      <c r="F39" s="1414" t="s">
        <v>242</v>
      </c>
      <c r="G39" s="1414" t="s">
        <v>242</v>
      </c>
      <c r="H39" s="1414" t="s">
        <v>242</v>
      </c>
      <c r="I39" s="1414" t="s">
        <v>242</v>
      </c>
      <c r="J39" s="1415" t="s">
        <v>242</v>
      </c>
    </row>
    <row r="40" spans="2:10">
      <c r="B40" s="1400" t="s">
        <v>1775</v>
      </c>
      <c r="C40" s="1401" t="s">
        <v>1776</v>
      </c>
      <c r="D40" s="1414">
        <v>3974755</v>
      </c>
      <c r="E40" s="1414">
        <v>4006030</v>
      </c>
      <c r="F40" s="1414">
        <v>3772337</v>
      </c>
      <c r="G40" s="1414" t="s">
        <v>242</v>
      </c>
      <c r="H40" s="1414" t="s">
        <v>242</v>
      </c>
      <c r="I40" s="1414" t="s">
        <v>242</v>
      </c>
      <c r="J40" s="1415">
        <v>34936609</v>
      </c>
    </row>
    <row r="41" spans="2:10">
      <c r="B41" s="1400" t="s">
        <v>1777</v>
      </c>
      <c r="C41" s="1401" t="s">
        <v>1778</v>
      </c>
      <c r="D41" s="1414">
        <v>327213</v>
      </c>
      <c r="E41" s="1414">
        <v>323126</v>
      </c>
      <c r="F41" s="1414">
        <v>310014</v>
      </c>
      <c r="G41" s="1414" t="s">
        <v>242</v>
      </c>
      <c r="H41" s="1414" t="s">
        <v>242</v>
      </c>
      <c r="I41" s="1414" t="s">
        <v>242</v>
      </c>
      <c r="J41" s="1415">
        <v>2885947</v>
      </c>
    </row>
    <row r="42" spans="2:10">
      <c r="B42" s="1400" t="s">
        <v>1779</v>
      </c>
      <c r="C42" s="1401" t="s">
        <v>1780</v>
      </c>
      <c r="D42" s="1414" t="s">
        <v>242</v>
      </c>
      <c r="E42" s="1414" t="s">
        <v>242</v>
      </c>
      <c r="F42" s="1414" t="s">
        <v>242</v>
      </c>
      <c r="G42" s="1414" t="s">
        <v>242</v>
      </c>
      <c r="H42" s="1414" t="s">
        <v>242</v>
      </c>
      <c r="I42" s="1414" t="s">
        <v>242</v>
      </c>
      <c r="J42" s="1415" t="s">
        <v>242</v>
      </c>
    </row>
    <row r="43" spans="2:10">
      <c r="B43" s="1400" t="s">
        <v>1781</v>
      </c>
      <c r="C43" s="1401" t="s">
        <v>1782</v>
      </c>
      <c r="D43" s="1414" t="s">
        <v>242</v>
      </c>
      <c r="E43" s="1414" t="s">
        <v>242</v>
      </c>
      <c r="F43" s="1414" t="s">
        <v>242</v>
      </c>
      <c r="G43" s="1414" t="s">
        <v>242</v>
      </c>
      <c r="H43" s="1414" t="s">
        <v>242</v>
      </c>
      <c r="I43" s="1414" t="s">
        <v>242</v>
      </c>
      <c r="J43" s="1415" t="s">
        <v>242</v>
      </c>
    </row>
    <row r="44" spans="2:10">
      <c r="B44" s="1400" t="s">
        <v>1783</v>
      </c>
      <c r="C44" s="1401" t="s">
        <v>1784</v>
      </c>
      <c r="D44" s="1414">
        <v>133852</v>
      </c>
      <c r="E44" s="1414">
        <v>126217</v>
      </c>
      <c r="F44" s="1414">
        <v>116926</v>
      </c>
      <c r="G44" s="1414" t="s">
        <v>242</v>
      </c>
      <c r="H44" s="1414" t="s">
        <v>242</v>
      </c>
      <c r="I44" s="1414" t="s">
        <v>242</v>
      </c>
      <c r="J44" s="1415">
        <v>1091993</v>
      </c>
    </row>
    <row r="45" spans="2:10">
      <c r="B45" s="1400" t="s">
        <v>1785</v>
      </c>
      <c r="C45" s="1401" t="s">
        <v>1786</v>
      </c>
      <c r="D45" s="1414" t="s">
        <v>242</v>
      </c>
      <c r="E45" s="1414" t="s">
        <v>242</v>
      </c>
      <c r="F45" s="1414" t="s">
        <v>242</v>
      </c>
      <c r="G45" s="1414" t="s">
        <v>242</v>
      </c>
      <c r="H45" s="1414" t="s">
        <v>242</v>
      </c>
      <c r="I45" s="1414" t="s">
        <v>242</v>
      </c>
      <c r="J45" s="1415" t="s">
        <v>242</v>
      </c>
    </row>
    <row r="46" spans="2:10">
      <c r="B46" s="1400" t="s">
        <v>1787</v>
      </c>
      <c r="C46" s="1401" t="s">
        <v>1788</v>
      </c>
      <c r="D46" s="1414">
        <v>23949142</v>
      </c>
      <c r="E46" s="1414">
        <v>23504499</v>
      </c>
      <c r="F46" s="1414">
        <v>22572205</v>
      </c>
      <c r="G46" s="1414" t="s">
        <v>242</v>
      </c>
      <c r="H46" s="1414" t="s">
        <v>242</v>
      </c>
      <c r="I46" s="1414" t="s">
        <v>242</v>
      </c>
      <c r="J46" s="1415">
        <v>209935615</v>
      </c>
    </row>
    <row r="47" spans="2:10">
      <c r="B47" s="1400" t="s">
        <v>1789</v>
      </c>
      <c r="C47" s="1401" t="s">
        <v>1790</v>
      </c>
      <c r="D47" s="1414">
        <v>2009898</v>
      </c>
      <c r="E47" s="1414">
        <v>1976840</v>
      </c>
      <c r="F47" s="1414">
        <v>1881439</v>
      </c>
      <c r="G47" s="1414" t="s">
        <v>242</v>
      </c>
      <c r="H47" s="1414" t="s">
        <v>242</v>
      </c>
      <c r="I47" s="1414" t="s">
        <v>242</v>
      </c>
      <c r="J47" s="1415">
        <v>18049807</v>
      </c>
    </row>
    <row r="48" spans="2:10">
      <c r="B48" s="1400" t="s">
        <v>1791</v>
      </c>
      <c r="C48" s="1401" t="s">
        <v>1792</v>
      </c>
      <c r="D48" s="1414">
        <v>3272174</v>
      </c>
      <c r="E48" s="1414">
        <v>3132843</v>
      </c>
      <c r="F48" s="1414">
        <v>3062032</v>
      </c>
      <c r="G48" s="1414" t="s">
        <v>242</v>
      </c>
      <c r="H48" s="1414" t="s">
        <v>242</v>
      </c>
      <c r="I48" s="1414" t="s">
        <v>242</v>
      </c>
      <c r="J48" s="1415">
        <v>28692990</v>
      </c>
    </row>
    <row r="49" spans="2:10">
      <c r="B49" s="1400" t="s">
        <v>1793</v>
      </c>
      <c r="C49" s="1401" t="s">
        <v>1794</v>
      </c>
      <c r="D49" s="1414" t="s">
        <v>242</v>
      </c>
      <c r="E49" s="1414" t="s">
        <v>242</v>
      </c>
      <c r="F49" s="1414" t="s">
        <v>242</v>
      </c>
      <c r="G49" s="1414" t="s">
        <v>242</v>
      </c>
      <c r="H49" s="1414" t="s">
        <v>242</v>
      </c>
      <c r="I49" s="1414" t="s">
        <v>242</v>
      </c>
      <c r="J49" s="1415" t="s">
        <v>242</v>
      </c>
    </row>
    <row r="50" spans="2:10">
      <c r="B50" s="1400" t="s">
        <v>1795</v>
      </c>
      <c r="C50" s="1401" t="s">
        <v>1796</v>
      </c>
      <c r="D50" s="1414">
        <v>10883704</v>
      </c>
      <c r="E50" s="1414">
        <v>10737984</v>
      </c>
      <c r="F50" s="1414">
        <v>10250547</v>
      </c>
      <c r="G50" s="1414" t="s">
        <v>242</v>
      </c>
      <c r="H50" s="1414" t="s">
        <v>242</v>
      </c>
      <c r="I50" s="1414" t="s">
        <v>242</v>
      </c>
      <c r="J50" s="1415">
        <v>97042750</v>
      </c>
    </row>
    <row r="51" spans="2:10">
      <c r="B51" s="1400" t="s">
        <v>1797</v>
      </c>
      <c r="C51" s="1401" t="s">
        <v>1798</v>
      </c>
      <c r="D51" s="1414">
        <v>7421629</v>
      </c>
      <c r="E51" s="1414">
        <v>7445513</v>
      </c>
      <c r="F51" s="1414">
        <v>7151763</v>
      </c>
      <c r="G51" s="1414" t="s">
        <v>242</v>
      </c>
      <c r="H51" s="1414" t="s">
        <v>242</v>
      </c>
      <c r="I51" s="1414" t="s">
        <v>242</v>
      </c>
      <c r="J51" s="1415">
        <v>65593484</v>
      </c>
    </row>
    <row r="52" spans="2:10">
      <c r="B52" s="1400" t="s">
        <v>1799</v>
      </c>
      <c r="C52" s="1401" t="s">
        <v>1800</v>
      </c>
      <c r="D52" s="1414">
        <v>8834827</v>
      </c>
      <c r="E52" s="1414">
        <v>8757826</v>
      </c>
      <c r="F52" s="1414">
        <v>8339740</v>
      </c>
      <c r="G52" s="1414" t="s">
        <v>242</v>
      </c>
      <c r="H52" s="1414" t="s">
        <v>242</v>
      </c>
      <c r="I52" s="1414" t="s">
        <v>242</v>
      </c>
      <c r="J52" s="1415">
        <v>78233165</v>
      </c>
    </row>
    <row r="53" spans="2:10">
      <c r="B53" s="1400" t="s">
        <v>1801</v>
      </c>
      <c r="C53" s="1401" t="s">
        <v>1802</v>
      </c>
      <c r="D53" s="1414" t="s">
        <v>242</v>
      </c>
      <c r="E53" s="1414" t="s">
        <v>242</v>
      </c>
      <c r="F53" s="1414" t="s">
        <v>242</v>
      </c>
      <c r="G53" s="1414" t="s">
        <v>242</v>
      </c>
      <c r="H53" s="1414" t="s">
        <v>242</v>
      </c>
      <c r="I53" s="1414" t="s">
        <v>242</v>
      </c>
      <c r="J53" s="1415" t="s">
        <v>242</v>
      </c>
    </row>
    <row r="54" spans="2:10">
      <c r="B54" s="1400" t="s">
        <v>1803</v>
      </c>
      <c r="C54" s="1401" t="s">
        <v>1804</v>
      </c>
      <c r="D54" s="1414" t="s">
        <v>242</v>
      </c>
      <c r="E54" s="1414" t="s">
        <v>242</v>
      </c>
      <c r="F54" s="1414" t="s">
        <v>242</v>
      </c>
      <c r="G54" s="1414" t="s">
        <v>242</v>
      </c>
      <c r="H54" s="1414" t="s">
        <v>242</v>
      </c>
      <c r="I54" s="1414" t="s">
        <v>242</v>
      </c>
      <c r="J54" s="1415" t="s">
        <v>242</v>
      </c>
    </row>
    <row r="55" spans="2:10">
      <c r="B55" s="1400" t="s">
        <v>1805</v>
      </c>
      <c r="C55" s="1401" t="s">
        <v>1806</v>
      </c>
      <c r="D55" s="1414" t="s">
        <v>242</v>
      </c>
      <c r="E55" s="1414" t="s">
        <v>242</v>
      </c>
      <c r="F55" s="1414" t="s">
        <v>242</v>
      </c>
      <c r="G55" s="1414" t="s">
        <v>242</v>
      </c>
      <c r="H55" s="1414" t="s">
        <v>242</v>
      </c>
      <c r="I55" s="1414" t="s">
        <v>242</v>
      </c>
      <c r="J55" s="1415" t="s">
        <v>242</v>
      </c>
    </row>
    <row r="56" spans="2:10">
      <c r="B56" s="1400" t="s">
        <v>1807</v>
      </c>
      <c r="C56" s="1401" t="s">
        <v>1808</v>
      </c>
      <c r="D56" s="1414" t="s">
        <v>242</v>
      </c>
      <c r="E56" s="1414" t="s">
        <v>242</v>
      </c>
      <c r="F56" s="1414" t="s">
        <v>242</v>
      </c>
      <c r="G56" s="1414" t="s">
        <v>242</v>
      </c>
      <c r="H56" s="1414" t="s">
        <v>242</v>
      </c>
      <c r="I56" s="1414" t="s">
        <v>242</v>
      </c>
      <c r="J56" s="1415" t="s">
        <v>242</v>
      </c>
    </row>
    <row r="57" spans="2:10">
      <c r="B57" s="1400" t="s">
        <v>1809</v>
      </c>
      <c r="C57" s="1401" t="s">
        <v>1810</v>
      </c>
      <c r="D57" s="1414">
        <v>3184811</v>
      </c>
      <c r="E57" s="1414">
        <v>3250872</v>
      </c>
      <c r="F57" s="1414">
        <v>3123322</v>
      </c>
      <c r="G57" s="1414" t="s">
        <v>242</v>
      </c>
      <c r="H57" s="1414" t="s">
        <v>242</v>
      </c>
      <c r="I57" s="1414" t="s">
        <v>242</v>
      </c>
      <c r="J57" s="1415">
        <v>28333834</v>
      </c>
    </row>
    <row r="58" spans="2:10">
      <c r="B58" s="1400" t="s">
        <v>1811</v>
      </c>
      <c r="C58" s="1401" t="s">
        <v>1812</v>
      </c>
      <c r="D58" s="1414" t="s">
        <v>242</v>
      </c>
      <c r="E58" s="1414" t="s">
        <v>242</v>
      </c>
      <c r="F58" s="1414" t="s">
        <v>242</v>
      </c>
      <c r="G58" s="1414" t="s">
        <v>242</v>
      </c>
      <c r="H58" s="1414" t="s">
        <v>242</v>
      </c>
      <c r="I58" s="1414" t="s">
        <v>242</v>
      </c>
      <c r="J58" s="1415" t="s">
        <v>242</v>
      </c>
    </row>
    <row r="59" spans="2:10">
      <c r="B59" s="1400" t="s">
        <v>1813</v>
      </c>
      <c r="C59" s="1401" t="s">
        <v>1814</v>
      </c>
      <c r="D59" s="1414" t="s">
        <v>242</v>
      </c>
      <c r="E59" s="1414" t="s">
        <v>242</v>
      </c>
      <c r="F59" s="1414" t="s">
        <v>242</v>
      </c>
      <c r="G59" s="1414" t="s">
        <v>242</v>
      </c>
      <c r="H59" s="1414" t="s">
        <v>242</v>
      </c>
      <c r="I59" s="1414" t="s">
        <v>242</v>
      </c>
      <c r="J59" s="1415" t="s">
        <v>242</v>
      </c>
    </row>
    <row r="60" spans="2:10">
      <c r="B60" s="1400" t="s">
        <v>1815</v>
      </c>
      <c r="C60" s="1401" t="s">
        <v>1816</v>
      </c>
      <c r="D60" s="1414" t="s">
        <v>242</v>
      </c>
      <c r="E60" s="1414" t="s">
        <v>242</v>
      </c>
      <c r="F60" s="1414" t="s">
        <v>242</v>
      </c>
      <c r="G60" s="1414" t="s">
        <v>242</v>
      </c>
      <c r="H60" s="1414" t="s">
        <v>242</v>
      </c>
      <c r="I60" s="1414" t="s">
        <v>242</v>
      </c>
      <c r="J60" s="1415" t="s">
        <v>242</v>
      </c>
    </row>
    <row r="61" spans="2:10">
      <c r="B61" s="1400" t="s">
        <v>1817</v>
      </c>
      <c r="C61" s="1401" t="s">
        <v>1818</v>
      </c>
      <c r="D61" s="1414" t="s">
        <v>242</v>
      </c>
      <c r="E61" s="1414" t="s">
        <v>242</v>
      </c>
      <c r="F61" s="1414" t="s">
        <v>242</v>
      </c>
      <c r="G61" s="1414" t="s">
        <v>242</v>
      </c>
      <c r="H61" s="1414" t="s">
        <v>242</v>
      </c>
      <c r="I61" s="1414" t="s">
        <v>242</v>
      </c>
      <c r="J61" s="1415" t="s">
        <v>242</v>
      </c>
    </row>
    <row r="62" spans="2:10">
      <c r="B62" s="1400" t="s">
        <v>1819</v>
      </c>
      <c r="C62" s="1401" t="s">
        <v>1820</v>
      </c>
      <c r="D62" s="1414" t="s">
        <v>242</v>
      </c>
      <c r="E62" s="1414" t="s">
        <v>242</v>
      </c>
      <c r="F62" s="1414" t="s">
        <v>242</v>
      </c>
      <c r="G62" s="1414" t="s">
        <v>242</v>
      </c>
      <c r="H62" s="1414" t="s">
        <v>242</v>
      </c>
      <c r="I62" s="1414" t="s">
        <v>242</v>
      </c>
      <c r="J62" s="1415" t="s">
        <v>242</v>
      </c>
    </row>
    <row r="63" spans="2:10">
      <c r="B63" s="1400" t="s">
        <v>1821</v>
      </c>
      <c r="C63" s="1401" t="s">
        <v>1822</v>
      </c>
      <c r="D63" s="1414">
        <v>1967834</v>
      </c>
      <c r="E63" s="1414">
        <v>1970347</v>
      </c>
      <c r="F63" s="1414">
        <v>1924950</v>
      </c>
      <c r="G63" s="1414" t="s">
        <v>242</v>
      </c>
      <c r="H63" s="1414" t="s">
        <v>242</v>
      </c>
      <c r="I63" s="1414" t="s">
        <v>242</v>
      </c>
      <c r="J63" s="1415">
        <v>17484047</v>
      </c>
    </row>
    <row r="64" spans="2:10">
      <c r="B64" s="1400" t="s">
        <v>1823</v>
      </c>
      <c r="C64" s="1401" t="s">
        <v>1824</v>
      </c>
      <c r="D64" s="1414">
        <v>1628120</v>
      </c>
      <c r="E64" s="1414">
        <v>1585896</v>
      </c>
      <c r="F64" s="1414">
        <v>1561625</v>
      </c>
      <c r="G64" s="1414" t="s">
        <v>242</v>
      </c>
      <c r="H64" s="1414" t="s">
        <v>242</v>
      </c>
      <c r="I64" s="1414" t="s">
        <v>242</v>
      </c>
      <c r="J64" s="1415">
        <v>14436251</v>
      </c>
    </row>
    <row r="65" spans="2:10">
      <c r="B65" s="1400" t="s">
        <v>1825</v>
      </c>
      <c r="C65" s="1401" t="s">
        <v>1826</v>
      </c>
      <c r="D65" s="1414" t="s">
        <v>242</v>
      </c>
      <c r="E65" s="1414" t="s">
        <v>242</v>
      </c>
      <c r="F65" s="1414" t="s">
        <v>242</v>
      </c>
      <c r="G65" s="1414" t="s">
        <v>242</v>
      </c>
      <c r="H65" s="1414" t="s">
        <v>242</v>
      </c>
      <c r="I65" s="1414" t="s">
        <v>242</v>
      </c>
      <c r="J65" s="1415" t="s">
        <v>242</v>
      </c>
    </row>
    <row r="66" spans="2:10">
      <c r="B66" s="1400" t="s">
        <v>1827</v>
      </c>
      <c r="C66" s="1401" t="s">
        <v>1828</v>
      </c>
      <c r="D66" s="1414">
        <v>197256</v>
      </c>
      <c r="E66" s="1414">
        <v>183268</v>
      </c>
      <c r="F66" s="1414">
        <v>183545</v>
      </c>
      <c r="G66" s="1414" t="s">
        <v>242</v>
      </c>
      <c r="H66" s="1414" t="s">
        <v>242</v>
      </c>
      <c r="I66" s="1414" t="s">
        <v>242</v>
      </c>
      <c r="J66" s="1415">
        <v>1631476</v>
      </c>
    </row>
    <row r="67" spans="2:10">
      <c r="B67" s="1400" t="s">
        <v>1829</v>
      </c>
      <c r="C67" s="1401" t="s">
        <v>1830</v>
      </c>
      <c r="D67" s="1414">
        <v>1134492</v>
      </c>
      <c r="E67" s="1414">
        <v>1094028</v>
      </c>
      <c r="F67" s="1414">
        <v>1077405</v>
      </c>
      <c r="G67" s="1414" t="s">
        <v>242</v>
      </c>
      <c r="H67" s="1414" t="s">
        <v>242</v>
      </c>
      <c r="I67" s="1414" t="s">
        <v>242</v>
      </c>
      <c r="J67" s="1415">
        <v>10233544</v>
      </c>
    </row>
    <row r="68" spans="2:10">
      <c r="B68" s="1400" t="s">
        <v>1831</v>
      </c>
      <c r="C68" s="1401" t="s">
        <v>1832</v>
      </c>
      <c r="D68" s="1414" t="s">
        <v>242</v>
      </c>
      <c r="E68" s="1414" t="s">
        <v>242</v>
      </c>
      <c r="F68" s="1414" t="s">
        <v>242</v>
      </c>
      <c r="G68" s="1414" t="s">
        <v>242</v>
      </c>
      <c r="H68" s="1414" t="s">
        <v>242</v>
      </c>
      <c r="I68" s="1414" t="s">
        <v>242</v>
      </c>
      <c r="J68" s="1415" t="s">
        <v>242</v>
      </c>
    </row>
    <row r="69" spans="2:10">
      <c r="B69" s="1400" t="s">
        <v>1833</v>
      </c>
      <c r="C69" s="1401" t="s">
        <v>1834</v>
      </c>
      <c r="D69" s="1414" t="s">
        <v>242</v>
      </c>
      <c r="E69" s="1414" t="s">
        <v>242</v>
      </c>
      <c r="F69" s="1414" t="s">
        <v>242</v>
      </c>
      <c r="G69" s="1414" t="s">
        <v>242</v>
      </c>
      <c r="H69" s="1414" t="s">
        <v>242</v>
      </c>
      <c r="I69" s="1414" t="s">
        <v>242</v>
      </c>
      <c r="J69" s="1415" t="s">
        <v>242</v>
      </c>
    </row>
    <row r="70" spans="2:10">
      <c r="B70" s="1400" t="s">
        <v>1835</v>
      </c>
      <c r="C70" s="1401" t="s">
        <v>1836</v>
      </c>
      <c r="D70" s="1414">
        <v>11741971</v>
      </c>
      <c r="E70" s="1414">
        <v>11603667</v>
      </c>
      <c r="F70" s="1414">
        <v>11167312</v>
      </c>
      <c r="G70" s="1414" t="s">
        <v>242</v>
      </c>
      <c r="H70" s="1414" t="s">
        <v>242</v>
      </c>
      <c r="I70" s="1414" t="s">
        <v>242</v>
      </c>
      <c r="J70" s="1415">
        <v>104010814</v>
      </c>
    </row>
    <row r="71" spans="2:10">
      <c r="B71" s="1400" t="s">
        <v>1837</v>
      </c>
      <c r="C71" s="1401" t="s">
        <v>1838</v>
      </c>
      <c r="D71" s="1414">
        <v>7449185</v>
      </c>
      <c r="E71" s="1414">
        <v>7239130</v>
      </c>
      <c r="F71" s="1414">
        <v>7004646</v>
      </c>
      <c r="G71" s="1414" t="s">
        <v>242</v>
      </c>
      <c r="H71" s="1414" t="s">
        <v>242</v>
      </c>
      <c r="I71" s="1414" t="s">
        <v>242</v>
      </c>
      <c r="J71" s="1415">
        <v>65550838</v>
      </c>
    </row>
    <row r="72" spans="2:10">
      <c r="B72" s="1400" t="s">
        <v>1839</v>
      </c>
      <c r="C72" s="1401" t="s">
        <v>1840</v>
      </c>
      <c r="D72" s="1414">
        <v>8871693</v>
      </c>
      <c r="E72" s="1414">
        <v>8804975</v>
      </c>
      <c r="F72" s="1414">
        <v>8284752</v>
      </c>
      <c r="G72" s="1414" t="s">
        <v>242</v>
      </c>
      <c r="H72" s="1414" t="s">
        <v>242</v>
      </c>
      <c r="I72" s="1414" t="s">
        <v>242</v>
      </c>
      <c r="J72" s="1415">
        <v>77895321</v>
      </c>
    </row>
    <row r="73" spans="2:10">
      <c r="B73" s="1400" t="s">
        <v>1841</v>
      </c>
      <c r="C73" s="1401" t="s">
        <v>1842</v>
      </c>
      <c r="D73" s="1414">
        <v>5086944</v>
      </c>
      <c r="E73" s="1414">
        <v>4923387</v>
      </c>
      <c r="F73" s="1414">
        <v>4637536</v>
      </c>
      <c r="G73" s="1414" t="s">
        <v>242</v>
      </c>
      <c r="H73" s="1414" t="s">
        <v>242</v>
      </c>
      <c r="I73" s="1414" t="s">
        <v>242</v>
      </c>
      <c r="J73" s="1415">
        <v>43254083</v>
      </c>
    </row>
    <row r="74" spans="2:10">
      <c r="B74" s="1400" t="s">
        <v>1843</v>
      </c>
      <c r="C74" s="1401" t="s">
        <v>1844</v>
      </c>
      <c r="D74" s="1414">
        <v>7924911</v>
      </c>
      <c r="E74" s="1414">
        <v>7869576</v>
      </c>
      <c r="F74" s="1414">
        <v>7602899</v>
      </c>
      <c r="G74" s="1414" t="s">
        <v>242</v>
      </c>
      <c r="H74" s="1414" t="s">
        <v>242</v>
      </c>
      <c r="I74" s="1414" t="s">
        <v>242</v>
      </c>
      <c r="J74" s="1415">
        <v>69462967</v>
      </c>
    </row>
    <row r="75" spans="2:10">
      <c r="B75" s="1400" t="s">
        <v>1845</v>
      </c>
      <c r="C75" s="1401" t="s">
        <v>1846</v>
      </c>
      <c r="D75" s="1414">
        <v>40549124</v>
      </c>
      <c r="E75" s="1414">
        <v>39796420</v>
      </c>
      <c r="F75" s="1414">
        <v>38276685</v>
      </c>
      <c r="G75" s="1414" t="s">
        <v>242</v>
      </c>
      <c r="H75" s="1414" t="s">
        <v>242</v>
      </c>
      <c r="I75" s="1414" t="s">
        <v>242</v>
      </c>
      <c r="J75" s="1415">
        <v>355613536</v>
      </c>
    </row>
    <row r="76" spans="2:10">
      <c r="B76" s="1400" t="s">
        <v>1847</v>
      </c>
      <c r="C76" s="1401" t="s">
        <v>1848</v>
      </c>
      <c r="D76" s="1414">
        <v>39441326</v>
      </c>
      <c r="E76" s="1414">
        <v>38996688</v>
      </c>
      <c r="F76" s="1414">
        <v>37192366</v>
      </c>
      <c r="G76" s="1414" t="s">
        <v>242</v>
      </c>
      <c r="H76" s="1414" t="s">
        <v>242</v>
      </c>
      <c r="I76" s="1414" t="s">
        <v>242</v>
      </c>
      <c r="J76" s="1415">
        <v>344982403</v>
      </c>
    </row>
    <row r="77" spans="2:10">
      <c r="B77" s="1400" t="s">
        <v>1849</v>
      </c>
      <c r="C77" s="1401" t="s">
        <v>1850</v>
      </c>
      <c r="D77" s="1414">
        <v>8854635</v>
      </c>
      <c r="E77" s="1414">
        <v>8756476</v>
      </c>
      <c r="F77" s="1414">
        <v>8360404</v>
      </c>
      <c r="G77" s="1414" t="s">
        <v>242</v>
      </c>
      <c r="H77" s="1414" t="s">
        <v>242</v>
      </c>
      <c r="I77" s="1414" t="s">
        <v>242</v>
      </c>
      <c r="J77" s="1415">
        <v>77864407</v>
      </c>
    </row>
    <row r="78" spans="2:10">
      <c r="B78" s="1400" t="s">
        <v>1851</v>
      </c>
      <c r="C78" s="1401" t="s">
        <v>1852</v>
      </c>
      <c r="D78" s="1414">
        <v>22348877</v>
      </c>
      <c r="E78" s="1414">
        <v>21954697</v>
      </c>
      <c r="F78" s="1414">
        <v>21380265</v>
      </c>
      <c r="G78" s="1414" t="s">
        <v>242</v>
      </c>
      <c r="H78" s="1414" t="s">
        <v>242</v>
      </c>
      <c r="I78" s="1414" t="s">
        <v>242</v>
      </c>
      <c r="J78" s="1415">
        <v>197349218</v>
      </c>
    </row>
    <row r="79" spans="2:10">
      <c r="B79" s="1400" t="s">
        <v>1853</v>
      </c>
      <c r="C79" s="1401" t="s">
        <v>1854</v>
      </c>
      <c r="D79" s="1414" t="s">
        <v>242</v>
      </c>
      <c r="E79" s="1414" t="s">
        <v>242</v>
      </c>
      <c r="F79" s="1414" t="s">
        <v>242</v>
      </c>
      <c r="G79" s="1414" t="s">
        <v>242</v>
      </c>
      <c r="H79" s="1414" t="s">
        <v>242</v>
      </c>
      <c r="I79" s="1414" t="s">
        <v>242</v>
      </c>
      <c r="J79" s="1415" t="s">
        <v>242</v>
      </c>
    </row>
    <row r="80" spans="2:10">
      <c r="B80" s="1400" t="s">
        <v>1855</v>
      </c>
      <c r="C80" s="1401" t="s">
        <v>1856</v>
      </c>
      <c r="D80" s="1414" t="s">
        <v>242</v>
      </c>
      <c r="E80" s="1414" t="s">
        <v>242</v>
      </c>
      <c r="F80" s="1414" t="s">
        <v>242</v>
      </c>
      <c r="G80" s="1414" t="s">
        <v>242</v>
      </c>
      <c r="H80" s="1414" t="s">
        <v>242</v>
      </c>
      <c r="I80" s="1414" t="s">
        <v>242</v>
      </c>
      <c r="J80" s="1415">
        <v>6841943</v>
      </c>
    </row>
    <row r="81" spans="2:10">
      <c r="B81" s="1400" t="s">
        <v>1857</v>
      </c>
      <c r="C81" s="1401" t="s">
        <v>1858</v>
      </c>
      <c r="D81" s="1414" t="s">
        <v>242</v>
      </c>
      <c r="E81" s="1414" t="s">
        <v>242</v>
      </c>
      <c r="F81" s="1414" t="s">
        <v>242</v>
      </c>
      <c r="G81" s="1414" t="s">
        <v>242</v>
      </c>
      <c r="H81" s="1414" t="s">
        <v>242</v>
      </c>
      <c r="I81" s="1414" t="s">
        <v>242</v>
      </c>
      <c r="J81" s="1415" t="s">
        <v>242</v>
      </c>
    </row>
    <row r="82" spans="2:10">
      <c r="B82" s="1400" t="s">
        <v>1859</v>
      </c>
      <c r="C82" s="1401" t="s">
        <v>1860</v>
      </c>
      <c r="D82" s="1414" t="s">
        <v>242</v>
      </c>
      <c r="E82" s="1414" t="s">
        <v>242</v>
      </c>
      <c r="F82" s="1414" t="s">
        <v>242</v>
      </c>
      <c r="G82" s="1414" t="s">
        <v>242</v>
      </c>
      <c r="H82" s="1414" t="s">
        <v>242</v>
      </c>
      <c r="I82" s="1414" t="s">
        <v>242</v>
      </c>
      <c r="J82" s="1415" t="s">
        <v>242</v>
      </c>
    </row>
    <row r="83" spans="2:10">
      <c r="B83" s="1400" t="s">
        <v>1861</v>
      </c>
      <c r="C83" s="1401" t="s">
        <v>1862</v>
      </c>
      <c r="D83" s="1414" t="s">
        <v>242</v>
      </c>
      <c r="E83" s="1414" t="s">
        <v>242</v>
      </c>
      <c r="F83" s="1414" t="s">
        <v>242</v>
      </c>
      <c r="G83" s="1414" t="s">
        <v>242</v>
      </c>
      <c r="H83" s="1414" t="s">
        <v>242</v>
      </c>
      <c r="I83" s="1414" t="s">
        <v>242</v>
      </c>
      <c r="J83" s="1415" t="s">
        <v>242</v>
      </c>
    </row>
    <row r="84" spans="2:10">
      <c r="B84" s="1400" t="s">
        <v>1863</v>
      </c>
      <c r="C84" s="1401" t="s">
        <v>1864</v>
      </c>
      <c r="D84" s="1414" t="s">
        <v>242</v>
      </c>
      <c r="E84" s="1414" t="s">
        <v>242</v>
      </c>
      <c r="F84" s="1414" t="s">
        <v>242</v>
      </c>
      <c r="G84" s="1414" t="s">
        <v>242</v>
      </c>
      <c r="H84" s="1414" t="s">
        <v>242</v>
      </c>
      <c r="I84" s="1414" t="s">
        <v>242</v>
      </c>
      <c r="J84" s="1415" t="s">
        <v>242</v>
      </c>
    </row>
    <row r="85" spans="2:10">
      <c r="B85" s="1400" t="s">
        <v>1865</v>
      </c>
      <c r="C85" s="1401" t="s">
        <v>1866</v>
      </c>
      <c r="D85" s="1414" t="s">
        <v>242</v>
      </c>
      <c r="E85" s="1414" t="s">
        <v>242</v>
      </c>
      <c r="F85" s="1414" t="s">
        <v>242</v>
      </c>
      <c r="G85" s="1414" t="s">
        <v>242</v>
      </c>
      <c r="H85" s="1414" t="s">
        <v>242</v>
      </c>
      <c r="I85" s="1414" t="s">
        <v>242</v>
      </c>
      <c r="J85" s="1415" t="s">
        <v>242</v>
      </c>
    </row>
    <row r="86" spans="2:10">
      <c r="B86" s="1400" t="s">
        <v>1867</v>
      </c>
      <c r="C86" s="1401" t="s">
        <v>1868</v>
      </c>
      <c r="D86" s="1414" t="s">
        <v>242</v>
      </c>
      <c r="E86" s="1414" t="s">
        <v>242</v>
      </c>
      <c r="F86" s="1414" t="s">
        <v>242</v>
      </c>
      <c r="G86" s="1414" t="s">
        <v>242</v>
      </c>
      <c r="H86" s="1414" t="s">
        <v>242</v>
      </c>
      <c r="I86" s="1414" t="s">
        <v>242</v>
      </c>
      <c r="J86" s="1415" t="s">
        <v>242</v>
      </c>
    </row>
    <row r="87" spans="2:10">
      <c r="B87" s="1400" t="s">
        <v>1869</v>
      </c>
      <c r="C87" s="1401" t="s">
        <v>1870</v>
      </c>
      <c r="D87" s="1414" t="s">
        <v>242</v>
      </c>
      <c r="E87" s="1414" t="s">
        <v>242</v>
      </c>
      <c r="F87" s="1414" t="s">
        <v>242</v>
      </c>
      <c r="G87" s="1414" t="s">
        <v>242</v>
      </c>
      <c r="H87" s="1414" t="s">
        <v>242</v>
      </c>
      <c r="I87" s="1414" t="s">
        <v>242</v>
      </c>
      <c r="J87" s="1415" t="s">
        <v>242</v>
      </c>
    </row>
    <row r="88" spans="2:10">
      <c r="B88" s="1400" t="s">
        <v>1871</v>
      </c>
      <c r="C88" s="1401" t="s">
        <v>1872</v>
      </c>
      <c r="D88" s="1414">
        <v>1551264</v>
      </c>
      <c r="E88" s="1414">
        <v>1500235</v>
      </c>
      <c r="F88" s="1414">
        <v>1506229</v>
      </c>
      <c r="G88" s="1414" t="s">
        <v>242</v>
      </c>
      <c r="H88" s="1414" t="s">
        <v>242</v>
      </c>
      <c r="I88" s="1414" t="s">
        <v>242</v>
      </c>
      <c r="J88" s="1415">
        <v>10941201</v>
      </c>
    </row>
    <row r="89" spans="2:10">
      <c r="B89" s="1400" t="s">
        <v>1873</v>
      </c>
      <c r="C89" s="1401" t="s">
        <v>1874</v>
      </c>
      <c r="D89" s="1414" t="s">
        <v>242</v>
      </c>
      <c r="E89" s="1414" t="s">
        <v>242</v>
      </c>
      <c r="F89" s="1414" t="s">
        <v>242</v>
      </c>
      <c r="G89" s="1414" t="s">
        <v>242</v>
      </c>
      <c r="H89" s="1414" t="s">
        <v>242</v>
      </c>
      <c r="I89" s="1414" t="s">
        <v>242</v>
      </c>
      <c r="J89" s="1415" t="s">
        <v>242</v>
      </c>
    </row>
    <row r="90" spans="2:10">
      <c r="B90" s="1400" t="s">
        <v>1875</v>
      </c>
      <c r="C90" s="1401" t="s">
        <v>1876</v>
      </c>
      <c r="D90" s="1414" t="s">
        <v>242</v>
      </c>
      <c r="E90" s="1414" t="s">
        <v>242</v>
      </c>
      <c r="F90" s="1414" t="s">
        <v>242</v>
      </c>
      <c r="G90" s="1414" t="s">
        <v>242</v>
      </c>
      <c r="H90" s="1414" t="s">
        <v>242</v>
      </c>
      <c r="I90" s="1414" t="s">
        <v>242</v>
      </c>
      <c r="J90" s="1415" t="s">
        <v>242</v>
      </c>
    </row>
    <row r="91" spans="2:10">
      <c r="B91" s="1400" t="s">
        <v>1877</v>
      </c>
      <c r="C91" s="1401" t="s">
        <v>1878</v>
      </c>
      <c r="D91" s="1414">
        <v>6161073</v>
      </c>
      <c r="E91" s="1414">
        <v>6266642</v>
      </c>
      <c r="F91" s="1414">
        <v>6036091</v>
      </c>
      <c r="G91" s="1414" t="s">
        <v>242</v>
      </c>
      <c r="H91" s="1414" t="s">
        <v>242</v>
      </c>
      <c r="I91" s="1414" t="s">
        <v>242</v>
      </c>
      <c r="J91" s="1415">
        <v>55189796</v>
      </c>
    </row>
    <row r="92" spans="2:10" ht="3" customHeight="1">
      <c r="B92" s="1404"/>
      <c r="C92" s="1405"/>
      <c r="D92" s="1429"/>
      <c r="E92" s="1429"/>
      <c r="F92" s="1429"/>
      <c r="G92" s="1419"/>
      <c r="H92" s="1429"/>
      <c r="I92" s="1429"/>
      <c r="J92" s="1420"/>
    </row>
    <row r="93" spans="2:10">
      <c r="B93" s="1408" t="s">
        <v>1386</v>
      </c>
      <c r="C93" s="1408"/>
      <c r="D93" s="1408"/>
      <c r="E93" s="1408"/>
      <c r="F93" s="1408"/>
      <c r="G93" s="1408"/>
      <c r="H93" s="1408"/>
      <c r="I93" s="1408"/>
      <c r="J93" s="1401"/>
    </row>
    <row r="94" spans="2:10">
      <c r="B94" s="1409" t="s">
        <v>1387</v>
      </c>
      <c r="C94" s="1409"/>
      <c r="D94" s="1409"/>
      <c r="E94" s="1409"/>
      <c r="F94" s="1409"/>
      <c r="G94" s="1409"/>
      <c r="H94" s="1409"/>
      <c r="I94" s="1409"/>
      <c r="J94" s="1409"/>
    </row>
    <row r="95" spans="2:10">
      <c r="B95" s="1409" t="s">
        <v>1388</v>
      </c>
      <c r="C95" s="1409"/>
      <c r="D95" s="1409"/>
      <c r="E95" s="1409"/>
      <c r="F95" s="1409"/>
      <c r="G95" s="1409"/>
      <c r="I95" s="1410"/>
      <c r="J95" s="1401"/>
    </row>
    <row r="96" spans="2:10">
      <c r="B96" s="1401" t="s">
        <v>1389</v>
      </c>
      <c r="C96" s="1401"/>
      <c r="D96" s="1401"/>
      <c r="E96" s="1401"/>
      <c r="F96" s="1401"/>
      <c r="G96" s="1401"/>
    </row>
    <row r="97" spans="2:2">
      <c r="B97" s="1401" t="s">
        <v>1390</v>
      </c>
    </row>
  </sheetData>
  <mergeCells count="9">
    <mergeCell ref="J6:J7"/>
    <mergeCell ref="B7:B9"/>
    <mergeCell ref="C7:C9"/>
    <mergeCell ref="D6:D7"/>
    <mergeCell ref="E6:E7"/>
    <mergeCell ref="F6:F7"/>
    <mergeCell ref="G6:G7"/>
    <mergeCell ref="H6:H7"/>
    <mergeCell ref="I6:I7"/>
  </mergeCells>
  <pageMargins left="0.78740157480314965" right="0.19685039370078741" top="0.39370078740157483" bottom="0.78740157480314965" header="0.31496062992125984" footer="0.31496062992125984"/>
  <pageSetup paperSize="9" scale="93" orientation="portrait" r:id="rId1"/>
  <headerFooter>
    <oddFooter>&amp;R&amp;A</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AD9B6-2CF2-45A6-B056-005B72D3A7FD}">
  <sheetPr>
    <tabColor rgb="FFF9E03A"/>
  </sheetPr>
  <dimension ref="A1:J90"/>
  <sheetViews>
    <sheetView showGridLines="0" showRowColHeaders="0" showZeros="0" zoomScale="140" zoomScaleNormal="140" zoomScaleSheetLayoutView="55" workbookViewId="0">
      <pane ySplit="9" topLeftCell="A54" activePane="bottomLeft" state="frozen"/>
      <selection activeCell="J26" sqref="J26"/>
      <selection pane="bottomLeft" activeCell="B1" sqref="B1"/>
    </sheetView>
  </sheetViews>
  <sheetFormatPr baseColWidth="10" defaultColWidth="10.125" defaultRowHeight="8.25"/>
  <cols>
    <col min="1" max="1" width="1.5" style="1385" customWidth="1"/>
    <col min="2" max="2" width="7.625" style="1385" customWidth="1"/>
    <col min="3" max="3" width="12.875" style="1385" customWidth="1"/>
    <col min="4" max="9" width="9.375" style="1385" customWidth="1"/>
    <col min="10" max="16384" width="10.125" style="1385"/>
  </cols>
  <sheetData>
    <row r="1" spans="2:10" ht="12" customHeight="1">
      <c r="B1" s="1384" t="s">
        <v>1215</v>
      </c>
      <c r="C1" s="1384"/>
      <c r="D1" s="1384"/>
      <c r="E1" s="1384"/>
      <c r="F1" s="1384"/>
      <c r="G1" s="1384"/>
      <c r="H1" s="1384"/>
      <c r="I1" s="1384"/>
    </row>
    <row r="2" spans="2:10" ht="12" customHeight="1">
      <c r="B2" s="1384" t="s">
        <v>1216</v>
      </c>
      <c r="C2" s="1384"/>
      <c r="D2" s="1384"/>
      <c r="E2" s="1384"/>
      <c r="F2" s="1384"/>
      <c r="G2" s="1384"/>
      <c r="H2" s="1384"/>
      <c r="I2" s="1384"/>
    </row>
    <row r="3" spans="2:10" ht="3" customHeight="1">
      <c r="B3" s="1387"/>
      <c r="C3" s="1388"/>
      <c r="D3" s="1388"/>
      <c r="E3" s="1388"/>
      <c r="F3" s="1388"/>
      <c r="G3" s="1388"/>
      <c r="H3" s="1388"/>
      <c r="I3" s="1388"/>
    </row>
    <row r="4" spans="2:10" ht="9">
      <c r="B4" s="1389" t="s">
        <v>1217</v>
      </c>
      <c r="C4" s="1390">
        <v>45973</v>
      </c>
      <c r="I4" s="1389" t="s">
        <v>1218</v>
      </c>
      <c r="J4" s="1391"/>
    </row>
    <row r="5" spans="2:10" ht="3" customHeight="1"/>
    <row r="6" spans="2:10" ht="12.95" customHeight="1">
      <c r="B6" s="1392" t="s">
        <v>1219</v>
      </c>
      <c r="C6" s="1393"/>
      <c r="D6" s="2770" t="s">
        <v>1220</v>
      </c>
      <c r="E6" s="2770" t="s">
        <v>616</v>
      </c>
      <c r="F6" s="2770" t="s">
        <v>198</v>
      </c>
      <c r="G6" s="2770" t="s">
        <v>530</v>
      </c>
      <c r="H6" s="2770" t="s">
        <v>531</v>
      </c>
      <c r="I6" s="2772" t="s">
        <v>199</v>
      </c>
    </row>
    <row r="7" spans="2:10" ht="8.1" customHeight="1">
      <c r="B7" s="2774" t="s">
        <v>1221</v>
      </c>
      <c r="C7" s="2777" t="s">
        <v>1222</v>
      </c>
      <c r="D7" s="2771"/>
      <c r="E7" s="2771"/>
      <c r="F7" s="2771"/>
      <c r="G7" s="2771"/>
      <c r="H7" s="2771"/>
      <c r="I7" s="2773"/>
    </row>
    <row r="8" spans="2:10" ht="12.75" customHeight="1">
      <c r="B8" s="2775"/>
      <c r="C8" s="2778"/>
      <c r="D8" s="1394" t="s">
        <v>584</v>
      </c>
      <c r="E8" s="1395"/>
      <c r="F8" s="1395"/>
      <c r="G8" s="1395"/>
      <c r="H8" s="1395"/>
      <c r="I8" s="1396"/>
    </row>
    <row r="9" spans="2:10" ht="8.1" customHeight="1">
      <c r="B9" s="2776"/>
      <c r="C9" s="2771"/>
      <c r="D9" s="1394" t="s">
        <v>1223</v>
      </c>
      <c r="E9" s="1395"/>
      <c r="F9" s="1395"/>
      <c r="G9" s="1395"/>
      <c r="H9" s="1395"/>
      <c r="I9" s="1396"/>
    </row>
    <row r="10" spans="2:10" ht="3" customHeight="1">
      <c r="B10" s="1397"/>
      <c r="D10" s="1398"/>
      <c r="I10" s="1399"/>
    </row>
    <row r="11" spans="2:10">
      <c r="B11" s="1400" t="s">
        <v>1879</v>
      </c>
      <c r="C11" s="1401" t="s">
        <v>1880</v>
      </c>
      <c r="D11" s="1402">
        <v>11937745</v>
      </c>
      <c r="E11" s="1402">
        <v>10891815</v>
      </c>
      <c r="F11" s="1402">
        <v>12193223</v>
      </c>
      <c r="G11" s="1402">
        <v>12162806</v>
      </c>
      <c r="H11" s="1402">
        <v>12455223</v>
      </c>
      <c r="I11" s="1423">
        <v>11803182</v>
      </c>
    </row>
    <row r="12" spans="2:10">
      <c r="B12" s="1400" t="s">
        <v>1881</v>
      </c>
      <c r="C12" s="1401" t="s">
        <v>1882</v>
      </c>
      <c r="D12" s="1402" t="s">
        <v>242</v>
      </c>
      <c r="E12" s="1402" t="s">
        <v>242</v>
      </c>
      <c r="F12" s="1402" t="s">
        <v>242</v>
      </c>
      <c r="G12" s="1402" t="s">
        <v>242</v>
      </c>
      <c r="H12" s="1402" t="s">
        <v>242</v>
      </c>
      <c r="I12" s="1423" t="s">
        <v>242</v>
      </c>
    </row>
    <row r="13" spans="2:10">
      <c r="B13" s="1400" t="s">
        <v>1883</v>
      </c>
      <c r="C13" s="1401" t="s">
        <v>1884</v>
      </c>
      <c r="D13" s="1402">
        <v>4923586</v>
      </c>
      <c r="E13" s="1402">
        <v>4654544</v>
      </c>
      <c r="F13" s="1402">
        <v>4446275</v>
      </c>
      <c r="G13" s="1402">
        <v>4346378</v>
      </c>
      <c r="H13" s="1402">
        <v>4698814</v>
      </c>
      <c r="I13" s="1423">
        <v>4487750</v>
      </c>
    </row>
    <row r="14" spans="2:10">
      <c r="B14" s="1400" t="s">
        <v>1885</v>
      </c>
      <c r="C14" s="1401" t="s">
        <v>1886</v>
      </c>
      <c r="D14" s="1402">
        <v>4509550</v>
      </c>
      <c r="E14" s="1402">
        <v>4193604</v>
      </c>
      <c r="F14" s="1402">
        <v>4860718</v>
      </c>
      <c r="G14" s="1402">
        <v>4746750</v>
      </c>
      <c r="H14" s="1402">
        <v>4967140</v>
      </c>
      <c r="I14" s="1423">
        <v>4739516</v>
      </c>
    </row>
    <row r="15" spans="2:10">
      <c r="B15" s="1400" t="s">
        <v>1887</v>
      </c>
      <c r="C15" s="1401" t="s">
        <v>1888</v>
      </c>
      <c r="D15" s="1402">
        <v>1394236</v>
      </c>
      <c r="E15" s="1402">
        <v>1135250</v>
      </c>
      <c r="F15" s="1402">
        <v>1184322</v>
      </c>
      <c r="G15" s="1402">
        <v>1041694</v>
      </c>
      <c r="H15" s="1402">
        <v>1069442</v>
      </c>
      <c r="I15" s="1423">
        <v>1013116</v>
      </c>
    </row>
    <row r="16" spans="2:10">
      <c r="B16" s="1400" t="s">
        <v>1889</v>
      </c>
      <c r="C16" s="1401" t="s">
        <v>1890</v>
      </c>
      <c r="D16" s="1402">
        <v>12103657</v>
      </c>
      <c r="E16" s="1402">
        <v>11145293</v>
      </c>
      <c r="F16" s="1402">
        <v>12493628</v>
      </c>
      <c r="G16" s="1402">
        <v>12231951</v>
      </c>
      <c r="H16" s="1402">
        <v>12443585</v>
      </c>
      <c r="I16" s="1423">
        <v>11839587</v>
      </c>
    </row>
    <row r="17" spans="2:9">
      <c r="B17" s="1400" t="s">
        <v>1891</v>
      </c>
      <c r="C17" s="1401" t="s">
        <v>1892</v>
      </c>
      <c r="D17" s="1402">
        <v>4701442</v>
      </c>
      <c r="E17" s="1402">
        <v>4327088</v>
      </c>
      <c r="F17" s="1402">
        <v>4811111</v>
      </c>
      <c r="G17" s="1402">
        <v>4846616</v>
      </c>
      <c r="H17" s="1402">
        <v>4909496</v>
      </c>
      <c r="I17" s="1423">
        <v>4691944</v>
      </c>
    </row>
    <row r="18" spans="2:9">
      <c r="B18" s="1400" t="s">
        <v>1893</v>
      </c>
      <c r="C18" s="1401" t="s">
        <v>1894</v>
      </c>
      <c r="D18" s="1402">
        <v>6129185</v>
      </c>
      <c r="E18" s="1402">
        <v>6057496</v>
      </c>
      <c r="F18" s="1402">
        <v>6504466</v>
      </c>
      <c r="G18" s="1402">
        <v>6756682</v>
      </c>
      <c r="H18" s="1402">
        <v>7277625</v>
      </c>
      <c r="I18" s="1423">
        <v>6928487</v>
      </c>
    </row>
    <row r="19" spans="2:9">
      <c r="B19" s="1400" t="s">
        <v>1895</v>
      </c>
      <c r="C19" s="1401" t="s">
        <v>1896</v>
      </c>
      <c r="D19" s="1402">
        <v>10339823</v>
      </c>
      <c r="E19" s="1402">
        <v>9544401</v>
      </c>
      <c r="F19" s="1402">
        <v>10863505</v>
      </c>
      <c r="G19" s="1402">
        <v>10811668</v>
      </c>
      <c r="H19" s="1402">
        <v>11358644</v>
      </c>
      <c r="I19" s="1423">
        <v>10810182</v>
      </c>
    </row>
    <row r="20" spans="2:9">
      <c r="B20" s="1400" t="s">
        <v>1897</v>
      </c>
      <c r="C20" s="1401" t="s">
        <v>1898</v>
      </c>
      <c r="D20" s="1402">
        <v>6109503</v>
      </c>
      <c r="E20" s="1402">
        <v>5537239</v>
      </c>
      <c r="F20" s="1402">
        <v>6359085</v>
      </c>
      <c r="G20" s="1402">
        <v>6225376</v>
      </c>
      <c r="H20" s="1402">
        <v>6446135</v>
      </c>
      <c r="I20" s="1423">
        <v>6230339</v>
      </c>
    </row>
    <row r="21" spans="2:9">
      <c r="B21" s="1400" t="s">
        <v>1899</v>
      </c>
      <c r="C21" s="1401" t="s">
        <v>1900</v>
      </c>
      <c r="D21" s="1402">
        <v>5843823</v>
      </c>
      <c r="E21" s="1402">
        <v>5507477</v>
      </c>
      <c r="F21" s="1402">
        <v>6225745</v>
      </c>
      <c r="G21" s="1402">
        <v>6109203</v>
      </c>
      <c r="H21" s="1402">
        <v>6329036</v>
      </c>
      <c r="I21" s="1423">
        <v>6145799</v>
      </c>
    </row>
    <row r="22" spans="2:9">
      <c r="B22" s="1400" t="s">
        <v>1901</v>
      </c>
      <c r="C22" s="1401" t="s">
        <v>1902</v>
      </c>
      <c r="D22" s="1402">
        <v>10068880</v>
      </c>
      <c r="E22" s="1402">
        <v>9357272</v>
      </c>
      <c r="F22" s="1402">
        <v>10813052</v>
      </c>
      <c r="G22" s="1402">
        <v>9809589</v>
      </c>
      <c r="H22" s="1402">
        <v>11137840</v>
      </c>
      <c r="I22" s="1423">
        <v>10512027</v>
      </c>
    </row>
    <row r="23" spans="2:9">
      <c r="B23" s="1400" t="s">
        <v>1903</v>
      </c>
      <c r="C23" s="1401" t="s">
        <v>1904</v>
      </c>
      <c r="D23" s="1402" t="s">
        <v>242</v>
      </c>
      <c r="E23" s="1402" t="s">
        <v>242</v>
      </c>
      <c r="F23" s="1402" t="s">
        <v>242</v>
      </c>
      <c r="G23" s="1402" t="s">
        <v>242</v>
      </c>
      <c r="H23" s="1402" t="s">
        <v>242</v>
      </c>
      <c r="I23" s="1423" t="s">
        <v>242</v>
      </c>
    </row>
    <row r="24" spans="2:9">
      <c r="B24" s="1400" t="s">
        <v>1905</v>
      </c>
      <c r="C24" s="1401" t="s">
        <v>1906</v>
      </c>
      <c r="D24" s="1402" t="s">
        <v>242</v>
      </c>
      <c r="E24" s="1402" t="s">
        <v>242</v>
      </c>
      <c r="F24" s="1402" t="s">
        <v>242</v>
      </c>
      <c r="G24" s="1402" t="s">
        <v>242</v>
      </c>
      <c r="H24" s="1402" t="s">
        <v>242</v>
      </c>
      <c r="I24" s="1423" t="s">
        <v>242</v>
      </c>
    </row>
    <row r="25" spans="2:9">
      <c r="B25" s="1400" t="s">
        <v>1907</v>
      </c>
      <c r="C25" s="1401" t="s">
        <v>1908</v>
      </c>
      <c r="D25" s="1402">
        <v>14994696</v>
      </c>
      <c r="E25" s="1402">
        <v>14250818</v>
      </c>
      <c r="F25" s="1402">
        <v>17818730</v>
      </c>
      <c r="G25" s="1402">
        <v>18035742</v>
      </c>
      <c r="H25" s="1402">
        <v>18700529</v>
      </c>
      <c r="I25" s="1423">
        <v>17746811</v>
      </c>
    </row>
    <row r="26" spans="2:9">
      <c r="B26" s="1400" t="s">
        <v>1909</v>
      </c>
      <c r="C26" s="1401" t="s">
        <v>1910</v>
      </c>
      <c r="D26" s="1402">
        <v>27605155</v>
      </c>
      <c r="E26" s="1402">
        <v>25399203</v>
      </c>
      <c r="F26" s="1402">
        <v>28613561</v>
      </c>
      <c r="G26" s="1402">
        <v>28972791</v>
      </c>
      <c r="H26" s="1402">
        <v>30396981</v>
      </c>
      <c r="I26" s="1423">
        <v>28816306</v>
      </c>
    </row>
    <row r="27" spans="2:9">
      <c r="B27" s="1400" t="s">
        <v>1911</v>
      </c>
      <c r="C27" s="1401" t="s">
        <v>1912</v>
      </c>
      <c r="D27" s="1402">
        <v>12192460</v>
      </c>
      <c r="E27" s="1402">
        <v>11166505</v>
      </c>
      <c r="F27" s="1402">
        <v>12675793</v>
      </c>
      <c r="G27" s="1402">
        <v>12637672</v>
      </c>
      <c r="H27" s="1402">
        <v>13132728</v>
      </c>
      <c r="I27" s="1423">
        <v>12667573</v>
      </c>
    </row>
    <row r="28" spans="2:9">
      <c r="B28" s="1400" t="s">
        <v>1913</v>
      </c>
      <c r="C28" s="1401" t="s">
        <v>1914</v>
      </c>
      <c r="D28" s="1402">
        <v>16675321</v>
      </c>
      <c r="E28" s="1402">
        <v>15722491</v>
      </c>
      <c r="F28" s="1402">
        <v>18042579</v>
      </c>
      <c r="G28" s="1402">
        <v>18064018</v>
      </c>
      <c r="H28" s="1402">
        <v>18790216</v>
      </c>
      <c r="I28" s="1423">
        <v>17951182</v>
      </c>
    </row>
    <row r="29" spans="2:9">
      <c r="B29" s="1400" t="s">
        <v>1915</v>
      </c>
      <c r="C29" s="1401" t="s">
        <v>1916</v>
      </c>
      <c r="D29" s="1402">
        <v>9565965</v>
      </c>
      <c r="E29" s="1402">
        <v>8482651</v>
      </c>
      <c r="F29" s="1402">
        <v>11128261</v>
      </c>
      <c r="G29" s="1402">
        <v>10891454</v>
      </c>
      <c r="H29" s="1402">
        <v>11311799</v>
      </c>
      <c r="I29" s="1423">
        <v>10731388</v>
      </c>
    </row>
    <row r="30" spans="2:9">
      <c r="B30" s="1400" t="s">
        <v>1917</v>
      </c>
      <c r="C30" s="1401" t="s">
        <v>1918</v>
      </c>
      <c r="D30" s="1402">
        <v>36167303</v>
      </c>
      <c r="E30" s="1402">
        <v>33192864</v>
      </c>
      <c r="F30" s="1402">
        <v>37863343</v>
      </c>
      <c r="G30" s="1402">
        <v>37462465</v>
      </c>
      <c r="H30" s="1402">
        <v>39138410</v>
      </c>
      <c r="I30" s="1423">
        <v>37649076</v>
      </c>
    </row>
    <row r="31" spans="2:9">
      <c r="B31" s="1400" t="s">
        <v>1919</v>
      </c>
      <c r="C31" s="1401" t="s">
        <v>1920</v>
      </c>
      <c r="D31" s="1402" t="s">
        <v>242</v>
      </c>
      <c r="E31" s="1402" t="s">
        <v>242</v>
      </c>
      <c r="F31" s="1402" t="s">
        <v>242</v>
      </c>
      <c r="G31" s="1402" t="s">
        <v>242</v>
      </c>
      <c r="H31" s="1402" t="s">
        <v>242</v>
      </c>
      <c r="I31" s="1423" t="s">
        <v>242</v>
      </c>
    </row>
    <row r="32" spans="2:9">
      <c r="B32" s="1400" t="s">
        <v>1921</v>
      </c>
      <c r="C32" s="1401" t="s">
        <v>1922</v>
      </c>
      <c r="D32" s="1402">
        <v>15627376</v>
      </c>
      <c r="E32" s="1402">
        <v>14418745</v>
      </c>
      <c r="F32" s="1402">
        <v>16412640</v>
      </c>
      <c r="G32" s="1402">
        <v>16136381</v>
      </c>
      <c r="H32" s="1402">
        <v>16577277</v>
      </c>
      <c r="I32" s="1423">
        <v>15734240</v>
      </c>
    </row>
    <row r="33" spans="2:9">
      <c r="B33" s="1400" t="s">
        <v>1923</v>
      </c>
      <c r="C33" s="1401" t="s">
        <v>1924</v>
      </c>
      <c r="D33" s="1402">
        <v>24004838</v>
      </c>
      <c r="E33" s="1402">
        <v>21875485</v>
      </c>
      <c r="F33" s="1402">
        <v>24583746</v>
      </c>
      <c r="G33" s="1402">
        <v>24161213</v>
      </c>
      <c r="H33" s="1402">
        <v>24253594</v>
      </c>
      <c r="I33" s="1423">
        <v>23034464</v>
      </c>
    </row>
    <row r="34" spans="2:9">
      <c r="B34" s="1400" t="s">
        <v>1925</v>
      </c>
      <c r="C34" s="1401" t="s">
        <v>1926</v>
      </c>
      <c r="D34" s="1402">
        <v>10411027</v>
      </c>
      <c r="E34" s="1402">
        <v>9560494</v>
      </c>
      <c r="F34" s="1402">
        <v>10742836</v>
      </c>
      <c r="G34" s="1402">
        <v>10493538</v>
      </c>
      <c r="H34" s="1402">
        <v>10698150</v>
      </c>
      <c r="I34" s="1423">
        <v>10302251</v>
      </c>
    </row>
    <row r="35" spans="2:9">
      <c r="B35" s="1400" t="s">
        <v>1927</v>
      </c>
      <c r="C35" s="1401" t="s">
        <v>1928</v>
      </c>
      <c r="D35" s="1402">
        <v>11712269</v>
      </c>
      <c r="E35" s="1402">
        <v>10818728</v>
      </c>
      <c r="F35" s="1402">
        <v>12287290</v>
      </c>
      <c r="G35" s="1402">
        <v>12115453</v>
      </c>
      <c r="H35" s="1402">
        <v>12553823</v>
      </c>
      <c r="I35" s="1423">
        <v>11978333</v>
      </c>
    </row>
    <row r="36" spans="2:9">
      <c r="B36" s="1400" t="s">
        <v>1929</v>
      </c>
      <c r="C36" s="1401" t="s">
        <v>1930</v>
      </c>
      <c r="D36" s="1402" t="s">
        <v>242</v>
      </c>
      <c r="E36" s="1402" t="s">
        <v>242</v>
      </c>
      <c r="F36" s="1402" t="s">
        <v>242</v>
      </c>
      <c r="G36" s="1402" t="s">
        <v>242</v>
      </c>
      <c r="H36" s="1402" t="s">
        <v>242</v>
      </c>
      <c r="I36" s="1423" t="s">
        <v>242</v>
      </c>
    </row>
    <row r="37" spans="2:9">
      <c r="B37" s="1400" t="s">
        <v>1931</v>
      </c>
      <c r="C37" s="1401" t="s">
        <v>1932</v>
      </c>
      <c r="D37" s="1402">
        <v>14628281</v>
      </c>
      <c r="E37" s="1402">
        <v>13474430</v>
      </c>
      <c r="F37" s="1402">
        <v>15316967</v>
      </c>
      <c r="G37" s="1402">
        <v>14984160</v>
      </c>
      <c r="H37" s="1402">
        <v>15478880</v>
      </c>
      <c r="I37" s="1423">
        <v>14693280</v>
      </c>
    </row>
    <row r="38" spans="2:9">
      <c r="B38" s="1400" t="s">
        <v>1933</v>
      </c>
      <c r="C38" s="1401" t="s">
        <v>1934</v>
      </c>
      <c r="D38" s="1402" t="s">
        <v>242</v>
      </c>
      <c r="E38" s="1402" t="s">
        <v>242</v>
      </c>
      <c r="F38" s="1402" t="s">
        <v>242</v>
      </c>
      <c r="G38" s="1402" t="s">
        <v>242</v>
      </c>
      <c r="H38" s="1402" t="s">
        <v>242</v>
      </c>
      <c r="I38" s="1423" t="s">
        <v>242</v>
      </c>
    </row>
    <row r="39" spans="2:9">
      <c r="B39" s="1400" t="s">
        <v>1935</v>
      </c>
      <c r="C39" s="1401" t="s">
        <v>1936</v>
      </c>
      <c r="D39" s="1402">
        <v>9734584</v>
      </c>
      <c r="E39" s="1402">
        <v>9071552</v>
      </c>
      <c r="F39" s="1402">
        <v>10291414</v>
      </c>
      <c r="G39" s="1402">
        <v>10238321</v>
      </c>
      <c r="H39" s="1402">
        <v>10545148</v>
      </c>
      <c r="I39" s="1423">
        <v>9898175</v>
      </c>
    </row>
    <row r="40" spans="2:9">
      <c r="B40" s="1400" t="s">
        <v>1937</v>
      </c>
      <c r="C40" s="1401" t="s">
        <v>1938</v>
      </c>
      <c r="D40" s="1402" t="s">
        <v>242</v>
      </c>
      <c r="E40" s="1402" t="s">
        <v>242</v>
      </c>
      <c r="F40" s="1402" t="s">
        <v>242</v>
      </c>
      <c r="G40" s="1402" t="s">
        <v>242</v>
      </c>
      <c r="H40" s="1402" t="s">
        <v>242</v>
      </c>
      <c r="I40" s="1423" t="s">
        <v>242</v>
      </c>
    </row>
    <row r="41" spans="2:9">
      <c r="B41" s="1400" t="s">
        <v>1939</v>
      </c>
      <c r="C41" s="1401" t="s">
        <v>1940</v>
      </c>
      <c r="D41" s="1402" t="s">
        <v>242</v>
      </c>
      <c r="E41" s="1402" t="s">
        <v>242</v>
      </c>
      <c r="F41" s="1402" t="s">
        <v>242</v>
      </c>
      <c r="G41" s="1402" t="s">
        <v>242</v>
      </c>
      <c r="H41" s="1402" t="s">
        <v>242</v>
      </c>
      <c r="I41" s="1423" t="s">
        <v>242</v>
      </c>
    </row>
    <row r="42" spans="2:9">
      <c r="B42" s="1400" t="s">
        <v>1941</v>
      </c>
      <c r="C42" s="1401" t="s">
        <v>1942</v>
      </c>
      <c r="D42" s="1402">
        <v>10288905</v>
      </c>
      <c r="E42" s="1402">
        <v>9525587</v>
      </c>
      <c r="F42" s="1402">
        <v>10720852</v>
      </c>
      <c r="G42" s="1402">
        <v>10474613</v>
      </c>
      <c r="H42" s="1402">
        <v>10635969</v>
      </c>
      <c r="I42" s="1423">
        <v>10169505</v>
      </c>
    </row>
    <row r="43" spans="2:9">
      <c r="B43" s="1400" t="s">
        <v>1943</v>
      </c>
      <c r="C43" s="1401" t="s">
        <v>1944</v>
      </c>
      <c r="D43" s="1402">
        <v>12385811</v>
      </c>
      <c r="E43" s="1402">
        <v>11305285</v>
      </c>
      <c r="F43" s="1402">
        <v>12657890</v>
      </c>
      <c r="G43" s="1402">
        <v>12639164</v>
      </c>
      <c r="H43" s="1402">
        <v>13584863</v>
      </c>
      <c r="I43" s="1423">
        <v>12716493</v>
      </c>
    </row>
    <row r="44" spans="2:9">
      <c r="B44" s="1400" t="s">
        <v>1945</v>
      </c>
      <c r="C44" s="1401" t="s">
        <v>1946</v>
      </c>
      <c r="D44" s="1402" t="s">
        <v>242</v>
      </c>
      <c r="E44" s="1402" t="s">
        <v>242</v>
      </c>
      <c r="F44" s="1402" t="s">
        <v>242</v>
      </c>
      <c r="G44" s="1402" t="s">
        <v>242</v>
      </c>
      <c r="H44" s="1402" t="s">
        <v>242</v>
      </c>
      <c r="I44" s="1423" t="s">
        <v>242</v>
      </c>
    </row>
    <row r="45" spans="2:9">
      <c r="B45" s="1400" t="s">
        <v>1947</v>
      </c>
      <c r="C45" s="1401" t="s">
        <v>1948</v>
      </c>
      <c r="D45" s="1402" t="s">
        <v>242</v>
      </c>
      <c r="E45" s="1402" t="s">
        <v>242</v>
      </c>
      <c r="F45" s="1402" t="s">
        <v>242</v>
      </c>
      <c r="G45" s="1402" t="s">
        <v>242</v>
      </c>
      <c r="H45" s="1402" t="s">
        <v>242</v>
      </c>
      <c r="I45" s="1423" t="s">
        <v>242</v>
      </c>
    </row>
    <row r="46" spans="2:9">
      <c r="B46" s="1400" t="s">
        <v>1949</v>
      </c>
      <c r="C46" s="1401" t="s">
        <v>1950</v>
      </c>
      <c r="D46" s="1402" t="s">
        <v>242</v>
      </c>
      <c r="E46" s="1402" t="s">
        <v>242</v>
      </c>
      <c r="F46" s="1402" t="s">
        <v>242</v>
      </c>
      <c r="G46" s="1402" t="s">
        <v>242</v>
      </c>
      <c r="H46" s="1402" t="s">
        <v>242</v>
      </c>
      <c r="I46" s="1423" t="s">
        <v>242</v>
      </c>
    </row>
    <row r="47" spans="2:9">
      <c r="B47" s="1400" t="s">
        <v>1951</v>
      </c>
      <c r="C47" s="1401" t="s">
        <v>1952</v>
      </c>
      <c r="D47" s="1402">
        <v>13075863</v>
      </c>
      <c r="E47" s="1402">
        <v>12159490</v>
      </c>
      <c r="F47" s="1402">
        <v>13900299</v>
      </c>
      <c r="G47" s="1402">
        <v>13745934</v>
      </c>
      <c r="H47" s="1402">
        <v>14273224</v>
      </c>
      <c r="I47" s="1423">
        <v>13520468</v>
      </c>
    </row>
    <row r="48" spans="2:9">
      <c r="B48" s="1400" t="s">
        <v>1953</v>
      </c>
      <c r="C48" s="1401" t="s">
        <v>1954</v>
      </c>
      <c r="D48" s="1402">
        <v>4479862</v>
      </c>
      <c r="E48" s="1402">
        <v>4141044</v>
      </c>
      <c r="F48" s="1402">
        <v>4577695</v>
      </c>
      <c r="G48" s="1402">
        <v>4418120</v>
      </c>
      <c r="H48" s="1402">
        <v>4588322</v>
      </c>
      <c r="I48" s="1423">
        <v>4326719</v>
      </c>
    </row>
    <row r="49" spans="1:9">
      <c r="B49" s="1400" t="s">
        <v>1955</v>
      </c>
      <c r="C49" s="1401" t="s">
        <v>1956</v>
      </c>
      <c r="D49" s="1402">
        <v>8829391</v>
      </c>
      <c r="E49" s="1402">
        <v>8025573</v>
      </c>
      <c r="F49" s="1402">
        <v>8979056</v>
      </c>
      <c r="G49" s="1402">
        <v>8845542</v>
      </c>
      <c r="H49" s="1402">
        <v>9117645</v>
      </c>
      <c r="I49" s="1423">
        <v>8637706</v>
      </c>
    </row>
    <row r="50" spans="1:9">
      <c r="B50" s="1400" t="s">
        <v>1957</v>
      </c>
      <c r="C50" s="1401" t="s">
        <v>1958</v>
      </c>
      <c r="D50" s="1402">
        <v>9130588</v>
      </c>
      <c r="E50" s="1402">
        <v>8492199</v>
      </c>
      <c r="F50" s="1402">
        <v>9710670</v>
      </c>
      <c r="G50" s="1402">
        <v>9574998</v>
      </c>
      <c r="H50" s="1402">
        <v>9838888</v>
      </c>
      <c r="I50" s="1423">
        <v>9303041</v>
      </c>
    </row>
    <row r="51" spans="1:9">
      <c r="B51" s="1400" t="s">
        <v>1959</v>
      </c>
      <c r="C51" s="1401" t="s">
        <v>1960</v>
      </c>
      <c r="D51" s="1402">
        <v>2874023</v>
      </c>
      <c r="E51" s="1402">
        <v>2640990</v>
      </c>
      <c r="F51" s="1402">
        <v>2972540</v>
      </c>
      <c r="G51" s="1402">
        <v>2924580</v>
      </c>
      <c r="H51" s="1402">
        <v>3009147</v>
      </c>
      <c r="I51" s="1423">
        <v>2894464</v>
      </c>
    </row>
    <row r="52" spans="1:9">
      <c r="B52" s="1400" t="s">
        <v>1961</v>
      </c>
      <c r="C52" s="1401" t="s">
        <v>1962</v>
      </c>
      <c r="D52" s="1402">
        <v>5032022</v>
      </c>
      <c r="E52" s="1402">
        <v>4086447</v>
      </c>
      <c r="F52" s="1402">
        <v>5087913</v>
      </c>
      <c r="G52" s="1402">
        <v>5045979</v>
      </c>
      <c r="H52" s="1402">
        <v>5266816</v>
      </c>
      <c r="I52" s="1423">
        <v>5086528</v>
      </c>
    </row>
    <row r="53" spans="1:9">
      <c r="B53" s="1400" t="s">
        <v>1963</v>
      </c>
      <c r="C53" s="1401" t="s">
        <v>1964</v>
      </c>
      <c r="D53" s="1402">
        <v>2055115</v>
      </c>
      <c r="E53" s="1402">
        <v>1945326</v>
      </c>
      <c r="F53" s="1402">
        <v>2224565</v>
      </c>
      <c r="G53" s="1402">
        <v>2127786</v>
      </c>
      <c r="H53" s="1402">
        <v>2159927</v>
      </c>
      <c r="I53" s="1423">
        <v>2111494</v>
      </c>
    </row>
    <row r="54" spans="1:9">
      <c r="B54" s="1400" t="s">
        <v>1965</v>
      </c>
      <c r="C54" s="1401" t="s">
        <v>1966</v>
      </c>
      <c r="D54" s="1402">
        <v>4293591</v>
      </c>
      <c r="E54" s="1402">
        <v>3979697</v>
      </c>
      <c r="F54" s="1402">
        <v>4486861</v>
      </c>
      <c r="G54" s="1402">
        <v>4436202</v>
      </c>
      <c r="H54" s="1402">
        <v>4556800</v>
      </c>
      <c r="I54" s="1423">
        <v>4307562</v>
      </c>
    </row>
    <row r="55" spans="1:9">
      <c r="B55" s="1400" t="s">
        <v>1967</v>
      </c>
      <c r="C55" s="1401" t="s">
        <v>1968</v>
      </c>
      <c r="D55" s="1402">
        <v>1138054</v>
      </c>
      <c r="E55" s="1402">
        <v>1075198</v>
      </c>
      <c r="F55" s="1402">
        <v>1217559</v>
      </c>
      <c r="G55" s="1402">
        <v>1223140</v>
      </c>
      <c r="H55" s="1402">
        <v>1251594</v>
      </c>
      <c r="I55" s="1423">
        <v>1209002</v>
      </c>
    </row>
    <row r="56" spans="1:9">
      <c r="B56" s="1400" t="s">
        <v>1969</v>
      </c>
      <c r="C56" s="1401" t="s">
        <v>1970</v>
      </c>
      <c r="D56" s="1402">
        <v>14136224</v>
      </c>
      <c r="E56" s="1402">
        <v>12830014</v>
      </c>
      <c r="F56" s="1402">
        <v>14555426</v>
      </c>
      <c r="G56" s="1402">
        <v>14593890</v>
      </c>
      <c r="H56" s="1402">
        <v>15105836</v>
      </c>
      <c r="I56" s="1423">
        <v>14315506</v>
      </c>
    </row>
    <row r="57" spans="1:9">
      <c r="A57" s="1399"/>
      <c r="B57" s="1400" t="s">
        <v>1971</v>
      </c>
      <c r="C57" s="1401" t="s">
        <v>1972</v>
      </c>
      <c r="D57" s="1402" t="s">
        <v>242</v>
      </c>
      <c r="E57" s="1402" t="s">
        <v>242</v>
      </c>
      <c r="F57" s="1402" t="s">
        <v>242</v>
      </c>
      <c r="G57" s="1402" t="s">
        <v>242</v>
      </c>
      <c r="H57" s="1402" t="s">
        <v>242</v>
      </c>
      <c r="I57" s="1423" t="s">
        <v>242</v>
      </c>
    </row>
    <row r="58" spans="1:9">
      <c r="A58" s="1399"/>
      <c r="B58" s="1400" t="s">
        <v>1973</v>
      </c>
      <c r="C58" s="1401" t="s">
        <v>1974</v>
      </c>
      <c r="D58" s="1402" t="s">
        <v>242</v>
      </c>
      <c r="E58" s="1402" t="s">
        <v>242</v>
      </c>
      <c r="F58" s="1402" t="s">
        <v>242</v>
      </c>
      <c r="G58" s="1402" t="s">
        <v>242</v>
      </c>
      <c r="H58" s="1402" t="s">
        <v>242</v>
      </c>
      <c r="I58" s="1423" t="s">
        <v>242</v>
      </c>
    </row>
    <row r="59" spans="1:9">
      <c r="B59" s="1400" t="s">
        <v>1975</v>
      </c>
      <c r="C59" s="1401" t="s">
        <v>1976</v>
      </c>
      <c r="D59" s="1402" t="s">
        <v>242</v>
      </c>
      <c r="E59" s="1402" t="s">
        <v>242</v>
      </c>
      <c r="F59" s="1402" t="s">
        <v>242</v>
      </c>
      <c r="G59" s="1402" t="s">
        <v>242</v>
      </c>
      <c r="H59" s="1402" t="s">
        <v>242</v>
      </c>
      <c r="I59" s="1423" t="s">
        <v>242</v>
      </c>
    </row>
    <row r="60" spans="1:9">
      <c r="B60" s="1400" t="s">
        <v>1977</v>
      </c>
      <c r="C60" s="1401" t="s">
        <v>1978</v>
      </c>
      <c r="D60" s="1402" t="s">
        <v>242</v>
      </c>
      <c r="E60" s="1402" t="s">
        <v>242</v>
      </c>
      <c r="F60" s="1402" t="s">
        <v>242</v>
      </c>
      <c r="G60" s="1402" t="s">
        <v>242</v>
      </c>
      <c r="H60" s="1402" t="s">
        <v>242</v>
      </c>
      <c r="I60" s="1423" t="s">
        <v>242</v>
      </c>
    </row>
    <row r="61" spans="1:9">
      <c r="B61" s="1400" t="s">
        <v>1979</v>
      </c>
      <c r="C61" s="1401" t="s">
        <v>1980</v>
      </c>
      <c r="D61" s="1402" t="s">
        <v>242</v>
      </c>
      <c r="E61" s="1402" t="s">
        <v>242</v>
      </c>
      <c r="F61" s="1402" t="s">
        <v>242</v>
      </c>
      <c r="G61" s="1402" t="s">
        <v>242</v>
      </c>
      <c r="H61" s="1402" t="s">
        <v>242</v>
      </c>
      <c r="I61" s="1423" t="s">
        <v>242</v>
      </c>
    </row>
    <row r="62" spans="1:9">
      <c r="B62" s="1400" t="s">
        <v>1981</v>
      </c>
      <c r="C62" s="1401" t="s">
        <v>1982</v>
      </c>
      <c r="D62" s="1402" t="s">
        <v>242</v>
      </c>
      <c r="E62" s="1402" t="s">
        <v>242</v>
      </c>
      <c r="F62" s="1402" t="s">
        <v>242</v>
      </c>
      <c r="G62" s="1402" t="s">
        <v>242</v>
      </c>
      <c r="H62" s="1402" t="s">
        <v>242</v>
      </c>
      <c r="I62" s="1423" t="s">
        <v>242</v>
      </c>
    </row>
    <row r="63" spans="1:9">
      <c r="B63" s="1400" t="s">
        <v>1983</v>
      </c>
      <c r="C63" s="1401" t="s">
        <v>1984</v>
      </c>
      <c r="D63" s="1402" t="s">
        <v>242</v>
      </c>
      <c r="E63" s="1402" t="s">
        <v>242</v>
      </c>
      <c r="F63" s="1402" t="s">
        <v>242</v>
      </c>
      <c r="G63" s="1402" t="s">
        <v>242</v>
      </c>
      <c r="H63" s="1402" t="s">
        <v>242</v>
      </c>
      <c r="I63" s="1423" t="s">
        <v>242</v>
      </c>
    </row>
    <row r="64" spans="1:9">
      <c r="B64" s="1400" t="s">
        <v>1985</v>
      </c>
      <c r="C64" s="1401" t="s">
        <v>1986</v>
      </c>
      <c r="D64" s="1402">
        <v>4235816</v>
      </c>
      <c r="E64" s="1402">
        <v>3953685</v>
      </c>
      <c r="F64" s="1402">
        <v>4577211</v>
      </c>
      <c r="G64" s="1402">
        <v>4520253</v>
      </c>
      <c r="H64" s="1402">
        <v>4599769</v>
      </c>
      <c r="I64" s="1423">
        <v>4414205</v>
      </c>
    </row>
    <row r="65" spans="2:9">
      <c r="B65" s="1400" t="s">
        <v>1987</v>
      </c>
      <c r="C65" s="1401" t="s">
        <v>1988</v>
      </c>
      <c r="D65" s="1402">
        <v>2881036</v>
      </c>
      <c r="E65" s="1402">
        <v>2629635</v>
      </c>
      <c r="F65" s="1402">
        <v>2970283</v>
      </c>
      <c r="G65" s="1402">
        <v>2968121</v>
      </c>
      <c r="H65" s="1402">
        <v>3116056</v>
      </c>
      <c r="I65" s="1423">
        <v>3059694</v>
      </c>
    </row>
    <row r="66" spans="2:9">
      <c r="B66" s="1400" t="s">
        <v>1989</v>
      </c>
      <c r="C66" s="1401" t="s">
        <v>1990</v>
      </c>
      <c r="D66" s="1402">
        <v>4184712</v>
      </c>
      <c r="E66" s="1402">
        <v>3850221</v>
      </c>
      <c r="F66" s="1402">
        <v>4452017</v>
      </c>
      <c r="G66" s="1402">
        <v>4400335</v>
      </c>
      <c r="H66" s="1402">
        <v>4582522</v>
      </c>
      <c r="I66" s="1423">
        <v>4397242</v>
      </c>
    </row>
    <row r="67" spans="2:9">
      <c r="B67" s="1400" t="s">
        <v>1991</v>
      </c>
      <c r="C67" s="1401" t="s">
        <v>1992</v>
      </c>
      <c r="D67" s="1402" t="s">
        <v>242</v>
      </c>
      <c r="E67" s="1402" t="s">
        <v>242</v>
      </c>
      <c r="F67" s="1402" t="s">
        <v>242</v>
      </c>
      <c r="G67" s="1402" t="s">
        <v>242</v>
      </c>
      <c r="H67" s="1402" t="s">
        <v>242</v>
      </c>
      <c r="I67" s="1423" t="s">
        <v>242</v>
      </c>
    </row>
    <row r="68" spans="2:9">
      <c r="B68" s="1400" t="s">
        <v>1993</v>
      </c>
      <c r="C68" s="1401" t="s">
        <v>1994</v>
      </c>
      <c r="D68" s="1402" t="s">
        <v>242</v>
      </c>
      <c r="E68" s="1402" t="s">
        <v>242</v>
      </c>
      <c r="F68" s="1402" t="s">
        <v>242</v>
      </c>
      <c r="G68" s="1402" t="s">
        <v>242</v>
      </c>
      <c r="H68" s="1402" t="s">
        <v>242</v>
      </c>
      <c r="I68" s="1423" t="s">
        <v>242</v>
      </c>
    </row>
    <row r="69" spans="2:9">
      <c r="B69" s="1400" t="s">
        <v>1995</v>
      </c>
      <c r="C69" s="1401" t="s">
        <v>1996</v>
      </c>
      <c r="D69" s="1402">
        <v>3660815</v>
      </c>
      <c r="E69" s="1402">
        <v>3304828</v>
      </c>
      <c r="F69" s="1402">
        <v>3657343</v>
      </c>
      <c r="G69" s="1402">
        <v>3672747</v>
      </c>
      <c r="H69" s="1402">
        <v>3856742</v>
      </c>
      <c r="I69" s="1423">
        <v>3710485</v>
      </c>
    </row>
    <row r="70" spans="2:9">
      <c r="B70" s="1400" t="s">
        <v>1997</v>
      </c>
      <c r="C70" s="1401" t="s">
        <v>1998</v>
      </c>
      <c r="D70" s="1402">
        <v>2546307</v>
      </c>
      <c r="E70" s="1402">
        <v>2339901</v>
      </c>
      <c r="F70" s="1402">
        <v>2372148</v>
      </c>
      <c r="G70" s="1402">
        <v>2053032</v>
      </c>
      <c r="H70" s="1402">
        <v>2153206</v>
      </c>
      <c r="I70" s="1423">
        <v>2009382</v>
      </c>
    </row>
    <row r="71" spans="2:9">
      <c r="B71" s="1400" t="s">
        <v>1999</v>
      </c>
      <c r="C71" s="1401" t="s">
        <v>2000</v>
      </c>
      <c r="D71" s="1402">
        <v>1801592</v>
      </c>
      <c r="E71" s="1402">
        <v>1645807</v>
      </c>
      <c r="F71" s="1402">
        <v>1810681</v>
      </c>
      <c r="G71" s="1402">
        <v>1683929</v>
      </c>
      <c r="H71" s="1402">
        <v>1726768</v>
      </c>
      <c r="I71" s="1423">
        <v>1623558</v>
      </c>
    </row>
    <row r="72" spans="2:9">
      <c r="B72" s="1400" t="s">
        <v>2001</v>
      </c>
      <c r="C72" s="1401" t="s">
        <v>2002</v>
      </c>
      <c r="D72" s="1402" t="s">
        <v>242</v>
      </c>
      <c r="E72" s="1402" t="s">
        <v>242</v>
      </c>
      <c r="F72" s="1402" t="s">
        <v>242</v>
      </c>
      <c r="G72" s="1402" t="s">
        <v>242</v>
      </c>
      <c r="H72" s="1402" t="s">
        <v>242</v>
      </c>
      <c r="I72" s="1423" t="s">
        <v>242</v>
      </c>
    </row>
    <row r="73" spans="2:9">
      <c r="B73" s="1400" t="s">
        <v>2003</v>
      </c>
      <c r="C73" s="1401" t="s">
        <v>2004</v>
      </c>
      <c r="D73" s="1402">
        <v>2282177</v>
      </c>
      <c r="E73" s="1402">
        <v>2157836</v>
      </c>
      <c r="F73" s="1402">
        <v>2400434</v>
      </c>
      <c r="G73" s="1402">
        <v>2329875</v>
      </c>
      <c r="H73" s="1402">
        <v>2399284</v>
      </c>
      <c r="I73" s="1423">
        <v>2264032</v>
      </c>
    </row>
    <row r="74" spans="2:9">
      <c r="B74" s="1400" t="s">
        <v>2005</v>
      </c>
      <c r="C74" s="1401" t="s">
        <v>2006</v>
      </c>
      <c r="D74" s="1402">
        <v>3549008</v>
      </c>
      <c r="E74" s="1402">
        <v>3316965</v>
      </c>
      <c r="F74" s="1402">
        <v>3690396</v>
      </c>
      <c r="G74" s="1402">
        <v>3597644</v>
      </c>
      <c r="H74" s="1402">
        <v>3706382</v>
      </c>
      <c r="I74" s="1423">
        <v>3476944</v>
      </c>
    </row>
    <row r="75" spans="2:9">
      <c r="B75" s="1400" t="s">
        <v>2007</v>
      </c>
      <c r="C75" s="1401" t="s">
        <v>2008</v>
      </c>
      <c r="D75" s="1402" t="s">
        <v>242</v>
      </c>
      <c r="E75" s="1402" t="s">
        <v>242</v>
      </c>
      <c r="F75" s="1402" t="s">
        <v>242</v>
      </c>
      <c r="G75" s="1402" t="s">
        <v>242</v>
      </c>
      <c r="H75" s="1402" t="s">
        <v>242</v>
      </c>
      <c r="I75" s="1423" t="s">
        <v>242</v>
      </c>
    </row>
    <row r="76" spans="2:9">
      <c r="B76" s="1400" t="s">
        <v>2009</v>
      </c>
      <c r="C76" s="1401" t="s">
        <v>2010</v>
      </c>
      <c r="D76" s="1402">
        <v>2690363</v>
      </c>
      <c r="E76" s="1402">
        <v>2432130</v>
      </c>
      <c r="F76" s="1402">
        <v>2795141</v>
      </c>
      <c r="G76" s="1402">
        <v>2753709</v>
      </c>
      <c r="H76" s="1402">
        <v>2871303</v>
      </c>
      <c r="I76" s="1423">
        <v>2756220</v>
      </c>
    </row>
    <row r="77" spans="2:9">
      <c r="B77" s="1400" t="s">
        <v>2011</v>
      </c>
      <c r="C77" s="1401" t="s">
        <v>2012</v>
      </c>
      <c r="D77" s="1402">
        <v>4092637</v>
      </c>
      <c r="E77" s="1402">
        <v>3734421</v>
      </c>
      <c r="F77" s="1402">
        <v>4189279</v>
      </c>
      <c r="G77" s="1402">
        <v>4153773</v>
      </c>
      <c r="H77" s="1402">
        <v>4211854</v>
      </c>
      <c r="I77" s="1423">
        <v>4038903</v>
      </c>
    </row>
    <row r="78" spans="2:9">
      <c r="B78" s="1400" t="s">
        <v>2013</v>
      </c>
      <c r="C78" s="1401" t="s">
        <v>2014</v>
      </c>
      <c r="D78" s="1402" t="s">
        <v>242</v>
      </c>
      <c r="E78" s="1402" t="s">
        <v>242</v>
      </c>
      <c r="F78" s="1402" t="s">
        <v>242</v>
      </c>
      <c r="G78" s="1402" t="s">
        <v>242</v>
      </c>
      <c r="H78" s="1402" t="s">
        <v>242</v>
      </c>
      <c r="I78" s="1423" t="s">
        <v>242</v>
      </c>
    </row>
    <row r="79" spans="2:9">
      <c r="B79" s="1400" t="s">
        <v>2015</v>
      </c>
      <c r="C79" s="1401" t="s">
        <v>2016</v>
      </c>
      <c r="D79" s="1402">
        <v>9505541</v>
      </c>
      <c r="E79" s="1402">
        <v>8802027</v>
      </c>
      <c r="F79" s="1402">
        <v>10027457</v>
      </c>
      <c r="G79" s="1402">
        <v>9944940</v>
      </c>
      <c r="H79" s="1402">
        <v>10275376</v>
      </c>
      <c r="I79" s="1423">
        <v>9673293</v>
      </c>
    </row>
    <row r="80" spans="2:9">
      <c r="B80" s="1400" t="s">
        <v>2017</v>
      </c>
      <c r="C80" s="1401" t="s">
        <v>2018</v>
      </c>
      <c r="D80" s="1402">
        <v>4150274</v>
      </c>
      <c r="E80" s="1402">
        <v>3910806</v>
      </c>
      <c r="F80" s="1402">
        <v>4465888</v>
      </c>
      <c r="G80" s="1402">
        <v>4403507</v>
      </c>
      <c r="H80" s="1402">
        <v>4511065</v>
      </c>
      <c r="I80" s="1423">
        <v>4321591</v>
      </c>
    </row>
    <row r="81" spans="2:10" ht="7.5" customHeight="1">
      <c r="B81" s="1400"/>
      <c r="C81" s="1401"/>
      <c r="D81" s="1402"/>
      <c r="E81" s="1402"/>
      <c r="F81" s="1402"/>
      <c r="G81" s="1402"/>
      <c r="H81" s="1402"/>
      <c r="I81" s="1423"/>
    </row>
    <row r="82" spans="2:10" ht="3" customHeight="1">
      <c r="B82" s="1400"/>
      <c r="C82" s="1401"/>
      <c r="D82" s="1430" t="s">
        <v>242</v>
      </c>
      <c r="E82" s="1430" t="s">
        <v>242</v>
      </c>
      <c r="F82" s="1430" t="s">
        <v>242</v>
      </c>
      <c r="G82" s="1430" t="s">
        <v>242</v>
      </c>
      <c r="H82" s="1430" t="s">
        <v>242</v>
      </c>
      <c r="I82" s="1431" t="s">
        <v>242</v>
      </c>
    </row>
    <row r="83" spans="2:10" ht="3" customHeight="1">
      <c r="B83" s="1432"/>
      <c r="C83" s="1433"/>
      <c r="D83" s="1434"/>
      <c r="E83" s="1434"/>
      <c r="F83" s="1434"/>
      <c r="G83" s="1434"/>
      <c r="H83" s="1434"/>
      <c r="I83" s="1435"/>
    </row>
    <row r="84" spans="2:10">
      <c r="B84" s="1436">
        <v>50000</v>
      </c>
      <c r="C84" s="1437" t="s">
        <v>782</v>
      </c>
      <c r="D84" s="1438">
        <v>2595143846</v>
      </c>
      <c r="E84" s="1438">
        <v>2393570585</v>
      </c>
      <c r="F84" s="1438">
        <v>2710202086</v>
      </c>
      <c r="G84" s="1438">
        <v>2679293329</v>
      </c>
      <c r="H84" s="1438">
        <v>2778423855</v>
      </c>
      <c r="I84" s="1439">
        <v>2634589777</v>
      </c>
    </row>
    <row r="85" spans="2:10" ht="3" customHeight="1">
      <c r="B85" s="1404"/>
      <c r="C85" s="1405"/>
      <c r="D85" s="1429"/>
      <c r="E85" s="1429"/>
      <c r="F85" s="1429"/>
      <c r="G85" s="1429"/>
      <c r="H85" s="1429"/>
      <c r="I85" s="1420"/>
    </row>
    <row r="86" spans="2:10">
      <c r="B86" s="1408" t="s">
        <v>1386</v>
      </c>
      <c r="C86" s="1408"/>
      <c r="D86" s="1409"/>
      <c r="E86" s="1408"/>
      <c r="F86" s="1408"/>
      <c r="G86" s="1408"/>
      <c r="H86" s="1408"/>
      <c r="I86" s="1408"/>
      <c r="J86" s="1401"/>
    </row>
    <row r="87" spans="2:10">
      <c r="B87" s="1409" t="s">
        <v>1387</v>
      </c>
      <c r="C87" s="1409"/>
      <c r="D87" s="1409"/>
      <c r="E87" s="1409"/>
      <c r="F87" s="1409"/>
      <c r="G87" s="1409"/>
      <c r="H87" s="1409"/>
      <c r="I87" s="1409"/>
      <c r="J87" s="1409"/>
    </row>
    <row r="88" spans="2:10">
      <c r="B88" s="1409" t="s">
        <v>1388</v>
      </c>
      <c r="C88" s="1409"/>
      <c r="D88" s="1409"/>
      <c r="E88" s="1409"/>
      <c r="F88" s="1409"/>
      <c r="G88" s="1409"/>
      <c r="I88" s="1410"/>
      <c r="J88" s="1401"/>
    </row>
    <row r="89" spans="2:10">
      <c r="B89" s="1401" t="s">
        <v>1389</v>
      </c>
      <c r="C89" s="1401"/>
      <c r="D89" s="1401"/>
      <c r="E89" s="1401"/>
      <c r="F89" s="1401"/>
      <c r="G89" s="1401"/>
    </row>
    <row r="90" spans="2:10">
      <c r="B90" s="1401" t="s">
        <v>1390</v>
      </c>
    </row>
  </sheetData>
  <mergeCells count="8">
    <mergeCell ref="G6:G7"/>
    <mergeCell ref="H6:H7"/>
    <mergeCell ref="I6:I7"/>
    <mergeCell ref="B7:B9"/>
    <mergeCell ref="C7:C9"/>
    <mergeCell ref="D6:D7"/>
    <mergeCell ref="E6:E7"/>
    <mergeCell ref="F6:F7"/>
  </mergeCells>
  <pageMargins left="0.78740157480314965" right="0.59055118110236227" top="0.39370078740157483" bottom="0.78740157480314965" header="0.31496062992125984" footer="0.31496062992125984"/>
  <pageSetup paperSize="9" orientation="portrait" r:id="rId1"/>
  <headerFooter>
    <oddFooter>&amp;R&amp;A</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936B3-EF89-41CE-BD29-86736708B8A6}">
  <sheetPr>
    <tabColor rgb="FFF9E03A"/>
  </sheetPr>
  <dimension ref="A1:J92"/>
  <sheetViews>
    <sheetView showGridLines="0" showRowColHeaders="0" showZeros="0" zoomScale="140" zoomScaleNormal="140" zoomScaleSheetLayoutView="70" workbookViewId="0">
      <pane ySplit="9" topLeftCell="A55" activePane="bottomLeft" state="frozen"/>
      <selection activeCell="J26" sqref="J26"/>
      <selection pane="bottomLeft" activeCell="B1" sqref="B1"/>
    </sheetView>
  </sheetViews>
  <sheetFormatPr baseColWidth="10" defaultColWidth="10.125" defaultRowHeight="8.25"/>
  <cols>
    <col min="1" max="1" width="1.5" style="1385" customWidth="1"/>
    <col min="2" max="2" width="7.625" style="1385" customWidth="1"/>
    <col min="3" max="3" width="12.875" style="1385" customWidth="1"/>
    <col min="4" max="10" width="9.375" style="1385" customWidth="1"/>
    <col min="11" max="11" width="4" style="1385" customWidth="1"/>
    <col min="12" max="16384" width="10.125" style="1385"/>
  </cols>
  <sheetData>
    <row r="1" spans="2:10" ht="12" customHeight="1">
      <c r="B1" s="1384" t="s">
        <v>1391</v>
      </c>
      <c r="C1" s="1411"/>
      <c r="D1" s="1411"/>
      <c r="E1" s="1411"/>
      <c r="F1" s="1411"/>
      <c r="G1" s="1411"/>
      <c r="H1" s="1411"/>
      <c r="I1" s="1411"/>
      <c r="J1" s="1384"/>
    </row>
    <row r="2" spans="2:10" ht="12" customHeight="1">
      <c r="B2" s="1384" t="s">
        <v>1216</v>
      </c>
      <c r="C2" s="1411"/>
      <c r="D2" s="1411"/>
      <c r="E2" s="1411"/>
      <c r="F2" s="1411"/>
      <c r="G2" s="1411"/>
      <c r="H2" s="1411"/>
      <c r="I2" s="1411"/>
      <c r="J2" s="1384"/>
    </row>
    <row r="3" spans="2:10" ht="3" customHeight="1"/>
    <row r="4" spans="2:10" ht="9">
      <c r="B4" s="1389" t="s">
        <v>1217</v>
      </c>
      <c r="C4" s="1390">
        <v>45973</v>
      </c>
      <c r="J4" s="1389" t="s">
        <v>1218</v>
      </c>
    </row>
    <row r="5" spans="2:10" ht="3" customHeight="1"/>
    <row r="6" spans="2:10" ht="12.95" customHeight="1">
      <c r="B6" s="1392" t="s">
        <v>1219</v>
      </c>
      <c r="C6" s="1393"/>
      <c r="D6" s="2770" t="s">
        <v>532</v>
      </c>
      <c r="E6" s="2770" t="s">
        <v>609</v>
      </c>
      <c r="F6" s="2770" t="s">
        <v>200</v>
      </c>
      <c r="G6" s="2770" t="s">
        <v>625</v>
      </c>
      <c r="H6" s="2770" t="s">
        <v>623</v>
      </c>
      <c r="I6" s="2781" t="s">
        <v>201</v>
      </c>
      <c r="J6" s="2779" t="s">
        <v>1392</v>
      </c>
    </row>
    <row r="7" spans="2:10" ht="8.1" customHeight="1">
      <c r="B7" s="2783" t="s">
        <v>1221</v>
      </c>
      <c r="C7" s="2777" t="s">
        <v>1222</v>
      </c>
      <c r="D7" s="2771"/>
      <c r="E7" s="2771"/>
      <c r="F7" s="2771"/>
      <c r="G7" s="2771"/>
      <c r="H7" s="2771"/>
      <c r="I7" s="2782"/>
      <c r="J7" s="2780"/>
    </row>
    <row r="8" spans="2:10" ht="12.75" customHeight="1">
      <c r="B8" s="2784"/>
      <c r="C8" s="2778"/>
      <c r="D8" s="1394" t="s">
        <v>584</v>
      </c>
      <c r="E8" s="1395"/>
      <c r="F8" s="1395"/>
      <c r="G8" s="1395"/>
      <c r="H8" s="1395"/>
      <c r="I8" s="1395"/>
      <c r="J8" s="1396"/>
    </row>
    <row r="9" spans="2:10" ht="8.1" customHeight="1">
      <c r="B9" s="2785"/>
      <c r="C9" s="2771"/>
      <c r="D9" s="1394" t="s">
        <v>1223</v>
      </c>
      <c r="E9" s="1395"/>
      <c r="F9" s="1395"/>
      <c r="G9" s="1395"/>
      <c r="H9" s="1395"/>
      <c r="I9" s="1395"/>
      <c r="J9" s="1426"/>
    </row>
    <row r="10" spans="2:10" ht="3" customHeight="1">
      <c r="B10" s="1397"/>
      <c r="D10" s="1398"/>
      <c r="J10" s="1413"/>
    </row>
    <row r="11" spans="2:10">
      <c r="B11" s="1400" t="s">
        <v>1879</v>
      </c>
      <c r="C11" s="1401" t="s">
        <v>1880</v>
      </c>
      <c r="D11" s="1414">
        <v>12123898</v>
      </c>
      <c r="E11" s="1414">
        <v>12097133</v>
      </c>
      <c r="F11" s="1414">
        <v>11646702</v>
      </c>
      <c r="G11" s="1414" t="s">
        <v>242</v>
      </c>
      <c r="H11" s="1414" t="s">
        <v>242</v>
      </c>
      <c r="I11" s="1414" t="s">
        <v>242</v>
      </c>
      <c r="J11" s="1415">
        <v>107311727</v>
      </c>
    </row>
    <row r="12" spans="2:10">
      <c r="B12" s="1400" t="s">
        <v>1881</v>
      </c>
      <c r="C12" s="1401" t="s">
        <v>1882</v>
      </c>
      <c r="D12" s="1414" t="s">
        <v>242</v>
      </c>
      <c r="E12" s="1414" t="s">
        <v>242</v>
      </c>
      <c r="F12" s="1414" t="s">
        <v>242</v>
      </c>
      <c r="G12" s="1414" t="s">
        <v>242</v>
      </c>
      <c r="H12" s="1414" t="s">
        <v>242</v>
      </c>
      <c r="I12" s="1414" t="s">
        <v>242</v>
      </c>
      <c r="J12" s="1415" t="s">
        <v>242</v>
      </c>
    </row>
    <row r="13" spans="2:10">
      <c r="B13" s="1400" t="s">
        <v>1883</v>
      </c>
      <c r="C13" s="1401" t="s">
        <v>1884</v>
      </c>
      <c r="D13" s="1414">
        <v>4554969</v>
      </c>
      <c r="E13" s="1414">
        <v>4633772</v>
      </c>
      <c r="F13" s="1414">
        <v>4323279</v>
      </c>
      <c r="G13" s="1414" t="s">
        <v>242</v>
      </c>
      <c r="H13" s="1414" t="s">
        <v>242</v>
      </c>
      <c r="I13" s="1414" t="s">
        <v>242</v>
      </c>
      <c r="J13" s="1415">
        <v>41069367</v>
      </c>
    </row>
    <row r="14" spans="2:10">
      <c r="B14" s="1400" t="s">
        <v>1885</v>
      </c>
      <c r="C14" s="1401" t="s">
        <v>1886</v>
      </c>
      <c r="D14" s="1414">
        <v>4856048</v>
      </c>
      <c r="E14" s="1414">
        <v>4846757</v>
      </c>
      <c r="F14" s="1414">
        <v>4678595</v>
      </c>
      <c r="G14" s="1414" t="s">
        <v>242</v>
      </c>
      <c r="H14" s="1414" t="s">
        <v>242</v>
      </c>
      <c r="I14" s="1414" t="s">
        <v>242</v>
      </c>
      <c r="J14" s="1415">
        <v>42398678</v>
      </c>
    </row>
    <row r="15" spans="2:10">
      <c r="B15" s="1400" t="s">
        <v>1887</v>
      </c>
      <c r="C15" s="1401" t="s">
        <v>1888</v>
      </c>
      <c r="D15" s="1414">
        <v>1009585</v>
      </c>
      <c r="E15" s="1414">
        <v>1028038</v>
      </c>
      <c r="F15" s="1414">
        <v>989455</v>
      </c>
      <c r="G15" s="1414" t="s">
        <v>242</v>
      </c>
      <c r="H15" s="1414" t="s">
        <v>242</v>
      </c>
      <c r="I15" s="1414" t="s">
        <v>242</v>
      </c>
      <c r="J15" s="1415">
        <v>9865138</v>
      </c>
    </row>
    <row r="16" spans="2:10">
      <c r="B16" s="1400" t="s">
        <v>1889</v>
      </c>
      <c r="C16" s="1401" t="s">
        <v>1890</v>
      </c>
      <c r="D16" s="1414">
        <v>12145675</v>
      </c>
      <c r="E16" s="1414">
        <v>12070446</v>
      </c>
      <c r="F16" s="1414">
        <v>11334833</v>
      </c>
      <c r="G16" s="1414" t="s">
        <v>242</v>
      </c>
      <c r="H16" s="1414" t="s">
        <v>242</v>
      </c>
      <c r="I16" s="1414" t="s">
        <v>242</v>
      </c>
      <c r="J16" s="1415">
        <v>107808655</v>
      </c>
    </row>
    <row r="17" spans="2:10">
      <c r="B17" s="1400" t="s">
        <v>1891</v>
      </c>
      <c r="C17" s="1401" t="s">
        <v>1892</v>
      </c>
      <c r="D17" s="1414">
        <v>4633556</v>
      </c>
      <c r="E17" s="1414">
        <v>4699346</v>
      </c>
      <c r="F17" s="1414">
        <v>4519488</v>
      </c>
      <c r="G17" s="1414" t="s">
        <v>242</v>
      </c>
      <c r="H17" s="1414" t="s">
        <v>242</v>
      </c>
      <c r="I17" s="1414" t="s">
        <v>242</v>
      </c>
      <c r="J17" s="1415">
        <v>42140087</v>
      </c>
    </row>
    <row r="18" spans="2:10">
      <c r="B18" s="1400" t="s">
        <v>1893</v>
      </c>
      <c r="C18" s="1401" t="s">
        <v>1894</v>
      </c>
      <c r="D18" s="1414">
        <v>6972766</v>
      </c>
      <c r="E18" s="1414">
        <v>6848761</v>
      </c>
      <c r="F18" s="1414">
        <v>6521355</v>
      </c>
      <c r="G18" s="1414" t="s">
        <v>242</v>
      </c>
      <c r="H18" s="1414" t="s">
        <v>242</v>
      </c>
      <c r="I18" s="1414" t="s">
        <v>242</v>
      </c>
      <c r="J18" s="1415">
        <v>59996823</v>
      </c>
    </row>
    <row r="19" spans="2:10">
      <c r="B19" s="1400" t="s">
        <v>1895</v>
      </c>
      <c r="C19" s="1401" t="s">
        <v>1896</v>
      </c>
      <c r="D19" s="1414">
        <v>10785266</v>
      </c>
      <c r="E19" s="1414">
        <v>10710659</v>
      </c>
      <c r="F19" s="1414">
        <v>10508429</v>
      </c>
      <c r="G19" s="1414" t="s">
        <v>242</v>
      </c>
      <c r="H19" s="1414" t="s">
        <v>242</v>
      </c>
      <c r="I19" s="1414" t="s">
        <v>242</v>
      </c>
      <c r="J19" s="1415">
        <v>95732577</v>
      </c>
    </row>
    <row r="20" spans="2:10">
      <c r="B20" s="1400" t="s">
        <v>1897</v>
      </c>
      <c r="C20" s="1401" t="s">
        <v>1898</v>
      </c>
      <c r="D20" s="1414">
        <v>6380165</v>
      </c>
      <c r="E20" s="1414">
        <v>6380324</v>
      </c>
      <c r="F20" s="1414">
        <v>6069127</v>
      </c>
      <c r="G20" s="1414" t="s">
        <v>242</v>
      </c>
      <c r="H20" s="1414" t="s">
        <v>242</v>
      </c>
      <c r="I20" s="1414" t="s">
        <v>242</v>
      </c>
      <c r="J20" s="1415">
        <v>55737293</v>
      </c>
    </row>
    <row r="21" spans="2:10">
      <c r="B21" s="1400" t="s">
        <v>1899</v>
      </c>
      <c r="C21" s="1401" t="s">
        <v>1900</v>
      </c>
      <c r="D21" s="1414">
        <v>6266499</v>
      </c>
      <c r="E21" s="1414">
        <v>6105894</v>
      </c>
      <c r="F21" s="1414">
        <v>5852527</v>
      </c>
      <c r="G21" s="1414" t="s">
        <v>242</v>
      </c>
      <c r="H21" s="1414" t="s">
        <v>242</v>
      </c>
      <c r="I21" s="1414" t="s">
        <v>242</v>
      </c>
      <c r="J21" s="1415">
        <v>54386003</v>
      </c>
    </row>
    <row r="22" spans="2:10">
      <c r="B22" s="1400" t="s">
        <v>1901</v>
      </c>
      <c r="C22" s="1401" t="s">
        <v>1902</v>
      </c>
      <c r="D22" s="1414">
        <v>10720071</v>
      </c>
      <c r="E22" s="1414">
        <v>10536451</v>
      </c>
      <c r="F22" s="1414">
        <v>10093342</v>
      </c>
      <c r="G22" s="1414" t="s">
        <v>242</v>
      </c>
      <c r="H22" s="1414" t="s">
        <v>242</v>
      </c>
      <c r="I22" s="1414" t="s">
        <v>242</v>
      </c>
      <c r="J22" s="1415">
        <v>93048524</v>
      </c>
    </row>
    <row r="23" spans="2:10">
      <c r="B23" s="1400" t="s">
        <v>1903</v>
      </c>
      <c r="C23" s="1401" t="s">
        <v>1904</v>
      </c>
      <c r="D23" s="1414" t="s">
        <v>242</v>
      </c>
      <c r="E23" s="1414" t="s">
        <v>242</v>
      </c>
      <c r="F23" s="1414" t="s">
        <v>242</v>
      </c>
      <c r="G23" s="1414" t="s">
        <v>242</v>
      </c>
      <c r="H23" s="1414" t="s">
        <v>242</v>
      </c>
      <c r="I23" s="1414" t="s">
        <v>242</v>
      </c>
      <c r="J23" s="1415" t="s">
        <v>242</v>
      </c>
    </row>
    <row r="24" spans="2:10">
      <c r="B24" s="1400" t="s">
        <v>1905</v>
      </c>
      <c r="C24" s="1401" t="s">
        <v>1906</v>
      </c>
      <c r="D24" s="1414" t="s">
        <v>242</v>
      </c>
      <c r="E24" s="1414" t="s">
        <v>242</v>
      </c>
      <c r="F24" s="1414" t="s">
        <v>242</v>
      </c>
      <c r="G24" s="1414" t="s">
        <v>242</v>
      </c>
      <c r="H24" s="1414" t="s">
        <v>242</v>
      </c>
      <c r="I24" s="1414" t="s">
        <v>242</v>
      </c>
      <c r="J24" s="1415" t="s">
        <v>242</v>
      </c>
    </row>
    <row r="25" spans="2:10">
      <c r="B25" s="1400" t="s">
        <v>1907</v>
      </c>
      <c r="C25" s="1401" t="s">
        <v>1908</v>
      </c>
      <c r="D25" s="1414">
        <v>17877930</v>
      </c>
      <c r="E25" s="1414">
        <v>17890978</v>
      </c>
      <c r="F25" s="1414">
        <v>17186823</v>
      </c>
      <c r="G25" s="1414" t="s">
        <v>242</v>
      </c>
      <c r="H25" s="1414" t="s">
        <v>242</v>
      </c>
      <c r="I25" s="1414" t="s">
        <v>242</v>
      </c>
      <c r="J25" s="1415">
        <v>154503057</v>
      </c>
    </row>
    <row r="26" spans="2:10">
      <c r="B26" s="1400" t="s">
        <v>1909</v>
      </c>
      <c r="C26" s="1401" t="s">
        <v>1910</v>
      </c>
      <c r="D26" s="1414">
        <v>28934670</v>
      </c>
      <c r="E26" s="1414">
        <v>28386661</v>
      </c>
      <c r="F26" s="1414">
        <v>27320900</v>
      </c>
      <c r="G26" s="1414" t="s">
        <v>242</v>
      </c>
      <c r="H26" s="1414" t="s">
        <v>242</v>
      </c>
      <c r="I26" s="1414" t="s">
        <v>242</v>
      </c>
      <c r="J26" s="1415">
        <v>254446228</v>
      </c>
    </row>
    <row r="27" spans="2:10">
      <c r="B27" s="1400" t="s">
        <v>1911</v>
      </c>
      <c r="C27" s="1401" t="s">
        <v>1912</v>
      </c>
      <c r="D27" s="1414">
        <v>12912396</v>
      </c>
      <c r="E27" s="1414">
        <v>12906325</v>
      </c>
      <c r="F27" s="1414">
        <v>12298418</v>
      </c>
      <c r="G27" s="1414" t="s">
        <v>242</v>
      </c>
      <c r="H27" s="1414" t="s">
        <v>242</v>
      </c>
      <c r="I27" s="1414" t="s">
        <v>242</v>
      </c>
      <c r="J27" s="1415">
        <v>112589870</v>
      </c>
    </row>
    <row r="28" spans="2:10">
      <c r="B28" s="1400" t="s">
        <v>1913</v>
      </c>
      <c r="C28" s="1401" t="s">
        <v>1914</v>
      </c>
      <c r="D28" s="1414">
        <v>17915598</v>
      </c>
      <c r="E28" s="1414">
        <v>17521532</v>
      </c>
      <c r="F28" s="1414">
        <v>16734258</v>
      </c>
      <c r="G28" s="1414" t="s">
        <v>242</v>
      </c>
      <c r="H28" s="1414" t="s">
        <v>242</v>
      </c>
      <c r="I28" s="1414" t="s">
        <v>242</v>
      </c>
      <c r="J28" s="1415">
        <v>157417195</v>
      </c>
    </row>
    <row r="29" spans="2:10">
      <c r="B29" s="1400" t="s">
        <v>1915</v>
      </c>
      <c r="C29" s="1401" t="s">
        <v>1916</v>
      </c>
      <c r="D29" s="1414">
        <v>11125683</v>
      </c>
      <c r="E29" s="1414">
        <v>10755000</v>
      </c>
      <c r="F29" s="1414">
        <v>10374990</v>
      </c>
      <c r="G29" s="1414" t="s">
        <v>242</v>
      </c>
      <c r="H29" s="1414" t="s">
        <v>242</v>
      </c>
      <c r="I29" s="1414" t="s">
        <v>242</v>
      </c>
      <c r="J29" s="1415">
        <v>94367191</v>
      </c>
    </row>
    <row r="30" spans="2:10">
      <c r="B30" s="1400" t="s">
        <v>1917</v>
      </c>
      <c r="C30" s="1401" t="s">
        <v>1918</v>
      </c>
      <c r="D30" s="1414">
        <v>38047779</v>
      </c>
      <c r="E30" s="1414">
        <v>37190141</v>
      </c>
      <c r="F30" s="1414">
        <v>35775388</v>
      </c>
      <c r="G30" s="1414" t="s">
        <v>242</v>
      </c>
      <c r="H30" s="1414" t="s">
        <v>242</v>
      </c>
      <c r="I30" s="1414" t="s">
        <v>242</v>
      </c>
      <c r="J30" s="1415">
        <v>332486769</v>
      </c>
    </row>
    <row r="31" spans="2:10">
      <c r="B31" s="1400" t="s">
        <v>1919</v>
      </c>
      <c r="C31" s="1401" t="s">
        <v>1920</v>
      </c>
      <c r="D31" s="1414" t="s">
        <v>242</v>
      </c>
      <c r="E31" s="1414" t="s">
        <v>242</v>
      </c>
      <c r="F31" s="1414" t="s">
        <v>242</v>
      </c>
      <c r="G31" s="1414" t="s">
        <v>242</v>
      </c>
      <c r="H31" s="1414" t="s">
        <v>242</v>
      </c>
      <c r="I31" s="1414" t="s">
        <v>242</v>
      </c>
      <c r="J31" s="1415" t="s">
        <v>242</v>
      </c>
    </row>
    <row r="32" spans="2:10">
      <c r="B32" s="1400" t="s">
        <v>1921</v>
      </c>
      <c r="C32" s="1401" t="s">
        <v>1922</v>
      </c>
      <c r="D32" s="1414">
        <v>16112989</v>
      </c>
      <c r="E32" s="1414">
        <v>16042232</v>
      </c>
      <c r="F32" s="1414">
        <v>15601836</v>
      </c>
      <c r="G32" s="1414" t="s">
        <v>242</v>
      </c>
      <c r="H32" s="1414" t="s">
        <v>242</v>
      </c>
      <c r="I32" s="1414" t="s">
        <v>242</v>
      </c>
      <c r="J32" s="1415">
        <v>142663716</v>
      </c>
    </row>
    <row r="33" spans="2:10">
      <c r="B33" s="1400" t="s">
        <v>1923</v>
      </c>
      <c r="C33" s="1401" t="s">
        <v>1924</v>
      </c>
      <c r="D33" s="1414">
        <v>23421933</v>
      </c>
      <c r="E33" s="1414">
        <v>23268456</v>
      </c>
      <c r="F33" s="1414">
        <v>22633939</v>
      </c>
      <c r="G33" s="1414" t="s">
        <v>242</v>
      </c>
      <c r="H33" s="1414" t="s">
        <v>242</v>
      </c>
      <c r="I33" s="1414" t="s">
        <v>242</v>
      </c>
      <c r="J33" s="1415">
        <v>211237668</v>
      </c>
    </row>
    <row r="34" spans="2:10">
      <c r="B34" s="1400" t="s">
        <v>1925</v>
      </c>
      <c r="C34" s="1401" t="s">
        <v>1926</v>
      </c>
      <c r="D34" s="1414">
        <v>10665532</v>
      </c>
      <c r="E34" s="1414">
        <v>10436007</v>
      </c>
      <c r="F34" s="1414">
        <v>10054451</v>
      </c>
      <c r="G34" s="1414" t="s">
        <v>242</v>
      </c>
      <c r="H34" s="1414" t="s">
        <v>242</v>
      </c>
      <c r="I34" s="1414" t="s">
        <v>242</v>
      </c>
      <c r="J34" s="1415">
        <v>93364286</v>
      </c>
    </row>
    <row r="35" spans="2:10">
      <c r="B35" s="1400" t="s">
        <v>1927</v>
      </c>
      <c r="C35" s="1401" t="s">
        <v>1928</v>
      </c>
      <c r="D35" s="1414">
        <v>12113553</v>
      </c>
      <c r="E35" s="1414">
        <v>11824573</v>
      </c>
      <c r="F35" s="1414">
        <v>11458814</v>
      </c>
      <c r="G35" s="1414" t="s">
        <v>242</v>
      </c>
      <c r="H35" s="1414" t="s">
        <v>242</v>
      </c>
      <c r="I35" s="1414" t="s">
        <v>242</v>
      </c>
      <c r="J35" s="1415">
        <v>106862836</v>
      </c>
    </row>
    <row r="36" spans="2:10">
      <c r="B36" s="1400" t="s">
        <v>1929</v>
      </c>
      <c r="C36" s="1401" t="s">
        <v>1930</v>
      </c>
      <c r="D36" s="1414" t="s">
        <v>242</v>
      </c>
      <c r="E36" s="1414" t="s">
        <v>242</v>
      </c>
      <c r="F36" s="1414" t="s">
        <v>242</v>
      </c>
      <c r="G36" s="1414" t="s">
        <v>242</v>
      </c>
      <c r="H36" s="1414" t="s">
        <v>242</v>
      </c>
      <c r="I36" s="1414" t="s">
        <v>242</v>
      </c>
      <c r="J36" s="1415" t="s">
        <v>242</v>
      </c>
    </row>
    <row r="37" spans="2:10">
      <c r="B37" s="1400" t="s">
        <v>1931</v>
      </c>
      <c r="C37" s="1401" t="s">
        <v>1932</v>
      </c>
      <c r="D37" s="1414">
        <v>14907553</v>
      </c>
      <c r="E37" s="1414">
        <v>14743888</v>
      </c>
      <c r="F37" s="1414">
        <v>14053188</v>
      </c>
      <c r="G37" s="1414" t="s">
        <v>242</v>
      </c>
      <c r="H37" s="1414" t="s">
        <v>242</v>
      </c>
      <c r="I37" s="1414" t="s">
        <v>242</v>
      </c>
      <c r="J37" s="1415">
        <v>132280627</v>
      </c>
    </row>
    <row r="38" spans="2:10">
      <c r="B38" s="1400" t="s">
        <v>1933</v>
      </c>
      <c r="C38" s="1401" t="s">
        <v>1934</v>
      </c>
      <c r="D38" s="1414" t="s">
        <v>242</v>
      </c>
      <c r="E38" s="1414" t="s">
        <v>242</v>
      </c>
      <c r="F38" s="1414" t="s">
        <v>242</v>
      </c>
      <c r="G38" s="1414" t="s">
        <v>242</v>
      </c>
      <c r="H38" s="1414" t="s">
        <v>242</v>
      </c>
      <c r="I38" s="1414" t="s">
        <v>242</v>
      </c>
      <c r="J38" s="1415" t="s">
        <v>242</v>
      </c>
    </row>
    <row r="39" spans="2:10">
      <c r="B39" s="1400" t="s">
        <v>1935</v>
      </c>
      <c r="C39" s="1401" t="s">
        <v>1936</v>
      </c>
      <c r="D39" s="1414">
        <v>10087353</v>
      </c>
      <c r="E39" s="1414">
        <v>9844814</v>
      </c>
      <c r="F39" s="1414">
        <v>9411070</v>
      </c>
      <c r="G39" s="1414" t="s">
        <v>242</v>
      </c>
      <c r="H39" s="1414" t="s">
        <v>242</v>
      </c>
      <c r="I39" s="1414" t="s">
        <v>242</v>
      </c>
      <c r="J39" s="1415">
        <v>89122431</v>
      </c>
    </row>
    <row r="40" spans="2:10">
      <c r="B40" s="1400" t="s">
        <v>1937</v>
      </c>
      <c r="C40" s="1401" t="s">
        <v>1938</v>
      </c>
      <c r="D40" s="1414" t="s">
        <v>242</v>
      </c>
      <c r="E40" s="1414" t="s">
        <v>242</v>
      </c>
      <c r="F40" s="1414" t="s">
        <v>242</v>
      </c>
      <c r="G40" s="1414" t="s">
        <v>242</v>
      </c>
      <c r="H40" s="1414" t="s">
        <v>242</v>
      </c>
      <c r="I40" s="1414" t="s">
        <v>242</v>
      </c>
      <c r="J40" s="1415" t="s">
        <v>242</v>
      </c>
    </row>
    <row r="41" spans="2:10">
      <c r="B41" s="1400" t="s">
        <v>1939</v>
      </c>
      <c r="C41" s="1401" t="s">
        <v>1940</v>
      </c>
      <c r="D41" s="1414" t="s">
        <v>242</v>
      </c>
      <c r="E41" s="1414" t="s">
        <v>242</v>
      </c>
      <c r="F41" s="1414" t="s">
        <v>242</v>
      </c>
      <c r="G41" s="1414" t="s">
        <v>242</v>
      </c>
      <c r="H41" s="1414" t="s">
        <v>242</v>
      </c>
      <c r="I41" s="1414" t="s">
        <v>242</v>
      </c>
      <c r="J41" s="1415" t="s">
        <v>242</v>
      </c>
    </row>
    <row r="42" spans="2:10">
      <c r="B42" s="1400" t="s">
        <v>1941</v>
      </c>
      <c r="C42" s="1401" t="s">
        <v>1942</v>
      </c>
      <c r="D42" s="1414">
        <v>10426129</v>
      </c>
      <c r="E42" s="1414">
        <v>10104410</v>
      </c>
      <c r="F42" s="1414">
        <v>10099986</v>
      </c>
      <c r="G42" s="1414" t="s">
        <v>242</v>
      </c>
      <c r="H42" s="1414" t="s">
        <v>242</v>
      </c>
      <c r="I42" s="1414" t="s">
        <v>242</v>
      </c>
      <c r="J42" s="1415">
        <v>92445956</v>
      </c>
    </row>
    <row r="43" spans="2:10">
      <c r="B43" s="1400" t="s">
        <v>1943</v>
      </c>
      <c r="C43" s="1401" t="s">
        <v>1944</v>
      </c>
      <c r="D43" s="1414">
        <v>12948356</v>
      </c>
      <c r="E43" s="1414">
        <v>12536410</v>
      </c>
      <c r="F43" s="1414">
        <v>12227074</v>
      </c>
      <c r="G43" s="1414" t="s">
        <v>242</v>
      </c>
      <c r="H43" s="1414" t="s">
        <v>242</v>
      </c>
      <c r="I43" s="1414" t="s">
        <v>242</v>
      </c>
      <c r="J43" s="1415">
        <v>113001346</v>
      </c>
    </row>
    <row r="44" spans="2:10">
      <c r="B44" s="1400" t="s">
        <v>1945</v>
      </c>
      <c r="C44" s="1401" t="s">
        <v>1946</v>
      </c>
      <c r="D44" s="1414" t="s">
        <v>242</v>
      </c>
      <c r="E44" s="1414" t="s">
        <v>242</v>
      </c>
      <c r="F44" s="1414" t="s">
        <v>242</v>
      </c>
      <c r="G44" s="1414" t="s">
        <v>242</v>
      </c>
      <c r="H44" s="1414" t="s">
        <v>242</v>
      </c>
      <c r="I44" s="1414" t="s">
        <v>242</v>
      </c>
      <c r="J44" s="1415" t="s">
        <v>242</v>
      </c>
    </row>
    <row r="45" spans="2:10">
      <c r="B45" s="1400" t="s">
        <v>1947</v>
      </c>
      <c r="C45" s="1401" t="s">
        <v>1948</v>
      </c>
      <c r="D45" s="1414" t="s">
        <v>242</v>
      </c>
      <c r="E45" s="1414" t="s">
        <v>242</v>
      </c>
      <c r="F45" s="1414" t="s">
        <v>242</v>
      </c>
      <c r="G45" s="1414" t="s">
        <v>242</v>
      </c>
      <c r="H45" s="1414" t="s">
        <v>242</v>
      </c>
      <c r="I45" s="1414" t="s">
        <v>242</v>
      </c>
      <c r="J45" s="1415" t="s">
        <v>242</v>
      </c>
    </row>
    <row r="46" spans="2:10">
      <c r="B46" s="1400" t="s">
        <v>1949</v>
      </c>
      <c r="C46" s="1401" t="s">
        <v>1950</v>
      </c>
      <c r="D46" s="1414" t="s">
        <v>242</v>
      </c>
      <c r="E46" s="1414" t="s">
        <v>242</v>
      </c>
      <c r="F46" s="1414" t="s">
        <v>242</v>
      </c>
      <c r="G46" s="1414" t="s">
        <v>242</v>
      </c>
      <c r="H46" s="1414" t="s">
        <v>242</v>
      </c>
      <c r="I46" s="1414" t="s">
        <v>242</v>
      </c>
      <c r="J46" s="1415" t="s">
        <v>242</v>
      </c>
    </row>
    <row r="47" spans="2:10">
      <c r="B47" s="1400" t="s">
        <v>1951</v>
      </c>
      <c r="C47" s="1401" t="s">
        <v>1952</v>
      </c>
      <c r="D47" s="1414">
        <v>13372987</v>
      </c>
      <c r="E47" s="1414">
        <v>13527288</v>
      </c>
      <c r="F47" s="1414">
        <v>13301532</v>
      </c>
      <c r="G47" s="1414" t="s">
        <v>242</v>
      </c>
      <c r="H47" s="1414" t="s">
        <v>242</v>
      </c>
      <c r="I47" s="1414" t="s">
        <v>242</v>
      </c>
      <c r="J47" s="1415">
        <v>120877085</v>
      </c>
    </row>
    <row r="48" spans="2:10">
      <c r="B48" s="1400" t="s">
        <v>1953</v>
      </c>
      <c r="C48" s="1401" t="s">
        <v>1954</v>
      </c>
      <c r="D48" s="1414">
        <v>4468610</v>
      </c>
      <c r="E48" s="1414">
        <v>4420511</v>
      </c>
      <c r="F48" s="1414">
        <v>4200771</v>
      </c>
      <c r="G48" s="1414" t="s">
        <v>242</v>
      </c>
      <c r="H48" s="1414" t="s">
        <v>242</v>
      </c>
      <c r="I48" s="1414" t="s">
        <v>242</v>
      </c>
      <c r="J48" s="1415">
        <v>39621654</v>
      </c>
    </row>
    <row r="49" spans="1:10">
      <c r="B49" s="1400" t="s">
        <v>1955</v>
      </c>
      <c r="C49" s="1401" t="s">
        <v>1956</v>
      </c>
      <c r="D49" s="1414">
        <v>8775940</v>
      </c>
      <c r="E49" s="1414">
        <v>9000328</v>
      </c>
      <c r="F49" s="1414">
        <v>8653710</v>
      </c>
      <c r="G49" s="1414" t="s">
        <v>242</v>
      </c>
      <c r="H49" s="1414" t="s">
        <v>242</v>
      </c>
      <c r="I49" s="1414" t="s">
        <v>242</v>
      </c>
      <c r="J49" s="1415">
        <v>78864891</v>
      </c>
    </row>
    <row r="50" spans="1:10">
      <c r="B50" s="1400" t="s">
        <v>1957</v>
      </c>
      <c r="C50" s="1401" t="s">
        <v>1958</v>
      </c>
      <c r="D50" s="1414">
        <v>9586755</v>
      </c>
      <c r="E50" s="1414">
        <v>9307399</v>
      </c>
      <c r="F50" s="1414">
        <v>8910140</v>
      </c>
      <c r="G50" s="1414" t="s">
        <v>242</v>
      </c>
      <c r="H50" s="1414" t="s">
        <v>242</v>
      </c>
      <c r="I50" s="1414" t="s">
        <v>242</v>
      </c>
      <c r="J50" s="1415">
        <v>83854678</v>
      </c>
    </row>
    <row r="51" spans="1:10">
      <c r="B51" s="1400" t="s">
        <v>1959</v>
      </c>
      <c r="C51" s="1401" t="s">
        <v>1960</v>
      </c>
      <c r="D51" s="1414">
        <v>2885054</v>
      </c>
      <c r="E51" s="1414">
        <v>2887305</v>
      </c>
      <c r="F51" s="1414">
        <v>2883179</v>
      </c>
      <c r="G51" s="1414" t="s">
        <v>242</v>
      </c>
      <c r="H51" s="1414" t="s">
        <v>242</v>
      </c>
      <c r="I51" s="1414" t="s">
        <v>242</v>
      </c>
      <c r="J51" s="1415">
        <v>25971282</v>
      </c>
    </row>
    <row r="52" spans="1:10">
      <c r="B52" s="1400" t="s">
        <v>1961</v>
      </c>
      <c r="C52" s="1401" t="s">
        <v>1962</v>
      </c>
      <c r="D52" s="1414">
        <v>5292852</v>
      </c>
      <c r="E52" s="1414">
        <v>5099476</v>
      </c>
      <c r="F52" s="1414">
        <v>4910083</v>
      </c>
      <c r="G52" s="1414" t="s">
        <v>242</v>
      </c>
      <c r="H52" s="1414" t="s">
        <v>242</v>
      </c>
      <c r="I52" s="1414" t="s">
        <v>242</v>
      </c>
      <c r="J52" s="1415">
        <v>44908116</v>
      </c>
    </row>
    <row r="53" spans="1:10">
      <c r="B53" s="1400" t="s">
        <v>1963</v>
      </c>
      <c r="C53" s="1401" t="s">
        <v>1964</v>
      </c>
      <c r="D53" s="1414">
        <v>2179216</v>
      </c>
      <c r="E53" s="1414">
        <v>2092093</v>
      </c>
      <c r="F53" s="1414">
        <v>1983337</v>
      </c>
      <c r="G53" s="1414" t="s">
        <v>242</v>
      </c>
      <c r="H53" s="1414" t="s">
        <v>242</v>
      </c>
      <c r="I53" s="1414" t="s">
        <v>242</v>
      </c>
      <c r="J53" s="1415">
        <v>18878859</v>
      </c>
    </row>
    <row r="54" spans="1:10">
      <c r="B54" s="1400" t="s">
        <v>1965</v>
      </c>
      <c r="C54" s="1401" t="s">
        <v>1966</v>
      </c>
      <c r="D54" s="1414">
        <v>4458102</v>
      </c>
      <c r="E54" s="1414">
        <v>4379453</v>
      </c>
      <c r="F54" s="1414">
        <v>4310452</v>
      </c>
      <c r="G54" s="1414" t="s">
        <v>242</v>
      </c>
      <c r="H54" s="1414" t="s">
        <v>242</v>
      </c>
      <c r="I54" s="1414" t="s">
        <v>242</v>
      </c>
      <c r="J54" s="1415">
        <v>39208720</v>
      </c>
    </row>
    <row r="55" spans="1:10">
      <c r="B55" s="1400" t="s">
        <v>1967</v>
      </c>
      <c r="C55" s="1401" t="s">
        <v>1968</v>
      </c>
      <c r="D55" s="1414">
        <v>1250476</v>
      </c>
      <c r="E55" s="1414">
        <v>1220316</v>
      </c>
      <c r="F55" s="1414">
        <v>1209364</v>
      </c>
      <c r="G55" s="1414" t="s">
        <v>242</v>
      </c>
      <c r="H55" s="1414" t="s">
        <v>242</v>
      </c>
      <c r="I55" s="1414" t="s">
        <v>242</v>
      </c>
      <c r="J55" s="1415">
        <v>10794703</v>
      </c>
    </row>
    <row r="56" spans="1:10">
      <c r="B56" s="1400" t="s">
        <v>1969</v>
      </c>
      <c r="C56" s="1401" t="s">
        <v>1970</v>
      </c>
      <c r="D56" s="1414">
        <v>14339237</v>
      </c>
      <c r="E56" s="1414">
        <v>13903454</v>
      </c>
      <c r="F56" s="1414">
        <v>13556450</v>
      </c>
      <c r="G56" s="1414" t="s">
        <v>242</v>
      </c>
      <c r="H56" s="1414" t="s">
        <v>242</v>
      </c>
      <c r="I56" s="1414" t="s">
        <v>242</v>
      </c>
      <c r="J56" s="1415">
        <v>127336037</v>
      </c>
    </row>
    <row r="57" spans="1:10">
      <c r="A57" s="1399"/>
      <c r="B57" s="1400" t="s">
        <v>1971</v>
      </c>
      <c r="C57" s="1401" t="s">
        <v>1972</v>
      </c>
      <c r="D57" s="1414" t="s">
        <v>242</v>
      </c>
      <c r="E57" s="1414" t="s">
        <v>242</v>
      </c>
      <c r="F57" s="1414" t="s">
        <v>242</v>
      </c>
      <c r="G57" s="1414" t="s">
        <v>242</v>
      </c>
      <c r="H57" s="1414" t="s">
        <v>242</v>
      </c>
      <c r="I57" s="1414" t="s">
        <v>242</v>
      </c>
      <c r="J57" s="1415" t="s">
        <v>242</v>
      </c>
    </row>
    <row r="58" spans="1:10">
      <c r="A58" s="1399"/>
      <c r="B58" s="1400" t="s">
        <v>1973</v>
      </c>
      <c r="C58" s="1401" t="s">
        <v>1974</v>
      </c>
      <c r="D58" s="1414" t="s">
        <v>242</v>
      </c>
      <c r="E58" s="1414" t="s">
        <v>242</v>
      </c>
      <c r="F58" s="1414" t="s">
        <v>242</v>
      </c>
      <c r="G58" s="1414" t="s">
        <v>242</v>
      </c>
      <c r="H58" s="1414" t="s">
        <v>242</v>
      </c>
      <c r="I58" s="1414" t="s">
        <v>242</v>
      </c>
      <c r="J58" s="1415" t="s">
        <v>242</v>
      </c>
    </row>
    <row r="59" spans="1:10">
      <c r="B59" s="1400" t="s">
        <v>1975</v>
      </c>
      <c r="C59" s="1401" t="s">
        <v>1976</v>
      </c>
      <c r="D59" s="1414" t="s">
        <v>242</v>
      </c>
      <c r="E59" s="1414" t="s">
        <v>242</v>
      </c>
      <c r="F59" s="1414" t="s">
        <v>242</v>
      </c>
      <c r="G59" s="1414" t="s">
        <v>242</v>
      </c>
      <c r="H59" s="1414" t="s">
        <v>242</v>
      </c>
      <c r="I59" s="1414" t="s">
        <v>242</v>
      </c>
      <c r="J59" s="1415" t="s">
        <v>242</v>
      </c>
    </row>
    <row r="60" spans="1:10">
      <c r="B60" s="1400" t="s">
        <v>1977</v>
      </c>
      <c r="C60" s="1401" t="s">
        <v>1978</v>
      </c>
      <c r="D60" s="1414" t="s">
        <v>242</v>
      </c>
      <c r="E60" s="1414" t="s">
        <v>242</v>
      </c>
      <c r="F60" s="1414" t="s">
        <v>242</v>
      </c>
      <c r="G60" s="1414" t="s">
        <v>242</v>
      </c>
      <c r="H60" s="1414" t="s">
        <v>242</v>
      </c>
      <c r="I60" s="1414" t="s">
        <v>242</v>
      </c>
      <c r="J60" s="1415" t="s">
        <v>242</v>
      </c>
    </row>
    <row r="61" spans="1:10">
      <c r="B61" s="1400" t="s">
        <v>1979</v>
      </c>
      <c r="C61" s="1401" t="s">
        <v>1980</v>
      </c>
      <c r="D61" s="1414" t="s">
        <v>242</v>
      </c>
      <c r="E61" s="1414" t="s">
        <v>242</v>
      </c>
      <c r="F61" s="1414" t="s">
        <v>242</v>
      </c>
      <c r="G61" s="1414" t="s">
        <v>242</v>
      </c>
      <c r="H61" s="1414" t="s">
        <v>242</v>
      </c>
      <c r="I61" s="1414" t="s">
        <v>242</v>
      </c>
      <c r="J61" s="1415" t="s">
        <v>242</v>
      </c>
    </row>
    <row r="62" spans="1:10">
      <c r="B62" s="1400" t="s">
        <v>1981</v>
      </c>
      <c r="C62" s="1401" t="s">
        <v>1982</v>
      </c>
      <c r="D62" s="1414" t="s">
        <v>242</v>
      </c>
      <c r="E62" s="1414" t="s">
        <v>242</v>
      </c>
      <c r="F62" s="1414" t="s">
        <v>242</v>
      </c>
      <c r="G62" s="1414" t="s">
        <v>242</v>
      </c>
      <c r="H62" s="1414" t="s">
        <v>242</v>
      </c>
      <c r="I62" s="1414" t="s">
        <v>242</v>
      </c>
      <c r="J62" s="1415" t="s">
        <v>242</v>
      </c>
    </row>
    <row r="63" spans="1:10">
      <c r="B63" s="1400" t="s">
        <v>1983</v>
      </c>
      <c r="C63" s="1401" t="s">
        <v>1984</v>
      </c>
      <c r="D63" s="1414" t="s">
        <v>242</v>
      </c>
      <c r="E63" s="1414" t="s">
        <v>242</v>
      </c>
      <c r="F63" s="1414" t="s">
        <v>242</v>
      </c>
      <c r="G63" s="1414" t="s">
        <v>242</v>
      </c>
      <c r="H63" s="1414" t="s">
        <v>242</v>
      </c>
      <c r="I63" s="1414" t="s">
        <v>242</v>
      </c>
      <c r="J63" s="1415" t="s">
        <v>242</v>
      </c>
    </row>
    <row r="64" spans="1:10">
      <c r="B64" s="1400" t="s">
        <v>1985</v>
      </c>
      <c r="C64" s="1401" t="s">
        <v>1986</v>
      </c>
      <c r="D64" s="1414">
        <v>4454936</v>
      </c>
      <c r="E64" s="1414">
        <v>4297778</v>
      </c>
      <c r="F64" s="1414">
        <v>4177308</v>
      </c>
      <c r="G64" s="1414" t="s">
        <v>242</v>
      </c>
      <c r="H64" s="1414" t="s">
        <v>242</v>
      </c>
      <c r="I64" s="1414" t="s">
        <v>242</v>
      </c>
      <c r="J64" s="1415">
        <v>39230961</v>
      </c>
    </row>
    <row r="65" spans="2:10">
      <c r="B65" s="1400" t="s">
        <v>1987</v>
      </c>
      <c r="C65" s="1401" t="s">
        <v>1988</v>
      </c>
      <c r="D65" s="1414">
        <v>3115352</v>
      </c>
      <c r="E65" s="1414">
        <v>2979354</v>
      </c>
      <c r="F65" s="1414">
        <v>2844478</v>
      </c>
      <c r="G65" s="1414" t="s">
        <v>242</v>
      </c>
      <c r="H65" s="1414" t="s">
        <v>242</v>
      </c>
      <c r="I65" s="1414" t="s">
        <v>242</v>
      </c>
      <c r="J65" s="1415">
        <v>26564009</v>
      </c>
    </row>
    <row r="66" spans="2:10">
      <c r="B66" s="1400" t="s">
        <v>1989</v>
      </c>
      <c r="C66" s="1401" t="s">
        <v>1990</v>
      </c>
      <c r="D66" s="1414">
        <v>4404163</v>
      </c>
      <c r="E66" s="1414">
        <v>4266625</v>
      </c>
      <c r="F66" s="1414">
        <v>4193679</v>
      </c>
      <c r="G66" s="1414" t="s">
        <v>242</v>
      </c>
      <c r="H66" s="1414" t="s">
        <v>242</v>
      </c>
      <c r="I66" s="1414" t="s">
        <v>242</v>
      </c>
      <c r="J66" s="1415">
        <v>38731516</v>
      </c>
    </row>
    <row r="67" spans="2:10">
      <c r="B67" s="1400" t="s">
        <v>1991</v>
      </c>
      <c r="C67" s="1401" t="s">
        <v>1992</v>
      </c>
      <c r="D67" s="1414" t="s">
        <v>242</v>
      </c>
      <c r="E67" s="1414" t="s">
        <v>242</v>
      </c>
      <c r="F67" s="1414" t="s">
        <v>242</v>
      </c>
      <c r="G67" s="1414" t="s">
        <v>242</v>
      </c>
      <c r="H67" s="1414" t="s">
        <v>242</v>
      </c>
      <c r="I67" s="1414" t="s">
        <v>242</v>
      </c>
      <c r="J67" s="1415" t="s">
        <v>242</v>
      </c>
    </row>
    <row r="68" spans="2:10">
      <c r="B68" s="1400" t="s">
        <v>1993</v>
      </c>
      <c r="C68" s="1401" t="s">
        <v>1994</v>
      </c>
      <c r="D68" s="1414" t="s">
        <v>242</v>
      </c>
      <c r="E68" s="1414" t="s">
        <v>242</v>
      </c>
      <c r="F68" s="1414" t="s">
        <v>242</v>
      </c>
      <c r="G68" s="1414" t="s">
        <v>242</v>
      </c>
      <c r="H68" s="1414" t="s">
        <v>242</v>
      </c>
      <c r="I68" s="1414" t="s">
        <v>242</v>
      </c>
      <c r="J68" s="1415" t="s">
        <v>242</v>
      </c>
    </row>
    <row r="69" spans="2:10">
      <c r="B69" s="1400" t="s">
        <v>1995</v>
      </c>
      <c r="C69" s="1401" t="s">
        <v>1996</v>
      </c>
      <c r="D69" s="1414">
        <v>3785842</v>
      </c>
      <c r="E69" s="1414">
        <v>3744451</v>
      </c>
      <c r="F69" s="1414">
        <v>3670835</v>
      </c>
      <c r="G69" s="1414" t="s">
        <v>242</v>
      </c>
      <c r="H69" s="1414" t="s">
        <v>242</v>
      </c>
      <c r="I69" s="1414" t="s">
        <v>242</v>
      </c>
      <c r="J69" s="1415">
        <v>33064088</v>
      </c>
    </row>
    <row r="70" spans="2:10">
      <c r="B70" s="1400" t="s">
        <v>1997</v>
      </c>
      <c r="C70" s="1401" t="s">
        <v>1998</v>
      </c>
      <c r="D70" s="1414">
        <v>2023876</v>
      </c>
      <c r="E70" s="1414">
        <v>2030150</v>
      </c>
      <c r="F70" s="1414">
        <v>2027266</v>
      </c>
      <c r="G70" s="1414" t="s">
        <v>242</v>
      </c>
      <c r="H70" s="1414" t="s">
        <v>242</v>
      </c>
      <c r="I70" s="1414" t="s">
        <v>242</v>
      </c>
      <c r="J70" s="1415">
        <v>19555268</v>
      </c>
    </row>
    <row r="71" spans="2:10">
      <c r="B71" s="1400" t="s">
        <v>1999</v>
      </c>
      <c r="C71" s="1401" t="s">
        <v>2000</v>
      </c>
      <c r="D71" s="1414">
        <v>1649239</v>
      </c>
      <c r="E71" s="1414">
        <v>1623544</v>
      </c>
      <c r="F71" s="1414">
        <v>1540741</v>
      </c>
      <c r="G71" s="1414" t="s">
        <v>242</v>
      </c>
      <c r="H71" s="1414" t="s">
        <v>242</v>
      </c>
      <c r="I71" s="1414" t="s">
        <v>242</v>
      </c>
      <c r="J71" s="1415">
        <v>15105859</v>
      </c>
    </row>
    <row r="72" spans="2:10">
      <c r="B72" s="1400" t="s">
        <v>2001</v>
      </c>
      <c r="C72" s="1401" t="s">
        <v>2002</v>
      </c>
      <c r="D72" s="1414" t="s">
        <v>242</v>
      </c>
      <c r="E72" s="1414" t="s">
        <v>242</v>
      </c>
      <c r="F72" s="1414" t="s">
        <v>242</v>
      </c>
      <c r="G72" s="1414" t="s">
        <v>242</v>
      </c>
      <c r="H72" s="1414" t="s">
        <v>242</v>
      </c>
      <c r="I72" s="1414" t="s">
        <v>242</v>
      </c>
      <c r="J72" s="1415" t="s">
        <v>242</v>
      </c>
    </row>
    <row r="73" spans="2:10">
      <c r="B73" s="1400" t="s">
        <v>2003</v>
      </c>
      <c r="C73" s="1401" t="s">
        <v>2004</v>
      </c>
      <c r="D73" s="1414">
        <v>2327763</v>
      </c>
      <c r="E73" s="1414">
        <v>2342311</v>
      </c>
      <c r="F73" s="1414">
        <v>2305384</v>
      </c>
      <c r="G73" s="1414" t="s">
        <v>242</v>
      </c>
      <c r="H73" s="1414" t="s">
        <v>242</v>
      </c>
      <c r="I73" s="1414" t="s">
        <v>242</v>
      </c>
      <c r="J73" s="1415">
        <v>20809096</v>
      </c>
    </row>
    <row r="74" spans="2:10">
      <c r="B74" s="1400" t="s">
        <v>2005</v>
      </c>
      <c r="C74" s="1401" t="s">
        <v>2006</v>
      </c>
      <c r="D74" s="1414">
        <v>3511102</v>
      </c>
      <c r="E74" s="1414">
        <v>3396089</v>
      </c>
      <c r="F74" s="1414">
        <v>3277642</v>
      </c>
      <c r="G74" s="1414" t="s">
        <v>242</v>
      </c>
      <c r="H74" s="1414" t="s">
        <v>242</v>
      </c>
      <c r="I74" s="1414" t="s">
        <v>242</v>
      </c>
      <c r="J74" s="1415">
        <v>31522172</v>
      </c>
    </row>
    <row r="75" spans="2:10">
      <c r="B75" s="1400" t="s">
        <v>2007</v>
      </c>
      <c r="C75" s="1401" t="s">
        <v>2008</v>
      </c>
      <c r="D75" s="1414" t="s">
        <v>242</v>
      </c>
      <c r="E75" s="1414" t="s">
        <v>242</v>
      </c>
      <c r="F75" s="1414" t="s">
        <v>242</v>
      </c>
      <c r="G75" s="1414" t="s">
        <v>242</v>
      </c>
      <c r="H75" s="1414" t="s">
        <v>242</v>
      </c>
      <c r="I75" s="1414" t="s">
        <v>242</v>
      </c>
      <c r="J75" s="1415" t="s">
        <v>242</v>
      </c>
    </row>
    <row r="76" spans="2:10">
      <c r="B76" s="1400" t="s">
        <v>2009</v>
      </c>
      <c r="C76" s="1401" t="s">
        <v>2010</v>
      </c>
      <c r="D76" s="1414">
        <v>2842694</v>
      </c>
      <c r="E76" s="1414">
        <v>2837554</v>
      </c>
      <c r="F76" s="1414">
        <v>2793236</v>
      </c>
      <c r="G76" s="1414" t="s">
        <v>242</v>
      </c>
      <c r="H76" s="1414" t="s">
        <v>242</v>
      </c>
      <c r="I76" s="1414" t="s">
        <v>242</v>
      </c>
      <c r="J76" s="1415">
        <v>24772350</v>
      </c>
    </row>
    <row r="77" spans="2:10">
      <c r="B77" s="1400" t="s">
        <v>2011</v>
      </c>
      <c r="C77" s="1401" t="s">
        <v>2012</v>
      </c>
      <c r="D77" s="1414">
        <v>4180101</v>
      </c>
      <c r="E77" s="1414">
        <v>4190561</v>
      </c>
      <c r="F77" s="1414">
        <v>4086860</v>
      </c>
      <c r="G77" s="1414" t="s">
        <v>242</v>
      </c>
      <c r="H77" s="1414" t="s">
        <v>242</v>
      </c>
      <c r="I77" s="1414" t="s">
        <v>242</v>
      </c>
      <c r="J77" s="1415">
        <v>36878389</v>
      </c>
    </row>
    <row r="78" spans="2:10">
      <c r="B78" s="1400" t="s">
        <v>2013</v>
      </c>
      <c r="C78" s="1401" t="s">
        <v>2014</v>
      </c>
      <c r="D78" s="1414" t="s">
        <v>242</v>
      </c>
      <c r="E78" s="1414" t="s">
        <v>242</v>
      </c>
      <c r="F78" s="1414" t="s">
        <v>242</v>
      </c>
      <c r="G78" s="1414" t="s">
        <v>242</v>
      </c>
      <c r="H78" s="1414" t="s">
        <v>242</v>
      </c>
      <c r="I78" s="1414" t="s">
        <v>242</v>
      </c>
      <c r="J78" s="1415" t="s">
        <v>242</v>
      </c>
    </row>
    <row r="79" spans="2:10">
      <c r="B79" s="1400" t="s">
        <v>2015</v>
      </c>
      <c r="C79" s="1401" t="s">
        <v>2016</v>
      </c>
      <c r="D79" s="1414">
        <v>9896046</v>
      </c>
      <c r="E79" s="1414">
        <v>9662572</v>
      </c>
      <c r="F79" s="1414">
        <v>9259220</v>
      </c>
      <c r="G79" s="1414" t="s">
        <v>242</v>
      </c>
      <c r="H79" s="1414" t="s">
        <v>242</v>
      </c>
      <c r="I79" s="1414" t="s">
        <v>242</v>
      </c>
      <c r="J79" s="1415">
        <v>87046472</v>
      </c>
    </row>
    <row r="80" spans="2:10">
      <c r="B80" s="1400" t="s">
        <v>2017</v>
      </c>
      <c r="C80" s="1401" t="s">
        <v>2018</v>
      </c>
      <c r="D80" s="1414">
        <v>4411699</v>
      </c>
      <c r="E80" s="1414">
        <v>4326953</v>
      </c>
      <c r="F80" s="1414">
        <v>4223033</v>
      </c>
      <c r="G80" s="1414" t="s">
        <v>242</v>
      </c>
      <c r="H80" s="1414" t="s">
        <v>242</v>
      </c>
      <c r="I80" s="1414" t="s">
        <v>242</v>
      </c>
      <c r="J80" s="1415">
        <v>38724816</v>
      </c>
    </row>
    <row r="81" spans="2:10">
      <c r="B81" s="1400"/>
      <c r="C81" s="1401"/>
      <c r="D81" s="1416"/>
      <c r="E81" s="1416"/>
      <c r="F81" s="1416"/>
      <c r="G81" s="1416"/>
      <c r="H81" s="1416"/>
      <c r="I81" s="1414"/>
      <c r="J81" s="1415"/>
    </row>
    <row r="82" spans="2:10" ht="3" customHeight="1">
      <c r="B82" s="1400"/>
      <c r="C82" s="1401"/>
      <c r="D82" s="1440" t="s">
        <v>242</v>
      </c>
      <c r="E82" s="1440" t="s">
        <v>242</v>
      </c>
      <c r="F82" s="1440" t="s">
        <v>242</v>
      </c>
      <c r="G82" s="1440" t="s">
        <v>242</v>
      </c>
      <c r="H82" s="1440" t="s">
        <v>242</v>
      </c>
      <c r="I82" s="1440" t="s">
        <v>242</v>
      </c>
      <c r="J82" s="1441">
        <v>0</v>
      </c>
    </row>
    <row r="83" spans="2:10" ht="3" customHeight="1">
      <c r="B83" s="1432"/>
      <c r="C83" s="1433"/>
      <c r="D83" s="1434"/>
      <c r="E83" s="1434"/>
      <c r="F83" s="1434"/>
      <c r="G83" s="1434"/>
      <c r="H83" s="1434"/>
      <c r="I83" s="1442"/>
      <c r="J83" s="1413"/>
    </row>
    <row r="84" spans="2:10" ht="9" customHeight="1">
      <c r="B84" s="1436">
        <v>50000</v>
      </c>
      <c r="C84" s="1437" t="s">
        <v>782</v>
      </c>
      <c r="D84" s="1443">
        <v>2678329273</v>
      </c>
      <c r="E84" s="1443">
        <v>2652621251</v>
      </c>
      <c r="F84" s="1443">
        <v>2567277688</v>
      </c>
      <c r="G84" s="1443">
        <v>0</v>
      </c>
      <c r="H84" s="1443">
        <v>0</v>
      </c>
      <c r="I84" s="1438">
        <v>0</v>
      </c>
      <c r="J84" s="1444">
        <v>23689451690</v>
      </c>
    </row>
    <row r="85" spans="2:10" ht="3" customHeight="1">
      <c r="B85" s="1404"/>
      <c r="C85" s="1405"/>
      <c r="D85" s="1429"/>
      <c r="E85" s="1429"/>
      <c r="F85" s="1429"/>
      <c r="G85" s="1429"/>
      <c r="H85" s="1429"/>
      <c r="I85" s="1429"/>
      <c r="J85" s="1420"/>
    </row>
    <row r="86" spans="2:10">
      <c r="B86" s="1408" t="s">
        <v>1386</v>
      </c>
      <c r="C86" s="1408"/>
      <c r="D86" s="1408"/>
      <c r="E86" s="1408"/>
      <c r="F86" s="1408"/>
      <c r="G86" s="1408"/>
      <c r="H86" s="1408"/>
      <c r="I86" s="1408"/>
      <c r="J86" s="1401"/>
    </row>
    <row r="87" spans="2:10">
      <c r="B87" s="1409" t="s">
        <v>1387</v>
      </c>
      <c r="C87" s="1409"/>
      <c r="D87" s="1409"/>
      <c r="E87" s="1409"/>
      <c r="F87" s="1409"/>
      <c r="G87" s="1409"/>
      <c r="H87" s="1409"/>
      <c r="I87" s="1409"/>
      <c r="J87" s="1409"/>
    </row>
    <row r="88" spans="2:10">
      <c r="B88" s="1409" t="s">
        <v>1388</v>
      </c>
      <c r="C88" s="1409"/>
      <c r="D88" s="1409"/>
      <c r="E88" s="1409"/>
      <c r="F88" s="1409"/>
      <c r="G88" s="1409"/>
      <c r="I88" s="1410"/>
      <c r="J88" s="1401"/>
    </row>
    <row r="89" spans="2:10">
      <c r="B89" s="1401" t="s">
        <v>1389</v>
      </c>
      <c r="C89" s="1401"/>
      <c r="D89" s="1401"/>
      <c r="E89" s="1401"/>
      <c r="F89" s="1401"/>
      <c r="G89" s="1401"/>
    </row>
    <row r="90" spans="2:10">
      <c r="B90" s="1401" t="s">
        <v>2657</v>
      </c>
    </row>
    <row r="91" spans="2:10">
      <c r="B91" s="1401" t="s">
        <v>2656</v>
      </c>
    </row>
    <row r="92" spans="2:10" ht="11.25">
      <c r="B92" s="2564" t="s">
        <v>642</v>
      </c>
    </row>
  </sheetData>
  <mergeCells count="9">
    <mergeCell ref="J6:J7"/>
    <mergeCell ref="B7:B9"/>
    <mergeCell ref="C7:C9"/>
    <mergeCell ref="D6:D7"/>
    <mergeCell ref="E6:E7"/>
    <mergeCell ref="F6:F7"/>
    <mergeCell ref="G6:G7"/>
    <mergeCell ref="H6:H7"/>
    <mergeCell ref="I6:I7"/>
  </mergeCells>
  <hyperlinks>
    <hyperlink ref="B92" location="'Inhaltsverzeichnis '!A1" display="Zurück zum Inhaltsverzeichnis" xr:uid="{EFBC1DF2-E108-4599-9392-DAEFB3C23F15}"/>
  </hyperlinks>
  <pageMargins left="0.78740157480314965" right="0.19685039370078741" top="0.39370078740157483" bottom="0.78740157480314965" header="0.31496062992125984" footer="0.31496062992125984"/>
  <pageSetup paperSize="9" orientation="portrait" r:id="rId1"/>
  <headerFooter>
    <oddFooter>&amp;R&amp;A</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0D1F8-F29E-4EE0-9509-5EB12E464625}">
  <sheetPr>
    <tabColor rgb="FFF9E03A"/>
    <pageSetUpPr fitToPage="1"/>
  </sheetPr>
  <dimension ref="A1:AE88"/>
  <sheetViews>
    <sheetView showGridLines="0" showRowColHeaders="0" showZeros="0" zoomScale="140" zoomScaleNormal="140" workbookViewId="0">
      <pane ySplit="6" topLeftCell="A7" activePane="bottomLeft" state="frozen"/>
      <selection activeCell="N61" sqref="N61"/>
      <selection pane="bottomLeft" activeCell="C1" sqref="C1"/>
    </sheetView>
  </sheetViews>
  <sheetFormatPr baseColWidth="10" defaultColWidth="10" defaultRowHeight="12.75"/>
  <cols>
    <col min="1" max="1" width="9.375" style="1445" customWidth="1"/>
    <col min="2" max="2" width="0.5" style="1445" customWidth="1"/>
    <col min="3" max="3" width="4.75" style="1445" customWidth="1"/>
    <col min="4" max="4" width="2.375" style="1445" customWidth="1"/>
    <col min="5" max="5" width="0.375" style="1445" customWidth="1"/>
    <col min="6" max="17" width="4.75" style="1445" customWidth="1"/>
    <col min="18" max="19" width="5.875" style="1445" customWidth="1"/>
    <col min="20" max="24" width="10" style="1445"/>
    <col min="25" max="25" width="10" style="1449"/>
    <col min="26" max="26" width="10.625" style="1449" bestFit="1" customWidth="1"/>
    <col min="27" max="31" width="10" style="1449"/>
    <col min="32" max="16384" width="10" style="1445"/>
  </cols>
  <sheetData>
    <row r="1" spans="1:31" ht="15.75" customHeight="1">
      <c r="B1" s="1446"/>
      <c r="C1" s="1447" t="s">
        <v>2420</v>
      </c>
      <c r="D1" s="1448"/>
      <c r="E1" s="1448"/>
      <c r="F1" s="1446"/>
      <c r="G1" s="1446"/>
      <c r="H1" s="1446"/>
      <c r="I1" s="1446"/>
      <c r="J1" s="1446"/>
      <c r="K1" s="1446"/>
      <c r="L1" s="1446"/>
      <c r="M1" s="1446"/>
      <c r="N1" s="1446"/>
      <c r="O1" s="1446"/>
      <c r="P1" s="1446"/>
      <c r="Q1" s="1446"/>
      <c r="R1" s="1446"/>
      <c r="S1" s="1446"/>
    </row>
    <row r="2" spans="1:31" ht="15.75" customHeight="1">
      <c r="B2" s="1450"/>
      <c r="C2" s="1451" t="s">
        <v>1217</v>
      </c>
      <c r="D2" s="2792">
        <v>45973</v>
      </c>
      <c r="E2" s="2792"/>
      <c r="F2" s="2792"/>
      <c r="G2" s="1452"/>
      <c r="H2" s="1452"/>
      <c r="I2" s="1452"/>
      <c r="J2" s="1452" t="s">
        <v>2019</v>
      </c>
      <c r="L2" s="1452"/>
      <c r="M2" s="1452"/>
      <c r="N2" s="1452"/>
      <c r="O2" s="1452"/>
      <c r="P2" s="1452"/>
      <c r="Q2" s="1452"/>
      <c r="R2" s="1452"/>
      <c r="S2" s="1451" t="s">
        <v>2020</v>
      </c>
    </row>
    <row r="3" spans="1:31" ht="3" customHeight="1">
      <c r="B3" s="1453"/>
      <c r="C3" s="1453"/>
      <c r="D3" s="1453"/>
      <c r="E3" s="1453"/>
      <c r="F3" s="1453"/>
      <c r="G3" s="1453"/>
      <c r="H3" s="1453"/>
      <c r="I3" s="1453"/>
      <c r="J3" s="1453"/>
      <c r="K3" s="1453"/>
      <c r="L3" s="1453"/>
      <c r="M3" s="1453"/>
      <c r="N3" s="1453"/>
      <c r="O3" s="1453"/>
      <c r="P3" s="1453"/>
      <c r="Q3" s="1453"/>
      <c r="R3" s="1453"/>
      <c r="S3" s="1453"/>
    </row>
    <row r="4" spans="1:31" ht="12" customHeight="1">
      <c r="B4" s="2793" t="s">
        <v>538</v>
      </c>
      <c r="C4" s="2794"/>
      <c r="D4" s="2794"/>
      <c r="E4" s="2795"/>
      <c r="F4" s="1454" t="s">
        <v>2021</v>
      </c>
      <c r="G4" s="1454"/>
      <c r="H4" s="1454"/>
      <c r="I4" s="1454"/>
      <c r="J4" s="1454"/>
      <c r="K4" s="1454"/>
      <c r="L4" s="1454"/>
      <c r="M4" s="1454"/>
      <c r="N4" s="1454"/>
      <c r="O4" s="1454"/>
      <c r="P4" s="1454"/>
      <c r="Q4" s="1455"/>
      <c r="R4" s="2801" t="s">
        <v>2022</v>
      </c>
      <c r="S4" s="2804" t="s">
        <v>2023</v>
      </c>
    </row>
    <row r="5" spans="1:31" ht="12" customHeight="1">
      <c r="B5" s="2796"/>
      <c r="C5" s="2797"/>
      <c r="D5" s="2797"/>
      <c r="E5" s="2790"/>
      <c r="F5" s="2790" t="s">
        <v>943</v>
      </c>
      <c r="G5" s="2790" t="s">
        <v>944</v>
      </c>
      <c r="H5" s="2790" t="s">
        <v>1055</v>
      </c>
      <c r="I5" s="2790" t="s">
        <v>1056</v>
      </c>
      <c r="J5" s="2790" t="s">
        <v>531</v>
      </c>
      <c r="K5" s="2790" t="s">
        <v>1057</v>
      </c>
      <c r="L5" s="2790" t="s">
        <v>1058</v>
      </c>
      <c r="M5" s="2790" t="s">
        <v>533</v>
      </c>
      <c r="N5" s="2790" t="s">
        <v>1059</v>
      </c>
      <c r="O5" s="2790" t="s">
        <v>535</v>
      </c>
      <c r="P5" s="2790" t="s">
        <v>536</v>
      </c>
      <c r="Q5" s="2790" t="s">
        <v>537</v>
      </c>
      <c r="R5" s="2802" t="s">
        <v>1</v>
      </c>
      <c r="S5" s="2805" t="s">
        <v>1</v>
      </c>
    </row>
    <row r="6" spans="1:31" ht="12" customHeight="1">
      <c r="B6" s="2798"/>
      <c r="C6" s="2799"/>
      <c r="D6" s="2799"/>
      <c r="E6" s="2800"/>
      <c r="F6" s="2791"/>
      <c r="G6" s="2791"/>
      <c r="H6" s="2791"/>
      <c r="I6" s="2791"/>
      <c r="J6" s="2791"/>
      <c r="K6" s="2791"/>
      <c r="L6" s="2791"/>
      <c r="M6" s="2791"/>
      <c r="N6" s="2791"/>
      <c r="O6" s="2791"/>
      <c r="P6" s="2791"/>
      <c r="Q6" s="2791"/>
      <c r="R6" s="2803" t="s">
        <v>1</v>
      </c>
      <c r="S6" s="2806" t="s">
        <v>1</v>
      </c>
    </row>
    <row r="7" spans="1:31" ht="3" customHeight="1">
      <c r="B7" s="1456"/>
      <c r="C7" s="1457"/>
      <c r="D7" s="1457"/>
      <c r="E7" s="1457"/>
      <c r="F7" s="1453"/>
      <c r="G7" s="1453"/>
      <c r="H7" s="1453"/>
      <c r="I7" s="1453"/>
      <c r="J7" s="1453"/>
      <c r="K7" s="1453"/>
      <c r="L7" s="1453"/>
      <c r="M7" s="1453"/>
      <c r="N7" s="1453"/>
      <c r="O7" s="1453"/>
      <c r="P7" s="1453"/>
      <c r="Q7" s="1453"/>
      <c r="R7" s="1453"/>
      <c r="S7" s="1458"/>
    </row>
    <row r="8" spans="1:31" ht="12" customHeight="1">
      <c r="B8" s="1459"/>
      <c r="C8" s="1460" t="s">
        <v>1082</v>
      </c>
      <c r="D8" s="1460"/>
      <c r="E8" s="1460"/>
      <c r="F8" s="1460"/>
      <c r="G8" s="1460"/>
      <c r="H8" s="1460"/>
      <c r="I8" s="1460"/>
      <c r="J8" s="1460"/>
      <c r="K8" s="1460"/>
      <c r="L8" s="1460"/>
      <c r="M8" s="1460"/>
      <c r="N8" s="1460"/>
      <c r="O8" s="1460"/>
      <c r="P8" s="1460"/>
      <c r="Q8" s="1460"/>
      <c r="R8" s="1460"/>
      <c r="S8" s="1461"/>
    </row>
    <row r="9" spans="1:31" s="1462" customFormat="1" ht="11.1" customHeight="1">
      <c r="B9" s="1463"/>
      <c r="C9" s="1464" t="s">
        <v>2024</v>
      </c>
      <c r="D9" s="1464"/>
      <c r="E9" s="1464"/>
      <c r="F9" s="1464"/>
      <c r="G9" s="1464"/>
      <c r="H9" s="1464"/>
      <c r="I9" s="1464"/>
      <c r="J9" s="1464"/>
      <c r="K9" s="1464"/>
      <c r="L9" s="1464"/>
      <c r="M9" s="1464"/>
      <c r="N9" s="1464"/>
      <c r="O9" s="1464"/>
      <c r="P9" s="1464"/>
      <c r="Q9" s="1464"/>
      <c r="R9" s="1464"/>
      <c r="S9" s="1465"/>
      <c r="Y9" s="1457"/>
      <c r="Z9" s="1457"/>
      <c r="AA9" s="1457"/>
      <c r="AB9" s="1457"/>
      <c r="AC9" s="1457"/>
      <c r="AD9" s="1457"/>
      <c r="AE9" s="1457"/>
    </row>
    <row r="10" spans="1:31" ht="8.1" customHeight="1">
      <c r="A10" s="1466"/>
      <c r="B10" s="1456"/>
      <c r="C10" s="2787">
        <v>2024</v>
      </c>
      <c r="D10" s="2787"/>
      <c r="E10" s="1467"/>
      <c r="F10" s="1468">
        <v>251011.99100000001</v>
      </c>
      <c r="G10" s="1468">
        <v>238910.77100000001</v>
      </c>
      <c r="H10" s="1468">
        <v>257619.712</v>
      </c>
      <c r="I10" s="1468">
        <v>251891.45199999999</v>
      </c>
      <c r="J10" s="1468">
        <v>263132.82500000001</v>
      </c>
      <c r="K10" s="1468">
        <v>252073.99600000001</v>
      </c>
      <c r="L10" s="1468">
        <v>254355.348</v>
      </c>
      <c r="M10" s="1468">
        <v>246206.79500000001</v>
      </c>
      <c r="N10" s="1468">
        <v>227534.698</v>
      </c>
      <c r="O10" s="1468">
        <v>231651.33600000001</v>
      </c>
      <c r="P10" s="1468">
        <v>226141.95300000001</v>
      </c>
      <c r="Q10" s="1468">
        <v>239855.16399999999</v>
      </c>
      <c r="R10" s="1469">
        <v>2242737.588</v>
      </c>
      <c r="S10" s="2788">
        <v>1498160.767</v>
      </c>
    </row>
    <row r="11" spans="1:31" ht="8.1" customHeight="1">
      <c r="B11" s="1456"/>
      <c r="C11" s="2787" t="s">
        <v>584</v>
      </c>
      <c r="D11" s="2787"/>
      <c r="E11" s="1467"/>
      <c r="F11" s="1468">
        <v>245471.74400000001</v>
      </c>
      <c r="G11" s="1468">
        <v>223208.024</v>
      </c>
      <c r="H11" s="1468">
        <v>250377.307</v>
      </c>
      <c r="I11" s="1468">
        <v>249750.905</v>
      </c>
      <c r="J11" s="1468">
        <v>262274.37699999998</v>
      </c>
      <c r="K11" s="1468">
        <v>249449.47</v>
      </c>
      <c r="L11" s="1468">
        <v>250126.97099999999</v>
      </c>
      <c r="M11" s="1468">
        <v>246975.076</v>
      </c>
      <c r="N11" s="1468">
        <v>239583.96799999999</v>
      </c>
      <c r="O11" s="1468">
        <v>0</v>
      </c>
      <c r="P11" s="1468">
        <v>0</v>
      </c>
      <c r="Q11" s="1468">
        <v>0</v>
      </c>
      <c r="R11" s="1469">
        <v>2217217.8419999997</v>
      </c>
      <c r="S11" s="2788"/>
    </row>
    <row r="12" spans="1:31" ht="3" customHeight="1">
      <c r="B12" s="1456"/>
      <c r="C12" s="1470"/>
      <c r="D12" s="1470"/>
      <c r="E12" s="1467"/>
      <c r="F12" s="1471"/>
      <c r="G12" s="1471"/>
      <c r="H12" s="1471"/>
      <c r="I12" s="1471"/>
      <c r="J12" s="1471"/>
      <c r="K12" s="1471"/>
      <c r="L12" s="1471"/>
      <c r="M12" s="1471"/>
      <c r="N12" s="1471"/>
      <c r="O12" s="1471"/>
      <c r="P12" s="1471"/>
      <c r="Q12" s="1471"/>
      <c r="R12" s="1472"/>
      <c r="S12" s="2788"/>
    </row>
    <row r="13" spans="1:31" ht="8.1" customHeight="1">
      <c r="B13" s="1456"/>
      <c r="C13" s="1473" t="s">
        <v>2025</v>
      </c>
      <c r="D13" s="1474" t="s">
        <v>2026</v>
      </c>
      <c r="E13" s="1467"/>
      <c r="F13" s="1475">
        <v>-2.2071642784587056</v>
      </c>
      <c r="G13" s="1475">
        <v>-6.5726408793850482</v>
      </c>
      <c r="H13" s="1475">
        <v>-2.8112775003801005</v>
      </c>
      <c r="I13" s="1475">
        <v>-0.84978945613445944</v>
      </c>
      <c r="J13" s="1475">
        <v>-0.32624131937929235</v>
      </c>
      <c r="K13" s="1475">
        <v>-1.0411728467223611</v>
      </c>
      <c r="L13" s="1475">
        <v>-1.6623896581093334</v>
      </c>
      <c r="M13" s="1475">
        <v>0.31204703347037821</v>
      </c>
      <c r="N13" s="1475">
        <v>5.2955747435057106</v>
      </c>
      <c r="O13" s="1475">
        <v>-100</v>
      </c>
      <c r="P13" s="1475">
        <v>-100</v>
      </c>
      <c r="Q13" s="1475">
        <v>-100</v>
      </c>
      <c r="R13" s="1476">
        <v>-1.1378837246295035</v>
      </c>
      <c r="S13" s="2788"/>
    </row>
    <row r="14" spans="1:31" s="1462" customFormat="1" ht="11.1" customHeight="1">
      <c r="B14" s="1463"/>
      <c r="C14" s="1464" t="s">
        <v>2027</v>
      </c>
      <c r="D14" s="1464"/>
      <c r="E14" s="1464"/>
      <c r="F14" s="1464"/>
      <c r="G14" s="1464"/>
      <c r="H14" s="1464"/>
      <c r="I14" s="1464"/>
      <c r="J14" s="1464"/>
      <c r="K14" s="1464"/>
      <c r="L14" s="1464"/>
      <c r="M14" s="1464"/>
      <c r="N14" s="1464"/>
      <c r="O14" s="1464"/>
      <c r="P14" s="1464"/>
      <c r="Q14" s="1464"/>
      <c r="R14" s="1464"/>
      <c r="S14" s="1465"/>
      <c r="Y14" s="1457"/>
      <c r="Z14" s="1457"/>
      <c r="AA14" s="1457"/>
      <c r="AB14" s="1457"/>
      <c r="AC14" s="1457"/>
      <c r="AD14" s="1457"/>
      <c r="AE14" s="1457"/>
    </row>
    <row r="15" spans="1:31" ht="7.5" customHeight="1">
      <c r="B15" s="1456"/>
      <c r="C15" s="2787">
        <v>2024</v>
      </c>
      <c r="D15" s="2787"/>
      <c r="E15" s="1477"/>
      <c r="F15" s="1468">
        <v>4567.3999999999996</v>
      </c>
      <c r="G15" s="1468">
        <v>4282.7169999999996</v>
      </c>
      <c r="H15" s="1468">
        <v>4557.43</v>
      </c>
      <c r="I15" s="1468">
        <v>4621.8059999999996</v>
      </c>
      <c r="J15" s="1468">
        <v>4920.9809999999998</v>
      </c>
      <c r="K15" s="1468">
        <v>4659.4319999999998</v>
      </c>
      <c r="L15" s="1468">
        <v>4618.18</v>
      </c>
      <c r="M15" s="1468">
        <v>4491.5060000000003</v>
      </c>
      <c r="N15" s="1468">
        <v>4231.7489999999998</v>
      </c>
      <c r="O15" s="1468">
        <v>4328.6120000000001</v>
      </c>
      <c r="P15" s="1468">
        <v>4124.5</v>
      </c>
      <c r="Q15" s="1468">
        <v>4382.0370000000003</v>
      </c>
      <c r="R15" s="1469">
        <v>40951.201000000001</v>
      </c>
      <c r="S15" s="2788">
        <v>28316.751000000004</v>
      </c>
    </row>
    <row r="16" spans="1:31" ht="8.1" customHeight="1">
      <c r="B16" s="1456"/>
      <c r="C16" s="2787" t="s">
        <v>584</v>
      </c>
      <c r="D16" s="2787"/>
      <c r="E16" s="1467"/>
      <c r="F16" s="1468">
        <v>4493.4530000000004</v>
      </c>
      <c r="G16" s="1468">
        <v>4067.489</v>
      </c>
      <c r="H16" s="1468">
        <v>4568.4880000000003</v>
      </c>
      <c r="I16" s="1468">
        <v>4660.4260000000004</v>
      </c>
      <c r="J16" s="1468">
        <v>5047.2690000000002</v>
      </c>
      <c r="K16" s="1468">
        <v>4744.63</v>
      </c>
      <c r="L16" s="1468">
        <v>4598.46</v>
      </c>
      <c r="M16" s="1468">
        <v>4767.1360000000004</v>
      </c>
      <c r="N16" s="1468">
        <v>4498.83</v>
      </c>
      <c r="O16" s="1468">
        <v>0</v>
      </c>
      <c r="P16" s="1468">
        <v>0</v>
      </c>
      <c r="Q16" s="1468">
        <v>0</v>
      </c>
      <c r="R16" s="1478">
        <v>41446.181000000004</v>
      </c>
      <c r="S16" s="2788">
        <v>28316.751000000004</v>
      </c>
    </row>
    <row r="17" spans="1:31" ht="3" customHeight="1">
      <c r="B17" s="1456"/>
      <c r="C17" s="1453"/>
      <c r="D17" s="1474"/>
      <c r="E17" s="1467"/>
      <c r="F17" s="1471"/>
      <c r="G17" s="1471"/>
      <c r="H17" s="1471"/>
      <c r="I17" s="1471"/>
      <c r="J17" s="1471"/>
      <c r="K17" s="1471"/>
      <c r="L17" s="1471"/>
      <c r="M17" s="1471"/>
      <c r="N17" s="1471"/>
      <c r="O17" s="1471"/>
      <c r="P17" s="1471"/>
      <c r="Q17" s="1471"/>
      <c r="R17" s="1479"/>
      <c r="S17" s="2788">
        <v>0</v>
      </c>
    </row>
    <row r="18" spans="1:31" ht="7.5" customHeight="1">
      <c r="B18" s="1456"/>
      <c r="C18" s="1473" t="s">
        <v>2025</v>
      </c>
      <c r="D18" s="1474" t="s">
        <v>2026</v>
      </c>
      <c r="E18" s="1467"/>
      <c r="F18" s="1475">
        <v>-1.6190173840696929</v>
      </c>
      <c r="G18" s="1475">
        <v>-5.0255013347834847</v>
      </c>
      <c r="H18" s="1475">
        <v>0.24263674922050882</v>
      </c>
      <c r="I18" s="1475">
        <v>0.8356040906952984</v>
      </c>
      <c r="J18" s="1475">
        <v>2.5663175696065537</v>
      </c>
      <c r="K18" s="1475">
        <v>1.8285061355118017</v>
      </c>
      <c r="L18" s="1475">
        <v>-0.42700804212915955</v>
      </c>
      <c r="M18" s="1475">
        <v>6.136694462837184</v>
      </c>
      <c r="N18" s="1475">
        <v>6.3113620396672871</v>
      </c>
      <c r="O18" s="1475">
        <v>-100</v>
      </c>
      <c r="P18" s="1475">
        <v>-100</v>
      </c>
      <c r="Q18" s="1475">
        <v>-100</v>
      </c>
      <c r="R18" s="1480">
        <v>1.2087069192427435</v>
      </c>
      <c r="S18" s="2788">
        <v>-282.74852374381101</v>
      </c>
    </row>
    <row r="19" spans="1:31" ht="12" customHeight="1">
      <c r="B19" s="1459"/>
      <c r="C19" s="1460" t="s">
        <v>1080</v>
      </c>
      <c r="D19" s="1460"/>
      <c r="E19" s="1460"/>
      <c r="F19" s="1460"/>
      <c r="G19" s="1460"/>
      <c r="H19" s="1460"/>
      <c r="I19" s="1460"/>
      <c r="J19" s="1460"/>
      <c r="K19" s="1460"/>
      <c r="L19" s="1460"/>
      <c r="M19" s="1460"/>
      <c r="N19" s="1460"/>
      <c r="O19" s="1460"/>
      <c r="P19" s="1460"/>
      <c r="Q19" s="1460"/>
      <c r="R19" s="1460"/>
      <c r="S19" s="1461"/>
    </row>
    <row r="20" spans="1:31" s="1462" customFormat="1" ht="11.1" customHeight="1">
      <c r="A20" s="1481"/>
      <c r="B20" s="1463"/>
      <c r="C20" s="1464" t="s">
        <v>2024</v>
      </c>
      <c r="D20" s="1464"/>
      <c r="E20" s="1464"/>
      <c r="F20" s="1464"/>
      <c r="G20" s="1464"/>
      <c r="H20" s="1464"/>
      <c r="I20" s="1464"/>
      <c r="J20" s="1464"/>
      <c r="K20" s="1464"/>
      <c r="L20" s="1464"/>
      <c r="M20" s="1464"/>
      <c r="N20" s="1464"/>
      <c r="O20" s="1464"/>
      <c r="P20" s="1464"/>
      <c r="Q20" s="1464"/>
      <c r="R20" s="1464"/>
      <c r="S20" s="1465"/>
      <c r="Y20" s="1457"/>
      <c r="Z20" s="1457"/>
      <c r="AA20" s="1457"/>
      <c r="AB20" s="1457"/>
      <c r="AC20" s="1457"/>
      <c r="AD20" s="1457"/>
      <c r="AE20" s="1457"/>
    </row>
    <row r="21" spans="1:31" ht="8.1" customHeight="1">
      <c r="A21" s="1466"/>
      <c r="B21" s="1456"/>
      <c r="C21" s="2787">
        <v>2024</v>
      </c>
      <c r="D21" s="2787"/>
      <c r="E21" s="1467"/>
      <c r="F21" s="1468">
        <v>605596.88899999997</v>
      </c>
      <c r="G21" s="1468">
        <v>583015.73899999994</v>
      </c>
      <c r="H21" s="1468">
        <v>628399.48899999994</v>
      </c>
      <c r="I21" s="1468">
        <v>613325.31999999995</v>
      </c>
      <c r="J21" s="1468">
        <v>642689.57299999997</v>
      </c>
      <c r="K21" s="1468">
        <v>615545.06599999999</v>
      </c>
      <c r="L21" s="1468">
        <v>617791.87899999996</v>
      </c>
      <c r="M21" s="1468">
        <v>585491.91</v>
      </c>
      <c r="N21" s="1468">
        <v>551280.68700000003</v>
      </c>
      <c r="O21" s="1468">
        <v>561663.30900000001</v>
      </c>
      <c r="P21" s="1468">
        <v>545784.174</v>
      </c>
      <c r="Q21" s="1468">
        <v>583021.12100000004</v>
      </c>
      <c r="R21" s="1469">
        <v>5443136.5520000001</v>
      </c>
      <c r="S21" s="2788">
        <v>3636853.9220000003</v>
      </c>
    </row>
    <row r="22" spans="1:31" ht="8.1" customHeight="1">
      <c r="B22" s="1456"/>
      <c r="C22" s="2787" t="s">
        <v>584</v>
      </c>
      <c r="D22" s="2787"/>
      <c r="E22" s="1467"/>
      <c r="F22" s="1468">
        <v>595376.57400000002</v>
      </c>
      <c r="G22" s="1468">
        <v>545366.25800000003</v>
      </c>
      <c r="H22" s="1468">
        <v>616869.80200000003</v>
      </c>
      <c r="I22" s="1468">
        <v>609837.15099999995</v>
      </c>
      <c r="J22" s="1468">
        <v>630221.50100000005</v>
      </c>
      <c r="K22" s="1468">
        <v>595661.91399999999</v>
      </c>
      <c r="L22" s="1468">
        <v>606366.71299999999</v>
      </c>
      <c r="M22" s="1468">
        <v>604234.42299999995</v>
      </c>
      <c r="N22" s="1468">
        <v>590532.22</v>
      </c>
      <c r="O22" s="1468">
        <v>0</v>
      </c>
      <c r="P22" s="1468">
        <v>0</v>
      </c>
      <c r="Q22" s="1468">
        <v>0</v>
      </c>
      <c r="R22" s="1469">
        <v>5394466.5560000008</v>
      </c>
      <c r="S22" s="2788">
        <v>3636853.9220000003</v>
      </c>
    </row>
    <row r="23" spans="1:31" ht="3" customHeight="1">
      <c r="B23" s="1456"/>
      <c r="C23" s="1470"/>
      <c r="D23" s="1470"/>
      <c r="E23" s="1467"/>
      <c r="F23" s="1453"/>
      <c r="G23" s="1453"/>
      <c r="H23" s="1453"/>
      <c r="I23" s="1453"/>
      <c r="J23" s="1453"/>
      <c r="K23" s="1453"/>
      <c r="L23" s="1453"/>
      <c r="M23" s="1453"/>
      <c r="N23" s="1453"/>
      <c r="O23" s="1471"/>
      <c r="P23" s="1471"/>
      <c r="Q23" s="1471"/>
      <c r="R23" s="1472"/>
      <c r="S23" s="2788">
        <v>0</v>
      </c>
    </row>
    <row r="24" spans="1:31" ht="8.1" customHeight="1">
      <c r="B24" s="1456"/>
      <c r="C24" s="1473" t="s">
        <v>2025</v>
      </c>
      <c r="D24" s="1474" t="s">
        <v>2026</v>
      </c>
      <c r="E24" s="1467"/>
      <c r="F24" s="1475">
        <v>-1.6876432467934848</v>
      </c>
      <c r="G24" s="1475">
        <v>-6.4577126278918371</v>
      </c>
      <c r="H24" s="1475">
        <v>-1.8347702698402344</v>
      </c>
      <c r="I24" s="1475">
        <v>-0.56873063711114469</v>
      </c>
      <c r="J24" s="1475">
        <v>-1.9399835509700978</v>
      </c>
      <c r="K24" s="1475">
        <v>-3.2301699905104897</v>
      </c>
      <c r="L24" s="1475">
        <v>-1.8493551612386909</v>
      </c>
      <c r="M24" s="1475">
        <v>3.2011566137608867</v>
      </c>
      <c r="N24" s="1475">
        <v>7.1200631412650921</v>
      </c>
      <c r="O24" s="1475">
        <v>-100</v>
      </c>
      <c r="P24" s="1475">
        <v>-100</v>
      </c>
      <c r="Q24" s="1475">
        <v>-100</v>
      </c>
      <c r="R24" s="1476">
        <v>-0.89415350019314133</v>
      </c>
      <c r="S24" s="2788">
        <v>-297.26701958480442</v>
      </c>
    </row>
    <row r="25" spans="1:31" s="1462" customFormat="1" ht="11.1" customHeight="1">
      <c r="B25" s="1463"/>
      <c r="C25" s="1464" t="s">
        <v>2027</v>
      </c>
      <c r="D25" s="1464"/>
      <c r="E25" s="1464"/>
      <c r="F25" s="1464"/>
      <c r="G25" s="1464"/>
      <c r="H25" s="1464"/>
      <c r="I25" s="1464"/>
      <c r="J25" s="1464"/>
      <c r="K25" s="1464"/>
      <c r="L25" s="1464"/>
      <c r="M25" s="1464"/>
      <c r="N25" s="1464"/>
      <c r="O25" s="1464"/>
      <c r="P25" s="1464"/>
      <c r="Q25" s="1464"/>
      <c r="R25" s="1464"/>
      <c r="S25" s="1465"/>
      <c r="Y25" s="1457"/>
      <c r="Z25" s="1457"/>
      <c r="AA25" s="1457"/>
      <c r="AB25" s="1457"/>
      <c r="AC25" s="1457"/>
      <c r="AD25" s="1457"/>
      <c r="AE25" s="1457"/>
    </row>
    <row r="26" spans="1:31" ht="7.5" customHeight="1">
      <c r="B26" s="1456"/>
      <c r="C26" s="2787">
        <v>2024</v>
      </c>
      <c r="D26" s="2787"/>
      <c r="E26" s="1477"/>
      <c r="F26" s="1468">
        <v>10510.112999999999</v>
      </c>
      <c r="G26" s="1468">
        <v>9985.6790000000001</v>
      </c>
      <c r="H26" s="1468">
        <v>11278.882</v>
      </c>
      <c r="I26" s="1468">
        <v>11298.509</v>
      </c>
      <c r="J26" s="1468">
        <v>11999.749</v>
      </c>
      <c r="K26" s="1468">
        <v>11528.821</v>
      </c>
      <c r="L26" s="1468">
        <v>11539.887000000001</v>
      </c>
      <c r="M26" s="1468">
        <v>10675.806</v>
      </c>
      <c r="N26" s="1468">
        <v>10428.128000000001</v>
      </c>
      <c r="O26" s="1468">
        <v>10509.428</v>
      </c>
      <c r="P26" s="1468">
        <v>10031.114</v>
      </c>
      <c r="Q26" s="1468">
        <v>10574.687</v>
      </c>
      <c r="R26" s="1469">
        <v>99245.573999999993</v>
      </c>
      <c r="S26" s="2788">
        <v>69206.87000000001</v>
      </c>
    </row>
    <row r="27" spans="1:31" ht="7.5" customHeight="1">
      <c r="B27" s="1456"/>
      <c r="C27" s="2787" t="s">
        <v>584</v>
      </c>
      <c r="D27" s="2787"/>
      <c r="E27" s="1467"/>
      <c r="F27" s="1468">
        <v>11172.377</v>
      </c>
      <c r="G27" s="1468">
        <v>10014.044</v>
      </c>
      <c r="H27" s="1468">
        <v>11138.084999999999</v>
      </c>
      <c r="I27" s="1468">
        <v>11530.266</v>
      </c>
      <c r="J27" s="1468">
        <v>12333.734</v>
      </c>
      <c r="K27" s="1468">
        <v>11296.016</v>
      </c>
      <c r="L27" s="1468">
        <v>11197.26</v>
      </c>
      <c r="M27" s="1468">
        <v>11582.013999999999</v>
      </c>
      <c r="N27" s="1468">
        <v>11267.58</v>
      </c>
      <c r="O27" s="1468">
        <v>0</v>
      </c>
      <c r="P27" s="1468">
        <v>0</v>
      </c>
      <c r="Q27" s="1468">
        <v>0</v>
      </c>
      <c r="R27" s="1478">
        <v>101531.37599999999</v>
      </c>
      <c r="S27" s="2788">
        <v>69206.87000000001</v>
      </c>
    </row>
    <row r="28" spans="1:31" ht="3" customHeight="1">
      <c r="B28" s="1456"/>
      <c r="C28" s="1453"/>
      <c r="D28" s="1474"/>
      <c r="E28" s="1467"/>
      <c r="F28" s="1471"/>
      <c r="G28" s="1471"/>
      <c r="H28" s="1471"/>
      <c r="I28" s="1471"/>
      <c r="J28" s="1471"/>
      <c r="K28" s="1471"/>
      <c r="L28" s="1471"/>
      <c r="M28" s="1471"/>
      <c r="N28" s="1471"/>
      <c r="O28" s="1471"/>
      <c r="P28" s="1471"/>
      <c r="Q28" s="1471"/>
      <c r="R28" s="1479"/>
      <c r="S28" s="2788">
        <v>0</v>
      </c>
    </row>
    <row r="29" spans="1:31" ht="7.5" customHeight="1">
      <c r="B29" s="1456"/>
      <c r="C29" s="1473" t="s">
        <v>2025</v>
      </c>
      <c r="D29" s="1474" t="s">
        <v>2026</v>
      </c>
      <c r="E29" s="1467"/>
      <c r="F29" s="1475">
        <v>6.3012072277434186</v>
      </c>
      <c r="G29" s="1475">
        <v>0.28405679774004966</v>
      </c>
      <c r="H29" s="1475">
        <v>-1.2483240803476718</v>
      </c>
      <c r="I29" s="1475">
        <v>2.0512175544578355</v>
      </c>
      <c r="J29" s="1475">
        <v>2.7832665499920211</v>
      </c>
      <c r="K29" s="1475">
        <v>-2.0193305108996071</v>
      </c>
      <c r="L29" s="1475">
        <v>-2.9690672014379373</v>
      </c>
      <c r="M29" s="1475">
        <v>8.4884270096328009</v>
      </c>
      <c r="N29" s="1475">
        <v>8.0498820114214169</v>
      </c>
      <c r="O29" s="1475">
        <v>-100</v>
      </c>
      <c r="P29" s="1475">
        <v>-100</v>
      </c>
      <c r="Q29" s="1475">
        <v>-100</v>
      </c>
      <c r="R29" s="1476">
        <v>2.303177771937726</v>
      </c>
      <c r="S29" s="2788">
        <v>-283.61560458683346</v>
      </c>
    </row>
    <row r="30" spans="1:31" ht="12" customHeight="1">
      <c r="B30" s="1459"/>
      <c r="C30" s="1460" t="s">
        <v>2028</v>
      </c>
      <c r="D30" s="1460"/>
      <c r="E30" s="1460"/>
      <c r="F30" s="1460"/>
      <c r="G30" s="1460"/>
      <c r="H30" s="1460"/>
      <c r="I30" s="1460"/>
      <c r="J30" s="1460"/>
      <c r="K30" s="1460"/>
      <c r="L30" s="1460"/>
      <c r="M30" s="1460"/>
      <c r="N30" s="1460"/>
      <c r="O30" s="1460"/>
      <c r="P30" s="1460"/>
      <c r="Q30" s="1460"/>
      <c r="R30" s="1460"/>
      <c r="S30" s="1461"/>
    </row>
    <row r="31" spans="1:31" s="1462" customFormat="1" ht="11.1" customHeight="1">
      <c r="B31" s="1463"/>
      <c r="C31" s="1464" t="s">
        <v>2024</v>
      </c>
      <c r="D31" s="1464"/>
      <c r="E31" s="1464"/>
      <c r="F31" s="1464"/>
      <c r="G31" s="1464"/>
      <c r="H31" s="1464"/>
      <c r="I31" s="1464"/>
      <c r="J31" s="1464"/>
      <c r="K31" s="1464"/>
      <c r="L31" s="1464"/>
      <c r="M31" s="1464"/>
      <c r="N31" s="1464"/>
      <c r="O31" s="1464"/>
      <c r="P31" s="1464"/>
      <c r="Q31" s="1464"/>
      <c r="R31" s="1464"/>
      <c r="S31" s="1465"/>
      <c r="Y31" s="1457"/>
      <c r="Z31" s="1457"/>
      <c r="AA31" s="1457"/>
      <c r="AB31" s="1457"/>
      <c r="AC31" s="1457"/>
      <c r="AD31" s="1457"/>
      <c r="AE31" s="1457"/>
    </row>
    <row r="32" spans="1:31" ht="7.5" customHeight="1">
      <c r="A32" s="1466"/>
      <c r="B32" s="1456"/>
      <c r="C32" s="2787">
        <v>2024</v>
      </c>
      <c r="D32" s="2787"/>
      <c r="E32" s="1467"/>
      <c r="F32" s="1468">
        <v>272254.011</v>
      </c>
      <c r="G32" s="1468">
        <v>262009.91399999999</v>
      </c>
      <c r="H32" s="1468">
        <v>283106.391</v>
      </c>
      <c r="I32" s="1468">
        <v>274542.70799999998</v>
      </c>
      <c r="J32" s="1468">
        <v>285361.45799999998</v>
      </c>
      <c r="K32" s="1468">
        <v>272197.304</v>
      </c>
      <c r="L32" s="1468">
        <v>270827.15700000001</v>
      </c>
      <c r="M32" s="1468">
        <v>256655.30600000001</v>
      </c>
      <c r="N32" s="1468">
        <v>246757.698</v>
      </c>
      <c r="O32" s="1468">
        <v>251833.995</v>
      </c>
      <c r="P32" s="1468">
        <v>244318.334</v>
      </c>
      <c r="Q32" s="1468">
        <v>259593.61199999999</v>
      </c>
      <c r="R32" s="1469">
        <v>2423711.9470000002</v>
      </c>
      <c r="S32" s="2788">
        <v>1599936.14</v>
      </c>
    </row>
    <row r="33" spans="1:31" ht="7.5" customHeight="1">
      <c r="B33" s="1456"/>
      <c r="C33" s="2787" t="s">
        <v>584</v>
      </c>
      <c r="D33" s="2787"/>
      <c r="E33" s="1467"/>
      <c r="F33" s="1468">
        <v>262890.56900000002</v>
      </c>
      <c r="G33" s="1468">
        <v>243318.51199999999</v>
      </c>
      <c r="H33" s="1468">
        <v>275230.76299999998</v>
      </c>
      <c r="I33" s="1468">
        <v>269813.99200000003</v>
      </c>
      <c r="J33" s="1468">
        <v>276048.21000000002</v>
      </c>
      <c r="K33" s="1468">
        <v>260967.019</v>
      </c>
      <c r="L33" s="1468">
        <v>266796.93400000001</v>
      </c>
      <c r="M33" s="1468">
        <v>266258.15999999997</v>
      </c>
      <c r="N33" s="1468">
        <v>260051.82500000001</v>
      </c>
      <c r="O33" s="1468">
        <v>0</v>
      </c>
      <c r="P33" s="1468">
        <v>0</v>
      </c>
      <c r="Q33" s="1468">
        <v>0</v>
      </c>
      <c r="R33" s="1469">
        <v>2381375.9840000006</v>
      </c>
      <c r="S33" s="2788">
        <v>1599936.14</v>
      </c>
    </row>
    <row r="34" spans="1:31" ht="3" customHeight="1">
      <c r="B34" s="1456"/>
      <c r="C34" s="1470"/>
      <c r="D34" s="1470"/>
      <c r="E34" s="1467"/>
      <c r="F34" s="1453"/>
      <c r="G34" s="1453"/>
      <c r="H34" s="1453"/>
      <c r="I34" s="1453"/>
      <c r="J34" s="1453"/>
      <c r="K34" s="1453"/>
      <c r="L34" s="1453"/>
      <c r="M34" s="1453"/>
      <c r="N34" s="1453"/>
      <c r="O34" s="1471"/>
      <c r="P34" s="1471"/>
      <c r="Q34" s="1471"/>
      <c r="R34" s="1472"/>
      <c r="S34" s="2788">
        <v>0</v>
      </c>
    </row>
    <row r="35" spans="1:31" ht="8.1" customHeight="1">
      <c r="B35" s="1456"/>
      <c r="C35" s="1473" t="s">
        <v>2025</v>
      </c>
      <c r="D35" s="1474" t="s">
        <v>2026</v>
      </c>
      <c r="E35" s="1467"/>
      <c r="F35" s="1475">
        <v>-3.4392301386516522</v>
      </c>
      <c r="G35" s="1475">
        <v>-7.133852957945706</v>
      </c>
      <c r="H35" s="1475">
        <v>-2.7818616076385325</v>
      </c>
      <c r="I35" s="1475">
        <v>-1.7223972308162558</v>
      </c>
      <c r="J35" s="1475">
        <v>-3.2636670927017519</v>
      </c>
      <c r="K35" s="1475">
        <v>-4.1257884758476564</v>
      </c>
      <c r="L35" s="1475">
        <v>-1.4881162748387169</v>
      </c>
      <c r="M35" s="1475">
        <v>3.7415372974989083</v>
      </c>
      <c r="N35" s="1475">
        <v>5.3875227025338859</v>
      </c>
      <c r="O35" s="1475">
        <v>-100</v>
      </c>
      <c r="P35" s="1475">
        <v>-100</v>
      </c>
      <c r="Q35" s="1475">
        <v>-100</v>
      </c>
      <c r="R35" s="1476">
        <v>-1.746740698802995</v>
      </c>
      <c r="S35" s="2788">
        <v>-301.47090907417157</v>
      </c>
    </row>
    <row r="36" spans="1:31" s="1462" customFormat="1" ht="11.1" customHeight="1">
      <c r="B36" s="1463"/>
      <c r="C36" s="1464" t="s">
        <v>2027</v>
      </c>
      <c r="D36" s="1464"/>
      <c r="E36" s="1464"/>
      <c r="F36" s="1464"/>
      <c r="G36" s="1464"/>
      <c r="H36" s="1464"/>
      <c r="I36" s="1464"/>
      <c r="J36" s="1464"/>
      <c r="K36" s="1464"/>
      <c r="L36" s="1464"/>
      <c r="M36" s="1464"/>
      <c r="N36" s="1464"/>
      <c r="O36" s="1464"/>
      <c r="P36" s="1464"/>
      <c r="Q36" s="1464"/>
      <c r="R36" s="1464"/>
      <c r="S36" s="1465"/>
      <c r="Y36" s="1457"/>
      <c r="Z36" s="1457"/>
      <c r="AA36" s="1457"/>
      <c r="AB36" s="1457"/>
      <c r="AC36" s="1457"/>
      <c r="AD36" s="1457"/>
      <c r="AE36" s="1457"/>
    </row>
    <row r="37" spans="1:31" ht="7.5" customHeight="1">
      <c r="B37" s="1456"/>
      <c r="C37" s="2787">
        <v>2024</v>
      </c>
      <c r="D37" s="2787"/>
      <c r="E37" s="1477"/>
      <c r="F37" s="1468">
        <v>8058.0839999999998</v>
      </c>
      <c r="G37" s="1468">
        <v>7863.5720000000001</v>
      </c>
      <c r="H37" s="1468">
        <v>8427.5069999999996</v>
      </c>
      <c r="I37" s="1468">
        <v>8321.7000000000007</v>
      </c>
      <c r="J37" s="1468">
        <v>8891.4689999999991</v>
      </c>
      <c r="K37" s="1468">
        <v>8207.9349999999995</v>
      </c>
      <c r="L37" s="1468">
        <v>8120.3119999999999</v>
      </c>
      <c r="M37" s="1468">
        <v>7672.509</v>
      </c>
      <c r="N37" s="1468">
        <v>7341.6</v>
      </c>
      <c r="O37" s="1468">
        <v>7346.2920000000004</v>
      </c>
      <c r="P37" s="1468">
        <v>7053.3909999999996</v>
      </c>
      <c r="Q37" s="1468">
        <v>7670.9279999999999</v>
      </c>
      <c r="R37" s="1469">
        <v>72904.688000000009</v>
      </c>
      <c r="S37" s="2788">
        <v>45431.872000000003</v>
      </c>
    </row>
    <row r="38" spans="1:31" ht="7.5" customHeight="1">
      <c r="B38" s="1456"/>
      <c r="C38" s="2787" t="s">
        <v>584</v>
      </c>
      <c r="D38" s="2787"/>
      <c r="E38" s="1467"/>
      <c r="F38" s="1468">
        <v>7477.2579999999998</v>
      </c>
      <c r="G38" s="1468">
        <v>6812.3879999999999</v>
      </c>
      <c r="H38" s="1468">
        <v>7740.9960000000001</v>
      </c>
      <c r="I38" s="1468">
        <v>7648.0020000000004</v>
      </c>
      <c r="J38" s="1468">
        <v>7922.54</v>
      </c>
      <c r="K38" s="1468">
        <v>7395.4989999999998</v>
      </c>
      <c r="L38" s="1468">
        <v>7484.75</v>
      </c>
      <c r="M38" s="1468">
        <v>7628.2079999999996</v>
      </c>
      <c r="N38" s="1468">
        <v>7352.8729999999996</v>
      </c>
      <c r="O38" s="1468">
        <v>0</v>
      </c>
      <c r="P38" s="1468">
        <v>0</v>
      </c>
      <c r="Q38" s="1468">
        <v>0</v>
      </c>
      <c r="R38" s="1469">
        <v>67462.513999999996</v>
      </c>
      <c r="S38" s="2788">
        <v>45431.872000000003</v>
      </c>
    </row>
    <row r="39" spans="1:31" ht="3" customHeight="1">
      <c r="B39" s="1456"/>
      <c r="C39" s="1453"/>
      <c r="D39" s="1474"/>
      <c r="E39" s="1467"/>
      <c r="F39" s="1471"/>
      <c r="G39" s="1471"/>
      <c r="H39" s="1471"/>
      <c r="I39" s="1471"/>
      <c r="J39" s="1471"/>
      <c r="K39" s="1471"/>
      <c r="L39" s="1471"/>
      <c r="M39" s="1471"/>
      <c r="N39" s="1471"/>
      <c r="O39" s="1471"/>
      <c r="P39" s="1471"/>
      <c r="Q39" s="1471"/>
      <c r="R39" s="1472"/>
      <c r="S39" s="2788">
        <v>0</v>
      </c>
    </row>
    <row r="40" spans="1:31" ht="7.5" customHeight="1">
      <c r="B40" s="1456"/>
      <c r="C40" s="1473" t="s">
        <v>2025</v>
      </c>
      <c r="D40" s="1474" t="s">
        <v>2026</v>
      </c>
      <c r="E40" s="1467"/>
      <c r="F40" s="1475">
        <v>-7.2079913785957075</v>
      </c>
      <c r="G40" s="1475">
        <v>-13.367767218256532</v>
      </c>
      <c r="H40" s="1475">
        <v>-8.1460745152748046</v>
      </c>
      <c r="I40" s="1475">
        <v>-8.0956775658819708</v>
      </c>
      <c r="J40" s="1475">
        <v>-10.897288175890836</v>
      </c>
      <c r="K40" s="1475">
        <v>-9.8981777998972831</v>
      </c>
      <c r="L40" s="1475">
        <v>-7.8268174917416928</v>
      </c>
      <c r="M40" s="1475">
        <v>-0.5773991271955623</v>
      </c>
      <c r="N40" s="1475">
        <v>0.15354963495694562</v>
      </c>
      <c r="O40" s="1475">
        <v>-100</v>
      </c>
      <c r="P40" s="1475">
        <v>-100</v>
      </c>
      <c r="Q40" s="1475">
        <v>-100</v>
      </c>
      <c r="R40" s="1476">
        <v>-7.4647792196847718</v>
      </c>
      <c r="S40" s="2788">
        <v>-337.14181052565038</v>
      </c>
    </row>
    <row r="41" spans="1:31" ht="12" customHeight="1">
      <c r="B41" s="1459"/>
      <c r="C41" s="1460" t="s">
        <v>1079</v>
      </c>
      <c r="D41" s="1460"/>
      <c r="E41" s="1460"/>
      <c r="F41" s="1460"/>
      <c r="G41" s="1460"/>
      <c r="H41" s="1460"/>
      <c r="I41" s="1460"/>
      <c r="J41" s="1460"/>
      <c r="K41" s="1460"/>
      <c r="L41" s="1460"/>
      <c r="M41" s="1460"/>
      <c r="N41" s="1460"/>
      <c r="O41" s="1460"/>
      <c r="P41" s="1460"/>
      <c r="Q41" s="1460"/>
      <c r="R41" s="1460"/>
      <c r="S41" s="1461"/>
    </row>
    <row r="42" spans="1:31" s="1462" customFormat="1" ht="11.1" customHeight="1">
      <c r="B42" s="1463"/>
      <c r="C42" s="1464" t="s">
        <v>2024</v>
      </c>
      <c r="D42" s="1464"/>
      <c r="E42" s="1464"/>
      <c r="F42" s="1464"/>
      <c r="G42" s="1464"/>
      <c r="H42" s="1464"/>
      <c r="I42" s="1464"/>
      <c r="J42" s="1464"/>
      <c r="K42" s="1464"/>
      <c r="L42" s="1464"/>
      <c r="M42" s="1464"/>
      <c r="N42" s="1464"/>
      <c r="O42" s="1464"/>
      <c r="P42" s="1464"/>
      <c r="Q42" s="1464"/>
      <c r="R42" s="1464"/>
      <c r="S42" s="1465"/>
      <c r="Y42" s="1457"/>
      <c r="Z42" s="1457"/>
      <c r="AA42" s="1457"/>
      <c r="AB42" s="1457"/>
      <c r="AC42" s="1457"/>
      <c r="AD42" s="1457"/>
      <c r="AE42" s="1457"/>
    </row>
    <row r="43" spans="1:31" ht="7.5" customHeight="1">
      <c r="A43" s="1466"/>
      <c r="B43" s="1456"/>
      <c r="C43" s="2787">
        <v>2024</v>
      </c>
      <c r="D43" s="2787"/>
      <c r="E43" s="1467"/>
      <c r="F43" s="1468">
        <v>145798.74600000001</v>
      </c>
      <c r="G43" s="1468">
        <v>140484.49100000001</v>
      </c>
      <c r="H43" s="1468">
        <v>151556.88</v>
      </c>
      <c r="I43" s="1468">
        <v>147291.18700000001</v>
      </c>
      <c r="J43" s="1468">
        <v>153037.79300000001</v>
      </c>
      <c r="K43" s="1468">
        <v>146253.342</v>
      </c>
      <c r="L43" s="1468">
        <v>147463.035</v>
      </c>
      <c r="M43" s="1468">
        <v>139741.93299999999</v>
      </c>
      <c r="N43" s="1468">
        <v>130610.284</v>
      </c>
      <c r="O43" s="1468">
        <v>132578.34899999999</v>
      </c>
      <c r="P43" s="1468">
        <v>127344.474</v>
      </c>
      <c r="Q43" s="1468">
        <v>134525.872</v>
      </c>
      <c r="R43" s="1469">
        <v>1302237.6910000001</v>
      </c>
      <c r="S43" s="2788">
        <v>840130.58700000006</v>
      </c>
    </row>
    <row r="44" spans="1:31" ht="7.5" customHeight="1">
      <c r="B44" s="1456"/>
      <c r="C44" s="2787" t="s">
        <v>584</v>
      </c>
      <c r="D44" s="2787"/>
      <c r="E44" s="1467"/>
      <c r="F44" s="1468">
        <v>138405.28700000001</v>
      </c>
      <c r="G44" s="1468">
        <v>127689.499</v>
      </c>
      <c r="H44" s="1468">
        <v>144569.95800000001</v>
      </c>
      <c r="I44" s="1468">
        <v>141191.82500000001</v>
      </c>
      <c r="J44" s="1468">
        <v>146249.68</v>
      </c>
      <c r="K44" s="1468">
        <v>138432.353</v>
      </c>
      <c r="L44" s="1468">
        <v>140090.992</v>
      </c>
      <c r="M44" s="1468">
        <v>138935.96599999999</v>
      </c>
      <c r="N44" s="1468">
        <v>135229.77100000001</v>
      </c>
      <c r="O44" s="1468">
        <v>0</v>
      </c>
      <c r="P44" s="1468">
        <v>0</v>
      </c>
      <c r="Q44" s="1468">
        <v>0</v>
      </c>
      <c r="R44" s="1469">
        <v>1250795.331</v>
      </c>
      <c r="S44" s="2788">
        <v>840130.58700000006</v>
      </c>
    </row>
    <row r="45" spans="1:31" ht="3" customHeight="1">
      <c r="B45" s="1456"/>
      <c r="C45" s="1470"/>
      <c r="D45" s="1470"/>
      <c r="E45" s="1467"/>
      <c r="F45" s="1453"/>
      <c r="G45" s="1453"/>
      <c r="H45" s="1453"/>
      <c r="I45" s="1453"/>
      <c r="J45" s="1453"/>
      <c r="K45" s="1453"/>
      <c r="L45" s="1453"/>
      <c r="M45" s="1453"/>
      <c r="N45" s="1453"/>
      <c r="O45" s="1471"/>
      <c r="P45" s="1471"/>
      <c r="Q45" s="1471"/>
      <c r="R45" s="1472"/>
      <c r="S45" s="2788">
        <v>0</v>
      </c>
    </row>
    <row r="46" spans="1:31" ht="7.5" customHeight="1">
      <c r="B46" s="1456"/>
      <c r="C46" s="1473" t="s">
        <v>2025</v>
      </c>
      <c r="D46" s="1474" t="s">
        <v>2026</v>
      </c>
      <c r="E46" s="1467"/>
      <c r="F46" s="1475">
        <v>-5.0710031484084226</v>
      </c>
      <c r="G46" s="1475">
        <v>-9.1077612261128564</v>
      </c>
      <c r="H46" s="1475">
        <v>-4.610098861892638</v>
      </c>
      <c r="I46" s="1475">
        <v>-4.1410230470883391</v>
      </c>
      <c r="J46" s="1475">
        <v>-4.4355795172764942</v>
      </c>
      <c r="K46" s="1475">
        <v>-5.347562587663802</v>
      </c>
      <c r="L46" s="1475">
        <v>-4.9992481166551386</v>
      </c>
      <c r="M46" s="1475">
        <v>-0.57675386528394768</v>
      </c>
      <c r="N46" s="1475">
        <v>3.5368478335136473</v>
      </c>
      <c r="O46" s="1475">
        <v>-100</v>
      </c>
      <c r="P46" s="1475">
        <v>-100</v>
      </c>
      <c r="Q46" s="1475">
        <v>-100</v>
      </c>
      <c r="R46" s="1476">
        <v>-3.9503049524313099</v>
      </c>
      <c r="S46" s="2788">
        <v>-315.96331930045409</v>
      </c>
    </row>
    <row r="47" spans="1:31" s="1462" customFormat="1" ht="11.1" customHeight="1">
      <c r="B47" s="1463"/>
      <c r="C47" s="1464" t="s">
        <v>2027</v>
      </c>
      <c r="D47" s="1464"/>
      <c r="E47" s="1464"/>
      <c r="F47" s="1464"/>
      <c r="G47" s="1464"/>
      <c r="H47" s="1464"/>
      <c r="I47" s="1464"/>
      <c r="J47" s="1464"/>
      <c r="K47" s="1464"/>
      <c r="L47" s="1464"/>
      <c r="M47" s="1464"/>
      <c r="N47" s="1464"/>
      <c r="O47" s="1464"/>
      <c r="P47" s="1464"/>
      <c r="Q47" s="1464"/>
      <c r="R47" s="1464"/>
      <c r="S47" s="1465"/>
      <c r="Y47" s="1457"/>
      <c r="Z47" s="1457"/>
      <c r="AA47" s="1457"/>
      <c r="AB47" s="1457"/>
      <c r="AC47" s="1457"/>
      <c r="AD47" s="1457"/>
      <c r="AE47" s="1457"/>
    </row>
    <row r="48" spans="1:31" ht="7.5" customHeight="1">
      <c r="B48" s="1456"/>
      <c r="C48" s="2787">
        <v>2024</v>
      </c>
      <c r="D48" s="2787"/>
      <c r="E48" s="1477"/>
      <c r="F48" s="1468">
        <v>8105.0140000000001</v>
      </c>
      <c r="G48" s="1468">
        <v>7875.5389999999998</v>
      </c>
      <c r="H48" s="1468">
        <v>8586</v>
      </c>
      <c r="I48" s="1468">
        <v>8510.4689999999991</v>
      </c>
      <c r="J48" s="1468">
        <v>8985.0300000000007</v>
      </c>
      <c r="K48" s="1468">
        <v>8348.6579999999994</v>
      </c>
      <c r="L48" s="1468">
        <v>8466.7829999999994</v>
      </c>
      <c r="M48" s="1468">
        <v>8044.1130000000003</v>
      </c>
      <c r="N48" s="1468">
        <v>7482.9030000000002</v>
      </c>
      <c r="O48" s="1468">
        <v>7399.3689999999997</v>
      </c>
      <c r="P48" s="1468">
        <v>6923.59</v>
      </c>
      <c r="Q48" s="1468">
        <v>7422.4520000000002</v>
      </c>
      <c r="R48" s="1469">
        <v>74404.508999999991</v>
      </c>
      <c r="S48" s="2788">
        <v>48897.53</v>
      </c>
    </row>
    <row r="49" spans="1:31" ht="7.5" customHeight="1">
      <c r="B49" s="1456"/>
      <c r="C49" s="2787" t="s">
        <v>584</v>
      </c>
      <c r="D49" s="2787"/>
      <c r="E49" s="1467"/>
      <c r="F49" s="1468">
        <v>7717.8810000000003</v>
      </c>
      <c r="G49" s="1468">
        <v>7112.9350000000004</v>
      </c>
      <c r="H49" s="1468">
        <v>8066.9719999999998</v>
      </c>
      <c r="I49" s="1468">
        <v>8224.3019999999997</v>
      </c>
      <c r="J49" s="1468">
        <v>8709.5920000000006</v>
      </c>
      <c r="K49" s="1468">
        <v>7986.9279999999999</v>
      </c>
      <c r="L49" s="1468">
        <v>8020.14</v>
      </c>
      <c r="M49" s="1468">
        <v>8112.8130000000001</v>
      </c>
      <c r="N49" s="1468">
        <v>7843.7550000000001</v>
      </c>
      <c r="O49" s="1468">
        <v>0</v>
      </c>
      <c r="P49" s="1468">
        <v>0</v>
      </c>
      <c r="Q49" s="1468">
        <v>0</v>
      </c>
      <c r="R49" s="1478">
        <v>71795.317999999999</v>
      </c>
      <c r="S49" s="2788">
        <v>48897.53</v>
      </c>
    </row>
    <row r="50" spans="1:31" ht="3" customHeight="1">
      <c r="B50" s="1456"/>
      <c r="C50" s="1453"/>
      <c r="D50" s="1474"/>
      <c r="E50" s="1467"/>
      <c r="F50" s="1471"/>
      <c r="G50" s="1471"/>
      <c r="H50" s="1471"/>
      <c r="I50" s="1471"/>
      <c r="J50" s="1471"/>
      <c r="K50" s="1471"/>
      <c r="L50" s="1471"/>
      <c r="M50" s="1471"/>
      <c r="N50" s="1471"/>
      <c r="O50" s="1471"/>
      <c r="P50" s="1471"/>
      <c r="Q50" s="1471"/>
      <c r="R50" s="1479"/>
      <c r="S50" s="2788">
        <v>0</v>
      </c>
    </row>
    <row r="51" spans="1:31" ht="7.5" customHeight="1">
      <c r="B51" s="1456"/>
      <c r="C51" s="1473" t="s">
        <v>2025</v>
      </c>
      <c r="D51" s="1474" t="s">
        <v>2026</v>
      </c>
      <c r="E51" s="1467"/>
      <c r="F51" s="1475">
        <v>-4.7764630634814438</v>
      </c>
      <c r="G51" s="1475">
        <v>-9.6831975563831207</v>
      </c>
      <c r="H51" s="1475">
        <v>-6.0450500815280748</v>
      </c>
      <c r="I51" s="1475">
        <v>-3.3625291391108902</v>
      </c>
      <c r="J51" s="1475">
        <v>-3.0655212058279204</v>
      </c>
      <c r="K51" s="1475">
        <v>-4.3327921685137767</v>
      </c>
      <c r="L51" s="1475">
        <v>-5.275238541013735</v>
      </c>
      <c r="M51" s="1475">
        <v>0.85404071275478088</v>
      </c>
      <c r="N51" s="1475">
        <v>4.8223530359808251</v>
      </c>
      <c r="O51" s="1475">
        <v>-100</v>
      </c>
      <c r="P51" s="1475">
        <v>-100</v>
      </c>
      <c r="Q51" s="1475">
        <v>-100</v>
      </c>
      <c r="R51" s="1476">
        <v>-3.5067646236332166</v>
      </c>
      <c r="S51" s="2788">
        <v>-310.35968730573074</v>
      </c>
    </row>
    <row r="52" spans="1:31" ht="12" customHeight="1">
      <c r="B52" s="1459"/>
      <c r="C52" s="1460" t="s">
        <v>1062</v>
      </c>
      <c r="D52" s="1460"/>
      <c r="E52" s="1460"/>
      <c r="F52" s="1460"/>
      <c r="G52" s="1460"/>
      <c r="H52" s="1460"/>
      <c r="I52" s="1460"/>
      <c r="J52" s="1460"/>
      <c r="K52" s="1460"/>
      <c r="L52" s="1460"/>
      <c r="M52" s="1460"/>
      <c r="N52" s="1460"/>
      <c r="O52" s="1460"/>
      <c r="P52" s="1460"/>
      <c r="Q52" s="1460"/>
      <c r="R52" s="1460"/>
      <c r="S52" s="1461"/>
    </row>
    <row r="53" spans="1:31" s="1462" customFormat="1" ht="11.1" customHeight="1">
      <c r="B53" s="1463"/>
      <c r="C53" s="1464" t="s">
        <v>2024</v>
      </c>
      <c r="D53" s="1464"/>
      <c r="E53" s="1464"/>
      <c r="F53" s="1464"/>
      <c r="G53" s="1464"/>
      <c r="H53" s="1464"/>
      <c r="I53" s="1464"/>
      <c r="J53" s="1464"/>
      <c r="K53" s="1464"/>
      <c r="L53" s="1464"/>
      <c r="M53" s="1464"/>
      <c r="N53" s="1464"/>
      <c r="O53" s="1464"/>
      <c r="P53" s="1464"/>
      <c r="Q53" s="1464"/>
      <c r="R53" s="1464"/>
      <c r="S53" s="1465"/>
      <c r="Y53" s="1457"/>
      <c r="Z53" s="1457"/>
      <c r="AA53" s="1457"/>
      <c r="AB53" s="1457"/>
      <c r="AC53" s="1457"/>
      <c r="AD53" s="1457"/>
      <c r="AE53" s="1457"/>
    </row>
    <row r="54" spans="1:31" ht="7.5" customHeight="1">
      <c r="A54" s="1466"/>
      <c r="B54" s="1456"/>
      <c r="C54" s="2787">
        <v>2024</v>
      </c>
      <c r="D54" s="2787"/>
      <c r="E54" s="1467"/>
      <c r="F54" s="1468">
        <v>178476.07</v>
      </c>
      <c r="G54" s="1468">
        <v>173081.84099999999</v>
      </c>
      <c r="H54" s="1468">
        <v>187392.06</v>
      </c>
      <c r="I54" s="1468">
        <v>183572.26</v>
      </c>
      <c r="J54" s="1468">
        <v>191426.50200000001</v>
      </c>
      <c r="K54" s="1468">
        <v>182373.29800000001</v>
      </c>
      <c r="L54" s="1468">
        <v>183161.95600000001</v>
      </c>
      <c r="M54" s="1468">
        <v>176821.97700000001</v>
      </c>
      <c r="N54" s="1468">
        <v>166607.766</v>
      </c>
      <c r="O54" s="1468">
        <v>168458.44899999999</v>
      </c>
      <c r="P54" s="1468">
        <v>161638.21900000001</v>
      </c>
      <c r="Q54" s="1468">
        <v>170217.09700000001</v>
      </c>
      <c r="R54" s="1469">
        <v>1622913.73</v>
      </c>
      <c r="S54" s="2788">
        <v>1104180.9249999998</v>
      </c>
    </row>
    <row r="55" spans="1:31" ht="7.5" customHeight="1">
      <c r="B55" s="1456"/>
      <c r="C55" s="2787" t="s">
        <v>584</v>
      </c>
      <c r="D55" s="2787"/>
      <c r="E55" s="1467"/>
      <c r="F55" s="1468">
        <v>175347.728</v>
      </c>
      <c r="G55" s="1468">
        <v>163581.01500000001</v>
      </c>
      <c r="H55" s="1468">
        <v>185780.399</v>
      </c>
      <c r="I55" s="1468">
        <v>184272.19699999999</v>
      </c>
      <c r="J55" s="1468">
        <v>191048.647</v>
      </c>
      <c r="K55" s="1468">
        <v>182222.383</v>
      </c>
      <c r="L55" s="1468">
        <v>186222.571</v>
      </c>
      <c r="M55" s="1468">
        <v>183456.514</v>
      </c>
      <c r="N55" s="1468">
        <v>176958.61300000001</v>
      </c>
      <c r="O55" s="1468">
        <v>0</v>
      </c>
      <c r="P55" s="1468">
        <v>0</v>
      </c>
      <c r="Q55" s="1468">
        <v>0</v>
      </c>
      <c r="R55" s="1469">
        <v>1628890.0669999998</v>
      </c>
      <c r="S55" s="2788">
        <v>1104180.9249999998</v>
      </c>
    </row>
    <row r="56" spans="1:31" ht="3" customHeight="1">
      <c r="B56" s="1456"/>
      <c r="C56" s="1470"/>
      <c r="D56" s="1470"/>
      <c r="E56" s="1467"/>
      <c r="F56" s="1453"/>
      <c r="G56" s="1453"/>
      <c r="H56" s="1453"/>
      <c r="I56" s="1453"/>
      <c r="J56" s="1453"/>
      <c r="K56" s="1453"/>
      <c r="L56" s="1453"/>
      <c r="M56" s="1453"/>
      <c r="N56" s="1453"/>
      <c r="O56" s="1471"/>
      <c r="P56" s="1471"/>
      <c r="Q56" s="1471"/>
      <c r="R56" s="1472"/>
      <c r="S56" s="2788">
        <v>0</v>
      </c>
    </row>
    <row r="57" spans="1:31" ht="7.5" customHeight="1">
      <c r="B57" s="1456"/>
      <c r="C57" s="1473" t="s">
        <v>2025</v>
      </c>
      <c r="D57" s="1474" t="s">
        <v>2026</v>
      </c>
      <c r="E57" s="1467"/>
      <c r="F57" s="1475">
        <v>-1.7528075332452175</v>
      </c>
      <c r="G57" s="1475">
        <v>-5.4892101592563733</v>
      </c>
      <c r="H57" s="1475">
        <v>-0.86004764556192015</v>
      </c>
      <c r="I57" s="1475">
        <v>0.38128691121413283</v>
      </c>
      <c r="J57" s="1475">
        <v>-0.1973890741627855</v>
      </c>
      <c r="K57" s="1475">
        <v>-8.2750600913087169E-2</v>
      </c>
      <c r="L57" s="1475">
        <v>1.6709883792680245</v>
      </c>
      <c r="M57" s="1475">
        <v>3.7520997743396833</v>
      </c>
      <c r="N57" s="1475">
        <v>6.2127037943717482</v>
      </c>
      <c r="O57" s="1475">
        <v>-100</v>
      </c>
      <c r="P57" s="1475">
        <v>-100</v>
      </c>
      <c r="Q57" s="1475">
        <v>-100</v>
      </c>
      <c r="R57" s="1476">
        <v>0.36824736210715514</v>
      </c>
      <c r="S57" s="2788">
        <v>-288.26306081588228</v>
      </c>
    </row>
    <row r="58" spans="1:31" s="1462" customFormat="1" ht="11.1" customHeight="1">
      <c r="B58" s="1463"/>
      <c r="C58" s="1464" t="s">
        <v>2027</v>
      </c>
      <c r="D58" s="1464"/>
      <c r="E58" s="1464"/>
      <c r="F58" s="1464"/>
      <c r="G58" s="1464"/>
      <c r="H58" s="1464"/>
      <c r="I58" s="1464"/>
      <c r="J58" s="1464"/>
      <c r="K58" s="1464"/>
      <c r="L58" s="1464"/>
      <c r="M58" s="1464"/>
      <c r="N58" s="1464"/>
      <c r="O58" s="1464"/>
      <c r="P58" s="1464"/>
      <c r="Q58" s="1464"/>
      <c r="R58" s="1464"/>
      <c r="S58" s="1465"/>
      <c r="Y58" s="1457"/>
      <c r="Z58" s="1457"/>
      <c r="AA58" s="1457"/>
      <c r="AB58" s="1457"/>
      <c r="AC58" s="1457"/>
      <c r="AD58" s="1457"/>
      <c r="AE58" s="1457"/>
    </row>
    <row r="59" spans="1:31" ht="7.5" customHeight="1">
      <c r="B59" s="1482"/>
      <c r="C59" s="2787">
        <v>2024</v>
      </c>
      <c r="D59" s="2787"/>
      <c r="E59" s="1464"/>
      <c r="F59" s="1483">
        <v>15823.477999999999</v>
      </c>
      <c r="G59" s="1483">
        <v>15318.326999999999</v>
      </c>
      <c r="H59" s="1483">
        <v>16785.859</v>
      </c>
      <c r="I59" s="1483">
        <v>16959.047999999999</v>
      </c>
      <c r="J59" s="1483">
        <v>18332.445</v>
      </c>
      <c r="K59" s="1483">
        <v>16957.308000000001</v>
      </c>
      <c r="L59" s="1483">
        <v>17225.324000000001</v>
      </c>
      <c r="M59" s="1483">
        <v>16608.530999999999</v>
      </c>
      <c r="N59" s="1483">
        <v>15630.306</v>
      </c>
      <c r="O59" s="1483">
        <v>15948.098</v>
      </c>
      <c r="P59" s="1483">
        <v>14866.593999999999</v>
      </c>
      <c r="Q59" s="1483">
        <v>15536.696</v>
      </c>
      <c r="R59" s="1469">
        <v>149640.62600000002</v>
      </c>
      <c r="S59" s="2788">
        <v>104177.503</v>
      </c>
    </row>
    <row r="60" spans="1:31" ht="7.5" customHeight="1">
      <c r="B60" s="1456"/>
      <c r="C60" s="2787" t="s">
        <v>584</v>
      </c>
      <c r="D60" s="2787"/>
      <c r="E60" s="1467"/>
      <c r="F60" s="1468">
        <v>16475.595000000001</v>
      </c>
      <c r="G60" s="1468">
        <v>15218.072</v>
      </c>
      <c r="H60" s="1468">
        <v>17179.044999999998</v>
      </c>
      <c r="I60" s="1468">
        <v>17533.309000000001</v>
      </c>
      <c r="J60" s="1468">
        <v>18773.912</v>
      </c>
      <c r="K60" s="1468">
        <v>17306.627</v>
      </c>
      <c r="L60" s="1468">
        <v>17014.671999999999</v>
      </c>
      <c r="M60" s="1468">
        <v>17109.219000000001</v>
      </c>
      <c r="N60" s="1468">
        <v>16439.763999999999</v>
      </c>
      <c r="O60" s="1468">
        <v>0</v>
      </c>
      <c r="P60" s="1468">
        <v>0</v>
      </c>
      <c r="Q60" s="1468">
        <v>0</v>
      </c>
      <c r="R60" s="1478">
        <v>153050.215</v>
      </c>
      <c r="S60" s="2788">
        <v>104177.503</v>
      </c>
    </row>
    <row r="61" spans="1:31" ht="3" customHeight="1">
      <c r="B61" s="1456"/>
      <c r="C61" s="1453"/>
      <c r="D61" s="1474"/>
      <c r="E61" s="1467"/>
      <c r="F61" s="1471"/>
      <c r="G61" s="1471"/>
      <c r="H61" s="1471"/>
      <c r="I61" s="1471"/>
      <c r="J61" s="1471"/>
      <c r="K61" s="1471"/>
      <c r="L61" s="1471"/>
      <c r="M61" s="1471"/>
      <c r="N61" s="1471"/>
      <c r="O61" s="1471"/>
      <c r="P61" s="1471"/>
      <c r="Q61" s="1471"/>
      <c r="R61" s="1479"/>
      <c r="S61" s="2788">
        <v>0</v>
      </c>
    </row>
    <row r="62" spans="1:31" ht="7.5" customHeight="1">
      <c r="B62" s="1456"/>
      <c r="C62" s="1473" t="s">
        <v>2025</v>
      </c>
      <c r="D62" s="1474" t="s">
        <v>2026</v>
      </c>
      <c r="E62" s="1467"/>
      <c r="F62" s="1475">
        <v>4.1211988919250331</v>
      </c>
      <c r="G62" s="1475">
        <v>-0.65447747655471744</v>
      </c>
      <c r="H62" s="1475">
        <v>2.3423644866789175</v>
      </c>
      <c r="I62" s="1475">
        <v>3.3861629497127552</v>
      </c>
      <c r="J62" s="1475">
        <v>2.4081185024692502</v>
      </c>
      <c r="K62" s="1475">
        <v>2.0599908900634318</v>
      </c>
      <c r="L62" s="1475">
        <v>-1.2229203932535597</v>
      </c>
      <c r="M62" s="1475">
        <v>3.0146434985731219</v>
      </c>
      <c r="N62" s="1475">
        <v>5.1787725716950064</v>
      </c>
      <c r="O62" s="1475">
        <v>-100</v>
      </c>
      <c r="P62" s="1475">
        <v>-100</v>
      </c>
      <c r="Q62" s="1475">
        <v>-100</v>
      </c>
      <c r="R62" s="1476">
        <v>2.278518268160667</v>
      </c>
      <c r="S62" s="2788">
        <v>-285.17523198074002</v>
      </c>
    </row>
    <row r="63" spans="1:31" ht="12" customHeight="1">
      <c r="A63" s="1484"/>
      <c r="B63" s="1456"/>
      <c r="C63" s="1460" t="s">
        <v>1078</v>
      </c>
      <c r="D63" s="1460"/>
      <c r="E63" s="1460"/>
      <c r="F63" s="1460"/>
      <c r="G63" s="1460"/>
      <c r="H63" s="1460"/>
      <c r="I63" s="1460"/>
      <c r="J63" s="1460"/>
      <c r="K63" s="1460"/>
      <c r="L63" s="1460"/>
      <c r="M63" s="1460"/>
      <c r="N63" s="1460"/>
      <c r="O63" s="1460"/>
      <c r="P63" s="1460"/>
      <c r="Q63" s="1460"/>
      <c r="R63" s="1460"/>
      <c r="S63" s="1461"/>
    </row>
    <row r="64" spans="1:31" s="1462" customFormat="1" ht="11.1" customHeight="1">
      <c r="A64" s="1481"/>
      <c r="B64" s="1463"/>
      <c r="C64" s="1464" t="s">
        <v>2024</v>
      </c>
      <c r="D64" s="1464"/>
      <c r="E64" s="1464"/>
      <c r="F64" s="1464"/>
      <c r="G64" s="1464"/>
      <c r="H64" s="1464"/>
      <c r="I64" s="1464"/>
      <c r="J64" s="1464"/>
      <c r="K64" s="1464"/>
      <c r="L64" s="1464"/>
      <c r="M64" s="1464"/>
      <c r="N64" s="1464"/>
      <c r="O64" s="1464"/>
      <c r="P64" s="1464"/>
      <c r="Q64" s="1464"/>
      <c r="R64" s="1464"/>
      <c r="S64" s="1465"/>
      <c r="Y64" s="1457"/>
      <c r="Z64" s="1457"/>
      <c r="AA64" s="1457"/>
      <c r="AB64" s="1457"/>
      <c r="AC64" s="1457"/>
      <c r="AD64" s="1457"/>
      <c r="AE64" s="1457"/>
    </row>
    <row r="65" spans="1:31" ht="7.5" customHeight="1">
      <c r="A65" s="1466"/>
      <c r="B65" s="1456"/>
      <c r="C65" s="2787">
        <v>2024</v>
      </c>
      <c r="D65" s="2787"/>
      <c r="E65" s="1467"/>
      <c r="F65" s="1468">
        <v>594539.19900000002</v>
      </c>
      <c r="G65" s="1468">
        <v>578993.11</v>
      </c>
      <c r="H65" s="1468">
        <v>627543.09100000001</v>
      </c>
      <c r="I65" s="1468">
        <v>613782.09600000002</v>
      </c>
      <c r="J65" s="1468">
        <v>638491.10600000003</v>
      </c>
      <c r="K65" s="1468">
        <v>608344.402</v>
      </c>
      <c r="L65" s="1468">
        <v>611702.48199999996</v>
      </c>
      <c r="M65" s="1468">
        <v>593083.41599999997</v>
      </c>
      <c r="N65" s="1468">
        <v>559264.11300000001</v>
      </c>
      <c r="O65" s="1468">
        <v>561316.51100000006</v>
      </c>
      <c r="P65" s="1468">
        <v>535612.56099999999</v>
      </c>
      <c r="Q65" s="1468">
        <v>565615.40700000001</v>
      </c>
      <c r="R65" s="1469">
        <v>5425743.0149999997</v>
      </c>
      <c r="S65" s="2788">
        <v>3629019.8909999998</v>
      </c>
    </row>
    <row r="66" spans="1:31" ht="7.5" customHeight="1">
      <c r="B66" s="1456"/>
      <c r="C66" s="2787" t="s">
        <v>584</v>
      </c>
      <c r="D66" s="2787"/>
      <c r="E66" s="1467"/>
      <c r="F66" s="1468">
        <v>583727.36899999995</v>
      </c>
      <c r="G66" s="1468">
        <v>542801.83700000006</v>
      </c>
      <c r="H66" s="1468">
        <v>614577.37399999995</v>
      </c>
      <c r="I66" s="1468">
        <v>606661.63100000005</v>
      </c>
      <c r="J66" s="1468">
        <v>629421.59199999995</v>
      </c>
      <c r="K66" s="1468">
        <v>598376.71299999999</v>
      </c>
      <c r="L66" s="1468">
        <v>611875.85100000002</v>
      </c>
      <c r="M66" s="1468">
        <v>603858.21499999997</v>
      </c>
      <c r="N66" s="1468">
        <v>578825.88899999997</v>
      </c>
      <c r="O66" s="1468">
        <v>0</v>
      </c>
      <c r="P66" s="1468">
        <v>0</v>
      </c>
      <c r="Q66" s="1468">
        <v>0</v>
      </c>
      <c r="R66" s="1469">
        <v>5370126.4710000008</v>
      </c>
      <c r="S66" s="2788">
        <v>3629019.8909999998</v>
      </c>
    </row>
    <row r="67" spans="1:31" ht="3" customHeight="1">
      <c r="B67" s="1456"/>
      <c r="C67" s="1470"/>
      <c r="D67" s="1470"/>
      <c r="E67" s="1467"/>
      <c r="F67" s="1453"/>
      <c r="G67" s="1453"/>
      <c r="H67" s="1453"/>
      <c r="I67" s="1453"/>
      <c r="J67" s="1453"/>
      <c r="K67" s="1453"/>
      <c r="L67" s="1453"/>
      <c r="M67" s="1453"/>
      <c r="N67" s="1453"/>
      <c r="O67" s="1471"/>
      <c r="P67" s="1471"/>
      <c r="Q67" s="1471"/>
      <c r="R67" s="1472"/>
      <c r="S67" s="2788">
        <v>0</v>
      </c>
    </row>
    <row r="68" spans="1:31" ht="7.5" customHeight="1">
      <c r="B68" s="1456"/>
      <c r="C68" s="1473" t="s">
        <v>2025</v>
      </c>
      <c r="D68" s="1474" t="s">
        <v>2026</v>
      </c>
      <c r="E68" s="1467"/>
      <c r="F68" s="1475">
        <v>-1.8185226505140974</v>
      </c>
      <c r="G68" s="1475">
        <v>-6.250726023320027</v>
      </c>
      <c r="H68" s="1475">
        <v>-2.0661078395969525</v>
      </c>
      <c r="I68" s="1475">
        <v>-1.1600965629991151</v>
      </c>
      <c r="J68" s="1475">
        <v>-1.420460506774873</v>
      </c>
      <c r="K68" s="1475">
        <v>-1.6384944066601292</v>
      </c>
      <c r="L68" s="1475">
        <v>2.8342046191013992E-2</v>
      </c>
      <c r="M68" s="1475">
        <v>1.8167425878588404</v>
      </c>
      <c r="N68" s="1475">
        <v>3.4977706499111605</v>
      </c>
      <c r="O68" s="1475">
        <v>-100</v>
      </c>
      <c r="P68" s="1475">
        <v>-100</v>
      </c>
      <c r="Q68" s="1475">
        <v>-100</v>
      </c>
      <c r="R68" s="1476">
        <v>-1.0250493590691718</v>
      </c>
      <c r="S68" s="2788">
        <v>-298.87619619247312</v>
      </c>
    </row>
    <row r="69" spans="1:31" s="1462" customFormat="1" ht="11.1" customHeight="1">
      <c r="B69" s="1463"/>
      <c r="C69" s="1464" t="s">
        <v>2027</v>
      </c>
      <c r="D69" s="1464"/>
      <c r="E69" s="1464"/>
      <c r="F69" s="1464"/>
      <c r="G69" s="1464"/>
      <c r="H69" s="1464"/>
      <c r="I69" s="1464"/>
      <c r="J69" s="1464"/>
      <c r="K69" s="1464"/>
      <c r="L69" s="1464"/>
      <c r="M69" s="1464"/>
      <c r="N69" s="1464"/>
      <c r="O69" s="1464"/>
      <c r="P69" s="1464"/>
      <c r="Q69" s="1464"/>
      <c r="R69" s="1464"/>
      <c r="S69" s="1465"/>
      <c r="Y69" s="1457"/>
      <c r="Z69" s="1457"/>
      <c r="AA69" s="1457"/>
      <c r="AB69" s="1457"/>
      <c r="AC69" s="1457"/>
      <c r="AD69" s="1457"/>
      <c r="AE69" s="1457"/>
    </row>
    <row r="70" spans="1:31" ht="7.5" customHeight="1">
      <c r="B70" s="1482"/>
      <c r="C70" s="2787">
        <v>2024</v>
      </c>
      <c r="D70" s="2787"/>
      <c r="E70" s="1477"/>
      <c r="F70" s="1468">
        <v>57099.51</v>
      </c>
      <c r="G70" s="1468">
        <v>56080.976999999999</v>
      </c>
      <c r="H70" s="1468">
        <v>61078.552000000003</v>
      </c>
      <c r="I70" s="1468">
        <v>61639.32</v>
      </c>
      <c r="J70" s="1468">
        <v>65632.380999999994</v>
      </c>
      <c r="K70" s="1468">
        <v>60353.046999999999</v>
      </c>
      <c r="L70" s="1468">
        <v>60162.364999999998</v>
      </c>
      <c r="M70" s="1468">
        <v>58486.245000000003</v>
      </c>
      <c r="N70" s="1468">
        <v>54506.123</v>
      </c>
      <c r="O70" s="1468">
        <v>54321.637999999999</v>
      </c>
      <c r="P70" s="1468">
        <v>51345.472000000002</v>
      </c>
      <c r="Q70" s="1468">
        <v>55530.002999999997</v>
      </c>
      <c r="R70" s="1469">
        <v>535038.52</v>
      </c>
      <c r="S70" s="2788">
        <v>360809.23599999998</v>
      </c>
    </row>
    <row r="71" spans="1:31" ht="7.5" customHeight="1">
      <c r="B71" s="1456"/>
      <c r="C71" s="2787" t="s">
        <v>584</v>
      </c>
      <c r="D71" s="2787"/>
      <c r="E71" s="1467"/>
      <c r="F71" s="1468">
        <v>57724.055999999997</v>
      </c>
      <c r="G71" s="1468">
        <v>53876.752</v>
      </c>
      <c r="H71" s="1468">
        <v>60805.874000000003</v>
      </c>
      <c r="I71" s="1468">
        <v>61317.955999999998</v>
      </c>
      <c r="J71" s="1468">
        <v>64838.586000000003</v>
      </c>
      <c r="K71" s="1468">
        <v>60213.680999999997</v>
      </c>
      <c r="L71" s="1468">
        <v>59948.180999999997</v>
      </c>
      <c r="M71" s="1468">
        <v>58852.074999999997</v>
      </c>
      <c r="N71" s="1468">
        <v>55638.756999999998</v>
      </c>
      <c r="O71" s="1468">
        <v>0</v>
      </c>
      <c r="P71" s="1468">
        <v>0</v>
      </c>
      <c r="Q71" s="1468">
        <v>0</v>
      </c>
      <c r="R71" s="1478">
        <v>533215.91799999995</v>
      </c>
      <c r="S71" s="2788">
        <v>360809.23599999998</v>
      </c>
    </row>
    <row r="72" spans="1:31" ht="3" customHeight="1">
      <c r="B72" s="1456"/>
      <c r="C72" s="1453"/>
      <c r="D72" s="1474"/>
      <c r="E72" s="1467"/>
      <c r="F72" s="1471"/>
      <c r="G72" s="1471"/>
      <c r="H72" s="1471"/>
      <c r="I72" s="1471"/>
      <c r="J72" s="1471"/>
      <c r="K72" s="1471"/>
      <c r="L72" s="1471"/>
      <c r="M72" s="1471"/>
      <c r="N72" s="1471"/>
      <c r="O72" s="1471"/>
      <c r="P72" s="1471"/>
      <c r="Q72" s="1471"/>
      <c r="R72" s="1479"/>
      <c r="S72" s="2788">
        <v>0</v>
      </c>
    </row>
    <row r="73" spans="1:31" ht="7.5" customHeight="1">
      <c r="B73" s="1456"/>
      <c r="C73" s="1473" t="s">
        <v>2025</v>
      </c>
      <c r="D73" s="1474" t="s">
        <v>2026</v>
      </c>
      <c r="E73" s="1467"/>
      <c r="F73" s="1475">
        <v>1.0937852181218233</v>
      </c>
      <c r="G73" s="1475">
        <v>-3.9304325957088793</v>
      </c>
      <c r="H73" s="1475">
        <v>-0.44643821942602813</v>
      </c>
      <c r="I73" s="1475">
        <v>-0.52136201372761093</v>
      </c>
      <c r="J73" s="1475">
        <v>-1.2094563505169589</v>
      </c>
      <c r="K73" s="1475">
        <v>-0.23091791869265421</v>
      </c>
      <c r="L73" s="1475">
        <v>-0.35600994076612835</v>
      </c>
      <c r="M73" s="1475">
        <v>0.62549749945478084</v>
      </c>
      <c r="N73" s="1475">
        <v>2.0779940631624072</v>
      </c>
      <c r="O73" s="1475">
        <v>-100</v>
      </c>
      <c r="P73" s="1475">
        <v>-100</v>
      </c>
      <c r="Q73" s="1475">
        <v>-100</v>
      </c>
      <c r="R73" s="1476">
        <v>-0.34064874431845737</v>
      </c>
      <c r="S73" s="2788">
        <v>-299.61425466108619</v>
      </c>
    </row>
    <row r="74" spans="1:31" ht="12" customHeight="1">
      <c r="A74" s="1485"/>
      <c r="B74" s="1456"/>
      <c r="C74" s="1460" t="s">
        <v>993</v>
      </c>
      <c r="D74" s="1460"/>
      <c r="E74" s="1460"/>
      <c r="F74" s="1460"/>
      <c r="G74" s="1460"/>
      <c r="H74" s="1460"/>
      <c r="I74" s="1460"/>
      <c r="J74" s="1460"/>
      <c r="K74" s="1460"/>
      <c r="L74" s="1460"/>
      <c r="M74" s="1460"/>
      <c r="N74" s="1460"/>
      <c r="O74" s="1460"/>
      <c r="P74" s="1460"/>
      <c r="Q74" s="1460"/>
      <c r="R74" s="1460"/>
      <c r="S74" s="1461"/>
    </row>
    <row r="75" spans="1:31" s="1462" customFormat="1" ht="11.1" customHeight="1">
      <c r="B75" s="1463"/>
      <c r="C75" s="1464" t="s">
        <v>2024</v>
      </c>
      <c r="D75" s="1464"/>
      <c r="E75" s="1464"/>
      <c r="F75" s="1464"/>
      <c r="G75" s="1464"/>
      <c r="H75" s="1464"/>
      <c r="I75" s="1464"/>
      <c r="J75" s="1464"/>
      <c r="K75" s="1464"/>
      <c r="L75" s="1464"/>
      <c r="M75" s="1464"/>
      <c r="N75" s="1464"/>
      <c r="O75" s="1464"/>
      <c r="P75" s="1464"/>
      <c r="Q75" s="1464"/>
      <c r="R75" s="1464"/>
      <c r="S75" s="1465"/>
      <c r="Y75" s="1457"/>
      <c r="Z75" s="1457"/>
      <c r="AA75" s="1457"/>
      <c r="AB75" s="1457"/>
      <c r="AC75" s="1457"/>
      <c r="AD75" s="1457"/>
      <c r="AE75" s="1457"/>
    </row>
    <row r="76" spans="1:31" ht="7.5" customHeight="1">
      <c r="B76" s="1456"/>
      <c r="C76" s="2787">
        <v>2024</v>
      </c>
      <c r="D76" s="2787"/>
      <c r="E76" s="1467"/>
      <c r="F76" s="1486">
        <v>2047676.9060000002</v>
      </c>
      <c r="G76" s="1486">
        <v>1976495.8659999999</v>
      </c>
      <c r="H76" s="1486">
        <v>2135617.6230000001</v>
      </c>
      <c r="I76" s="1486">
        <v>2084405.023</v>
      </c>
      <c r="J76" s="1486">
        <v>2174139.2570000002</v>
      </c>
      <c r="K76" s="1486">
        <v>2076787.4079999998</v>
      </c>
      <c r="L76" s="1486">
        <v>2085301.8569999998</v>
      </c>
      <c r="M76" s="1486">
        <v>1998001.3370000001</v>
      </c>
      <c r="N76" s="1486">
        <v>1882055.2460000003</v>
      </c>
      <c r="O76" s="1486">
        <v>1907501.949</v>
      </c>
      <c r="P76" s="1486">
        <v>1840839.7150000001</v>
      </c>
      <c r="Q76" s="1486">
        <v>1952828.273</v>
      </c>
      <c r="R76" s="1469">
        <v>18460480.523000002</v>
      </c>
      <c r="S76" s="2788">
        <v>12308282.232000001</v>
      </c>
    </row>
    <row r="77" spans="1:31" ht="7.5" customHeight="1">
      <c r="B77" s="1456"/>
      <c r="C77" s="2787" t="s">
        <v>584</v>
      </c>
      <c r="D77" s="2787"/>
      <c r="E77" s="1467"/>
      <c r="F77" s="1486">
        <v>2001219.2710000002</v>
      </c>
      <c r="G77" s="1486">
        <v>1845965.1450000003</v>
      </c>
      <c r="H77" s="1486">
        <v>2087405.6030000001</v>
      </c>
      <c r="I77" s="1486">
        <v>2061527.7009999999</v>
      </c>
      <c r="J77" s="1486">
        <v>2135264.0070000002</v>
      </c>
      <c r="K77" s="1486">
        <v>2025109.852</v>
      </c>
      <c r="L77" s="1486">
        <v>2061480.0320000001</v>
      </c>
      <c r="M77" s="1486">
        <v>2043718.3539999998</v>
      </c>
      <c r="N77" s="1486">
        <v>1981182.2859999998</v>
      </c>
      <c r="O77" s="1486">
        <v>0</v>
      </c>
      <c r="P77" s="1486">
        <v>0</v>
      </c>
      <c r="Q77" s="1486">
        <v>0</v>
      </c>
      <c r="R77" s="1469">
        <v>18242872.251000002</v>
      </c>
      <c r="S77" s="2788">
        <v>12308282.232000001</v>
      </c>
    </row>
    <row r="78" spans="1:31" ht="3" customHeight="1">
      <c r="B78" s="1456"/>
      <c r="C78" s="1470"/>
      <c r="D78" s="1470"/>
      <c r="E78" s="1467"/>
      <c r="F78" s="1453"/>
      <c r="G78" s="1453"/>
      <c r="H78" s="1453"/>
      <c r="I78" s="1453"/>
      <c r="J78" s="1453"/>
      <c r="K78" s="1453"/>
      <c r="L78" s="1453"/>
      <c r="M78" s="1453"/>
      <c r="N78" s="1453"/>
      <c r="O78" s="1471"/>
      <c r="P78" s="1471"/>
      <c r="Q78" s="1471"/>
      <c r="R78" s="1472"/>
      <c r="S78" s="2788">
        <v>0</v>
      </c>
    </row>
    <row r="79" spans="1:31" ht="7.5" customHeight="1">
      <c r="B79" s="1456"/>
      <c r="C79" s="1473" t="s">
        <v>2025</v>
      </c>
      <c r="D79" s="1474" t="s">
        <v>2026</v>
      </c>
      <c r="E79" s="1467"/>
      <c r="F79" s="1475">
        <v>-2.268797136104439</v>
      </c>
      <c r="G79" s="1475">
        <v>-6.6041484450036165</v>
      </c>
      <c r="H79" s="1475">
        <v>-2.2575211723657844</v>
      </c>
      <c r="I79" s="1475">
        <v>-1.0975468657753282</v>
      </c>
      <c r="J79" s="1475">
        <v>-1.7880754360529068</v>
      </c>
      <c r="K79" s="1475">
        <v>-2.4883411658281744</v>
      </c>
      <c r="L79" s="1475">
        <v>-1.1423681861709269</v>
      </c>
      <c r="M79" s="1475">
        <v>2.2881374578379337</v>
      </c>
      <c r="N79" s="1475">
        <v>5.2669569722077938</v>
      </c>
      <c r="O79" s="1475">
        <v>-100</v>
      </c>
      <c r="P79" s="1475">
        <v>-100</v>
      </c>
      <c r="Q79" s="1475">
        <v>-100</v>
      </c>
      <c r="R79" s="1476">
        <v>-1.1787790232701809</v>
      </c>
      <c r="S79" s="2788">
        <v>-298.96123722378161</v>
      </c>
    </row>
    <row r="80" spans="1:31" s="1462" customFormat="1" ht="11.1" customHeight="1">
      <c r="B80" s="1463"/>
      <c r="C80" s="1464" t="s">
        <v>2027</v>
      </c>
      <c r="D80" s="1464"/>
      <c r="E80" s="1464"/>
      <c r="F80" s="1464"/>
      <c r="G80" s="1464"/>
      <c r="H80" s="1464"/>
      <c r="I80" s="1464"/>
      <c r="J80" s="1464"/>
      <c r="K80" s="1464"/>
      <c r="L80" s="1464"/>
      <c r="M80" s="1464"/>
      <c r="N80" s="1464"/>
      <c r="O80" s="1464"/>
      <c r="P80" s="1464"/>
      <c r="Q80" s="1464"/>
      <c r="R80" s="1464"/>
      <c r="S80" s="1465"/>
      <c r="Y80" s="1457"/>
      <c r="Z80" s="1457"/>
      <c r="AA80" s="1457"/>
      <c r="AB80" s="1457"/>
      <c r="AC80" s="1457"/>
      <c r="AD80" s="1457"/>
      <c r="AE80" s="1457"/>
    </row>
    <row r="81" spans="1:19" ht="7.5" customHeight="1">
      <c r="B81" s="1482"/>
      <c r="C81" s="2787">
        <v>2024</v>
      </c>
      <c r="D81" s="2787"/>
      <c r="E81" s="1464"/>
      <c r="F81" s="1468">
        <v>104163.59899999999</v>
      </c>
      <c r="G81" s="1468">
        <v>101406.811</v>
      </c>
      <c r="H81" s="1468">
        <v>110714.23000000001</v>
      </c>
      <c r="I81" s="1468">
        <v>111350.85199999998</v>
      </c>
      <c r="J81" s="1468">
        <v>118762.05499999999</v>
      </c>
      <c r="K81" s="1468">
        <v>110055.201</v>
      </c>
      <c r="L81" s="1468">
        <v>110132.851</v>
      </c>
      <c r="M81" s="1468">
        <v>105978.71</v>
      </c>
      <c r="N81" s="1468">
        <v>99620.809000000008</v>
      </c>
      <c r="O81" s="1468">
        <v>99853.437000000005</v>
      </c>
      <c r="P81" s="1468">
        <v>94344.660999999993</v>
      </c>
      <c r="Q81" s="1468">
        <v>101116.803</v>
      </c>
      <c r="R81" s="1469">
        <v>972185.11800000002</v>
      </c>
      <c r="S81" s="2788">
        <v>656839.76199999999</v>
      </c>
    </row>
    <row r="82" spans="1:19" ht="7.5" customHeight="1">
      <c r="B82" s="1456"/>
      <c r="C82" s="2787" t="s">
        <v>584</v>
      </c>
      <c r="D82" s="2787"/>
      <c r="E82" s="1467"/>
      <c r="F82" s="1468">
        <v>105060.62</v>
      </c>
      <c r="G82" s="1468">
        <v>97101.68</v>
      </c>
      <c r="H82" s="1468">
        <v>109499.45999999999</v>
      </c>
      <c r="I82" s="1468">
        <v>110914.261</v>
      </c>
      <c r="J82" s="1468">
        <v>117625.633</v>
      </c>
      <c r="K82" s="1468">
        <v>108943.38099999999</v>
      </c>
      <c r="L82" s="1468">
        <v>108263.46299999999</v>
      </c>
      <c r="M82" s="1468">
        <v>108051.465</v>
      </c>
      <c r="N82" s="1468">
        <v>103041.55899999999</v>
      </c>
      <c r="O82" s="1468">
        <v>0</v>
      </c>
      <c r="P82" s="1468">
        <v>0</v>
      </c>
      <c r="Q82" s="1468">
        <v>0</v>
      </c>
      <c r="R82" s="1469">
        <v>968501.52199999988</v>
      </c>
      <c r="S82" s="2788">
        <v>656839.76199999999</v>
      </c>
    </row>
    <row r="83" spans="1:19" ht="3" customHeight="1">
      <c r="A83" s="1487"/>
      <c r="B83" s="1453"/>
      <c r="C83" s="1457"/>
      <c r="D83" s="1457"/>
      <c r="E83" s="1488"/>
      <c r="F83" s="1471"/>
      <c r="G83" s="1471"/>
      <c r="H83" s="1471"/>
      <c r="I83" s="1471"/>
      <c r="J83" s="1471"/>
      <c r="K83" s="1471"/>
      <c r="L83" s="1471"/>
      <c r="M83" s="1471"/>
      <c r="N83" s="1471"/>
      <c r="O83" s="1471"/>
      <c r="P83" s="1471"/>
      <c r="Q83" s="1471"/>
      <c r="R83" s="1472"/>
      <c r="S83" s="2788">
        <v>0</v>
      </c>
    </row>
    <row r="84" spans="1:19" ht="7.5" customHeight="1">
      <c r="A84" s="1487"/>
      <c r="B84" s="1489"/>
      <c r="C84" s="1490" t="s">
        <v>2025</v>
      </c>
      <c r="D84" s="1491" t="s">
        <v>2026</v>
      </c>
      <c r="E84" s="1492"/>
      <c r="F84" s="1493">
        <v>0.86116552098013699</v>
      </c>
      <c r="G84" s="1493">
        <v>-4.2454061591582786</v>
      </c>
      <c r="H84" s="1493">
        <v>-1.0972121650487168</v>
      </c>
      <c r="I84" s="1493">
        <v>-0.39208590878135396</v>
      </c>
      <c r="J84" s="1493">
        <v>-0.95688980794412259</v>
      </c>
      <c r="K84" s="1493">
        <v>-1.0102384893195619</v>
      </c>
      <c r="L84" s="1493">
        <v>-1.6973936323504546</v>
      </c>
      <c r="M84" s="1493">
        <v>1.9558220703007123</v>
      </c>
      <c r="N84" s="1493">
        <v>3.4337705488819807</v>
      </c>
      <c r="O84" s="1493">
        <v>-100</v>
      </c>
      <c r="P84" s="1493">
        <v>-100</v>
      </c>
      <c r="Q84" s="1494">
        <v>-100</v>
      </c>
      <c r="R84" s="1495">
        <v>-0.3788986204168765</v>
      </c>
      <c r="S84" s="2789">
        <v>-298.66701521921277</v>
      </c>
    </row>
    <row r="85" spans="1:19" ht="2.25" customHeight="1">
      <c r="B85" s="1453"/>
      <c r="C85" s="1473"/>
      <c r="D85" s="1474"/>
      <c r="E85" s="1453"/>
      <c r="F85" s="1475"/>
      <c r="G85" s="1475"/>
      <c r="H85" s="1475"/>
      <c r="I85" s="1475"/>
      <c r="J85" s="1475"/>
      <c r="K85" s="1475"/>
      <c r="L85" s="1475"/>
      <c r="M85" s="1475"/>
      <c r="N85" s="1475"/>
      <c r="O85" s="1475"/>
      <c r="P85" s="1475"/>
      <c r="Q85" s="1475"/>
      <c r="R85" s="1475"/>
      <c r="S85" s="1486"/>
    </row>
    <row r="86" spans="1:19" ht="16.5" customHeight="1">
      <c r="C86" s="2786" t="s">
        <v>2029</v>
      </c>
      <c r="D86" s="2786"/>
      <c r="E86" s="2786"/>
      <c r="F86" s="2786"/>
      <c r="G86" s="2786"/>
      <c r="H86" s="2786"/>
      <c r="I86" s="2786"/>
      <c r="J86" s="2786"/>
      <c r="K86" s="2786"/>
      <c r="L86" s="2786"/>
      <c r="M86" s="2786"/>
      <c r="N86" s="2786"/>
      <c r="O86" s="2786"/>
      <c r="P86" s="2786"/>
      <c r="Q86" s="2786"/>
      <c r="R86" s="2786"/>
      <c r="S86" s="2786"/>
    </row>
    <row r="87" spans="1:19" ht="32.1" customHeight="1">
      <c r="C87" s="2786" t="s">
        <v>2030</v>
      </c>
      <c r="D87" s="2786"/>
      <c r="E87" s="2786"/>
      <c r="F87" s="2786"/>
      <c r="G87" s="2786"/>
      <c r="H87" s="2786"/>
      <c r="I87" s="2786"/>
      <c r="J87" s="2786"/>
      <c r="K87" s="2786"/>
      <c r="L87" s="2786"/>
      <c r="M87" s="2786"/>
      <c r="N87" s="2786"/>
      <c r="O87" s="2786"/>
      <c r="P87" s="2786"/>
      <c r="Q87" s="2786"/>
      <c r="R87" s="2786"/>
      <c r="S87" s="2786"/>
    </row>
    <row r="88" spans="1:19">
      <c r="S88" s="1474" t="s">
        <v>889</v>
      </c>
    </row>
  </sheetData>
  <mergeCells count="60">
    <mergeCell ref="Q5:Q6"/>
    <mergeCell ref="D2:F2"/>
    <mergeCell ref="B4:E6"/>
    <mergeCell ref="R4:R6"/>
    <mergeCell ref="S4:S6"/>
    <mergeCell ref="F5:F6"/>
    <mergeCell ref="G5:G6"/>
    <mergeCell ref="H5:H6"/>
    <mergeCell ref="I5:I6"/>
    <mergeCell ref="J5:J6"/>
    <mergeCell ref="K5:K6"/>
    <mergeCell ref="L5:L6"/>
    <mergeCell ref="M5:M6"/>
    <mergeCell ref="N5:N6"/>
    <mergeCell ref="O5:O6"/>
    <mergeCell ref="P5:P6"/>
    <mergeCell ref="C10:D10"/>
    <mergeCell ref="S10:S13"/>
    <mergeCell ref="C11:D11"/>
    <mergeCell ref="C15:D15"/>
    <mergeCell ref="S15:S18"/>
    <mergeCell ref="C16:D16"/>
    <mergeCell ref="C21:D21"/>
    <mergeCell ref="S21:S24"/>
    <mergeCell ref="C22:D22"/>
    <mergeCell ref="C26:D26"/>
    <mergeCell ref="S26:S29"/>
    <mergeCell ref="C27:D27"/>
    <mergeCell ref="C32:D32"/>
    <mergeCell ref="S32:S35"/>
    <mergeCell ref="C33:D33"/>
    <mergeCell ref="C37:D37"/>
    <mergeCell ref="S37:S40"/>
    <mergeCell ref="C38:D38"/>
    <mergeCell ref="C43:D43"/>
    <mergeCell ref="S43:S46"/>
    <mergeCell ref="C44:D44"/>
    <mergeCell ref="C48:D48"/>
    <mergeCell ref="S48:S51"/>
    <mergeCell ref="C49:D49"/>
    <mergeCell ref="C54:D54"/>
    <mergeCell ref="S54:S57"/>
    <mergeCell ref="C55:D55"/>
    <mergeCell ref="C59:D59"/>
    <mergeCell ref="S59:S62"/>
    <mergeCell ref="C60:D60"/>
    <mergeCell ref="C65:D65"/>
    <mergeCell ref="S65:S68"/>
    <mergeCell ref="C66:D66"/>
    <mergeCell ref="C70:D70"/>
    <mergeCell ref="S70:S73"/>
    <mergeCell ref="C71:D71"/>
    <mergeCell ref="C86:S86"/>
    <mergeCell ref="C87:S87"/>
    <mergeCell ref="C76:D76"/>
    <mergeCell ref="S76:S79"/>
    <mergeCell ref="C77:D77"/>
    <mergeCell ref="C81:D81"/>
    <mergeCell ref="S81:S84"/>
    <mergeCell ref="C82:D82"/>
  </mergeCells>
  <pageMargins left="0.78740157480314965" right="0.78740157480314965" top="0.39370078740157483" bottom="0.19685039370078741" header="0.19685039370078741" footer="0.19685039370078741"/>
  <pageSetup paperSize="9" orientation="portrait" horizontalDpi="300" verticalDpi="300" r:id="rId1"/>
  <headerFooter alignWithMargins="0">
    <oddFooter>&amp;L&amp;D / &amp;T&amp;R &amp;A</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B567F-C655-4B66-B0E6-D61369EDF682}">
  <sheetPr>
    <tabColor rgb="FFF9E03A"/>
    <pageSetUpPr fitToPage="1"/>
  </sheetPr>
  <dimension ref="B1:S186"/>
  <sheetViews>
    <sheetView showGridLines="0" showRowColHeaders="0" showZeros="0" zoomScale="140" zoomScaleNormal="140" workbookViewId="0">
      <pane ySplit="6" topLeftCell="A7" activePane="bottomLeft" state="frozen"/>
      <selection activeCell="N61" sqref="N61"/>
      <selection pane="bottomLeft" activeCell="C1" sqref="C1"/>
    </sheetView>
  </sheetViews>
  <sheetFormatPr baseColWidth="10" defaultColWidth="10" defaultRowHeight="12.75"/>
  <cols>
    <col min="1" max="1" width="9.375" style="1445" customWidth="1"/>
    <col min="2" max="2" width="0.5" style="1445" customWidth="1"/>
    <col min="3" max="3" width="4.75" style="1445" customWidth="1"/>
    <col min="4" max="4" width="2.375" style="1445" customWidth="1"/>
    <col min="5" max="5" width="0.375" style="1445" customWidth="1"/>
    <col min="6" max="17" width="4.75" style="1445" customWidth="1"/>
    <col min="18" max="19" width="5.875" style="1445" customWidth="1"/>
    <col min="20" max="16384" width="10" style="1445"/>
  </cols>
  <sheetData>
    <row r="1" spans="2:19" ht="15.75" customHeight="1">
      <c r="B1" s="1446"/>
      <c r="C1" s="1448" t="s">
        <v>2031</v>
      </c>
      <c r="D1" s="1448"/>
      <c r="E1" s="1448"/>
      <c r="F1" s="1446"/>
      <c r="G1" s="1446"/>
      <c r="H1" s="1446"/>
      <c r="I1" s="1446"/>
      <c r="J1" s="1446"/>
      <c r="K1" s="1446"/>
      <c r="L1" s="1446"/>
      <c r="M1" s="1446"/>
      <c r="N1" s="1446"/>
      <c r="O1" s="1446"/>
      <c r="P1" s="1446"/>
      <c r="Q1" s="1446"/>
      <c r="R1" s="1446"/>
      <c r="S1" s="1446"/>
    </row>
    <row r="2" spans="2:19" ht="15.75" customHeight="1">
      <c r="B2" s="1450"/>
      <c r="C2" s="1451" t="s">
        <v>1217</v>
      </c>
      <c r="D2" s="2792">
        <v>45973</v>
      </c>
      <c r="E2" s="2792"/>
      <c r="F2" s="2792"/>
      <c r="G2" s="1452"/>
      <c r="H2" s="1452"/>
      <c r="I2" s="1452"/>
      <c r="J2" s="1452" t="s">
        <v>2019</v>
      </c>
      <c r="L2" s="1452"/>
      <c r="M2" s="1452"/>
      <c r="N2" s="1452"/>
      <c r="O2" s="1452"/>
      <c r="P2" s="1452"/>
      <c r="Q2" s="1452"/>
      <c r="R2" s="1452"/>
      <c r="S2" s="1451" t="s">
        <v>2020</v>
      </c>
    </row>
    <row r="3" spans="2:19" ht="3" customHeight="1">
      <c r="B3" s="1453"/>
      <c r="C3" s="1453"/>
      <c r="D3" s="1453"/>
      <c r="E3" s="1453"/>
      <c r="F3" s="1453"/>
      <c r="G3" s="1453"/>
      <c r="H3" s="1453"/>
      <c r="I3" s="1453"/>
      <c r="J3" s="1453"/>
      <c r="K3" s="1453"/>
      <c r="L3" s="1453"/>
      <c r="M3" s="1453"/>
      <c r="N3" s="1453"/>
      <c r="O3" s="1453"/>
      <c r="P3" s="1453"/>
      <c r="Q3" s="1453"/>
      <c r="R3" s="1453"/>
      <c r="S3" s="1453"/>
    </row>
    <row r="4" spans="2:19" ht="12" customHeight="1">
      <c r="B4" s="2793" t="s">
        <v>538</v>
      </c>
      <c r="C4" s="2794"/>
      <c r="D4" s="2794"/>
      <c r="E4" s="2795"/>
      <c r="F4" s="1454" t="s">
        <v>2021</v>
      </c>
      <c r="G4" s="1454"/>
      <c r="H4" s="1454"/>
      <c r="I4" s="1454"/>
      <c r="J4" s="1454"/>
      <c r="K4" s="1454"/>
      <c r="L4" s="1454"/>
      <c r="M4" s="1454"/>
      <c r="N4" s="1454"/>
      <c r="O4" s="1454"/>
      <c r="P4" s="1454"/>
      <c r="Q4" s="1455"/>
      <c r="R4" s="2801" t="s">
        <v>2022</v>
      </c>
      <c r="S4" s="2804" t="s">
        <v>2023</v>
      </c>
    </row>
    <row r="5" spans="2:19" ht="12" customHeight="1">
      <c r="B5" s="2796"/>
      <c r="C5" s="2797"/>
      <c r="D5" s="2797"/>
      <c r="E5" s="2790"/>
      <c r="F5" s="2790" t="s">
        <v>943</v>
      </c>
      <c r="G5" s="2790" t="s">
        <v>944</v>
      </c>
      <c r="H5" s="2790" t="s">
        <v>1055</v>
      </c>
      <c r="I5" s="2790" t="s">
        <v>1056</v>
      </c>
      <c r="J5" s="2790" t="s">
        <v>531</v>
      </c>
      <c r="K5" s="2790" t="s">
        <v>1057</v>
      </c>
      <c r="L5" s="2790" t="s">
        <v>1058</v>
      </c>
      <c r="M5" s="2790" t="s">
        <v>533</v>
      </c>
      <c r="N5" s="2790" t="s">
        <v>1059</v>
      </c>
      <c r="O5" s="2790" t="s">
        <v>535</v>
      </c>
      <c r="P5" s="2790" t="s">
        <v>536</v>
      </c>
      <c r="Q5" s="2790" t="s">
        <v>537</v>
      </c>
      <c r="R5" s="2802" t="s">
        <v>1</v>
      </c>
      <c r="S5" s="2805" t="s">
        <v>1</v>
      </c>
    </row>
    <row r="6" spans="2:19" ht="12" customHeight="1">
      <c r="B6" s="2798"/>
      <c r="C6" s="2799"/>
      <c r="D6" s="2799"/>
      <c r="E6" s="2800"/>
      <c r="F6" s="2791"/>
      <c r="G6" s="2791"/>
      <c r="H6" s="2791"/>
      <c r="I6" s="2791"/>
      <c r="J6" s="2791"/>
      <c r="K6" s="2791"/>
      <c r="L6" s="2791"/>
      <c r="M6" s="2791"/>
      <c r="N6" s="2791"/>
      <c r="O6" s="2791"/>
      <c r="P6" s="2791"/>
      <c r="Q6" s="2791"/>
      <c r="R6" s="2803" t="s">
        <v>1</v>
      </c>
      <c r="S6" s="2806" t="s">
        <v>1</v>
      </c>
    </row>
    <row r="7" spans="2:19" ht="3" customHeight="1">
      <c r="B7" s="1456"/>
      <c r="C7" s="1457"/>
      <c r="D7" s="1457"/>
      <c r="E7" s="1457"/>
      <c r="F7" s="1453"/>
      <c r="G7" s="1453"/>
      <c r="H7" s="1453"/>
      <c r="I7" s="1453"/>
      <c r="J7" s="1453"/>
      <c r="K7" s="1453"/>
      <c r="L7" s="1453"/>
      <c r="M7" s="1453"/>
      <c r="N7" s="1453"/>
      <c r="O7" s="1453"/>
      <c r="P7" s="1453"/>
      <c r="Q7" s="1453"/>
      <c r="R7" s="1453"/>
      <c r="S7" s="1458"/>
    </row>
    <row r="8" spans="2:19" ht="12" customHeight="1">
      <c r="B8" s="1459"/>
      <c r="C8" s="1460" t="s">
        <v>2032</v>
      </c>
      <c r="D8" s="1460"/>
      <c r="E8" s="1460"/>
      <c r="F8" s="1460"/>
      <c r="G8" s="1460"/>
      <c r="H8" s="1460"/>
      <c r="I8" s="1460"/>
      <c r="J8" s="1460"/>
      <c r="K8" s="1460"/>
      <c r="L8" s="1460"/>
      <c r="M8" s="1460"/>
      <c r="N8" s="1460"/>
      <c r="O8" s="1460"/>
      <c r="P8" s="1460"/>
      <c r="Q8" s="1460"/>
      <c r="R8" s="1460"/>
      <c r="S8" s="1461"/>
    </row>
    <row r="9" spans="2:19" ht="11.1" customHeight="1">
      <c r="B9" s="1482"/>
      <c r="C9" s="1464" t="s">
        <v>2024</v>
      </c>
      <c r="D9" s="1464"/>
      <c r="E9" s="1464"/>
      <c r="F9" s="1464"/>
      <c r="G9" s="1464"/>
      <c r="H9" s="1464"/>
      <c r="I9" s="1464"/>
      <c r="J9" s="1464"/>
      <c r="K9" s="1464"/>
      <c r="L9" s="1464"/>
      <c r="M9" s="1464"/>
      <c r="N9" s="1464"/>
      <c r="O9" s="1464"/>
      <c r="P9" s="1464"/>
      <c r="Q9" s="1464"/>
      <c r="R9" s="1464"/>
      <c r="S9" s="1465"/>
    </row>
    <row r="10" spans="2:19" ht="7.5" customHeight="1">
      <c r="B10" s="1456"/>
      <c r="C10" s="2787">
        <v>2024</v>
      </c>
      <c r="D10" s="2787"/>
      <c r="E10" s="1467"/>
      <c r="F10" s="1468">
        <v>92898.432000000001</v>
      </c>
      <c r="G10" s="1468">
        <v>90194.53</v>
      </c>
      <c r="H10" s="1468">
        <v>98291.570999999996</v>
      </c>
      <c r="I10" s="1468">
        <v>95757.346999999994</v>
      </c>
      <c r="J10" s="1468">
        <v>99547.271999999997</v>
      </c>
      <c r="K10" s="1468">
        <v>94975.343999999997</v>
      </c>
      <c r="L10" s="1468">
        <v>95067.686000000002</v>
      </c>
      <c r="M10" s="1468">
        <v>92583.357000000004</v>
      </c>
      <c r="N10" s="1468">
        <v>87173.957999999999</v>
      </c>
      <c r="O10" s="1468">
        <v>90099.239000000001</v>
      </c>
      <c r="P10" s="1468">
        <v>85990.285999999993</v>
      </c>
      <c r="Q10" s="1468">
        <v>90944.683999999994</v>
      </c>
      <c r="R10" s="1469">
        <v>846489.49699999997</v>
      </c>
      <c r="S10" s="2788">
        <v>572326.63400000008</v>
      </c>
    </row>
    <row r="11" spans="2:19" ht="7.5" customHeight="1">
      <c r="B11" s="1456"/>
      <c r="C11" s="2787" t="s">
        <v>584</v>
      </c>
      <c r="D11" s="2787"/>
      <c r="E11" s="1467"/>
      <c r="F11" s="1468">
        <v>92254.895000000004</v>
      </c>
      <c r="G11" s="1468">
        <v>85604.778999999995</v>
      </c>
      <c r="H11" s="1468">
        <v>96932.644</v>
      </c>
      <c r="I11" s="1468">
        <v>94821.047000000006</v>
      </c>
      <c r="J11" s="1468">
        <v>99336.182000000001</v>
      </c>
      <c r="K11" s="1468">
        <v>94539.747000000003</v>
      </c>
      <c r="L11" s="1468">
        <v>96382.879000000001</v>
      </c>
      <c r="M11" s="1468">
        <v>95456.907999999996</v>
      </c>
      <c r="N11" s="1468">
        <v>91789.870999999999</v>
      </c>
      <c r="O11" s="1468">
        <v>0</v>
      </c>
      <c r="P11" s="1468">
        <v>0</v>
      </c>
      <c r="Q11" s="1468">
        <v>0</v>
      </c>
      <c r="R11" s="1469">
        <v>847118.95200000005</v>
      </c>
      <c r="S11" s="2788">
        <v>0</v>
      </c>
    </row>
    <row r="12" spans="2:19" ht="3" customHeight="1">
      <c r="B12" s="1456"/>
      <c r="C12" s="1470"/>
      <c r="D12" s="1470"/>
      <c r="E12" s="1467"/>
      <c r="F12" s="1471"/>
      <c r="G12" s="1471"/>
      <c r="H12" s="1471"/>
      <c r="I12" s="1471"/>
      <c r="J12" s="1471"/>
      <c r="K12" s="1471"/>
      <c r="L12" s="1471"/>
      <c r="M12" s="1471"/>
      <c r="N12" s="1471"/>
      <c r="O12" s="1471"/>
      <c r="P12" s="1471"/>
      <c r="Q12" s="1471"/>
      <c r="R12" s="1472"/>
      <c r="S12" s="2788">
        <v>-291.86624394534175</v>
      </c>
    </row>
    <row r="13" spans="2:19" ht="7.5" customHeight="1">
      <c r="B13" s="1456"/>
      <c r="C13" s="1473" t="s">
        <v>2025</v>
      </c>
      <c r="D13" s="1474" t="s">
        <v>2026</v>
      </c>
      <c r="E13" s="1467"/>
      <c r="F13" s="1475">
        <v>-0.69273182135087552</v>
      </c>
      <c r="G13" s="1475">
        <v>-5.0887243383828178</v>
      </c>
      <c r="H13" s="1475">
        <v>-1.3825468309993738</v>
      </c>
      <c r="I13" s="1475">
        <v>-0.97778398142126832</v>
      </c>
      <c r="J13" s="1475">
        <v>-0.21205000976823385</v>
      </c>
      <c r="K13" s="1475">
        <v>-0.45864219244100468</v>
      </c>
      <c r="L13" s="1475">
        <v>1.3834280135944397</v>
      </c>
      <c r="M13" s="1475">
        <v>3.1037446611489656</v>
      </c>
      <c r="N13" s="1475">
        <v>5.2950595635453368</v>
      </c>
      <c r="O13" s="1475">
        <v>-100</v>
      </c>
      <c r="P13" s="1475">
        <v>-100</v>
      </c>
      <c r="Q13" s="1475">
        <v>-100</v>
      </c>
      <c r="R13" s="1476">
        <v>7.4360639113763227E-2</v>
      </c>
      <c r="S13" s="2788">
        <v>0</v>
      </c>
    </row>
    <row r="14" spans="2:19" ht="11.1" customHeight="1">
      <c r="B14" s="1482"/>
      <c r="C14" s="1464" t="s">
        <v>2027</v>
      </c>
      <c r="D14" s="1464"/>
      <c r="E14" s="1464"/>
      <c r="F14" s="1464"/>
      <c r="G14" s="1464"/>
      <c r="H14" s="1464"/>
      <c r="I14" s="1464"/>
      <c r="J14" s="1464"/>
      <c r="K14" s="1464"/>
      <c r="L14" s="1464"/>
      <c r="M14" s="1464"/>
      <c r="N14" s="1464"/>
      <c r="O14" s="1464"/>
      <c r="P14" s="1464"/>
      <c r="Q14" s="1464"/>
      <c r="R14" s="1464"/>
      <c r="S14" s="1465"/>
    </row>
    <row r="15" spans="2:19" ht="7.5" customHeight="1">
      <c r="B15" s="1482"/>
      <c r="C15" s="2787">
        <v>2024</v>
      </c>
      <c r="D15" s="2787"/>
      <c r="E15" s="1467"/>
      <c r="F15" s="1468">
        <v>3339.6080000000002</v>
      </c>
      <c r="G15" s="1468">
        <v>3279.241</v>
      </c>
      <c r="H15" s="1468">
        <v>3397.491</v>
      </c>
      <c r="I15" s="1468">
        <v>3335.29</v>
      </c>
      <c r="J15" s="1468">
        <v>3528.8969999999999</v>
      </c>
      <c r="K15" s="1468">
        <v>3228.9259999999999</v>
      </c>
      <c r="L15" s="1468">
        <v>3286.27</v>
      </c>
      <c r="M15" s="1468">
        <v>3221.1959999999999</v>
      </c>
      <c r="N15" s="1468">
        <v>3050.1660000000002</v>
      </c>
      <c r="O15" s="1468">
        <v>3059.768</v>
      </c>
      <c r="P15" s="1468">
        <v>2918.9859999999999</v>
      </c>
      <c r="Q15" s="1468">
        <v>3153.9050000000002</v>
      </c>
      <c r="R15" s="1469">
        <v>29667.085000000003</v>
      </c>
      <c r="S15" s="2788">
        <v>18619.921000000002</v>
      </c>
    </row>
    <row r="16" spans="2:19" ht="7.5" customHeight="1">
      <c r="B16" s="1456"/>
      <c r="C16" s="2787" t="s">
        <v>584</v>
      </c>
      <c r="D16" s="2787"/>
      <c r="E16" s="1467"/>
      <c r="F16" s="1468">
        <v>3141.779</v>
      </c>
      <c r="G16" s="1468">
        <v>2884.6709999999998</v>
      </c>
      <c r="H16" s="1468">
        <v>3248.6109999999999</v>
      </c>
      <c r="I16" s="1468">
        <v>3216.8490000000002</v>
      </c>
      <c r="J16" s="1468">
        <v>3362.0569999999998</v>
      </c>
      <c r="K16" s="1468">
        <v>3168.49</v>
      </c>
      <c r="L16" s="1468">
        <v>2990.0279999999998</v>
      </c>
      <c r="M16" s="1468">
        <v>2983.377</v>
      </c>
      <c r="N16" s="1468">
        <v>2899.12</v>
      </c>
      <c r="O16" s="1468">
        <v>0</v>
      </c>
      <c r="P16" s="1468">
        <v>0</v>
      </c>
      <c r="Q16" s="1468">
        <v>0</v>
      </c>
      <c r="R16" s="1469">
        <v>27894.982</v>
      </c>
      <c r="S16" s="2788">
        <v>0</v>
      </c>
    </row>
    <row r="17" spans="2:19" ht="3" customHeight="1">
      <c r="B17" s="1456"/>
      <c r="C17" s="1470"/>
      <c r="D17" s="1470"/>
      <c r="E17" s="1467"/>
      <c r="F17" s="1471"/>
      <c r="G17" s="1471"/>
      <c r="H17" s="1471"/>
      <c r="I17" s="1471"/>
      <c r="J17" s="1471"/>
      <c r="K17" s="1471"/>
      <c r="L17" s="1471"/>
      <c r="M17" s="1471"/>
      <c r="N17" s="1471"/>
      <c r="O17" s="1471"/>
      <c r="P17" s="1471"/>
      <c r="Q17" s="1471"/>
      <c r="R17" s="1472"/>
      <c r="S17" s="2788">
        <v>-331.50020989065933</v>
      </c>
    </row>
    <row r="18" spans="2:19" ht="7.5" customHeight="1">
      <c r="B18" s="1456"/>
      <c r="C18" s="1473" t="s">
        <v>2025</v>
      </c>
      <c r="D18" s="1474" t="s">
        <v>2026</v>
      </c>
      <c r="E18" s="1467"/>
      <c r="F18" s="1475">
        <v>-5.9237191909948734</v>
      </c>
      <c r="G18" s="1475">
        <v>-12.032357487601558</v>
      </c>
      <c r="H18" s="1475">
        <v>-4.3820572298793508</v>
      </c>
      <c r="I18" s="1475">
        <v>-3.5511454776046349</v>
      </c>
      <c r="J18" s="1475">
        <v>-4.7278228863013112</v>
      </c>
      <c r="K18" s="1475">
        <v>-1.8717059480458857</v>
      </c>
      <c r="L18" s="1475">
        <v>-9.0145362371320772</v>
      </c>
      <c r="M18" s="1475">
        <v>-7.3829409945871021</v>
      </c>
      <c r="N18" s="1475">
        <v>-4.9520583469883377</v>
      </c>
      <c r="O18" s="1475">
        <v>-100</v>
      </c>
      <c r="P18" s="1475">
        <v>-100</v>
      </c>
      <c r="Q18" s="1475">
        <v>-100</v>
      </c>
      <c r="R18" s="1476">
        <v>-5.9732966686818116</v>
      </c>
      <c r="S18" s="2788">
        <v>0</v>
      </c>
    </row>
    <row r="19" spans="2:19" ht="12" customHeight="1">
      <c r="B19" s="1459"/>
      <c r="C19" s="1460" t="s">
        <v>2033</v>
      </c>
      <c r="D19" s="1460"/>
      <c r="E19" s="1460"/>
      <c r="F19" s="1460"/>
      <c r="G19" s="1460"/>
      <c r="H19" s="1460"/>
      <c r="I19" s="1460"/>
      <c r="J19" s="1460"/>
      <c r="K19" s="1460"/>
      <c r="L19" s="1460"/>
      <c r="M19" s="1460"/>
      <c r="N19" s="1460"/>
      <c r="O19" s="1460"/>
      <c r="P19" s="1460"/>
      <c r="Q19" s="1460"/>
      <c r="R19" s="1460"/>
      <c r="S19" s="1461"/>
    </row>
    <row r="20" spans="2:19" ht="11.1" customHeight="1">
      <c r="B20" s="1482"/>
      <c r="C20" s="1464" t="s">
        <v>2024</v>
      </c>
      <c r="D20" s="1464"/>
      <c r="E20" s="1464"/>
      <c r="F20" s="1464"/>
      <c r="G20" s="1464"/>
      <c r="H20" s="1464"/>
      <c r="I20" s="1464"/>
      <c r="J20" s="1464"/>
      <c r="K20" s="1464"/>
      <c r="L20" s="1464"/>
      <c r="M20" s="1464"/>
      <c r="N20" s="1464"/>
      <c r="O20" s="1464"/>
      <c r="P20" s="1464"/>
      <c r="Q20" s="1464"/>
      <c r="R20" s="1464"/>
      <c r="S20" s="1465"/>
    </row>
    <row r="21" spans="2:19" ht="7.5" customHeight="1">
      <c r="B21" s="1456"/>
      <c r="C21" s="2787">
        <v>2024</v>
      </c>
      <c r="D21" s="2787"/>
      <c r="E21" s="1467"/>
      <c r="F21" s="1468">
        <v>116437.789</v>
      </c>
      <c r="G21" s="1468">
        <v>113228.317</v>
      </c>
      <c r="H21" s="1468">
        <v>122959.333</v>
      </c>
      <c r="I21" s="1468">
        <v>119211.757</v>
      </c>
      <c r="J21" s="1468">
        <v>124029.004</v>
      </c>
      <c r="K21" s="1468">
        <v>119278.387</v>
      </c>
      <c r="L21" s="1468">
        <v>120432.54</v>
      </c>
      <c r="M21" s="1468">
        <v>117812.727</v>
      </c>
      <c r="N21" s="1468">
        <v>110109.827</v>
      </c>
      <c r="O21" s="1468">
        <v>111125.863</v>
      </c>
      <c r="P21" s="1468">
        <v>107781.467</v>
      </c>
      <c r="Q21" s="1468">
        <v>113728.79700000001</v>
      </c>
      <c r="R21" s="1469">
        <v>1063499.6809999999</v>
      </c>
      <c r="S21" s="2788">
        <v>742329.054</v>
      </c>
    </row>
    <row r="22" spans="2:19" ht="7.5" customHeight="1">
      <c r="B22" s="1456"/>
      <c r="C22" s="2787" t="s">
        <v>584</v>
      </c>
      <c r="D22" s="2787"/>
      <c r="E22" s="1467"/>
      <c r="F22" s="1468">
        <v>115190.701</v>
      </c>
      <c r="G22" s="1468">
        <v>106425.65700000001</v>
      </c>
      <c r="H22" s="1468">
        <v>124084.302</v>
      </c>
      <c r="I22" s="1468">
        <v>124075.986</v>
      </c>
      <c r="J22" s="1468">
        <v>129364.671</v>
      </c>
      <c r="K22" s="1468">
        <v>123562.145</v>
      </c>
      <c r="L22" s="1468">
        <v>124813.019</v>
      </c>
      <c r="M22" s="1468">
        <v>122720.236</v>
      </c>
      <c r="N22" s="1468">
        <v>117792.997</v>
      </c>
      <c r="O22" s="1468">
        <v>0</v>
      </c>
      <c r="P22" s="1468">
        <v>0</v>
      </c>
      <c r="Q22" s="1468">
        <v>0</v>
      </c>
      <c r="R22" s="1469">
        <v>1088029.7140000002</v>
      </c>
      <c r="S22" s="2788">
        <v>0</v>
      </c>
    </row>
    <row r="23" spans="2:19" ht="3" customHeight="1">
      <c r="B23" s="1456"/>
      <c r="C23" s="1470"/>
      <c r="D23" s="1470"/>
      <c r="E23" s="1467"/>
      <c r="F23" s="1471"/>
      <c r="G23" s="1471"/>
      <c r="H23" s="1471"/>
      <c r="I23" s="1471"/>
      <c r="J23" s="1471"/>
      <c r="K23" s="1471"/>
      <c r="L23" s="1471"/>
      <c r="M23" s="1471"/>
      <c r="N23" s="1471"/>
      <c r="O23" s="1471"/>
      <c r="P23" s="1471"/>
      <c r="Q23" s="1471"/>
      <c r="R23" s="1472"/>
      <c r="S23" s="2788">
        <v>-273.24578877535265</v>
      </c>
    </row>
    <row r="24" spans="2:19" ht="7.5" customHeight="1">
      <c r="B24" s="1456"/>
      <c r="C24" s="1473" t="s">
        <v>2025</v>
      </c>
      <c r="D24" s="1474" t="s">
        <v>2026</v>
      </c>
      <c r="E24" s="1467"/>
      <c r="F24" s="1475">
        <v>-1.0710337345893919</v>
      </c>
      <c r="G24" s="1475">
        <v>-6.0079140803620561</v>
      </c>
      <c r="H24" s="1475">
        <v>0.91491143661293961</v>
      </c>
      <c r="I24" s="1475">
        <v>4.0803265738294527</v>
      </c>
      <c r="J24" s="1475">
        <v>4.3019510178441749</v>
      </c>
      <c r="K24" s="1475">
        <v>3.591394977532687</v>
      </c>
      <c r="L24" s="1475">
        <v>3.6372885600519709</v>
      </c>
      <c r="M24" s="1475">
        <v>4.1655168545585042</v>
      </c>
      <c r="N24" s="1475">
        <v>6.9777332408305455</v>
      </c>
      <c r="O24" s="1475">
        <v>-100</v>
      </c>
      <c r="P24" s="1475">
        <v>-100</v>
      </c>
      <c r="Q24" s="1475">
        <v>-100</v>
      </c>
      <c r="R24" s="1476">
        <v>2.3065388206731683</v>
      </c>
      <c r="S24" s="2788">
        <v>0</v>
      </c>
    </row>
    <row r="25" spans="2:19" ht="11.1" customHeight="1">
      <c r="B25" s="1482"/>
      <c r="C25" s="1464" t="s">
        <v>2027</v>
      </c>
      <c r="D25" s="1464"/>
      <c r="E25" s="1464"/>
      <c r="F25" s="1464"/>
      <c r="G25" s="1464"/>
      <c r="H25" s="1464"/>
      <c r="I25" s="1464"/>
      <c r="J25" s="1464"/>
      <c r="K25" s="1464"/>
      <c r="L25" s="1464"/>
      <c r="M25" s="1464"/>
      <c r="N25" s="1464"/>
      <c r="O25" s="1464"/>
      <c r="P25" s="1464"/>
      <c r="Q25" s="1464"/>
      <c r="R25" s="1464"/>
      <c r="S25" s="1465"/>
    </row>
    <row r="26" spans="2:19" ht="7.5" customHeight="1">
      <c r="B26" s="1482"/>
      <c r="C26" s="2787">
        <v>2024</v>
      </c>
      <c r="D26" s="2787"/>
      <c r="E26" s="1467"/>
      <c r="F26" s="1468">
        <v>2226.15</v>
      </c>
      <c r="G26" s="1468">
        <v>2107.2399999999998</v>
      </c>
      <c r="H26" s="1468">
        <v>2318.8510000000001</v>
      </c>
      <c r="I26" s="1468">
        <v>2269.482</v>
      </c>
      <c r="J26" s="1468">
        <v>2347.8780000000002</v>
      </c>
      <c r="K26" s="1468">
        <v>2141.904</v>
      </c>
      <c r="L26" s="1468">
        <v>2104.8690000000001</v>
      </c>
      <c r="M26" s="1468">
        <v>2075.502</v>
      </c>
      <c r="N26" s="1468">
        <v>1895.7180000000001</v>
      </c>
      <c r="O26" s="1468">
        <v>1906.825</v>
      </c>
      <c r="P26" s="1468">
        <v>1858.412</v>
      </c>
      <c r="Q26" s="1468">
        <v>2054.7719999999999</v>
      </c>
      <c r="R26" s="1469">
        <v>19487.594000000001</v>
      </c>
      <c r="S26" s="2788">
        <v>12072.328000000001</v>
      </c>
    </row>
    <row r="27" spans="2:19" ht="7.5" customHeight="1">
      <c r="B27" s="1456"/>
      <c r="C27" s="2787" t="s">
        <v>584</v>
      </c>
      <c r="D27" s="2787"/>
      <c r="E27" s="1467"/>
      <c r="F27" s="1468">
        <v>2042.12</v>
      </c>
      <c r="G27" s="1468">
        <v>1818.624</v>
      </c>
      <c r="H27" s="1468">
        <v>2086.0819999999999</v>
      </c>
      <c r="I27" s="1468">
        <v>2016.3820000000001</v>
      </c>
      <c r="J27" s="1468">
        <v>2132.3850000000002</v>
      </c>
      <c r="K27" s="1468">
        <v>2023.701</v>
      </c>
      <c r="L27" s="1468">
        <v>2024.633</v>
      </c>
      <c r="M27" s="1468">
        <v>1955.08</v>
      </c>
      <c r="N27" s="1468">
        <v>1920.1469999999999</v>
      </c>
      <c r="O27" s="1468">
        <v>0</v>
      </c>
      <c r="P27" s="1468">
        <v>0</v>
      </c>
      <c r="Q27" s="1468">
        <v>0</v>
      </c>
      <c r="R27" s="1469">
        <v>18019.153999999999</v>
      </c>
      <c r="S27" s="2788">
        <v>0</v>
      </c>
    </row>
    <row r="28" spans="2:19" ht="3" customHeight="1">
      <c r="B28" s="1456"/>
      <c r="C28" s="1470"/>
      <c r="D28" s="1470"/>
      <c r="E28" s="1467"/>
      <c r="F28" s="1471"/>
      <c r="G28" s="1471"/>
      <c r="H28" s="1471"/>
      <c r="I28" s="1471"/>
      <c r="J28" s="1471"/>
      <c r="K28" s="1471"/>
      <c r="L28" s="1471"/>
      <c r="M28" s="1471"/>
      <c r="N28" s="1471"/>
      <c r="O28" s="1471"/>
      <c r="P28" s="1471"/>
      <c r="Q28" s="1471"/>
      <c r="R28" s="1472"/>
      <c r="S28" s="2788">
        <v>-334.1744707678738</v>
      </c>
    </row>
    <row r="29" spans="2:19" ht="7.5" customHeight="1">
      <c r="B29" s="1456"/>
      <c r="C29" s="1473" t="s">
        <v>2025</v>
      </c>
      <c r="D29" s="1474" t="s">
        <v>2026</v>
      </c>
      <c r="E29" s="1467"/>
      <c r="F29" s="1475">
        <v>-8.2667385396312056</v>
      </c>
      <c r="G29" s="1475">
        <v>-13.696399081262683</v>
      </c>
      <c r="H29" s="1475">
        <v>-10.038118016207179</v>
      </c>
      <c r="I29" s="1475">
        <v>-11.15232462738193</v>
      </c>
      <c r="J29" s="1475">
        <v>-9.178202615297721</v>
      </c>
      <c r="K29" s="1475">
        <v>-5.5185946709096214</v>
      </c>
      <c r="L29" s="1475">
        <v>-3.8119236874123743</v>
      </c>
      <c r="M29" s="1475">
        <v>-5.8020661989244076</v>
      </c>
      <c r="N29" s="1475">
        <v>1.2886410320522259</v>
      </c>
      <c r="O29" s="1475">
        <v>-100</v>
      </c>
      <c r="P29" s="1475">
        <v>-100</v>
      </c>
      <c r="Q29" s="1475">
        <v>-100</v>
      </c>
      <c r="R29" s="1476">
        <v>-7.5352555066572222</v>
      </c>
      <c r="S29" s="2788">
        <v>0</v>
      </c>
    </row>
    <row r="30" spans="2:19" ht="12" customHeight="1">
      <c r="B30" s="1456"/>
      <c r="C30" s="1460" t="s">
        <v>1085</v>
      </c>
      <c r="D30" s="1460"/>
      <c r="E30" s="1460"/>
      <c r="F30" s="1460"/>
      <c r="G30" s="1460"/>
      <c r="H30" s="1460"/>
      <c r="I30" s="1460"/>
      <c r="J30" s="1460"/>
      <c r="K30" s="1460"/>
      <c r="L30" s="1460"/>
      <c r="M30" s="1460"/>
      <c r="N30" s="1460"/>
      <c r="O30" s="1460"/>
      <c r="P30" s="1460"/>
      <c r="Q30" s="1460"/>
      <c r="R30" s="1460"/>
      <c r="S30" s="1461"/>
    </row>
    <row r="31" spans="2:19" ht="11.1" customHeight="1">
      <c r="B31" s="1482"/>
      <c r="C31" s="1464" t="s">
        <v>2024</v>
      </c>
      <c r="D31" s="1464"/>
      <c r="E31" s="1464"/>
      <c r="F31" s="1464"/>
      <c r="G31" s="1464"/>
      <c r="H31" s="1464"/>
      <c r="I31" s="1464"/>
      <c r="J31" s="1464"/>
      <c r="K31" s="1464"/>
      <c r="L31" s="1464"/>
      <c r="M31" s="1464"/>
      <c r="N31" s="1464"/>
      <c r="O31" s="1464"/>
      <c r="P31" s="1464"/>
      <c r="Q31" s="1464"/>
      <c r="R31" s="1464"/>
      <c r="S31" s="1465"/>
    </row>
    <row r="32" spans="2:19" ht="7.5" customHeight="1">
      <c r="B32" s="1456"/>
      <c r="C32" s="2787">
        <v>2024</v>
      </c>
      <c r="D32" s="2787"/>
      <c r="E32" s="1467"/>
      <c r="F32" s="1468">
        <v>131282.486</v>
      </c>
      <c r="G32" s="1468">
        <v>127439.626</v>
      </c>
      <c r="H32" s="1468">
        <v>138215.79</v>
      </c>
      <c r="I32" s="1468">
        <v>134765.27299999999</v>
      </c>
      <c r="J32" s="1468">
        <v>138979.97</v>
      </c>
      <c r="K32" s="1468">
        <v>132615.54399999999</v>
      </c>
      <c r="L32" s="1468">
        <v>133119.674</v>
      </c>
      <c r="M32" s="1468">
        <v>131654.19500000001</v>
      </c>
      <c r="N32" s="1468">
        <v>125863.853</v>
      </c>
      <c r="O32" s="1468">
        <v>128311.18700000001</v>
      </c>
      <c r="P32" s="1468">
        <v>123358.007</v>
      </c>
      <c r="Q32" s="1468">
        <v>128904.951</v>
      </c>
      <c r="R32" s="1469">
        <v>1193936.4109999998</v>
      </c>
      <c r="S32" s="2788">
        <v>795190.43499999994</v>
      </c>
    </row>
    <row r="33" spans="2:19" ht="7.5" customHeight="1">
      <c r="B33" s="1456"/>
      <c r="C33" s="2787" t="s">
        <v>584</v>
      </c>
      <c r="D33" s="2787"/>
      <c r="E33" s="1467"/>
      <c r="F33" s="1468">
        <v>131097.989</v>
      </c>
      <c r="G33" s="1468">
        <v>120799.43799999999</v>
      </c>
      <c r="H33" s="1468">
        <v>136451.19899999999</v>
      </c>
      <c r="I33" s="1468">
        <v>134109.25099999999</v>
      </c>
      <c r="J33" s="1468">
        <v>137761.51300000001</v>
      </c>
      <c r="K33" s="1468">
        <v>131053.693</v>
      </c>
      <c r="L33" s="1468">
        <v>133741.01300000001</v>
      </c>
      <c r="M33" s="1468">
        <v>131443.01699999999</v>
      </c>
      <c r="N33" s="1468">
        <v>127081.948</v>
      </c>
      <c r="O33" s="1468">
        <v>0</v>
      </c>
      <c r="P33" s="1468">
        <v>0</v>
      </c>
      <c r="Q33" s="1468">
        <v>0</v>
      </c>
      <c r="R33" s="1469">
        <v>1183539.061</v>
      </c>
      <c r="S33" s="2788">
        <v>0</v>
      </c>
    </row>
    <row r="34" spans="2:19" ht="3" customHeight="1">
      <c r="B34" s="1456"/>
      <c r="C34" s="1470"/>
      <c r="D34" s="1470"/>
      <c r="E34" s="1467"/>
      <c r="F34" s="1471"/>
      <c r="G34" s="1471"/>
      <c r="H34" s="1471"/>
      <c r="I34" s="1471"/>
      <c r="J34" s="1471"/>
      <c r="K34" s="1471"/>
      <c r="L34" s="1471"/>
      <c r="M34" s="1471"/>
      <c r="N34" s="1471"/>
      <c r="O34" s="1471"/>
      <c r="P34" s="1471"/>
      <c r="Q34" s="1471"/>
      <c r="R34" s="1472"/>
      <c r="S34" s="2788">
        <v>-301.26709473689709</v>
      </c>
    </row>
    <row r="35" spans="2:19" ht="7.5" customHeight="1">
      <c r="B35" s="1456"/>
      <c r="C35" s="1473" t="s">
        <v>2025</v>
      </c>
      <c r="D35" s="1474" t="s">
        <v>2026</v>
      </c>
      <c r="E35" s="1467"/>
      <c r="F35" s="1475">
        <v>-0.14053435886337695</v>
      </c>
      <c r="G35" s="1475">
        <v>-5.2104578524108405</v>
      </c>
      <c r="H35" s="1475">
        <v>-1.2766927714988441</v>
      </c>
      <c r="I35" s="1475">
        <v>-0.48678861059406131</v>
      </c>
      <c r="J35" s="1475">
        <v>-0.87671410491741142</v>
      </c>
      <c r="K35" s="1475">
        <v>-1.1777284569296</v>
      </c>
      <c r="L35" s="1475">
        <v>0.46675219472066942</v>
      </c>
      <c r="M35" s="1475">
        <v>-0.16040354809811674</v>
      </c>
      <c r="N35" s="1475">
        <v>0.96778778892141304</v>
      </c>
      <c r="O35" s="1475">
        <v>-100</v>
      </c>
      <c r="P35" s="1475">
        <v>-100</v>
      </c>
      <c r="Q35" s="1475">
        <v>-100</v>
      </c>
      <c r="R35" s="1476">
        <v>-0.87084621125605111</v>
      </c>
      <c r="S35" s="2788">
        <v>0</v>
      </c>
    </row>
    <row r="36" spans="2:19" ht="3" customHeight="1">
      <c r="B36" s="1456"/>
      <c r="C36" s="2787"/>
      <c r="D36" s="2787"/>
      <c r="E36" s="1467"/>
      <c r="F36" s="1468"/>
      <c r="G36" s="1468"/>
      <c r="H36" s="1468"/>
      <c r="I36" s="1468"/>
      <c r="J36" s="1468"/>
      <c r="K36" s="1468"/>
      <c r="L36" s="1468"/>
      <c r="M36" s="1468"/>
      <c r="N36" s="1468"/>
      <c r="O36" s="1468"/>
      <c r="P36" s="1468"/>
      <c r="Q36" s="1468"/>
      <c r="R36" s="1469"/>
      <c r="S36" s="1496"/>
    </row>
    <row r="37" spans="2:19" ht="12" customHeight="1">
      <c r="B37" s="1459"/>
      <c r="C37" s="1460" t="s">
        <v>2034</v>
      </c>
      <c r="D37" s="1460"/>
      <c r="E37" s="1460"/>
      <c r="F37" s="1460"/>
      <c r="G37" s="1460"/>
      <c r="H37" s="1460"/>
      <c r="I37" s="1460"/>
      <c r="J37" s="1460"/>
      <c r="K37" s="1460"/>
      <c r="L37" s="1460"/>
      <c r="M37" s="1460"/>
      <c r="N37" s="1460"/>
      <c r="O37" s="1460"/>
      <c r="P37" s="1460"/>
      <c r="Q37" s="1460"/>
      <c r="R37" s="1460"/>
      <c r="S37" s="1461"/>
    </row>
    <row r="38" spans="2:19" ht="11.1" customHeight="1">
      <c r="B38" s="1482"/>
      <c r="C38" s="1464" t="s">
        <v>2024</v>
      </c>
      <c r="D38" s="1464"/>
      <c r="E38" s="1464"/>
      <c r="F38" s="1464"/>
      <c r="G38" s="1464"/>
      <c r="H38" s="1464"/>
      <c r="I38" s="1464"/>
      <c r="J38" s="1464"/>
      <c r="K38" s="1464"/>
      <c r="L38" s="1464"/>
      <c r="M38" s="1464"/>
      <c r="N38" s="1464"/>
      <c r="O38" s="1464"/>
      <c r="P38" s="1464"/>
      <c r="Q38" s="1464"/>
      <c r="R38" s="1464"/>
      <c r="S38" s="1465"/>
    </row>
    <row r="39" spans="2:19" ht="7.5" customHeight="1">
      <c r="B39" s="1456"/>
      <c r="C39" s="2787">
        <v>2024</v>
      </c>
      <c r="D39" s="2787"/>
      <c r="E39" s="1467"/>
      <c r="F39" s="1468">
        <v>76104.873000000007</v>
      </c>
      <c r="G39" s="1468">
        <v>74393.573000000004</v>
      </c>
      <c r="H39" s="1468">
        <v>80604.297000000006</v>
      </c>
      <c r="I39" s="1468">
        <v>78803.373000000007</v>
      </c>
      <c r="J39" s="1468">
        <v>81406.267000000007</v>
      </c>
      <c r="K39" s="1468">
        <v>77775.573999999993</v>
      </c>
      <c r="L39" s="1468">
        <v>77337.527000000002</v>
      </c>
      <c r="M39" s="1468">
        <v>75075.823000000004</v>
      </c>
      <c r="N39" s="1468">
        <v>70834.332999999999</v>
      </c>
      <c r="O39" s="1468">
        <v>71816.710000000006</v>
      </c>
      <c r="P39" s="1468">
        <v>69995.061000000002</v>
      </c>
      <c r="Q39" s="1468">
        <v>73749.664000000004</v>
      </c>
      <c r="R39" s="1469">
        <v>692335.64</v>
      </c>
      <c r="S39" s="2788">
        <v>457576.65900000004</v>
      </c>
    </row>
    <row r="40" spans="2:19" ht="7.5" customHeight="1">
      <c r="B40" s="1456"/>
      <c r="C40" s="2787" t="s">
        <v>584</v>
      </c>
      <c r="D40" s="2787"/>
      <c r="E40" s="1467"/>
      <c r="F40" s="1468">
        <v>74956.532999999996</v>
      </c>
      <c r="G40" s="1468">
        <v>68510.433000000005</v>
      </c>
      <c r="H40" s="1468">
        <v>77800.002999999997</v>
      </c>
      <c r="I40" s="1468">
        <v>76921.438999999998</v>
      </c>
      <c r="J40" s="1468">
        <v>79405.865999999995</v>
      </c>
      <c r="K40" s="1468">
        <v>75485.525999999998</v>
      </c>
      <c r="L40" s="1468">
        <v>76669.520999999993</v>
      </c>
      <c r="M40" s="1468">
        <v>75608.933000000005</v>
      </c>
      <c r="N40" s="1468">
        <v>73485.373999999996</v>
      </c>
      <c r="O40" s="1468">
        <v>0</v>
      </c>
      <c r="P40" s="1468">
        <v>0</v>
      </c>
      <c r="Q40" s="1468">
        <v>0</v>
      </c>
      <c r="R40" s="1469">
        <v>678843.62799999991</v>
      </c>
      <c r="S40" s="2788">
        <v>0</v>
      </c>
    </row>
    <row r="41" spans="2:19" ht="3" customHeight="1">
      <c r="B41" s="1456"/>
      <c r="C41" s="1470"/>
      <c r="D41" s="1470"/>
      <c r="E41" s="1467"/>
      <c r="F41" s="1471"/>
      <c r="G41" s="1471"/>
      <c r="H41" s="1471"/>
      <c r="I41" s="1471"/>
      <c r="J41" s="1471"/>
      <c r="K41" s="1471"/>
      <c r="L41" s="1471"/>
      <c r="M41" s="1471"/>
      <c r="N41" s="1471"/>
      <c r="O41" s="1471"/>
      <c r="P41" s="1471"/>
      <c r="Q41" s="1471"/>
      <c r="R41" s="1472"/>
      <c r="S41" s="2788">
        <v>-304.20094092561152</v>
      </c>
    </row>
    <row r="42" spans="2:19" ht="7.5" customHeight="1">
      <c r="B42" s="1456"/>
      <c r="C42" s="1473" t="s">
        <v>2025</v>
      </c>
      <c r="D42" s="1474" t="s">
        <v>2026</v>
      </c>
      <c r="E42" s="1467"/>
      <c r="F42" s="1475">
        <v>-1.5088915528444602</v>
      </c>
      <c r="G42" s="1475">
        <v>-7.9081293756383957</v>
      </c>
      <c r="H42" s="1475">
        <v>-3.4790874734631245</v>
      </c>
      <c r="I42" s="1475">
        <v>-2.388138893496361</v>
      </c>
      <c r="J42" s="1475">
        <v>-2.4573058975914108</v>
      </c>
      <c r="K42" s="1475">
        <v>-2.9444308569165969</v>
      </c>
      <c r="L42" s="1475">
        <v>-0.86375402202867235</v>
      </c>
      <c r="M42" s="1475">
        <v>0.71009544577353267</v>
      </c>
      <c r="N42" s="1475">
        <v>3.7425932986479751</v>
      </c>
      <c r="O42" s="1475">
        <v>-100</v>
      </c>
      <c r="P42" s="1475">
        <v>-100</v>
      </c>
      <c r="Q42" s="1475">
        <v>-100</v>
      </c>
      <c r="R42" s="1476">
        <v>-1.9487675081987703</v>
      </c>
      <c r="S42" s="2788">
        <v>0</v>
      </c>
    </row>
    <row r="43" spans="2:19" ht="3" customHeight="1">
      <c r="B43" s="1456"/>
      <c r="C43" s="2787"/>
      <c r="D43" s="2787"/>
      <c r="E43" s="1467"/>
      <c r="F43" s="1468"/>
      <c r="G43" s="1468"/>
      <c r="H43" s="1468"/>
      <c r="I43" s="1468"/>
      <c r="J43" s="1468"/>
      <c r="K43" s="1468"/>
      <c r="L43" s="1468"/>
      <c r="M43" s="1468"/>
      <c r="N43" s="1468"/>
      <c r="O43" s="1468"/>
      <c r="P43" s="1468"/>
      <c r="Q43" s="1468"/>
      <c r="R43" s="1469"/>
      <c r="S43" s="1496"/>
    </row>
    <row r="44" spans="2:19" ht="12" customHeight="1">
      <c r="B44" s="1456"/>
      <c r="C44" s="1460" t="s">
        <v>2035</v>
      </c>
      <c r="D44" s="1460"/>
      <c r="E44" s="1460"/>
      <c r="F44" s="1460"/>
      <c r="G44" s="1460"/>
      <c r="H44" s="1460"/>
      <c r="I44" s="1460"/>
      <c r="J44" s="1460"/>
      <c r="K44" s="1460"/>
      <c r="L44" s="1460"/>
      <c r="M44" s="1460"/>
      <c r="N44" s="1460"/>
      <c r="O44" s="1460"/>
      <c r="P44" s="1460"/>
      <c r="Q44" s="1460"/>
      <c r="R44" s="1460"/>
      <c r="S44" s="1461"/>
    </row>
    <row r="45" spans="2:19" ht="11.1" customHeight="1">
      <c r="B45" s="1482"/>
      <c r="C45" s="1464" t="s">
        <v>2027</v>
      </c>
      <c r="D45" s="1464"/>
      <c r="E45" s="1464"/>
      <c r="F45" s="1464"/>
      <c r="G45" s="1464"/>
      <c r="H45" s="1464"/>
      <c r="I45" s="1464"/>
      <c r="J45" s="1464"/>
      <c r="K45" s="1464"/>
      <c r="L45" s="1464"/>
      <c r="M45" s="1464"/>
      <c r="N45" s="1464"/>
      <c r="O45" s="1464"/>
      <c r="P45" s="1464"/>
      <c r="Q45" s="1464"/>
      <c r="R45" s="1464"/>
      <c r="S45" s="1465"/>
    </row>
    <row r="46" spans="2:19" ht="7.5" customHeight="1">
      <c r="B46" s="1482"/>
      <c r="C46" s="2787">
        <v>2024</v>
      </c>
      <c r="D46" s="2787"/>
      <c r="E46" s="1467"/>
      <c r="F46" s="1468">
        <v>5743.8139999999994</v>
      </c>
      <c r="G46" s="1468">
        <v>5607.0059999999994</v>
      </c>
      <c r="H46" s="1468">
        <v>6144.8549999999996</v>
      </c>
      <c r="I46" s="1468">
        <v>5892.8580000000002</v>
      </c>
      <c r="J46" s="1468">
        <v>5927.6729999999998</v>
      </c>
      <c r="K46" s="1468">
        <v>5621.4879999999994</v>
      </c>
      <c r="L46" s="1468">
        <v>5720.1090000000004</v>
      </c>
      <c r="M46" s="1468">
        <v>5637.7219999999998</v>
      </c>
      <c r="N46" s="1468">
        <v>5050.8639999999996</v>
      </c>
      <c r="O46" s="1468">
        <v>5215.3180000000002</v>
      </c>
      <c r="P46" s="1468">
        <v>5288.9609999999993</v>
      </c>
      <c r="Q46" s="1468">
        <v>5885.1189999999997</v>
      </c>
      <c r="R46" s="1469">
        <v>51346.389000000003</v>
      </c>
      <c r="S46" s="2788">
        <v>35930.432000000001</v>
      </c>
    </row>
    <row r="47" spans="2:19" ht="7.5" customHeight="1">
      <c r="B47" s="1456"/>
      <c r="C47" s="2787" t="s">
        <v>584</v>
      </c>
      <c r="D47" s="2787"/>
      <c r="E47" s="1467"/>
      <c r="F47" s="1468">
        <v>5952.2830000000004</v>
      </c>
      <c r="G47" s="1468">
        <v>5419.3360000000002</v>
      </c>
      <c r="H47" s="1468">
        <v>6104.8519999999999</v>
      </c>
      <c r="I47" s="1468">
        <v>6105.1219999999994</v>
      </c>
      <c r="J47" s="1468">
        <v>6290.2079999999996</v>
      </c>
      <c r="K47" s="1468">
        <v>5894.4520000000002</v>
      </c>
      <c r="L47" s="1468">
        <v>5964.4609999999993</v>
      </c>
      <c r="M47" s="1468">
        <v>5961.2809999999999</v>
      </c>
      <c r="N47" s="1468">
        <v>5714.9080000000004</v>
      </c>
      <c r="O47" s="1468">
        <v>0</v>
      </c>
      <c r="P47" s="1468">
        <v>0</v>
      </c>
      <c r="Q47" s="1468">
        <v>0</v>
      </c>
      <c r="R47" s="1469">
        <v>53406.902999999998</v>
      </c>
      <c r="S47" s="2788">
        <v>0</v>
      </c>
    </row>
    <row r="48" spans="2:19" ht="3" customHeight="1">
      <c r="B48" s="1456"/>
      <c r="C48" s="1470"/>
      <c r="D48" s="1470"/>
      <c r="E48" s="1467"/>
      <c r="F48" s="1471"/>
      <c r="G48" s="1471"/>
      <c r="H48" s="1471"/>
      <c r="I48" s="1471"/>
      <c r="J48" s="1471"/>
      <c r="K48" s="1471"/>
      <c r="L48" s="1471"/>
      <c r="M48" s="1471"/>
      <c r="N48" s="1471"/>
      <c r="O48" s="1471"/>
      <c r="P48" s="1471"/>
      <c r="Q48" s="1471"/>
      <c r="R48" s="1472"/>
      <c r="S48" s="2788">
        <v>-262.26812143706201</v>
      </c>
    </row>
    <row r="49" spans="2:19" ht="7.5" customHeight="1">
      <c r="B49" s="1456"/>
      <c r="C49" s="1473" t="s">
        <v>2025</v>
      </c>
      <c r="D49" s="1474" t="s">
        <v>2026</v>
      </c>
      <c r="E49" s="1467"/>
      <c r="F49" s="1475">
        <v>3.6294524857525232</v>
      </c>
      <c r="G49" s="1475">
        <v>-3.3470625856294731</v>
      </c>
      <c r="H49" s="1475">
        <v>-0.65099990154365628</v>
      </c>
      <c r="I49" s="1475">
        <v>3.6020552336404421</v>
      </c>
      <c r="J49" s="1475">
        <v>6.1159750208893087</v>
      </c>
      <c r="K49" s="1475">
        <v>4.8557250322334795</v>
      </c>
      <c r="L49" s="1475">
        <v>4.2718067085784384</v>
      </c>
      <c r="M49" s="1475">
        <v>5.7391797609034256</v>
      </c>
      <c r="N49" s="1475">
        <v>13.147136806692899</v>
      </c>
      <c r="O49" s="1475">
        <v>-100</v>
      </c>
      <c r="P49" s="1475">
        <v>-100</v>
      </c>
      <c r="Q49" s="1475">
        <v>-100</v>
      </c>
      <c r="R49" s="1476">
        <v>4.0129676889254995</v>
      </c>
      <c r="S49" s="2788">
        <v>0</v>
      </c>
    </row>
    <row r="50" spans="2:19" ht="12" customHeight="1">
      <c r="B50" s="1459"/>
      <c r="C50" s="1460" t="s">
        <v>2036</v>
      </c>
      <c r="D50" s="1460"/>
      <c r="E50" s="1460"/>
      <c r="F50" s="1460"/>
      <c r="G50" s="1460"/>
      <c r="H50" s="1460"/>
      <c r="I50" s="1460"/>
      <c r="J50" s="1460"/>
      <c r="K50" s="1460"/>
      <c r="L50" s="1460"/>
      <c r="M50" s="1460"/>
      <c r="N50" s="1460"/>
      <c r="O50" s="1460"/>
      <c r="P50" s="1460"/>
      <c r="Q50" s="1460"/>
      <c r="R50" s="1460"/>
      <c r="S50" s="1461"/>
    </row>
    <row r="51" spans="2:19" ht="11.1" customHeight="1">
      <c r="B51" s="1482"/>
      <c r="C51" s="1464" t="s">
        <v>2024</v>
      </c>
      <c r="D51" s="1464"/>
      <c r="E51" s="1464"/>
      <c r="F51" s="1464"/>
      <c r="G51" s="1464"/>
      <c r="H51" s="1464"/>
      <c r="I51" s="1464"/>
      <c r="J51" s="1464"/>
      <c r="K51" s="1464"/>
      <c r="L51" s="1464"/>
      <c r="M51" s="1464"/>
      <c r="N51" s="1464"/>
      <c r="O51" s="1464"/>
      <c r="P51" s="1464"/>
      <c r="Q51" s="1464"/>
      <c r="R51" s="1464"/>
      <c r="S51" s="1465"/>
    </row>
    <row r="52" spans="2:19" ht="7.5" customHeight="1">
      <c r="B52" s="1456"/>
      <c r="C52" s="2787">
        <v>2024</v>
      </c>
      <c r="D52" s="2787"/>
      <c r="E52" s="1467"/>
      <c r="F52" s="1468">
        <v>65661.918999999994</v>
      </c>
      <c r="G52" s="1468">
        <v>62896.9</v>
      </c>
      <c r="H52" s="1468">
        <v>68106.930999999997</v>
      </c>
      <c r="I52" s="1468">
        <v>66490.964999999997</v>
      </c>
      <c r="J52" s="1468">
        <v>68560.903999999995</v>
      </c>
      <c r="K52" s="1468">
        <v>65510.775999999998</v>
      </c>
      <c r="L52" s="1468">
        <v>66129.697</v>
      </c>
      <c r="M52" s="1468">
        <v>64410.080999999998</v>
      </c>
      <c r="N52" s="1468">
        <v>60824.917000000001</v>
      </c>
      <c r="O52" s="1468">
        <v>61282.453000000001</v>
      </c>
      <c r="P52" s="1468">
        <v>58234.171999999999</v>
      </c>
      <c r="Q52" s="1468">
        <v>61820.036</v>
      </c>
      <c r="R52" s="1469">
        <v>588593.09</v>
      </c>
      <c r="S52" s="2788">
        <v>384020.57100000005</v>
      </c>
    </row>
    <row r="53" spans="2:19" ht="7.5" customHeight="1">
      <c r="B53" s="1456"/>
      <c r="C53" s="2787" t="s">
        <v>584</v>
      </c>
      <c r="D53" s="2787"/>
      <c r="E53" s="1467"/>
      <c r="F53" s="1468">
        <v>63022.239000000001</v>
      </c>
      <c r="G53" s="1468">
        <v>57935.358999999997</v>
      </c>
      <c r="H53" s="1468">
        <v>65354.701999999997</v>
      </c>
      <c r="I53" s="1468">
        <v>64325.273000000001</v>
      </c>
      <c r="J53" s="1468">
        <v>66489.841</v>
      </c>
      <c r="K53" s="1468">
        <v>63518.436999999998</v>
      </c>
      <c r="L53" s="1468">
        <v>64812.55</v>
      </c>
      <c r="M53" s="1468">
        <v>63567.41</v>
      </c>
      <c r="N53" s="1468">
        <v>61307.06</v>
      </c>
      <c r="O53" s="1468">
        <v>0</v>
      </c>
      <c r="P53" s="1468">
        <v>0</v>
      </c>
      <c r="Q53" s="1468">
        <v>0</v>
      </c>
      <c r="R53" s="1469">
        <v>570332.87100000004</v>
      </c>
      <c r="S53" s="2788">
        <v>0</v>
      </c>
    </row>
    <row r="54" spans="2:19" ht="3" customHeight="1">
      <c r="B54" s="1456"/>
      <c r="C54" s="1470"/>
      <c r="D54" s="1470"/>
      <c r="E54" s="1467"/>
      <c r="F54" s="1471"/>
      <c r="G54" s="1471"/>
      <c r="H54" s="1471"/>
      <c r="I54" s="1471"/>
      <c r="J54" s="1471"/>
      <c r="K54" s="1471"/>
      <c r="L54" s="1471"/>
      <c r="M54" s="1471"/>
      <c r="N54" s="1471"/>
      <c r="O54" s="1471"/>
      <c r="P54" s="1471"/>
      <c r="Q54" s="1471"/>
      <c r="R54" s="1472"/>
      <c r="S54" s="2788">
        <v>-311.82650495135567</v>
      </c>
    </row>
    <row r="55" spans="2:19" ht="7.5" customHeight="1">
      <c r="B55" s="1456"/>
      <c r="C55" s="1473" t="s">
        <v>2025</v>
      </c>
      <c r="D55" s="1474" t="s">
        <v>2026</v>
      </c>
      <c r="E55" s="1467"/>
      <c r="F55" s="1475">
        <v>-4.0201079106445121</v>
      </c>
      <c r="G55" s="1475">
        <v>-7.8883712869791793</v>
      </c>
      <c r="H55" s="1475">
        <v>-4.0410409918485328</v>
      </c>
      <c r="I55" s="1475">
        <v>-3.2571222270574651</v>
      </c>
      <c r="J55" s="1475">
        <v>-3.0207638452375107</v>
      </c>
      <c r="K55" s="1475">
        <v>-3.0412385895108258</v>
      </c>
      <c r="L55" s="1475">
        <v>-1.9917632466998896</v>
      </c>
      <c r="M55" s="1475">
        <v>-1.3082905453883882</v>
      </c>
      <c r="N55" s="1475">
        <v>0.7926735025384346</v>
      </c>
      <c r="O55" s="1475">
        <v>-100</v>
      </c>
      <c r="P55" s="1475">
        <v>-100</v>
      </c>
      <c r="Q55" s="1475">
        <v>-100</v>
      </c>
      <c r="R55" s="1476">
        <v>-3.10235021617396</v>
      </c>
      <c r="S55" s="2788">
        <v>0</v>
      </c>
    </row>
    <row r="56" spans="2:19" ht="11.1" customHeight="1">
      <c r="B56" s="1482"/>
      <c r="C56" s="1464" t="s">
        <v>2027</v>
      </c>
      <c r="D56" s="1464"/>
      <c r="E56" s="1464"/>
      <c r="F56" s="1464"/>
      <c r="G56" s="1464"/>
      <c r="H56" s="1464"/>
      <c r="I56" s="1464"/>
      <c r="J56" s="1464"/>
      <c r="K56" s="1464"/>
      <c r="L56" s="1464"/>
      <c r="M56" s="1464"/>
      <c r="N56" s="1464"/>
      <c r="O56" s="1464"/>
      <c r="P56" s="1464"/>
      <c r="Q56" s="1464"/>
      <c r="R56" s="1464"/>
      <c r="S56" s="1465"/>
    </row>
    <row r="57" spans="2:19" ht="7.5" customHeight="1">
      <c r="B57" s="1482"/>
      <c r="C57" s="2787">
        <v>2024</v>
      </c>
      <c r="D57" s="2787"/>
      <c r="E57" s="1467"/>
      <c r="F57" s="1468">
        <v>836.95500000000004</v>
      </c>
      <c r="G57" s="1468">
        <v>850.20299999999997</v>
      </c>
      <c r="H57" s="1468">
        <v>853.81799999999998</v>
      </c>
      <c r="I57" s="1468">
        <v>839.97</v>
      </c>
      <c r="J57" s="1468">
        <v>890.97299999999996</v>
      </c>
      <c r="K57" s="1468">
        <v>855.81700000000001</v>
      </c>
      <c r="L57" s="1468">
        <v>837.00599999999997</v>
      </c>
      <c r="M57" s="1468">
        <v>832.28899999999999</v>
      </c>
      <c r="N57" s="1468">
        <v>772.02599999999995</v>
      </c>
      <c r="O57" s="1468">
        <v>755.81200000000001</v>
      </c>
      <c r="P57" s="1468">
        <v>702.12099999999998</v>
      </c>
      <c r="Q57" s="1468">
        <v>790.90099999999995</v>
      </c>
      <c r="R57" s="1469">
        <v>7569.0569999999998</v>
      </c>
      <c r="S57" s="2788">
        <v>3877.4629999999997</v>
      </c>
    </row>
    <row r="58" spans="2:19" ht="7.5" customHeight="1">
      <c r="B58" s="1456"/>
      <c r="C58" s="2787" t="s">
        <v>584</v>
      </c>
      <c r="D58" s="2787"/>
      <c r="E58" s="1467"/>
      <c r="F58" s="1468">
        <v>795.24800000000005</v>
      </c>
      <c r="G58" s="1468">
        <v>727.971</v>
      </c>
      <c r="H58" s="1468">
        <v>758.80399999999997</v>
      </c>
      <c r="I58" s="1468">
        <v>719.14599999999996</v>
      </c>
      <c r="J58" s="1468">
        <v>769.55499999999995</v>
      </c>
      <c r="K58" s="1468">
        <v>686.38099999999997</v>
      </c>
      <c r="L58" s="1468">
        <v>606.85699999999997</v>
      </c>
      <c r="M58" s="1468">
        <v>567.85299999999995</v>
      </c>
      <c r="N58" s="1468">
        <v>527.67100000000005</v>
      </c>
      <c r="O58" s="1468">
        <v>0</v>
      </c>
      <c r="P58" s="1468">
        <v>0</v>
      </c>
      <c r="Q58" s="1468">
        <v>0</v>
      </c>
      <c r="R58" s="1469">
        <v>6159.4859999999999</v>
      </c>
      <c r="S58" s="2788">
        <v>0</v>
      </c>
    </row>
    <row r="59" spans="2:19" ht="3" customHeight="1">
      <c r="B59" s="1456"/>
      <c r="C59" s="1470"/>
      <c r="D59" s="1470"/>
      <c r="E59" s="1467"/>
      <c r="F59" s="1471"/>
      <c r="G59" s="1471"/>
      <c r="H59" s="1471"/>
      <c r="I59" s="1471"/>
      <c r="J59" s="1471"/>
      <c r="K59" s="1471"/>
      <c r="L59" s="1471"/>
      <c r="M59" s="1471"/>
      <c r="N59" s="1471"/>
      <c r="O59" s="1471"/>
      <c r="P59" s="1471"/>
      <c r="Q59" s="1471"/>
      <c r="R59" s="1472"/>
      <c r="S59" s="2788">
        <v>-438.73002398641972</v>
      </c>
    </row>
    <row r="60" spans="2:19" ht="7.5" customHeight="1">
      <c r="B60" s="1456"/>
      <c r="C60" s="1473" t="s">
        <v>2025</v>
      </c>
      <c r="D60" s="1474" t="s">
        <v>2026</v>
      </c>
      <c r="E60" s="1467"/>
      <c r="F60" s="1475">
        <v>-4.9831830863069086</v>
      </c>
      <c r="G60" s="1475">
        <v>-14.376801775575942</v>
      </c>
      <c r="H60" s="1475">
        <v>-11.128132693384316</v>
      </c>
      <c r="I60" s="1475">
        <v>-14.384323249639877</v>
      </c>
      <c r="J60" s="1475">
        <v>-13.627573450598391</v>
      </c>
      <c r="K60" s="1475">
        <v>-19.79815778373181</v>
      </c>
      <c r="L60" s="1475">
        <v>-27.496696558925507</v>
      </c>
      <c r="M60" s="1475">
        <v>-31.772136841890259</v>
      </c>
      <c r="N60" s="1475">
        <v>-31.651136101633867</v>
      </c>
      <c r="O60" s="1475">
        <v>-100</v>
      </c>
      <c r="P60" s="1475">
        <v>-100</v>
      </c>
      <c r="Q60" s="1475">
        <v>-100</v>
      </c>
      <c r="R60" s="1476">
        <v>-18.622808627283419</v>
      </c>
      <c r="S60" s="2788">
        <v>0</v>
      </c>
    </row>
    <row r="61" spans="2:19" ht="12" customHeight="1">
      <c r="B61" s="1459"/>
      <c r="C61" s="1460" t="s">
        <v>994</v>
      </c>
      <c r="D61" s="1460"/>
      <c r="E61" s="1460"/>
      <c r="F61" s="1460"/>
      <c r="G61" s="1460"/>
      <c r="H61" s="1460"/>
      <c r="I61" s="1460"/>
      <c r="J61" s="1460"/>
      <c r="K61" s="1460"/>
      <c r="L61" s="1460"/>
      <c r="M61" s="1460"/>
      <c r="N61" s="1460"/>
      <c r="O61" s="1460"/>
      <c r="P61" s="1460"/>
      <c r="Q61" s="1460"/>
      <c r="R61" s="1460"/>
      <c r="S61" s="1461"/>
    </row>
    <row r="62" spans="2:19" ht="11.1" customHeight="1">
      <c r="B62" s="1482"/>
      <c r="C62" s="1464" t="s">
        <v>2024</v>
      </c>
      <c r="D62" s="1464"/>
      <c r="E62" s="1464"/>
      <c r="F62" s="1464"/>
      <c r="G62" s="1464"/>
      <c r="H62" s="1464"/>
      <c r="I62" s="1464"/>
      <c r="J62" s="1464"/>
      <c r="K62" s="1464"/>
      <c r="L62" s="1464"/>
      <c r="M62" s="1464"/>
      <c r="N62" s="1464"/>
      <c r="O62" s="1464"/>
      <c r="P62" s="1464"/>
      <c r="Q62" s="1464"/>
      <c r="R62" s="1464"/>
      <c r="S62" s="1465"/>
    </row>
    <row r="63" spans="2:19" ht="7.5" customHeight="1">
      <c r="B63" s="1456"/>
      <c r="C63" s="2787">
        <v>2024</v>
      </c>
      <c r="D63" s="2787"/>
      <c r="E63" s="1467"/>
      <c r="F63" s="1468">
        <v>482385.49900000007</v>
      </c>
      <c r="G63" s="1468">
        <v>468152.946</v>
      </c>
      <c r="H63" s="1468">
        <v>508177.92200000002</v>
      </c>
      <c r="I63" s="1468">
        <v>495028.71499999997</v>
      </c>
      <c r="J63" s="1468">
        <v>512523.41700000002</v>
      </c>
      <c r="K63" s="1468">
        <v>490155.62500000006</v>
      </c>
      <c r="L63" s="1468">
        <v>492087.12400000001</v>
      </c>
      <c r="M63" s="1468">
        <v>481536.18299999996</v>
      </c>
      <c r="N63" s="1468">
        <v>454806.88800000004</v>
      </c>
      <c r="O63" s="1468">
        <v>462635.45199999999</v>
      </c>
      <c r="P63" s="1468">
        <v>445358.99300000002</v>
      </c>
      <c r="Q63" s="1468">
        <v>469148.13200000004</v>
      </c>
      <c r="R63" s="1469">
        <v>4384854.3190000001</v>
      </c>
      <c r="S63" s="2788">
        <v>2951443.3530000001</v>
      </c>
    </row>
    <row r="64" spans="2:19" ht="7.5" customHeight="1">
      <c r="B64" s="1456"/>
      <c r="C64" s="2787" t="s">
        <v>584</v>
      </c>
      <c r="D64" s="2787"/>
      <c r="E64" s="1467"/>
      <c r="F64" s="1468">
        <v>476522.35700000002</v>
      </c>
      <c r="G64" s="1468">
        <v>439275.66599999997</v>
      </c>
      <c r="H64" s="1468">
        <v>500622.85000000003</v>
      </c>
      <c r="I64" s="1468">
        <v>494252.99599999998</v>
      </c>
      <c r="J64" s="1468">
        <v>512358.07300000003</v>
      </c>
      <c r="K64" s="1468">
        <v>488159.54799999995</v>
      </c>
      <c r="L64" s="1468">
        <v>496418.98199999996</v>
      </c>
      <c r="M64" s="1468">
        <v>488796.50399999996</v>
      </c>
      <c r="N64" s="1468">
        <v>471457.25</v>
      </c>
      <c r="O64" s="1468">
        <v>0</v>
      </c>
      <c r="P64" s="1468">
        <v>0</v>
      </c>
      <c r="Q64" s="1468">
        <v>0</v>
      </c>
      <c r="R64" s="1469">
        <v>4367864.2259999998</v>
      </c>
      <c r="S64" s="2788">
        <v>0</v>
      </c>
    </row>
    <row r="65" spans="2:19" ht="3" customHeight="1">
      <c r="B65" s="1456"/>
      <c r="C65" s="1470"/>
      <c r="D65" s="1470"/>
      <c r="E65" s="1467"/>
      <c r="F65" s="1471"/>
      <c r="G65" s="1471"/>
      <c r="H65" s="1471"/>
      <c r="I65" s="1471"/>
      <c r="J65" s="1471"/>
      <c r="K65" s="1471"/>
      <c r="L65" s="1471"/>
      <c r="M65" s="1471"/>
      <c r="N65" s="1471"/>
      <c r="O65" s="1471"/>
      <c r="P65" s="1471"/>
      <c r="Q65" s="1471"/>
      <c r="R65" s="1472"/>
      <c r="S65" s="2788">
        <v>-294.5471773008054</v>
      </c>
    </row>
    <row r="66" spans="2:19" ht="7.5" customHeight="1">
      <c r="B66" s="1456"/>
      <c r="C66" s="1473" t="s">
        <v>2025</v>
      </c>
      <c r="D66" s="1474" t="s">
        <v>2026</v>
      </c>
      <c r="E66" s="1467"/>
      <c r="F66" s="1475">
        <v>-1.2154473988448018</v>
      </c>
      <c r="G66" s="1475">
        <v>-6.1683431123810664</v>
      </c>
      <c r="H66" s="1475">
        <v>-1.4866981962274224</v>
      </c>
      <c r="I66" s="1475">
        <v>-0.15670181880255996</v>
      </c>
      <c r="J66" s="1475">
        <v>-3.2260769852783255E-2</v>
      </c>
      <c r="K66" s="1475">
        <v>-0.40723331492932857</v>
      </c>
      <c r="L66" s="1475">
        <v>0.88030305787881957</v>
      </c>
      <c r="M66" s="1475">
        <v>1.5077415272862282</v>
      </c>
      <c r="N66" s="1475">
        <v>3.6609740176142509</v>
      </c>
      <c r="O66" s="1475">
        <v>-100</v>
      </c>
      <c r="P66" s="1475">
        <v>-100</v>
      </c>
      <c r="Q66" s="1475">
        <v>-100</v>
      </c>
      <c r="R66" s="1480">
        <v>-0.38747223428565292</v>
      </c>
      <c r="S66" s="2788">
        <v>0</v>
      </c>
    </row>
    <row r="67" spans="2:19" ht="11.1" customHeight="1">
      <c r="B67" s="1482"/>
      <c r="C67" s="1464" t="s">
        <v>2027</v>
      </c>
      <c r="D67" s="1464"/>
      <c r="E67" s="1464"/>
      <c r="F67" s="1464"/>
      <c r="G67" s="1464"/>
      <c r="H67" s="1464"/>
      <c r="I67" s="1464"/>
      <c r="J67" s="1464"/>
      <c r="K67" s="1464"/>
      <c r="L67" s="1464"/>
      <c r="M67" s="1464"/>
      <c r="N67" s="1464"/>
      <c r="O67" s="1464"/>
      <c r="P67" s="1464"/>
      <c r="Q67" s="1464"/>
      <c r="R67" s="1464"/>
      <c r="S67" s="1465"/>
    </row>
    <row r="68" spans="2:19" ht="7.5" customHeight="1">
      <c r="B68" s="1482"/>
      <c r="C68" s="2787">
        <v>2024</v>
      </c>
      <c r="D68" s="2787"/>
      <c r="E68" s="1467"/>
      <c r="F68" s="1468">
        <v>12146.527</v>
      </c>
      <c r="G68" s="1468">
        <v>11843.689999999999</v>
      </c>
      <c r="H68" s="1468">
        <v>12715.014999999999</v>
      </c>
      <c r="I68" s="1468">
        <v>12337.6</v>
      </c>
      <c r="J68" s="1468">
        <v>12695.421</v>
      </c>
      <c r="K68" s="1468">
        <v>11848.134999999998</v>
      </c>
      <c r="L68" s="1468">
        <v>11948.253999999999</v>
      </c>
      <c r="M68" s="1468">
        <v>11766.709000000001</v>
      </c>
      <c r="N68" s="1468">
        <v>10768.773999999999</v>
      </c>
      <c r="O68" s="1468">
        <v>10937.723</v>
      </c>
      <c r="P68" s="1468">
        <v>10768.48</v>
      </c>
      <c r="Q68" s="1468">
        <v>11884.696999999998</v>
      </c>
      <c r="R68" s="1469">
        <v>108070.125</v>
      </c>
      <c r="S68" s="2788">
        <v>70500.144</v>
      </c>
    </row>
    <row r="69" spans="2:19" ht="7.5" customHeight="1">
      <c r="B69" s="1456"/>
      <c r="C69" s="2787" t="s">
        <v>584</v>
      </c>
      <c r="D69" s="2787"/>
      <c r="E69" s="1467"/>
      <c r="F69" s="1468">
        <v>11931.43</v>
      </c>
      <c r="G69" s="1468">
        <v>10850.602000000001</v>
      </c>
      <c r="H69" s="1468">
        <v>12198.348999999998</v>
      </c>
      <c r="I69" s="1468">
        <v>12057.499</v>
      </c>
      <c r="J69" s="1468">
        <v>12554.205</v>
      </c>
      <c r="K69" s="1468">
        <v>11773.023999999999</v>
      </c>
      <c r="L69" s="1468">
        <v>11585.978999999999</v>
      </c>
      <c r="M69" s="1468">
        <v>11467.591</v>
      </c>
      <c r="N69" s="1468">
        <v>11061.846</v>
      </c>
      <c r="O69" s="1468">
        <v>0</v>
      </c>
      <c r="P69" s="1468">
        <v>0</v>
      </c>
      <c r="Q69" s="1468">
        <v>0</v>
      </c>
      <c r="R69" s="1469">
        <v>105480.52499999999</v>
      </c>
      <c r="S69" s="2788">
        <v>0</v>
      </c>
    </row>
    <row r="70" spans="2:19" ht="3" customHeight="1">
      <c r="B70" s="1456"/>
      <c r="C70" s="1470"/>
      <c r="D70" s="1470"/>
      <c r="E70" s="1467"/>
      <c r="F70" s="1471"/>
      <c r="G70" s="1471"/>
      <c r="H70" s="1471"/>
      <c r="I70" s="1471"/>
      <c r="J70" s="1471"/>
      <c r="K70" s="1471"/>
      <c r="L70" s="1471"/>
      <c r="M70" s="1471"/>
      <c r="N70" s="1471"/>
      <c r="O70" s="1471"/>
      <c r="P70" s="1471"/>
      <c r="Q70" s="1471"/>
      <c r="R70" s="1472"/>
      <c r="S70" s="2788">
        <v>-306.86919457566052</v>
      </c>
    </row>
    <row r="71" spans="2:19" ht="7.5" customHeight="1">
      <c r="B71" s="1456"/>
      <c r="C71" s="1473" t="s">
        <v>2025</v>
      </c>
      <c r="D71" s="1474" t="s">
        <v>2026</v>
      </c>
      <c r="E71" s="1467"/>
      <c r="F71" s="1475">
        <v>-1.7708518657226051</v>
      </c>
      <c r="G71" s="1475">
        <v>-8.3849543512199034</v>
      </c>
      <c r="H71" s="1475">
        <v>-4.0634320919007934</v>
      </c>
      <c r="I71" s="1475">
        <v>-2.2703037867980953</v>
      </c>
      <c r="J71" s="1475">
        <v>-1.1123380626763009</v>
      </c>
      <c r="K71" s="1475">
        <v>-0.6339478744966982</v>
      </c>
      <c r="L71" s="1475">
        <v>-3.0320329648164517</v>
      </c>
      <c r="M71" s="1475">
        <v>-2.5420701744217524</v>
      </c>
      <c r="N71" s="1475">
        <v>2.7214982875487834</v>
      </c>
      <c r="O71" s="1475">
        <v>-100</v>
      </c>
      <c r="P71" s="1475">
        <v>-100</v>
      </c>
      <c r="Q71" s="1475">
        <v>-100</v>
      </c>
      <c r="R71" s="1476">
        <v>-2.3962218975873242</v>
      </c>
      <c r="S71" s="2788">
        <v>0</v>
      </c>
    </row>
    <row r="72" spans="2:19" ht="12" customHeight="1">
      <c r="B72" s="1459"/>
      <c r="C72" s="1460" t="s">
        <v>2037</v>
      </c>
      <c r="D72" s="1460"/>
      <c r="E72" s="1460"/>
      <c r="F72" s="1460"/>
      <c r="G72" s="1460"/>
      <c r="H72" s="1460"/>
      <c r="I72" s="1460"/>
      <c r="J72" s="1460"/>
      <c r="K72" s="1460"/>
      <c r="L72" s="1460"/>
      <c r="M72" s="1460"/>
      <c r="N72" s="1460"/>
      <c r="O72" s="1460"/>
      <c r="P72" s="1460"/>
      <c r="Q72" s="1460"/>
      <c r="R72" s="1460"/>
      <c r="S72" s="1461"/>
    </row>
    <row r="73" spans="2:19" ht="11.1" customHeight="1">
      <c r="B73" s="1482"/>
      <c r="C73" s="1464" t="s">
        <v>2024</v>
      </c>
      <c r="D73" s="1464"/>
      <c r="E73" s="1464"/>
      <c r="F73" s="1464"/>
      <c r="G73" s="1464"/>
      <c r="H73" s="1464"/>
      <c r="I73" s="1464"/>
      <c r="J73" s="1464"/>
      <c r="K73" s="1464"/>
      <c r="L73" s="1464"/>
      <c r="M73" s="1464"/>
      <c r="N73" s="1464"/>
      <c r="O73" s="1464"/>
      <c r="P73" s="1464"/>
      <c r="Q73" s="1464"/>
      <c r="R73" s="1464"/>
      <c r="S73" s="1465"/>
    </row>
    <row r="74" spans="2:19" ht="7.5" customHeight="1">
      <c r="B74" s="1456"/>
      <c r="C74" s="2787">
        <v>2024</v>
      </c>
      <c r="D74" s="2787"/>
      <c r="E74" s="1467"/>
      <c r="F74" s="1486">
        <v>2530062.4050000003</v>
      </c>
      <c r="G74" s="1486">
        <v>2444648.8119999999</v>
      </c>
      <c r="H74" s="1486">
        <v>2643795.5449999999</v>
      </c>
      <c r="I74" s="1486">
        <v>2579433.7379999999</v>
      </c>
      <c r="J74" s="1486">
        <v>2686662.6740000001</v>
      </c>
      <c r="K74" s="1486">
        <v>2566943.0329999998</v>
      </c>
      <c r="L74" s="1486">
        <v>2577388.9809999997</v>
      </c>
      <c r="M74" s="1486">
        <v>2479537.52</v>
      </c>
      <c r="N74" s="1486">
        <v>2336862.1340000005</v>
      </c>
      <c r="O74" s="1486">
        <v>2370137.4010000001</v>
      </c>
      <c r="P74" s="1486">
        <v>2286198.7080000001</v>
      </c>
      <c r="Q74" s="1486">
        <v>2421976.4050000003</v>
      </c>
      <c r="R74" s="1469">
        <v>22845334.842</v>
      </c>
      <c r="S74" s="2788">
        <v>15259725.584999999</v>
      </c>
    </row>
    <row r="75" spans="2:19" ht="7.5" customHeight="1">
      <c r="B75" s="1456"/>
      <c r="C75" s="2787" t="s">
        <v>584</v>
      </c>
      <c r="D75" s="2787"/>
      <c r="E75" s="1467"/>
      <c r="F75" s="1486">
        <v>2477741.628</v>
      </c>
      <c r="G75" s="1486">
        <v>2285240.8110000002</v>
      </c>
      <c r="H75" s="1486">
        <v>2588028.4530000002</v>
      </c>
      <c r="I75" s="1486">
        <v>2555780.6969999997</v>
      </c>
      <c r="J75" s="1486">
        <v>2647622.08</v>
      </c>
      <c r="K75" s="1486">
        <v>2513269.4</v>
      </c>
      <c r="L75" s="1486">
        <v>2557899.014</v>
      </c>
      <c r="M75" s="1486">
        <v>2532514.858</v>
      </c>
      <c r="N75" s="1486">
        <v>2452639.5359999998</v>
      </c>
      <c r="O75" s="1486">
        <v>0</v>
      </c>
      <c r="P75" s="1486">
        <v>0</v>
      </c>
      <c r="Q75" s="1486">
        <v>0</v>
      </c>
      <c r="R75" s="1469">
        <v>22610736.476999998</v>
      </c>
      <c r="S75" s="2788">
        <v>0</v>
      </c>
    </row>
    <row r="76" spans="2:19" ht="3" customHeight="1">
      <c r="B76" s="1456"/>
      <c r="C76" s="1470"/>
      <c r="D76" s="1470"/>
      <c r="E76" s="1467"/>
      <c r="F76" s="1471"/>
      <c r="G76" s="1471"/>
      <c r="H76" s="1471"/>
      <c r="I76" s="1471"/>
      <c r="J76" s="1471"/>
      <c r="K76" s="1471"/>
      <c r="L76" s="1471"/>
      <c r="M76" s="1471"/>
      <c r="N76" s="1471"/>
      <c r="O76" s="1471"/>
      <c r="P76" s="1471"/>
      <c r="Q76" s="1471"/>
      <c r="R76" s="1472"/>
      <c r="S76" s="2788">
        <v>-298.12628019147388</v>
      </c>
    </row>
    <row r="77" spans="2:19" ht="7.5" customHeight="1">
      <c r="B77" s="1456"/>
      <c r="C77" s="1473" t="s">
        <v>2025</v>
      </c>
      <c r="D77" s="1474" t="s">
        <v>2026</v>
      </c>
      <c r="E77" s="1467"/>
      <c r="F77" s="1475">
        <v>-2.0679638927720561</v>
      </c>
      <c r="G77" s="1475">
        <v>-6.5206912427468779</v>
      </c>
      <c r="H77" s="1475">
        <v>-2.1093572120381054</v>
      </c>
      <c r="I77" s="1475">
        <v>-0.91698579620579324</v>
      </c>
      <c r="J77" s="1475">
        <v>-1.4531260056505317</v>
      </c>
      <c r="K77" s="1475">
        <v>-2.0909553624675112</v>
      </c>
      <c r="L77" s="1475">
        <v>-0.75619035945585722</v>
      </c>
      <c r="M77" s="1475">
        <v>2.1365814218451504</v>
      </c>
      <c r="N77" s="1475">
        <v>4.9543959104606472</v>
      </c>
      <c r="O77" s="1475">
        <v>-100</v>
      </c>
      <c r="P77" s="1475">
        <v>-100</v>
      </c>
      <c r="Q77" s="1475">
        <v>-100</v>
      </c>
      <c r="R77" s="1480">
        <v>-1.0268983432394521</v>
      </c>
      <c r="S77" s="2788">
        <v>0</v>
      </c>
    </row>
    <row r="78" spans="2:19" ht="11.1" customHeight="1">
      <c r="B78" s="1482"/>
      <c r="C78" s="1464" t="s">
        <v>2027</v>
      </c>
      <c r="D78" s="1464"/>
      <c r="E78" s="1464"/>
      <c r="F78" s="1464"/>
      <c r="G78" s="1464"/>
      <c r="H78" s="1464"/>
      <c r="I78" s="1464"/>
      <c r="J78" s="1464"/>
      <c r="K78" s="1464"/>
      <c r="L78" s="1464"/>
      <c r="M78" s="1464"/>
      <c r="N78" s="1464"/>
      <c r="O78" s="1464"/>
      <c r="P78" s="1464"/>
      <c r="Q78" s="1464"/>
      <c r="R78" s="1464"/>
      <c r="S78" s="1465"/>
    </row>
    <row r="79" spans="2:19" ht="7.5" customHeight="1">
      <c r="B79" s="1456"/>
      <c r="C79" s="2787">
        <v>2024</v>
      </c>
      <c r="D79" s="2787"/>
      <c r="E79" s="1467"/>
      <c r="F79" s="1486">
        <v>116310.12599999999</v>
      </c>
      <c r="G79" s="1486">
        <v>113250.501</v>
      </c>
      <c r="H79" s="1486">
        <v>123429.24500000001</v>
      </c>
      <c r="I79" s="1486">
        <v>123688.45199999999</v>
      </c>
      <c r="J79" s="1486">
        <v>131457.476</v>
      </c>
      <c r="K79" s="1486">
        <v>121903.336</v>
      </c>
      <c r="L79" s="1486">
        <v>122081.105</v>
      </c>
      <c r="M79" s="1486">
        <v>117745.41900000001</v>
      </c>
      <c r="N79" s="1486">
        <v>110389.58300000001</v>
      </c>
      <c r="O79" s="1486">
        <v>110791.16</v>
      </c>
      <c r="P79" s="1486">
        <v>105113.14099999999</v>
      </c>
      <c r="Q79" s="1486">
        <v>113001.5</v>
      </c>
      <c r="R79" s="1469">
        <v>1080255.243</v>
      </c>
      <c r="S79" s="2788">
        <v>727339.90600000008</v>
      </c>
    </row>
    <row r="80" spans="2:19" ht="7.5" customHeight="1">
      <c r="B80" s="1456"/>
      <c r="C80" s="2787" t="s">
        <v>584</v>
      </c>
      <c r="D80" s="2787"/>
      <c r="E80" s="1467"/>
      <c r="F80" s="1486">
        <v>116992.04999999999</v>
      </c>
      <c r="G80" s="1486">
        <v>107952.28199999999</v>
      </c>
      <c r="H80" s="1486">
        <v>121697.80899999999</v>
      </c>
      <c r="I80" s="1486">
        <v>122971.76</v>
      </c>
      <c r="J80" s="1486">
        <v>130179.838</v>
      </c>
      <c r="K80" s="1486">
        <v>120716.405</v>
      </c>
      <c r="L80" s="1486">
        <v>119849.44199999998</v>
      </c>
      <c r="M80" s="1486">
        <v>119519.056</v>
      </c>
      <c r="N80" s="1486">
        <v>114103.405</v>
      </c>
      <c r="O80" s="1486">
        <v>0</v>
      </c>
      <c r="P80" s="1486">
        <v>0</v>
      </c>
      <c r="Q80" s="1486">
        <v>0</v>
      </c>
      <c r="R80" s="1469">
        <v>1073982.047</v>
      </c>
      <c r="S80" s="2788">
        <v>0</v>
      </c>
    </row>
    <row r="81" spans="2:19" ht="3" customHeight="1">
      <c r="B81" s="1456"/>
      <c r="C81" s="1470"/>
      <c r="D81" s="1470"/>
      <c r="E81" s="1467"/>
      <c r="F81" s="1471"/>
      <c r="G81" s="1471"/>
      <c r="H81" s="1471"/>
      <c r="I81" s="1471"/>
      <c r="J81" s="1471"/>
      <c r="K81" s="1471"/>
      <c r="L81" s="1471"/>
      <c r="M81" s="1471"/>
      <c r="N81" s="1471"/>
      <c r="O81" s="1471"/>
      <c r="P81" s="1471"/>
      <c r="Q81" s="1471"/>
      <c r="R81" s="1472"/>
      <c r="S81" s="2788">
        <v>-299.48239908416804</v>
      </c>
    </row>
    <row r="82" spans="2:19" ht="7.5" customHeight="1">
      <c r="B82" s="1456"/>
      <c r="C82" s="1473" t="s">
        <v>2025</v>
      </c>
      <c r="D82" s="1474" t="s">
        <v>2026</v>
      </c>
      <c r="E82" s="1467"/>
      <c r="F82" s="1475">
        <v>0.58629804940628105</v>
      </c>
      <c r="G82" s="1475">
        <v>-4.678318376710763</v>
      </c>
      <c r="H82" s="1475">
        <v>-1.4027761411001336</v>
      </c>
      <c r="I82" s="1475">
        <v>-0.57943323601462282</v>
      </c>
      <c r="J82" s="1475">
        <v>-0.97190212293440936</v>
      </c>
      <c r="K82" s="1475">
        <v>-0.97366572478377122</v>
      </c>
      <c r="L82" s="1475">
        <v>-1.828016710694115</v>
      </c>
      <c r="M82" s="1475">
        <v>1.5063320637552664</v>
      </c>
      <c r="N82" s="1475">
        <v>3.3642866465035866</v>
      </c>
      <c r="O82" s="1475">
        <v>-100</v>
      </c>
      <c r="P82" s="1475">
        <v>-100</v>
      </c>
      <c r="Q82" s="1475">
        <v>-100</v>
      </c>
      <c r="R82" s="1476">
        <v>-0.58071423773687059</v>
      </c>
      <c r="S82" s="2788">
        <v>0</v>
      </c>
    </row>
    <row r="83" spans="2:19" ht="3" customHeight="1">
      <c r="B83" s="1456"/>
      <c r="C83" s="2787"/>
      <c r="D83" s="2787"/>
      <c r="E83" s="1467"/>
      <c r="F83" s="1468"/>
      <c r="G83" s="1468"/>
      <c r="H83" s="1468"/>
      <c r="I83" s="1468"/>
      <c r="J83" s="1468"/>
      <c r="K83" s="1468"/>
      <c r="L83" s="1468"/>
      <c r="M83" s="1468"/>
      <c r="N83" s="1468"/>
      <c r="O83" s="1468"/>
      <c r="P83" s="1468"/>
      <c r="Q83" s="1468"/>
      <c r="R83" s="1469"/>
      <c r="S83" s="1496"/>
    </row>
    <row r="84" spans="2:19" ht="11.1" customHeight="1">
      <c r="B84" s="1456"/>
      <c r="C84" s="1446" t="s">
        <v>2038</v>
      </c>
      <c r="D84" s="1446"/>
      <c r="E84" s="1446"/>
      <c r="F84" s="1446"/>
      <c r="G84" s="1446"/>
      <c r="H84" s="1446"/>
      <c r="I84" s="1446"/>
      <c r="J84" s="1446"/>
      <c r="K84" s="1446"/>
      <c r="L84" s="1446"/>
      <c r="M84" s="1446"/>
      <c r="N84" s="1446"/>
      <c r="O84" s="1446"/>
      <c r="P84" s="1446"/>
      <c r="Q84" s="1446"/>
      <c r="R84" s="1446"/>
      <c r="S84" s="1497"/>
    </row>
    <row r="85" spans="2:19" ht="3" customHeight="1">
      <c r="B85" s="1456"/>
      <c r="C85" s="1498"/>
      <c r="D85" s="1498"/>
      <c r="E85" s="1498"/>
      <c r="F85" s="1498"/>
      <c r="G85" s="1498"/>
      <c r="H85" s="1498"/>
      <c r="I85" s="1498"/>
      <c r="J85" s="1498"/>
      <c r="K85" s="1498"/>
      <c r="L85" s="1498"/>
      <c r="M85" s="1498"/>
      <c r="N85" s="1498"/>
      <c r="O85" s="1498"/>
      <c r="P85" s="1498"/>
      <c r="Q85" s="1498"/>
      <c r="R85" s="1498"/>
      <c r="S85" s="1499"/>
    </row>
    <row r="86" spans="2:19" ht="7.5" customHeight="1">
      <c r="B86" s="1456"/>
      <c r="C86" s="2787">
        <v>2024</v>
      </c>
      <c r="D86" s="2787"/>
      <c r="E86" s="1467"/>
      <c r="F86" s="1486">
        <v>2646372.5310000004</v>
      </c>
      <c r="G86" s="1486">
        <v>2557899.3130000001</v>
      </c>
      <c r="H86" s="1486">
        <v>2767224.79</v>
      </c>
      <c r="I86" s="1486">
        <v>2703122.19</v>
      </c>
      <c r="J86" s="1486">
        <v>2818120.15</v>
      </c>
      <c r="K86" s="1486">
        <v>2688846.3689999999</v>
      </c>
      <c r="L86" s="1486">
        <v>2699470.0859999997</v>
      </c>
      <c r="M86" s="1486">
        <v>2597282.9390000002</v>
      </c>
      <c r="N86" s="1486">
        <v>2447251.7170000006</v>
      </c>
      <c r="O86" s="1486">
        <v>2480928.5610000002</v>
      </c>
      <c r="P86" s="1486">
        <v>2391311.8489999999</v>
      </c>
      <c r="Q86" s="1486">
        <v>2534977.9050000003</v>
      </c>
      <c r="R86" s="1469">
        <v>23925590.085000001</v>
      </c>
      <c r="S86" s="2788">
        <v>15987065.491</v>
      </c>
    </row>
    <row r="87" spans="2:19" ht="7.5" customHeight="1">
      <c r="B87" s="1456"/>
      <c r="C87" s="2787" t="s">
        <v>584</v>
      </c>
      <c r="D87" s="2787"/>
      <c r="E87" s="1467"/>
      <c r="F87" s="1486">
        <v>2594733.6779999998</v>
      </c>
      <c r="G87" s="1486">
        <v>2393193.0930000003</v>
      </c>
      <c r="H87" s="1486">
        <v>2709726.2620000001</v>
      </c>
      <c r="I87" s="1486">
        <v>2678752.4569999995</v>
      </c>
      <c r="J87" s="1486">
        <v>2777801.9180000001</v>
      </c>
      <c r="K87" s="1486">
        <v>2633985.8049999997</v>
      </c>
      <c r="L87" s="1486">
        <v>2677748.4559999998</v>
      </c>
      <c r="M87" s="1486">
        <v>2652033.9139999999</v>
      </c>
      <c r="N87" s="1486">
        <v>2566742.9409999996</v>
      </c>
      <c r="O87" s="1486">
        <v>0</v>
      </c>
      <c r="P87" s="1486">
        <v>0</v>
      </c>
      <c r="Q87" s="1486">
        <v>0</v>
      </c>
      <c r="R87" s="1469">
        <v>23684718.523999996</v>
      </c>
      <c r="S87" s="2788">
        <v>0</v>
      </c>
    </row>
    <row r="88" spans="2:19" ht="3" customHeight="1">
      <c r="B88" s="1456"/>
      <c r="C88" s="1470"/>
      <c r="D88" s="1470"/>
      <c r="E88" s="1467"/>
      <c r="F88" s="1471"/>
      <c r="G88" s="1471"/>
      <c r="H88" s="1471"/>
      <c r="I88" s="1471"/>
      <c r="J88" s="1471"/>
      <c r="K88" s="1471"/>
      <c r="L88" s="1471"/>
      <c r="M88" s="1471"/>
      <c r="N88" s="1471"/>
      <c r="O88" s="1471"/>
      <c r="P88" s="1471"/>
      <c r="Q88" s="1471"/>
      <c r="R88" s="1472"/>
      <c r="S88" s="2788">
        <v>-298.18650276265032</v>
      </c>
    </row>
    <row r="89" spans="2:19" ht="7.5" customHeight="1">
      <c r="B89" s="1456"/>
      <c r="C89" s="1473" t="s">
        <v>2025</v>
      </c>
      <c r="D89" s="1474" t="s">
        <v>2026</v>
      </c>
      <c r="E89" s="1467"/>
      <c r="F89" s="1475">
        <v>-1.9513070210295638</v>
      </c>
      <c r="G89" s="1475">
        <v>-6.4391205378145315</v>
      </c>
      <c r="H89" s="1475">
        <v>-2.0778408825977692</v>
      </c>
      <c r="I89" s="1475">
        <v>-0.90154019267625074</v>
      </c>
      <c r="J89" s="1475">
        <v>-1.4306782484061102</v>
      </c>
      <c r="K89" s="1475">
        <v>-2.0403011727443214</v>
      </c>
      <c r="L89" s="1475">
        <v>-0.80466274150073502</v>
      </c>
      <c r="M89" s="1475">
        <v>2.1080096503109331</v>
      </c>
      <c r="N89" s="1475">
        <v>4.8826699423661637</v>
      </c>
      <c r="O89" s="1475">
        <v>-100</v>
      </c>
      <c r="P89" s="1475">
        <v>-100</v>
      </c>
      <c r="Q89" s="1475">
        <v>-100</v>
      </c>
      <c r="R89" s="1476">
        <v>-1.0067528539286315</v>
      </c>
      <c r="S89" s="2788">
        <v>0</v>
      </c>
    </row>
    <row r="90" spans="2:19" ht="3" customHeight="1">
      <c r="B90" s="1456"/>
      <c r="C90" s="1453"/>
      <c r="D90" s="1474"/>
      <c r="E90" s="1467"/>
      <c r="F90" s="1475"/>
      <c r="G90" s="1475"/>
      <c r="H90" s="1475"/>
      <c r="I90" s="1475"/>
      <c r="J90" s="1475"/>
      <c r="K90" s="1475"/>
      <c r="L90" s="1475"/>
      <c r="M90" s="1475"/>
      <c r="N90" s="1475"/>
      <c r="O90" s="1475"/>
      <c r="P90" s="1475"/>
      <c r="Q90" s="1475"/>
      <c r="R90" s="1453"/>
      <c r="S90" s="1458"/>
    </row>
    <row r="91" spans="2:19" ht="11.1" customHeight="1">
      <c r="B91" s="1456"/>
      <c r="C91" s="1446" t="s">
        <v>2039</v>
      </c>
      <c r="D91" s="1446"/>
      <c r="E91" s="1446"/>
      <c r="F91" s="1446"/>
      <c r="G91" s="1446"/>
      <c r="H91" s="1446"/>
      <c r="I91" s="1446"/>
      <c r="J91" s="1446"/>
      <c r="K91" s="1446"/>
      <c r="L91" s="1446"/>
      <c r="M91" s="1446"/>
      <c r="N91" s="1446"/>
      <c r="O91" s="1446"/>
      <c r="P91" s="1446"/>
      <c r="Q91" s="1446"/>
      <c r="R91" s="1446"/>
      <c r="S91" s="1497"/>
    </row>
    <row r="92" spans="2:19" ht="3" customHeight="1">
      <c r="B92" s="1456"/>
      <c r="C92" s="1453"/>
      <c r="D92" s="1474"/>
      <c r="E92" s="1453"/>
      <c r="F92" s="1475"/>
      <c r="G92" s="1475"/>
      <c r="H92" s="1475"/>
      <c r="I92" s="1475"/>
      <c r="J92" s="1475"/>
      <c r="K92" s="1475"/>
      <c r="L92" s="1475"/>
      <c r="M92" s="1475"/>
      <c r="N92" s="1475"/>
      <c r="O92" s="1475"/>
      <c r="P92" s="1475"/>
      <c r="Q92" s="1475"/>
      <c r="R92" s="1475"/>
      <c r="S92" s="1500"/>
    </row>
    <row r="93" spans="2:19" ht="7.5" customHeight="1">
      <c r="B93" s="1456"/>
      <c r="C93" s="2787">
        <v>2024</v>
      </c>
      <c r="D93" s="2787"/>
      <c r="E93" s="1467"/>
      <c r="F93" s="1486">
        <v>71508.229000000007</v>
      </c>
      <c r="G93" s="1486">
        <v>69008.514999999999</v>
      </c>
      <c r="H93" s="1486">
        <v>78732.845000000001</v>
      </c>
      <c r="I93" s="1486">
        <v>77183.695999999996</v>
      </c>
      <c r="J93" s="1486">
        <v>79669.152000000002</v>
      </c>
      <c r="K93" s="1486">
        <v>73121.565000000002</v>
      </c>
      <c r="L93" s="1486">
        <v>73771.069000000003</v>
      </c>
      <c r="M93" s="1486">
        <v>70823.504000000001</v>
      </c>
      <c r="N93" s="1486">
        <v>65886.899999999994</v>
      </c>
      <c r="O93" s="1486">
        <v>68105.376000000004</v>
      </c>
      <c r="P93" s="1486">
        <v>66066.574999999997</v>
      </c>
      <c r="Q93" s="1486">
        <v>69966.975000000006</v>
      </c>
      <c r="R93" s="1469">
        <v>659705.47500000009</v>
      </c>
      <c r="S93" s="2788">
        <v>426921.57199999999</v>
      </c>
    </row>
    <row r="94" spans="2:19" ht="7.5" customHeight="1">
      <c r="B94" s="1456"/>
      <c r="C94" s="2787" t="s">
        <v>584</v>
      </c>
      <c r="D94" s="2787"/>
      <c r="E94" s="1467"/>
      <c r="F94" s="1486">
        <v>69518.687999999995</v>
      </c>
      <c r="G94" s="1486">
        <v>63099.752999999997</v>
      </c>
      <c r="H94" s="1486">
        <v>71088.811000000002</v>
      </c>
      <c r="I94" s="1486">
        <v>70843.400999999998</v>
      </c>
      <c r="J94" s="1486">
        <v>73616.264999999999</v>
      </c>
      <c r="K94" s="1486">
        <v>68860.820999999996</v>
      </c>
      <c r="L94" s="1486">
        <v>70994.517999999996</v>
      </c>
      <c r="M94" s="1486">
        <v>72262.421000000002</v>
      </c>
      <c r="N94" s="1486">
        <v>70344.145999999993</v>
      </c>
      <c r="O94" s="1486">
        <v>0</v>
      </c>
      <c r="P94" s="1486">
        <v>0</v>
      </c>
      <c r="Q94" s="1486">
        <v>0</v>
      </c>
      <c r="R94" s="1469">
        <v>630628.82399999991</v>
      </c>
      <c r="S94" s="2788">
        <v>0</v>
      </c>
    </row>
    <row r="95" spans="2:19" ht="3" customHeight="1">
      <c r="B95" s="1456"/>
      <c r="C95" s="1470"/>
      <c r="D95" s="1470"/>
      <c r="E95" s="1467"/>
      <c r="F95" s="1471"/>
      <c r="G95" s="1471"/>
      <c r="H95" s="1471"/>
      <c r="I95" s="1471"/>
      <c r="J95" s="1471"/>
      <c r="K95" s="1471"/>
      <c r="L95" s="1471"/>
      <c r="M95" s="1471"/>
      <c r="N95" s="1471"/>
      <c r="O95" s="1471"/>
      <c r="P95" s="1471"/>
      <c r="Q95" s="1471"/>
      <c r="R95" s="1472"/>
      <c r="S95" s="2788">
        <v>-316.60606321651051</v>
      </c>
    </row>
    <row r="96" spans="2:19" ht="7.5" customHeight="1">
      <c r="B96" s="1456"/>
      <c r="C96" s="1473" t="s">
        <v>2025</v>
      </c>
      <c r="D96" s="1474" t="s">
        <v>2026</v>
      </c>
      <c r="E96" s="1467"/>
      <c r="F96" s="1475">
        <v>-2.782254612962106</v>
      </c>
      <c r="G96" s="1475">
        <v>-8.5623665427375215</v>
      </c>
      <c r="H96" s="1475">
        <v>-9.7088248239981567</v>
      </c>
      <c r="I96" s="1475">
        <v>-8.2145522028382771</v>
      </c>
      <c r="J96" s="1475">
        <v>-7.5975290913100224</v>
      </c>
      <c r="K96" s="1475">
        <v>-5.8269321779423109</v>
      </c>
      <c r="L96" s="1475">
        <v>-3.7637396849976597</v>
      </c>
      <c r="M96" s="1475">
        <v>2.0316941675181823</v>
      </c>
      <c r="N96" s="1475">
        <v>6.7649957730595958</v>
      </c>
      <c r="O96" s="1475">
        <v>-100</v>
      </c>
      <c r="P96" s="1475">
        <v>-100</v>
      </c>
      <c r="Q96" s="1475">
        <v>-100</v>
      </c>
      <c r="R96" s="1480">
        <v>-4.4075200376350097</v>
      </c>
      <c r="S96" s="2788">
        <v>0</v>
      </c>
    </row>
    <row r="97" spans="2:19" ht="3" customHeight="1">
      <c r="B97" s="1456"/>
      <c r="C97" s="1453"/>
      <c r="D97" s="1474"/>
      <c r="E97" s="1467"/>
      <c r="F97" s="1475"/>
      <c r="G97" s="1475"/>
      <c r="H97" s="1475"/>
      <c r="I97" s="1475"/>
      <c r="J97" s="1475"/>
      <c r="K97" s="1475"/>
      <c r="L97" s="1475"/>
      <c r="M97" s="1475"/>
      <c r="N97" s="1475"/>
      <c r="O97" s="1475"/>
      <c r="P97" s="1475"/>
      <c r="Q97" s="1475"/>
      <c r="R97" s="1453"/>
      <c r="S97" s="1458"/>
    </row>
    <row r="98" spans="2:19" ht="11.1" customHeight="1">
      <c r="B98" s="1456"/>
      <c r="C98" s="1446" t="s">
        <v>2040</v>
      </c>
      <c r="D98" s="1446"/>
      <c r="E98" s="1446"/>
      <c r="F98" s="1446"/>
      <c r="G98" s="1446"/>
      <c r="H98" s="1446"/>
      <c r="I98" s="1446"/>
      <c r="J98" s="1446"/>
      <c r="K98" s="1446"/>
      <c r="L98" s="1446"/>
      <c r="M98" s="1446"/>
      <c r="N98" s="1446"/>
      <c r="O98" s="1446"/>
      <c r="P98" s="1446"/>
      <c r="Q98" s="1446"/>
      <c r="R98" s="1446"/>
      <c r="S98" s="1497"/>
    </row>
    <row r="99" spans="2:19" ht="3" customHeight="1">
      <c r="B99" s="1456"/>
      <c r="C99" s="1453"/>
      <c r="D99" s="1474"/>
      <c r="E99" s="1467"/>
      <c r="F99" s="1475"/>
      <c r="G99" s="1475"/>
      <c r="H99" s="1475"/>
      <c r="I99" s="1475"/>
      <c r="J99" s="1475"/>
      <c r="K99" s="1475"/>
      <c r="L99" s="1475"/>
      <c r="M99" s="1475"/>
      <c r="N99" s="1475"/>
      <c r="O99" s="1475"/>
      <c r="P99" s="1475"/>
      <c r="Q99" s="1475"/>
      <c r="R99" s="1476"/>
      <c r="S99" s="1501"/>
    </row>
    <row r="100" spans="2:19" ht="7.5" customHeight="1">
      <c r="B100" s="1456"/>
      <c r="C100" s="2787">
        <v>2024</v>
      </c>
      <c r="D100" s="2787"/>
      <c r="E100" s="1467"/>
      <c r="F100" s="1486">
        <v>2717880.7600000002</v>
      </c>
      <c r="G100" s="1486">
        <v>2626907.8280000002</v>
      </c>
      <c r="H100" s="1486">
        <v>2845957.6350000002</v>
      </c>
      <c r="I100" s="1486">
        <v>2780305.8859999999</v>
      </c>
      <c r="J100" s="1486">
        <v>2897789.3020000001</v>
      </c>
      <c r="K100" s="1486">
        <v>2761967.9339999999</v>
      </c>
      <c r="L100" s="1486">
        <v>2773241.1549999998</v>
      </c>
      <c r="M100" s="1486">
        <v>2668106.4430000004</v>
      </c>
      <c r="N100" s="1486">
        <v>2513138.6170000006</v>
      </c>
      <c r="O100" s="1486">
        <v>2549033.9370000004</v>
      </c>
      <c r="P100" s="1486">
        <v>2457378.4240000001</v>
      </c>
      <c r="Q100" s="1486">
        <v>2604944.8800000004</v>
      </c>
      <c r="R100" s="1469">
        <v>24585295.560000002</v>
      </c>
      <c r="S100" s="2788">
        <v>16413987.062999999</v>
      </c>
    </row>
    <row r="101" spans="2:19" ht="7.5" customHeight="1">
      <c r="B101" s="1456"/>
      <c r="C101" s="2787" t="s">
        <v>584</v>
      </c>
      <c r="D101" s="2787"/>
      <c r="E101" s="1467"/>
      <c r="F101" s="1486">
        <v>2664252.3659999999</v>
      </c>
      <c r="G101" s="1486">
        <v>2456292.8460000004</v>
      </c>
      <c r="H101" s="1486">
        <v>2780815.0730000003</v>
      </c>
      <c r="I101" s="1486">
        <v>2749595.8579999995</v>
      </c>
      <c r="J101" s="1486">
        <v>2851418.1830000002</v>
      </c>
      <c r="K101" s="1486">
        <v>2702846.6259999997</v>
      </c>
      <c r="L101" s="1486">
        <v>2748742.9739999999</v>
      </c>
      <c r="M101" s="1486">
        <v>2724296.335</v>
      </c>
      <c r="N101" s="1486">
        <v>2637087.0869999998</v>
      </c>
      <c r="O101" s="1486">
        <v>0</v>
      </c>
      <c r="P101" s="1486">
        <v>0</v>
      </c>
      <c r="Q101" s="1486">
        <v>0</v>
      </c>
      <c r="R101" s="1469">
        <v>24315347.348000001</v>
      </c>
      <c r="S101" s="2788">
        <v>0</v>
      </c>
    </row>
    <row r="102" spans="2:19" ht="3" customHeight="1">
      <c r="B102" s="1456"/>
      <c r="C102" s="1470"/>
      <c r="D102" s="1470"/>
      <c r="E102" s="1467"/>
      <c r="F102" s="1471"/>
      <c r="G102" s="1471"/>
      <c r="H102" s="1471"/>
      <c r="I102" s="1471"/>
      <c r="J102" s="1471"/>
      <c r="K102" s="1471"/>
      <c r="L102" s="1471"/>
      <c r="M102" s="1471"/>
      <c r="N102" s="1471"/>
      <c r="O102" s="1471"/>
      <c r="P102" s="1471"/>
      <c r="Q102" s="1471"/>
      <c r="R102" s="1472"/>
      <c r="S102" s="2788">
        <v>-298.69070432423291</v>
      </c>
    </row>
    <row r="103" spans="2:19" ht="7.5" customHeight="1">
      <c r="B103" s="1456"/>
      <c r="C103" s="1473" t="s">
        <v>2025</v>
      </c>
      <c r="D103" s="1474" t="s">
        <v>2026</v>
      </c>
      <c r="E103" s="1467"/>
      <c r="F103" s="1475">
        <v>-1.973169492542425</v>
      </c>
      <c r="G103" s="1475">
        <v>-6.4948979245266401</v>
      </c>
      <c r="H103" s="1475">
        <v>-2.2889505170023483</v>
      </c>
      <c r="I103" s="1475">
        <v>-1.1045557308869576</v>
      </c>
      <c r="J103" s="1475">
        <v>-1.6002239696307612</v>
      </c>
      <c r="K103" s="1475">
        <v>-2.1405501226937957</v>
      </c>
      <c r="L103" s="1475">
        <v>-0.88337723374078791</v>
      </c>
      <c r="M103" s="1475">
        <v>2.1059838953358962</v>
      </c>
      <c r="N103" s="1475">
        <v>4.9320188373835094</v>
      </c>
      <c r="O103" s="1475">
        <v>-100</v>
      </c>
      <c r="P103" s="1475">
        <v>-100</v>
      </c>
      <c r="Q103" s="1475">
        <v>-100</v>
      </c>
      <c r="R103" s="1476">
        <v>-1.0980067794637449</v>
      </c>
      <c r="S103" s="2788">
        <v>0</v>
      </c>
    </row>
    <row r="104" spans="2:19" ht="3" customHeight="1">
      <c r="B104" s="1489"/>
      <c r="C104" s="1502"/>
      <c r="D104" s="1491"/>
      <c r="E104" s="1492"/>
      <c r="F104" s="1493"/>
      <c r="G104" s="1493"/>
      <c r="H104" s="1493"/>
      <c r="I104" s="1493"/>
      <c r="J104" s="1493"/>
      <c r="K104" s="1493"/>
      <c r="L104" s="1493"/>
      <c r="M104" s="1493"/>
      <c r="N104" s="1493"/>
      <c r="O104" s="1493"/>
      <c r="P104" s="1493"/>
      <c r="Q104" s="1493"/>
      <c r="R104" s="1495"/>
      <c r="S104" s="1503"/>
    </row>
    <row r="105" spans="2:19" ht="3" customHeight="1">
      <c r="B105" s="1453"/>
      <c r="C105" s="1453"/>
      <c r="D105" s="1474"/>
      <c r="E105" s="1453"/>
      <c r="F105" s="1475"/>
      <c r="G105" s="1475"/>
      <c r="H105" s="1475"/>
      <c r="I105" s="1475"/>
      <c r="J105" s="1475"/>
      <c r="K105" s="1475"/>
      <c r="L105" s="1475"/>
      <c r="M105" s="1475"/>
      <c r="N105" s="1475"/>
      <c r="O105" s="1475"/>
      <c r="P105" s="1475"/>
      <c r="Q105" s="1475"/>
      <c r="R105" s="1475"/>
      <c r="S105" s="1475"/>
    </row>
    <row r="106" spans="2:19" ht="16.5" customHeight="1">
      <c r="C106" s="2786" t="s">
        <v>2029</v>
      </c>
      <c r="D106" s="2786"/>
      <c r="E106" s="2786"/>
      <c r="F106" s="2786"/>
      <c r="G106" s="2786"/>
      <c r="H106" s="2786"/>
      <c r="I106" s="2786"/>
      <c r="J106" s="2786"/>
      <c r="K106" s="2786"/>
      <c r="L106" s="2786"/>
      <c r="M106" s="2786"/>
      <c r="N106" s="2786"/>
      <c r="O106" s="2786"/>
      <c r="P106" s="2786"/>
      <c r="Q106" s="2786"/>
      <c r="R106" s="2786"/>
      <c r="S106" s="2786"/>
    </row>
    <row r="107" spans="2:19" ht="32.1" customHeight="1">
      <c r="C107" s="2786" t="s">
        <v>2041</v>
      </c>
      <c r="D107" s="2786"/>
      <c r="E107" s="2786"/>
      <c r="F107" s="2786"/>
      <c r="G107" s="2786"/>
      <c r="H107" s="2786"/>
      <c r="I107" s="2786"/>
      <c r="J107" s="2786"/>
      <c r="K107" s="2786"/>
      <c r="L107" s="2786"/>
      <c r="M107" s="2786"/>
      <c r="N107" s="2786"/>
      <c r="O107" s="2786"/>
      <c r="P107" s="2786"/>
      <c r="Q107" s="2786"/>
      <c r="R107" s="2786"/>
      <c r="S107" s="2786"/>
    </row>
    <row r="108" spans="2:19">
      <c r="S108" s="1474" t="s">
        <v>444</v>
      </c>
    </row>
    <row r="122" spans="9:13">
      <c r="I122" s="1449" t="s">
        <v>2042</v>
      </c>
    </row>
    <row r="123" spans="9:13">
      <c r="K123" s="1504" t="s">
        <v>2043</v>
      </c>
      <c r="L123" s="1505">
        <v>22610736.476999998</v>
      </c>
      <c r="M123" s="1506">
        <v>0.95465506394295041</v>
      </c>
    </row>
    <row r="124" spans="9:13">
      <c r="K124" s="1504" t="s">
        <v>2044</v>
      </c>
      <c r="L124" s="1505">
        <v>1073982.047</v>
      </c>
      <c r="M124" s="1506">
        <v>4.5344936057049687E-2</v>
      </c>
    </row>
    <row r="125" spans="9:13">
      <c r="K125" s="1504" t="s">
        <v>2045</v>
      </c>
      <c r="L125" s="1505">
        <v>23684718.523999996</v>
      </c>
    </row>
    <row r="146" spans="10:12">
      <c r="K146" s="2807" t="s">
        <v>2046</v>
      </c>
      <c r="L146" s="2807"/>
    </row>
    <row r="147" spans="10:12">
      <c r="J147" s="1507"/>
      <c r="K147" s="1508">
        <v>2024</v>
      </c>
      <c r="L147" s="1508" t="s">
        <v>584</v>
      </c>
    </row>
    <row r="148" spans="10:12">
      <c r="J148" s="1507" t="s">
        <v>2047</v>
      </c>
      <c r="K148" s="1509">
        <v>2242737.588</v>
      </c>
      <c r="L148" s="1509">
        <v>2217217.8419999997</v>
      </c>
    </row>
    <row r="149" spans="10:12">
      <c r="J149" s="1507" t="s">
        <v>2048</v>
      </c>
      <c r="K149" s="1509">
        <v>5443136.5520000001</v>
      </c>
      <c r="L149" s="1509">
        <v>5394466.5560000008</v>
      </c>
    </row>
    <row r="150" spans="10:12">
      <c r="J150" s="1507" t="s">
        <v>1081</v>
      </c>
      <c r="K150" s="1509">
        <v>2423711.9470000002</v>
      </c>
      <c r="L150" s="1509">
        <v>2381375.9840000006</v>
      </c>
    </row>
    <row r="151" spans="10:12">
      <c r="J151" s="1507" t="s">
        <v>2049</v>
      </c>
      <c r="K151" s="1509">
        <v>1302237.6910000001</v>
      </c>
      <c r="L151" s="1509">
        <v>1250795.331</v>
      </c>
    </row>
    <row r="152" spans="10:12">
      <c r="J152" s="1507" t="s">
        <v>1062</v>
      </c>
      <c r="K152" s="1509">
        <v>1622913.73</v>
      </c>
      <c r="L152" s="1509">
        <v>1628890.0669999998</v>
      </c>
    </row>
    <row r="153" spans="10:12">
      <c r="J153" s="1507" t="s">
        <v>1078</v>
      </c>
      <c r="K153" s="1509">
        <v>5425743.0149999997</v>
      </c>
      <c r="L153" s="1509">
        <v>5370126.4710000008</v>
      </c>
    </row>
    <row r="154" spans="10:12">
      <c r="J154" s="1507" t="s">
        <v>2050</v>
      </c>
      <c r="K154" s="1509">
        <v>846489.49699999997</v>
      </c>
      <c r="L154" s="1509">
        <v>847118.95200000005</v>
      </c>
    </row>
    <row r="155" spans="10:12">
      <c r="J155" s="1507" t="s">
        <v>1084</v>
      </c>
      <c r="K155" s="1509">
        <v>1063499.6809999999</v>
      </c>
      <c r="L155" s="1509">
        <v>1088029.7140000002</v>
      </c>
    </row>
    <row r="156" spans="10:12">
      <c r="J156" s="1507" t="s">
        <v>1085</v>
      </c>
      <c r="K156" s="1509">
        <v>1193936.4109999998</v>
      </c>
      <c r="L156" s="1509">
        <v>1183539.061</v>
      </c>
    </row>
    <row r="157" spans="10:12">
      <c r="J157" s="1507" t="s">
        <v>1086</v>
      </c>
      <c r="K157" s="1509">
        <v>692335.64</v>
      </c>
      <c r="L157" s="1509">
        <v>678843.62799999991</v>
      </c>
    </row>
    <row r="158" spans="10:12">
      <c r="J158" s="1507" t="s">
        <v>1087</v>
      </c>
      <c r="K158" s="1509">
        <v>588593.09</v>
      </c>
      <c r="L158" s="1509">
        <v>570332.87100000004</v>
      </c>
    </row>
    <row r="159" spans="10:12">
      <c r="J159" s="1510" t="s">
        <v>782</v>
      </c>
      <c r="K159" s="1511">
        <v>22845334.842000004</v>
      </c>
      <c r="L159" s="1511">
        <v>22610736.477000002</v>
      </c>
    </row>
    <row r="164" spans="10:12" ht="6" customHeight="1"/>
    <row r="166" spans="10:12">
      <c r="K166" s="2807" t="s">
        <v>2051</v>
      </c>
      <c r="L166" s="2807"/>
    </row>
    <row r="167" spans="10:12">
      <c r="J167" s="1507"/>
      <c r="K167" s="1508">
        <v>2024</v>
      </c>
      <c r="L167" s="1508" t="s">
        <v>584</v>
      </c>
    </row>
    <row r="168" spans="10:12">
      <c r="J168" s="1507" t="s">
        <v>2047</v>
      </c>
      <c r="K168" s="1509">
        <v>40951.201000000001</v>
      </c>
      <c r="L168" s="1509">
        <v>41446.181000000004</v>
      </c>
    </row>
    <row r="169" spans="10:12">
      <c r="J169" s="1507" t="s">
        <v>2048</v>
      </c>
      <c r="K169" s="1509">
        <v>99245.573999999993</v>
      </c>
      <c r="L169" s="1509">
        <v>101531.37599999999</v>
      </c>
    </row>
    <row r="170" spans="10:12">
      <c r="J170" s="1507" t="s">
        <v>1081</v>
      </c>
      <c r="K170" s="1509">
        <v>72904.688000000009</v>
      </c>
      <c r="L170" s="1509">
        <v>67462.513999999996</v>
      </c>
    </row>
    <row r="171" spans="10:12">
      <c r="J171" s="1507" t="s">
        <v>2049</v>
      </c>
      <c r="K171" s="1509">
        <v>74404.508999999991</v>
      </c>
      <c r="L171" s="1509">
        <v>71795.317999999999</v>
      </c>
    </row>
    <row r="172" spans="10:12">
      <c r="J172" s="1507" t="s">
        <v>1062</v>
      </c>
      <c r="K172" s="1509">
        <v>149640.62600000002</v>
      </c>
      <c r="L172" s="1509">
        <v>153050.215</v>
      </c>
    </row>
    <row r="173" spans="10:12">
      <c r="J173" s="1507" t="s">
        <v>1078</v>
      </c>
      <c r="K173" s="1509">
        <v>535038.52</v>
      </c>
      <c r="L173" s="1509">
        <v>533215.91799999995</v>
      </c>
    </row>
    <row r="174" spans="10:12">
      <c r="J174" s="1507" t="s">
        <v>2050</v>
      </c>
      <c r="K174" s="1509">
        <v>29667.085000000003</v>
      </c>
      <c r="L174" s="1509">
        <v>27894.982</v>
      </c>
    </row>
    <row r="175" spans="10:12">
      <c r="J175" s="1507" t="s">
        <v>1084</v>
      </c>
      <c r="K175" s="1509">
        <v>19487.594000000001</v>
      </c>
      <c r="L175" s="1509">
        <v>18019.153999999999</v>
      </c>
    </row>
    <row r="176" spans="10:12">
      <c r="J176" s="1507" t="s">
        <v>2035</v>
      </c>
      <c r="K176" s="1509">
        <v>51346.389000000003</v>
      </c>
      <c r="L176" s="1509">
        <v>53406.902999999998</v>
      </c>
    </row>
    <row r="177" spans="3:12">
      <c r="J177" s="1507" t="s">
        <v>1087</v>
      </c>
      <c r="K177" s="1509">
        <v>7569.0569999999998</v>
      </c>
      <c r="L177" s="1509">
        <v>6159.4859999999999</v>
      </c>
    </row>
    <row r="178" spans="3:12">
      <c r="J178" s="1510" t="s">
        <v>782</v>
      </c>
      <c r="K178" s="1511">
        <v>1080255.243</v>
      </c>
      <c r="L178" s="1511">
        <v>1073982.0469999998</v>
      </c>
    </row>
    <row r="186" spans="3:12">
      <c r="C186" s="2564" t="s">
        <v>642</v>
      </c>
    </row>
  </sheetData>
  <mergeCells count="71">
    <mergeCell ref="Q5:Q6"/>
    <mergeCell ref="D2:F2"/>
    <mergeCell ref="B4:E6"/>
    <mergeCell ref="R4:R6"/>
    <mergeCell ref="S4:S6"/>
    <mergeCell ref="F5:F6"/>
    <mergeCell ref="G5:G6"/>
    <mergeCell ref="H5:H6"/>
    <mergeCell ref="I5:I6"/>
    <mergeCell ref="J5:J6"/>
    <mergeCell ref="K5:K6"/>
    <mergeCell ref="L5:L6"/>
    <mergeCell ref="M5:M6"/>
    <mergeCell ref="N5:N6"/>
    <mergeCell ref="O5:O6"/>
    <mergeCell ref="P5:P6"/>
    <mergeCell ref="C10:D10"/>
    <mergeCell ref="S10:S13"/>
    <mergeCell ref="C11:D11"/>
    <mergeCell ref="C15:D15"/>
    <mergeCell ref="S15:S18"/>
    <mergeCell ref="C16:D16"/>
    <mergeCell ref="C21:D21"/>
    <mergeCell ref="S21:S24"/>
    <mergeCell ref="C22:D22"/>
    <mergeCell ref="C26:D26"/>
    <mergeCell ref="S26:S29"/>
    <mergeCell ref="C27:D27"/>
    <mergeCell ref="C32:D32"/>
    <mergeCell ref="S32:S35"/>
    <mergeCell ref="C33:D33"/>
    <mergeCell ref="C36:D36"/>
    <mergeCell ref="C39:D39"/>
    <mergeCell ref="S39:S42"/>
    <mergeCell ref="C40:D40"/>
    <mergeCell ref="C43:D43"/>
    <mergeCell ref="C46:D46"/>
    <mergeCell ref="S46:S49"/>
    <mergeCell ref="C47:D47"/>
    <mergeCell ref="C52:D52"/>
    <mergeCell ref="S52:S55"/>
    <mergeCell ref="C53:D53"/>
    <mergeCell ref="C57:D57"/>
    <mergeCell ref="S57:S60"/>
    <mergeCell ref="C58:D58"/>
    <mergeCell ref="C63:D63"/>
    <mergeCell ref="S63:S66"/>
    <mergeCell ref="C64:D64"/>
    <mergeCell ref="C68:D68"/>
    <mergeCell ref="S68:S71"/>
    <mergeCell ref="C69:D69"/>
    <mergeCell ref="C74:D74"/>
    <mergeCell ref="S74:S77"/>
    <mergeCell ref="C75:D75"/>
    <mergeCell ref="C79:D79"/>
    <mergeCell ref="S79:S82"/>
    <mergeCell ref="C80:D80"/>
    <mergeCell ref="C83:D83"/>
    <mergeCell ref="C86:D86"/>
    <mergeCell ref="S86:S89"/>
    <mergeCell ref="C87:D87"/>
    <mergeCell ref="C106:S106"/>
    <mergeCell ref="C107:S107"/>
    <mergeCell ref="K146:L146"/>
    <mergeCell ref="K166:L166"/>
    <mergeCell ref="C93:D93"/>
    <mergeCell ref="S93:S96"/>
    <mergeCell ref="C94:D94"/>
    <mergeCell ref="C100:D100"/>
    <mergeCell ref="S100:S103"/>
    <mergeCell ref="C101:D101"/>
  </mergeCells>
  <hyperlinks>
    <hyperlink ref="C186" location="'Inhaltsverzeichnis '!A1" display="Zurück zum Inhaltsverzeichnis" xr:uid="{E9F31307-991D-4FE8-8636-D0A77F08C624}"/>
  </hyperlinks>
  <pageMargins left="0.78740157480314965" right="0.78740157480314965" top="0.39370078740157483" bottom="0.19685039370078741" header="0.19685039370078741" footer="0.19685039370078741"/>
  <pageSetup paperSize="9" scale="97" orientation="portrait" horizontalDpi="300" verticalDpi="300" r:id="rId1"/>
  <headerFooter alignWithMargins="0">
    <oddFooter>&amp;L&amp;D / &amp;T&amp;R &amp;A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89C60-27D4-4628-BB4C-CCC83B52F689}">
  <sheetPr>
    <tabColor rgb="FF00854A"/>
  </sheetPr>
  <dimension ref="A1:R111"/>
  <sheetViews>
    <sheetView showGridLines="0" showRowColHeaders="0" zoomScaleNormal="100" workbookViewId="0"/>
  </sheetViews>
  <sheetFormatPr baseColWidth="10" defaultColWidth="10" defaultRowHeight="12.75"/>
  <cols>
    <col min="1" max="1" width="16.375" style="1209" customWidth="1"/>
    <col min="2" max="11" width="5.875" style="1209" customWidth="1"/>
    <col min="12" max="16384" width="10" style="1209"/>
  </cols>
  <sheetData>
    <row r="1" spans="1:16" ht="13.5" customHeight="1">
      <c r="A1" s="1202" t="s">
        <v>67</v>
      </c>
      <c r="B1" s="1203"/>
      <c r="C1" s="1204"/>
      <c r="D1" s="1204"/>
      <c r="E1" s="1205"/>
      <c r="F1" s="1205"/>
      <c r="G1" s="1206"/>
      <c r="H1" s="1205"/>
      <c r="I1" s="1205"/>
      <c r="J1" s="1205"/>
      <c r="K1" s="1205"/>
      <c r="L1" s="1207"/>
      <c r="M1" s="1207"/>
      <c r="N1" s="1208"/>
      <c r="O1" s="1208"/>
      <c r="P1" s="1208"/>
    </row>
    <row r="2" spans="1:16" ht="13.5" customHeight="1">
      <c r="A2" s="1210" t="s">
        <v>1130</v>
      </c>
      <c r="B2" s="1211"/>
      <c r="C2" s="1211"/>
      <c r="D2" s="1211"/>
      <c r="E2" s="1211"/>
      <c r="F2" s="1211"/>
      <c r="G2" s="1211"/>
      <c r="H2" s="1211"/>
      <c r="I2" s="1211"/>
      <c r="J2" s="1211"/>
      <c r="K2" s="1211"/>
    </row>
    <row r="3" spans="1:16" ht="12.75" customHeight="1">
      <c r="A3" s="1212" t="s">
        <v>1131</v>
      </c>
      <c r="B3" s="1211"/>
      <c r="C3" s="1211"/>
      <c r="D3" s="1211"/>
      <c r="E3" s="1211"/>
      <c r="F3" s="1211"/>
      <c r="G3" s="1211"/>
      <c r="H3" s="1211"/>
      <c r="I3" s="1211"/>
      <c r="J3" s="1211"/>
      <c r="K3" s="1211"/>
    </row>
    <row r="4" spans="1:16" ht="10.5" customHeight="1">
      <c r="A4" s="1213" t="s">
        <v>276</v>
      </c>
      <c r="B4" s="1214"/>
      <c r="C4" s="1214"/>
      <c r="D4" s="1214"/>
      <c r="E4" s="1214"/>
      <c r="F4" s="1214"/>
      <c r="G4" s="1214"/>
      <c r="H4" s="1214"/>
      <c r="I4" s="1214"/>
      <c r="J4" s="1214"/>
      <c r="K4" s="1214"/>
    </row>
    <row r="5" spans="1:16" ht="10.5" customHeight="1">
      <c r="A5" s="1215" t="s">
        <v>1132</v>
      </c>
      <c r="B5" s="1216"/>
      <c r="C5" s="1216"/>
      <c r="D5" s="1216"/>
      <c r="E5" s="1216"/>
      <c r="F5" s="1216"/>
      <c r="G5" s="1216"/>
      <c r="H5" s="1216"/>
      <c r="I5" s="1216"/>
      <c r="J5" s="1216"/>
      <c r="K5" s="1216"/>
    </row>
    <row r="6" spans="1:16" ht="10.5" customHeight="1">
      <c r="A6" s="1215" t="s">
        <v>1133</v>
      </c>
      <c r="B6" s="1216"/>
      <c r="C6" s="1216"/>
      <c r="D6" s="1216"/>
      <c r="E6" s="1216"/>
      <c r="F6" s="1216"/>
      <c r="G6" s="1216"/>
      <c r="H6" s="1216"/>
      <c r="I6" s="1216"/>
      <c r="J6" s="1216"/>
      <c r="K6" s="1216"/>
    </row>
    <row r="7" spans="1:16" ht="12.75" customHeight="1">
      <c r="A7" s="1217" t="s">
        <v>1134</v>
      </c>
      <c r="B7" s="1218" t="s">
        <v>214</v>
      </c>
      <c r="C7" s="1219" t="s">
        <v>216</v>
      </c>
      <c r="D7" s="1219" t="s">
        <v>217</v>
      </c>
      <c r="E7" s="1219" t="s">
        <v>218</v>
      </c>
      <c r="F7" s="1219" t="s">
        <v>219</v>
      </c>
      <c r="G7" s="1219" t="s">
        <v>220</v>
      </c>
      <c r="H7" s="1219" t="s">
        <v>221</v>
      </c>
      <c r="I7" s="1219" t="s">
        <v>222</v>
      </c>
      <c r="J7" s="1219" t="s">
        <v>277</v>
      </c>
      <c r="K7" s="1220" t="s">
        <v>278</v>
      </c>
      <c r="L7" s="1221"/>
      <c r="M7" s="1221"/>
    </row>
    <row r="8" spans="1:16" ht="1.5" customHeight="1">
      <c r="A8" s="1222"/>
      <c r="B8" s="1223"/>
      <c r="C8" s="150"/>
      <c r="D8" s="150"/>
      <c r="E8" s="150"/>
      <c r="F8" s="150"/>
      <c r="G8" s="150"/>
      <c r="H8" s="150"/>
      <c r="I8" s="150"/>
      <c r="J8" s="150"/>
      <c r="K8" s="1224"/>
    </row>
    <row r="9" spans="1:16" ht="9" customHeight="1">
      <c r="A9" s="1225" t="s">
        <v>1135</v>
      </c>
      <c r="B9" s="1226"/>
      <c r="C9" s="1226"/>
      <c r="D9" s="1226"/>
      <c r="E9" s="1226"/>
      <c r="F9" s="1226"/>
      <c r="G9" s="1226"/>
      <c r="H9" s="1226"/>
      <c r="I9" s="1226"/>
      <c r="J9" s="1226"/>
      <c r="K9" s="1227"/>
    </row>
    <row r="10" spans="1:16" ht="2.1" customHeight="1">
      <c r="A10" s="1222"/>
      <c r="B10" s="1223"/>
      <c r="C10" s="150"/>
      <c r="D10" s="150"/>
      <c r="E10" s="150"/>
      <c r="F10" s="150"/>
      <c r="G10" s="150"/>
      <c r="H10" s="150"/>
      <c r="I10" s="150"/>
      <c r="J10" s="150"/>
      <c r="K10" s="1224"/>
    </row>
    <row r="11" spans="1:16" ht="8.1" customHeight="1">
      <c r="A11" s="1228" t="s">
        <v>1136</v>
      </c>
      <c r="B11" s="1229">
        <v>1020.23</v>
      </c>
      <c r="C11" s="1230">
        <v>1416.94</v>
      </c>
      <c r="D11" s="1230" t="s">
        <v>215</v>
      </c>
      <c r="E11" s="1230" t="s">
        <v>215</v>
      </c>
      <c r="F11" s="1230" t="s">
        <v>215</v>
      </c>
      <c r="G11" s="1230" t="s">
        <v>215</v>
      </c>
      <c r="H11" s="1230">
        <v>313.10000000000002</v>
      </c>
      <c r="I11" s="1230">
        <v>227.1</v>
      </c>
      <c r="J11" s="1230">
        <v>1228.8</v>
      </c>
      <c r="K11" s="1231">
        <v>427.88</v>
      </c>
    </row>
    <row r="12" spans="1:16" ht="8.1" customHeight="1">
      <c r="A12" s="1228" t="s">
        <v>1137</v>
      </c>
      <c r="B12" s="1229">
        <v>1004.55</v>
      </c>
      <c r="C12" s="1230">
        <v>2026.34</v>
      </c>
      <c r="D12" s="1230" t="s">
        <v>215</v>
      </c>
      <c r="E12" s="1230">
        <v>1149.3599999999999</v>
      </c>
      <c r="F12" s="1230" t="s">
        <v>215</v>
      </c>
      <c r="G12" s="1230" t="s">
        <v>215</v>
      </c>
      <c r="H12" s="1230">
        <v>697.01</v>
      </c>
      <c r="I12" s="1230">
        <v>3027.18</v>
      </c>
      <c r="J12" s="1230">
        <v>3830.59</v>
      </c>
      <c r="K12" s="1231">
        <v>2632.61</v>
      </c>
    </row>
    <row r="13" spans="1:16" ht="8.1" customHeight="1">
      <c r="A13" s="1228" t="s">
        <v>1138</v>
      </c>
      <c r="B13" s="1229">
        <v>530.37</v>
      </c>
      <c r="C13" s="1230">
        <v>625.73</v>
      </c>
      <c r="D13" s="1230" t="s">
        <v>215</v>
      </c>
      <c r="E13" s="1230">
        <v>140.97</v>
      </c>
      <c r="F13" s="1230" t="s">
        <v>215</v>
      </c>
      <c r="G13" s="1230" t="s">
        <v>215</v>
      </c>
      <c r="H13" s="1230">
        <v>121.16</v>
      </c>
      <c r="I13" s="1230">
        <v>520.03</v>
      </c>
      <c r="J13" s="1230">
        <v>563.70000000000005</v>
      </c>
      <c r="K13" s="1231">
        <v>201.95</v>
      </c>
    </row>
    <row r="14" spans="1:16" ht="8.1" customHeight="1">
      <c r="A14" s="1228" t="s">
        <v>1139</v>
      </c>
      <c r="B14" s="1229">
        <v>19.39</v>
      </c>
      <c r="C14" s="1230">
        <v>115.63</v>
      </c>
      <c r="D14" s="1230" t="s">
        <v>215</v>
      </c>
      <c r="E14" s="1230" t="s">
        <v>215</v>
      </c>
      <c r="F14" s="1230" t="s">
        <v>215</v>
      </c>
      <c r="G14" s="1230" t="s">
        <v>215</v>
      </c>
      <c r="H14" s="1230">
        <v>16.57</v>
      </c>
      <c r="I14" s="1230">
        <v>14</v>
      </c>
      <c r="J14" s="1230">
        <v>148.72</v>
      </c>
      <c r="K14" s="1231">
        <v>127.82</v>
      </c>
    </row>
    <row r="15" spans="1:16" ht="8.1" customHeight="1">
      <c r="A15" s="1228" t="s">
        <v>1140</v>
      </c>
      <c r="B15" s="1229" t="s">
        <v>215</v>
      </c>
      <c r="C15" s="1230" t="s">
        <v>215</v>
      </c>
      <c r="D15" s="1230" t="s">
        <v>215</v>
      </c>
      <c r="E15" s="1230">
        <v>363.35</v>
      </c>
      <c r="F15" s="1230" t="s">
        <v>215</v>
      </c>
      <c r="G15" s="1230" t="s">
        <v>215</v>
      </c>
      <c r="H15" s="1230" t="s">
        <v>215</v>
      </c>
      <c r="I15" s="1230">
        <v>60</v>
      </c>
      <c r="J15" s="1230">
        <v>235.63</v>
      </c>
      <c r="K15" s="1232" t="s">
        <v>215</v>
      </c>
    </row>
    <row r="16" spans="1:16" ht="8.1" customHeight="1">
      <c r="A16" s="1228" t="s">
        <v>885</v>
      </c>
      <c r="B16" s="1229">
        <v>3339.32</v>
      </c>
      <c r="C16" s="1230">
        <v>241.09</v>
      </c>
      <c r="D16" s="1230" t="s">
        <v>215</v>
      </c>
      <c r="E16" s="1230" t="s">
        <v>215</v>
      </c>
      <c r="F16" s="1230" t="s">
        <v>215</v>
      </c>
      <c r="G16" s="1230" t="s">
        <v>215</v>
      </c>
      <c r="H16" s="1230" t="s">
        <v>215</v>
      </c>
      <c r="I16" s="1230" t="s">
        <v>215</v>
      </c>
      <c r="J16" s="1233" t="s">
        <v>215</v>
      </c>
      <c r="K16" s="1232" t="s">
        <v>215</v>
      </c>
    </row>
    <row r="17" spans="1:17" ht="8.1" customHeight="1">
      <c r="A17" s="1228" t="s">
        <v>1141</v>
      </c>
      <c r="B17" s="1229" t="s">
        <v>215</v>
      </c>
      <c r="C17" s="1230" t="s">
        <v>215</v>
      </c>
      <c r="D17" s="1230" t="s">
        <v>215</v>
      </c>
      <c r="E17" s="1230">
        <v>22.25</v>
      </c>
      <c r="F17" s="1230" t="s">
        <v>215</v>
      </c>
      <c r="G17" s="1230" t="s">
        <v>215</v>
      </c>
      <c r="H17" s="1230" t="s">
        <v>215</v>
      </c>
      <c r="I17" s="1230" t="s">
        <v>215</v>
      </c>
      <c r="J17" s="1230">
        <v>66.62</v>
      </c>
      <c r="K17" s="1231">
        <v>8.5399999999999991</v>
      </c>
    </row>
    <row r="18" spans="1:17" ht="8.1" customHeight="1">
      <c r="A18" s="1228" t="s">
        <v>1142</v>
      </c>
      <c r="B18" s="1229">
        <v>326.95</v>
      </c>
      <c r="C18" s="1230">
        <v>418.91</v>
      </c>
      <c r="D18" s="1230" t="s">
        <v>215</v>
      </c>
      <c r="E18" s="1230">
        <v>1869.4</v>
      </c>
      <c r="F18" s="1230" t="s">
        <v>215</v>
      </c>
      <c r="G18" s="1230" t="s">
        <v>215</v>
      </c>
      <c r="H18" s="1230">
        <v>115.99</v>
      </c>
      <c r="I18" s="1230">
        <v>1992.94</v>
      </c>
      <c r="J18" s="1230">
        <v>2763.64</v>
      </c>
      <c r="K18" s="1231">
        <v>227.96</v>
      </c>
    </row>
    <row r="19" spans="1:17" ht="8.1" customHeight="1">
      <c r="A19" s="1228" t="s">
        <v>1143</v>
      </c>
      <c r="B19" s="1229">
        <v>35.68</v>
      </c>
      <c r="C19" s="1230">
        <v>69.44</v>
      </c>
      <c r="D19" s="1230" t="s">
        <v>215</v>
      </c>
      <c r="E19" s="1230">
        <v>29.29</v>
      </c>
      <c r="F19" s="1230" t="s">
        <v>215</v>
      </c>
      <c r="G19" s="1230" t="s">
        <v>215</v>
      </c>
      <c r="H19" s="1230" t="s">
        <v>215</v>
      </c>
      <c r="I19" s="1230">
        <v>10.8</v>
      </c>
      <c r="J19" s="1230">
        <v>83.68</v>
      </c>
      <c r="K19" s="1231">
        <v>8.5</v>
      </c>
    </row>
    <row r="20" spans="1:17" ht="8.1" customHeight="1">
      <c r="A20" s="1228" t="s">
        <v>1144</v>
      </c>
      <c r="B20" s="1229">
        <v>466.12</v>
      </c>
      <c r="C20" s="1230">
        <v>945.21</v>
      </c>
      <c r="D20" s="1230" t="s">
        <v>215</v>
      </c>
      <c r="E20" s="1230">
        <v>486.88</v>
      </c>
      <c r="F20" s="1230" t="s">
        <v>215</v>
      </c>
      <c r="G20" s="1230" t="s">
        <v>215</v>
      </c>
      <c r="H20" s="1230">
        <v>158.34</v>
      </c>
      <c r="I20" s="1230">
        <v>952.18</v>
      </c>
      <c r="J20" s="1230">
        <v>1428.52</v>
      </c>
      <c r="K20" s="1231">
        <v>1022.39</v>
      </c>
    </row>
    <row r="21" spans="1:17" ht="8.1" customHeight="1">
      <c r="A21" s="1228" t="s">
        <v>1145</v>
      </c>
      <c r="B21" s="1229" t="s">
        <v>215</v>
      </c>
      <c r="C21" s="1230">
        <v>37.090000000000003</v>
      </c>
      <c r="D21" s="1230" t="s">
        <v>215</v>
      </c>
      <c r="E21" s="1230" t="s">
        <v>215</v>
      </c>
      <c r="F21" s="1230" t="s">
        <v>215</v>
      </c>
      <c r="G21" s="1230" t="s">
        <v>215</v>
      </c>
      <c r="H21" s="1230" t="s">
        <v>215</v>
      </c>
      <c r="I21" s="1230" t="s">
        <v>215</v>
      </c>
      <c r="J21" s="1233" t="s">
        <v>215</v>
      </c>
      <c r="K21" s="1232" t="s">
        <v>215</v>
      </c>
    </row>
    <row r="22" spans="1:17" ht="8.1" customHeight="1">
      <c r="A22" s="1228" t="s">
        <v>1146</v>
      </c>
      <c r="B22" s="1229" t="s">
        <v>215</v>
      </c>
      <c r="C22" s="1230">
        <v>6.87</v>
      </c>
      <c r="D22" s="1230" t="s">
        <v>215</v>
      </c>
      <c r="E22" s="1230" t="s">
        <v>215</v>
      </c>
      <c r="F22" s="1230" t="s">
        <v>215</v>
      </c>
      <c r="G22" s="1230" t="s">
        <v>215</v>
      </c>
      <c r="H22" s="1230" t="s">
        <v>215</v>
      </c>
      <c r="I22" s="1230" t="s">
        <v>215</v>
      </c>
      <c r="J22" s="1233" t="s">
        <v>215</v>
      </c>
      <c r="K22" s="1232" t="s">
        <v>215</v>
      </c>
    </row>
    <row r="23" spans="1:17" ht="8.1" customHeight="1">
      <c r="A23" s="1228" t="s">
        <v>1147</v>
      </c>
      <c r="B23" s="1229">
        <v>97.1</v>
      </c>
      <c r="C23" s="1230">
        <v>255.77</v>
      </c>
      <c r="D23" s="1230" t="s">
        <v>215</v>
      </c>
      <c r="E23" s="1230">
        <v>71.709999999999994</v>
      </c>
      <c r="F23" s="1230" t="s">
        <v>215</v>
      </c>
      <c r="G23" s="1230" t="s">
        <v>215</v>
      </c>
      <c r="H23" s="1230">
        <v>48.08</v>
      </c>
      <c r="I23" s="1230">
        <v>172.81</v>
      </c>
      <c r="J23" s="1230">
        <v>285.7</v>
      </c>
      <c r="K23" s="1231">
        <v>54.34</v>
      </c>
    </row>
    <row r="24" spans="1:17" ht="8.1" customHeight="1">
      <c r="A24" s="1228" t="s">
        <v>1148</v>
      </c>
      <c r="B24" s="1229">
        <v>73.58</v>
      </c>
      <c r="C24" s="1230">
        <v>87.64</v>
      </c>
      <c r="D24" s="1230" t="s">
        <v>215</v>
      </c>
      <c r="E24" s="1230" t="s">
        <v>215</v>
      </c>
      <c r="F24" s="1230" t="s">
        <v>215</v>
      </c>
      <c r="G24" s="1230" t="s">
        <v>215</v>
      </c>
      <c r="H24" s="1230" t="s">
        <v>215</v>
      </c>
      <c r="I24" s="1230" t="s">
        <v>215</v>
      </c>
      <c r="J24" s="1233" t="s">
        <v>215</v>
      </c>
      <c r="K24" s="1232" t="s">
        <v>215</v>
      </c>
    </row>
    <row r="25" spans="1:17" ht="8.1" customHeight="1">
      <c r="A25" s="1228" t="s">
        <v>1149</v>
      </c>
      <c r="B25" s="1229">
        <v>898.7</v>
      </c>
      <c r="C25" s="1230">
        <v>666.3</v>
      </c>
      <c r="D25" s="1230" t="s">
        <v>215</v>
      </c>
      <c r="E25" s="1230" t="s">
        <v>215</v>
      </c>
      <c r="F25" s="1230" t="s">
        <v>215</v>
      </c>
      <c r="G25" s="1230" t="s">
        <v>215</v>
      </c>
      <c r="H25" s="1230">
        <v>181.79</v>
      </c>
      <c r="I25" s="1230">
        <v>81.5</v>
      </c>
      <c r="J25" s="1230">
        <v>323.02</v>
      </c>
      <c r="K25" s="1231">
        <v>73.84</v>
      </c>
    </row>
    <row r="26" spans="1:17" ht="8.1" customHeight="1">
      <c r="A26" s="1228" t="s">
        <v>1150</v>
      </c>
      <c r="B26" s="1229">
        <v>2043.94</v>
      </c>
      <c r="C26" s="1230">
        <v>4500.3999999999996</v>
      </c>
      <c r="D26" s="1230" t="s">
        <v>215</v>
      </c>
      <c r="E26" s="1230">
        <v>1357.3</v>
      </c>
      <c r="F26" s="1230" t="s">
        <v>215</v>
      </c>
      <c r="G26" s="1230" t="s">
        <v>215</v>
      </c>
      <c r="H26" s="1230">
        <v>1560.11</v>
      </c>
      <c r="I26" s="1230">
        <v>6986.49</v>
      </c>
      <c r="J26" s="1230">
        <v>6843.29</v>
      </c>
      <c r="K26" s="1231">
        <v>5384.64</v>
      </c>
    </row>
    <row r="27" spans="1:17" ht="2.1" customHeight="1">
      <c r="A27" s="1234"/>
      <c r="B27" s="1229"/>
      <c r="C27" s="1230"/>
      <c r="D27" s="1233"/>
      <c r="E27" s="1230"/>
      <c r="F27" s="1233"/>
      <c r="G27" s="1233"/>
      <c r="H27" s="1230"/>
      <c r="I27" s="1230"/>
      <c r="J27" s="1230"/>
      <c r="K27" s="1231"/>
    </row>
    <row r="28" spans="1:17" ht="1.5" customHeight="1">
      <c r="A28" s="1235"/>
      <c r="B28" s="1236"/>
      <c r="C28" s="1237"/>
      <c r="D28" s="1238"/>
      <c r="E28" s="1237"/>
      <c r="F28" s="1238"/>
      <c r="G28" s="1238"/>
      <c r="H28" s="1237"/>
      <c r="I28" s="1237"/>
      <c r="J28" s="1237"/>
      <c r="K28" s="1239"/>
    </row>
    <row r="29" spans="1:17" s="1243" customFormat="1" ht="8.25" customHeight="1">
      <c r="A29" s="1240" t="s">
        <v>769</v>
      </c>
      <c r="B29" s="1241">
        <v>9855.93</v>
      </c>
      <c r="C29" s="1233">
        <v>11413.36</v>
      </c>
      <c r="D29" s="1233" t="s">
        <v>215</v>
      </c>
      <c r="E29" s="1233">
        <v>5490.51</v>
      </c>
      <c r="F29" s="1233" t="s">
        <v>215</v>
      </c>
      <c r="G29" s="1233" t="s">
        <v>215</v>
      </c>
      <c r="H29" s="1233">
        <v>3212.15</v>
      </c>
      <c r="I29" s="1233">
        <v>14045.03</v>
      </c>
      <c r="J29" s="1233">
        <v>17801.91</v>
      </c>
      <c r="K29" s="1232">
        <v>10170.469999999999</v>
      </c>
      <c r="L29" s="1242"/>
      <c r="M29" s="1242"/>
      <c r="N29" s="1242"/>
      <c r="O29" s="1242"/>
      <c r="P29" s="1242"/>
      <c r="Q29" s="1242"/>
    </row>
    <row r="30" spans="1:17" ht="2.1" customHeight="1">
      <c r="A30" s="1234"/>
      <c r="B30" s="1244"/>
      <c r="C30" s="1245"/>
      <c r="D30" s="1245"/>
      <c r="E30" s="1245"/>
      <c r="F30" s="1245"/>
      <c r="G30" s="1245"/>
      <c r="H30" s="1245"/>
      <c r="I30" s="1245"/>
      <c r="J30" s="1245"/>
      <c r="K30" s="1246"/>
    </row>
    <row r="31" spans="1:17" ht="2.1" customHeight="1">
      <c r="A31" s="1222"/>
      <c r="B31" s="1247"/>
      <c r="C31" s="1248"/>
      <c r="D31" s="1248"/>
      <c r="E31" s="1248"/>
      <c r="F31" s="1248"/>
      <c r="G31" s="1248"/>
      <c r="H31" s="1248"/>
      <c r="I31" s="1248"/>
      <c r="J31" s="1248"/>
      <c r="K31" s="1249"/>
    </row>
    <row r="32" spans="1:17" ht="8.25" customHeight="1">
      <c r="A32" s="1225" t="s">
        <v>1151</v>
      </c>
      <c r="B32" s="1226"/>
      <c r="C32" s="1226"/>
      <c r="D32" s="1226"/>
      <c r="E32" s="1226"/>
      <c r="F32" s="1226"/>
      <c r="G32" s="1226"/>
      <c r="H32" s="1226"/>
      <c r="I32" s="1226"/>
      <c r="J32" s="1226"/>
      <c r="K32" s="1227"/>
    </row>
    <row r="33" spans="1:18" ht="2.1" customHeight="1">
      <c r="A33" s="1222"/>
      <c r="B33" s="1223"/>
      <c r="C33" s="150"/>
      <c r="D33" s="150"/>
      <c r="E33" s="150"/>
      <c r="F33" s="150"/>
      <c r="G33" s="150"/>
      <c r="H33" s="150"/>
      <c r="I33" s="150"/>
      <c r="J33" s="150"/>
      <c r="K33" s="1224"/>
    </row>
    <row r="34" spans="1:18" ht="8.1" customHeight="1">
      <c r="A34" s="1228" t="s">
        <v>1152</v>
      </c>
      <c r="B34" s="1229" t="s">
        <v>215</v>
      </c>
      <c r="C34" s="1230" t="s">
        <v>215</v>
      </c>
      <c r="D34" s="1230" t="s">
        <v>215</v>
      </c>
      <c r="E34" s="1230" t="s">
        <v>215</v>
      </c>
      <c r="F34" s="1230" t="s">
        <v>215</v>
      </c>
      <c r="G34" s="1230" t="s">
        <v>215</v>
      </c>
      <c r="H34" s="1230" t="s">
        <v>215</v>
      </c>
      <c r="I34" s="1230" t="s">
        <v>215</v>
      </c>
      <c r="J34" s="1230">
        <v>0.03</v>
      </c>
      <c r="K34" s="1231" t="s">
        <v>215</v>
      </c>
    </row>
    <row r="35" spans="1:18" ht="8.1" customHeight="1">
      <c r="A35" s="1250" t="s">
        <v>1153</v>
      </c>
      <c r="B35" s="1229" t="s">
        <v>215</v>
      </c>
      <c r="C35" s="1230" t="s">
        <v>215</v>
      </c>
      <c r="D35" s="1230" t="s">
        <v>215</v>
      </c>
      <c r="E35" s="1230" t="s">
        <v>215</v>
      </c>
      <c r="F35" s="1230" t="s">
        <v>215</v>
      </c>
      <c r="G35" s="1230" t="s">
        <v>215</v>
      </c>
      <c r="H35" s="1230" t="s">
        <v>215</v>
      </c>
      <c r="I35" s="1230" t="s">
        <v>215</v>
      </c>
      <c r="J35" s="1230" t="s">
        <v>215</v>
      </c>
      <c r="K35" s="1231" t="s">
        <v>215</v>
      </c>
    </row>
    <row r="36" spans="1:18" ht="8.1" customHeight="1">
      <c r="A36" s="1228" t="s">
        <v>1154</v>
      </c>
      <c r="B36" s="1229" t="s">
        <v>215</v>
      </c>
      <c r="C36" s="1230" t="s">
        <v>215</v>
      </c>
      <c r="D36" s="1230" t="s">
        <v>215</v>
      </c>
      <c r="E36" s="1230" t="s">
        <v>215</v>
      </c>
      <c r="F36" s="1230" t="s">
        <v>215</v>
      </c>
      <c r="G36" s="1230" t="s">
        <v>215</v>
      </c>
      <c r="H36" s="1230" t="s">
        <v>215</v>
      </c>
      <c r="I36" s="1230" t="s">
        <v>215</v>
      </c>
      <c r="J36" s="1230">
        <v>2.95</v>
      </c>
      <c r="K36" s="1231" t="s">
        <v>215</v>
      </c>
    </row>
    <row r="37" spans="1:18" ht="8.1" customHeight="1">
      <c r="A37" s="1250" t="s">
        <v>1153</v>
      </c>
      <c r="B37" s="1229" t="s">
        <v>215</v>
      </c>
      <c r="C37" s="1230" t="s">
        <v>215</v>
      </c>
      <c r="D37" s="1230" t="s">
        <v>215</v>
      </c>
      <c r="E37" s="1230" t="s">
        <v>215</v>
      </c>
      <c r="F37" s="1230" t="s">
        <v>215</v>
      </c>
      <c r="G37" s="1230" t="s">
        <v>215</v>
      </c>
      <c r="H37" s="1230" t="s">
        <v>215</v>
      </c>
      <c r="I37" s="1230" t="s">
        <v>215</v>
      </c>
      <c r="J37" s="1230" t="s">
        <v>215</v>
      </c>
      <c r="K37" s="1231" t="s">
        <v>215</v>
      </c>
    </row>
    <row r="38" spans="1:18" ht="2.1" customHeight="1">
      <c r="A38" s="1234"/>
      <c r="B38" s="1251"/>
      <c r="C38" s="1252"/>
      <c r="D38" s="1252"/>
      <c r="E38" s="1253"/>
      <c r="F38" s="1253"/>
      <c r="G38" s="1253"/>
      <c r="H38" s="1252"/>
      <c r="I38" s="1252"/>
      <c r="J38" s="1253"/>
      <c r="K38" s="1254"/>
    </row>
    <row r="39" spans="1:18" ht="1.5" customHeight="1">
      <c r="A39" s="1235"/>
      <c r="B39" s="1255"/>
      <c r="C39" s="1238"/>
      <c r="D39" s="1233"/>
      <c r="E39" s="1233"/>
      <c r="F39" s="1233"/>
      <c r="G39" s="1233"/>
      <c r="H39" s="1233"/>
      <c r="I39" s="1238"/>
      <c r="J39" s="1230"/>
      <c r="K39" s="1232"/>
    </row>
    <row r="40" spans="1:18" s="1243" customFormat="1" ht="8.25" customHeight="1">
      <c r="A40" s="1240" t="s">
        <v>769</v>
      </c>
      <c r="B40" s="1241" t="s">
        <v>215</v>
      </c>
      <c r="C40" s="1233" t="s">
        <v>215</v>
      </c>
      <c r="D40" s="1233" t="s">
        <v>215</v>
      </c>
      <c r="E40" s="1233" t="s">
        <v>215</v>
      </c>
      <c r="F40" s="1233" t="s">
        <v>215</v>
      </c>
      <c r="G40" s="1233" t="s">
        <v>215</v>
      </c>
      <c r="H40" s="1233" t="s">
        <v>215</v>
      </c>
      <c r="I40" s="1233" t="s">
        <v>215</v>
      </c>
      <c r="J40" s="1233">
        <v>2.98</v>
      </c>
      <c r="K40" s="1232" t="s">
        <v>215</v>
      </c>
      <c r="L40" s="1242"/>
      <c r="M40" s="1242"/>
      <c r="N40" s="1242"/>
    </row>
    <row r="41" spans="1:18" ht="2.1" customHeight="1">
      <c r="A41" s="1234"/>
      <c r="B41" s="1244"/>
      <c r="C41" s="1245"/>
      <c r="D41" s="1245"/>
      <c r="E41" s="1245"/>
      <c r="F41" s="1245"/>
      <c r="G41" s="1245"/>
      <c r="H41" s="1245"/>
      <c r="I41" s="1245"/>
      <c r="J41" s="1245"/>
      <c r="K41" s="1246"/>
    </row>
    <row r="42" spans="1:18" ht="2.1" customHeight="1">
      <c r="A42" s="1222"/>
      <c r="B42" s="1223"/>
      <c r="C42" s="150"/>
      <c r="D42" s="150"/>
      <c r="E42" s="150"/>
      <c r="F42" s="150"/>
      <c r="G42" s="150"/>
      <c r="H42" s="150"/>
      <c r="I42" s="150"/>
      <c r="J42" s="150"/>
      <c r="K42" s="1224"/>
    </row>
    <row r="43" spans="1:18" ht="8.25" customHeight="1">
      <c r="A43" s="1225" t="s">
        <v>1155</v>
      </c>
      <c r="B43" s="1226"/>
      <c r="C43" s="1226"/>
      <c r="D43" s="1226"/>
      <c r="E43" s="1226"/>
      <c r="F43" s="1226"/>
      <c r="G43" s="1226"/>
      <c r="H43" s="1226"/>
      <c r="I43" s="1226"/>
      <c r="J43" s="1226"/>
      <c r="K43" s="1227"/>
    </row>
    <row r="44" spans="1:18" ht="2.1" customHeight="1">
      <c r="A44" s="1222"/>
      <c r="B44" s="1223"/>
      <c r="C44" s="150"/>
      <c r="D44" s="150"/>
      <c r="E44" s="150"/>
      <c r="F44" s="150"/>
      <c r="G44" s="150"/>
      <c r="H44" s="150"/>
      <c r="I44" s="150"/>
      <c r="J44" s="150"/>
      <c r="K44" s="1224"/>
    </row>
    <row r="45" spans="1:18" ht="8.1" customHeight="1">
      <c r="A45" s="1228" t="s">
        <v>1155</v>
      </c>
      <c r="B45" s="1241">
        <v>347.11</v>
      </c>
      <c r="C45" s="1233">
        <v>2231.04</v>
      </c>
      <c r="D45" s="1233" t="s">
        <v>215</v>
      </c>
      <c r="E45" s="1233">
        <v>679.97</v>
      </c>
      <c r="F45" s="1233" t="s">
        <v>215</v>
      </c>
      <c r="G45" s="1233" t="s">
        <v>215</v>
      </c>
      <c r="H45" s="1233">
        <v>59.75</v>
      </c>
      <c r="I45" s="1233">
        <v>2817.16</v>
      </c>
      <c r="J45" s="1233">
        <v>8033.78</v>
      </c>
      <c r="K45" s="1232">
        <v>268.7</v>
      </c>
    </row>
    <row r="46" spans="1:18" ht="2.1" customHeight="1">
      <c r="A46" s="1234"/>
      <c r="B46" s="1244"/>
      <c r="C46" s="1245"/>
      <c r="D46" s="1245"/>
      <c r="E46" s="1245"/>
      <c r="F46" s="1245"/>
      <c r="G46" s="1245"/>
      <c r="H46" s="1245"/>
      <c r="I46" s="1245"/>
      <c r="J46" s="1245"/>
      <c r="K46" s="1246"/>
    </row>
    <row r="47" spans="1:18" ht="2.1" customHeight="1">
      <c r="A47" s="1222"/>
      <c r="B47" s="1223"/>
      <c r="C47" s="150"/>
      <c r="D47" s="150"/>
      <c r="E47" s="150"/>
      <c r="F47" s="150"/>
      <c r="G47" s="150"/>
      <c r="H47" s="150"/>
      <c r="I47" s="150"/>
      <c r="J47" s="150"/>
      <c r="K47" s="1224"/>
    </row>
    <row r="48" spans="1:18" ht="9" customHeight="1">
      <c r="A48" s="1225" t="s">
        <v>1156</v>
      </c>
      <c r="B48" s="1226"/>
      <c r="C48" s="1226"/>
      <c r="D48" s="1226"/>
      <c r="E48" s="1226"/>
      <c r="F48" s="1226"/>
      <c r="G48" s="1226"/>
      <c r="H48" s="1226"/>
      <c r="I48" s="1226"/>
      <c r="J48" s="1226"/>
      <c r="K48" s="1227"/>
      <c r="L48" s="1221"/>
      <c r="M48" s="1221"/>
      <c r="N48" s="1221"/>
      <c r="O48" s="1221"/>
      <c r="P48" s="1221"/>
      <c r="Q48" s="1221"/>
      <c r="R48" s="1221"/>
    </row>
    <row r="49" spans="1:15" ht="11.1" customHeight="1">
      <c r="A49" s="1256" t="s">
        <v>1157</v>
      </c>
      <c r="B49" s="1257"/>
      <c r="C49" s="1257"/>
      <c r="D49" s="1257"/>
      <c r="E49" s="1257"/>
      <c r="F49" s="1257"/>
      <c r="G49" s="1257"/>
      <c r="H49" s="1257"/>
      <c r="I49" s="1257"/>
      <c r="J49" s="1257"/>
      <c r="K49" s="1258"/>
      <c r="L49" s="1221"/>
    </row>
    <row r="50" spans="1:15" ht="2.1" customHeight="1">
      <c r="A50" s="1222"/>
      <c r="B50" s="1223"/>
      <c r="C50" s="150"/>
      <c r="D50" s="150"/>
      <c r="E50" s="150"/>
      <c r="F50" s="150"/>
      <c r="G50" s="150"/>
      <c r="H50" s="150"/>
      <c r="I50" s="150"/>
      <c r="J50" s="150"/>
      <c r="K50" s="1224"/>
    </row>
    <row r="51" spans="1:15" ht="8.1" customHeight="1">
      <c r="A51" s="1228" t="s">
        <v>1158</v>
      </c>
      <c r="B51" s="1229" t="s">
        <v>215</v>
      </c>
      <c r="C51" s="1230" t="s">
        <v>215</v>
      </c>
      <c r="D51" s="1230" t="s">
        <v>215</v>
      </c>
      <c r="E51" s="1230" t="s">
        <v>215</v>
      </c>
      <c r="F51" s="1230" t="s">
        <v>215</v>
      </c>
      <c r="G51" s="1230" t="s">
        <v>215</v>
      </c>
      <c r="H51" s="1230" t="s">
        <v>215</v>
      </c>
      <c r="I51" s="1230" t="s">
        <v>215</v>
      </c>
      <c r="J51" s="1230" t="s">
        <v>215</v>
      </c>
      <c r="K51" s="1231">
        <v>14.5</v>
      </c>
    </row>
    <row r="52" spans="1:15" ht="8.1" customHeight="1">
      <c r="A52" s="1228" t="s">
        <v>1159</v>
      </c>
      <c r="B52" s="1229" t="s">
        <v>215</v>
      </c>
      <c r="C52" s="1230" t="s">
        <v>215</v>
      </c>
      <c r="D52" s="1230" t="s">
        <v>215</v>
      </c>
      <c r="E52" s="1230" t="s">
        <v>215</v>
      </c>
      <c r="F52" s="1230" t="s">
        <v>215</v>
      </c>
      <c r="G52" s="1230" t="s">
        <v>215</v>
      </c>
      <c r="H52" s="1230" t="s">
        <v>215</v>
      </c>
      <c r="I52" s="1230" t="s">
        <v>215</v>
      </c>
      <c r="J52" s="1230" t="s">
        <v>215</v>
      </c>
      <c r="K52" s="1231" t="s">
        <v>215</v>
      </c>
    </row>
    <row r="53" spans="1:15" ht="8.1" customHeight="1">
      <c r="A53" s="1228" t="s">
        <v>1160</v>
      </c>
      <c r="B53" s="1229" t="s">
        <v>215</v>
      </c>
      <c r="C53" s="1230" t="s">
        <v>215</v>
      </c>
      <c r="D53" s="1230" t="s">
        <v>215</v>
      </c>
      <c r="E53" s="1230">
        <v>25.2</v>
      </c>
      <c r="F53" s="1230" t="s">
        <v>215</v>
      </c>
      <c r="G53" s="1230" t="s">
        <v>215</v>
      </c>
      <c r="H53" s="1230" t="s">
        <v>215</v>
      </c>
      <c r="I53" s="1230">
        <v>15</v>
      </c>
      <c r="J53" s="1230" t="s">
        <v>215</v>
      </c>
      <c r="K53" s="1231" t="s">
        <v>215</v>
      </c>
    </row>
    <row r="54" spans="1:15" ht="8.1" customHeight="1">
      <c r="A54" s="1228" t="s">
        <v>1161</v>
      </c>
      <c r="B54" s="1229" t="s">
        <v>215</v>
      </c>
      <c r="C54" s="1230" t="s">
        <v>215</v>
      </c>
      <c r="D54" s="1230" t="s">
        <v>215</v>
      </c>
      <c r="E54" s="1230" t="s">
        <v>215</v>
      </c>
      <c r="F54" s="1230" t="s">
        <v>215</v>
      </c>
      <c r="G54" s="1230" t="s">
        <v>215</v>
      </c>
      <c r="H54" s="1230" t="s">
        <v>215</v>
      </c>
      <c r="I54" s="1230" t="s">
        <v>215</v>
      </c>
      <c r="J54" s="1230">
        <v>23.53</v>
      </c>
      <c r="K54" s="1231">
        <v>6.5</v>
      </c>
    </row>
    <row r="55" spans="1:15" ht="8.1" customHeight="1">
      <c r="A55" s="1228" t="s">
        <v>1162</v>
      </c>
      <c r="B55" s="1229" t="s">
        <v>215</v>
      </c>
      <c r="C55" s="1230" t="s">
        <v>215</v>
      </c>
      <c r="D55" s="1230" t="s">
        <v>215</v>
      </c>
      <c r="E55" s="1230" t="s">
        <v>215</v>
      </c>
      <c r="F55" s="1230" t="s">
        <v>215</v>
      </c>
      <c r="G55" s="1230" t="s">
        <v>215</v>
      </c>
      <c r="H55" s="1230" t="s">
        <v>215</v>
      </c>
      <c r="I55" s="1230" t="s">
        <v>215</v>
      </c>
      <c r="J55" s="1230">
        <v>3.2</v>
      </c>
      <c r="K55" s="1231" t="s">
        <v>215</v>
      </c>
    </row>
    <row r="56" spans="1:15" ht="8.1" customHeight="1">
      <c r="A56" s="1228" t="s">
        <v>1163</v>
      </c>
      <c r="B56" s="1229" t="s">
        <v>215</v>
      </c>
      <c r="C56" s="1230" t="s">
        <v>215</v>
      </c>
      <c r="D56" s="1230" t="s">
        <v>215</v>
      </c>
      <c r="E56" s="1230">
        <v>26</v>
      </c>
      <c r="F56" s="1230" t="s">
        <v>215</v>
      </c>
      <c r="G56" s="1230" t="s">
        <v>215</v>
      </c>
      <c r="H56" s="1230" t="s">
        <v>215</v>
      </c>
      <c r="I56" s="1230" t="s">
        <v>215</v>
      </c>
      <c r="J56" s="1230" t="s">
        <v>215</v>
      </c>
      <c r="K56" s="1231" t="s">
        <v>215</v>
      </c>
    </row>
    <row r="57" spans="1:15" ht="8.1" customHeight="1">
      <c r="A57" s="1228" t="s">
        <v>1164</v>
      </c>
      <c r="B57" s="1229" t="s">
        <v>215</v>
      </c>
      <c r="C57" s="1230">
        <v>1.1000000000000001</v>
      </c>
      <c r="D57" s="1230" t="s">
        <v>215</v>
      </c>
      <c r="E57" s="1230">
        <v>150.94999999999999</v>
      </c>
      <c r="F57" s="1230" t="s">
        <v>215</v>
      </c>
      <c r="G57" s="1230" t="s">
        <v>215</v>
      </c>
      <c r="H57" s="1230">
        <v>182.17</v>
      </c>
      <c r="I57" s="1230">
        <v>59.7</v>
      </c>
      <c r="J57" s="1230">
        <v>21.6</v>
      </c>
      <c r="K57" s="1231">
        <v>183.37</v>
      </c>
    </row>
    <row r="58" spans="1:15" ht="8.1" customHeight="1">
      <c r="A58" s="1228" t="s">
        <v>1165</v>
      </c>
      <c r="B58" s="1229" t="s">
        <v>215</v>
      </c>
      <c r="C58" s="1230" t="s">
        <v>215</v>
      </c>
      <c r="D58" s="1230" t="s">
        <v>215</v>
      </c>
      <c r="E58" s="1230">
        <v>267.16000000000003</v>
      </c>
      <c r="F58" s="1230" t="s">
        <v>215</v>
      </c>
      <c r="G58" s="1230" t="s">
        <v>215</v>
      </c>
      <c r="H58" s="1230" t="s">
        <v>215</v>
      </c>
      <c r="I58" s="1230">
        <v>517.16999999999996</v>
      </c>
      <c r="J58" s="1230" t="s">
        <v>215</v>
      </c>
      <c r="K58" s="1231" t="s">
        <v>215</v>
      </c>
      <c r="O58" s="1209" t="s">
        <v>1</v>
      </c>
    </row>
    <row r="59" spans="1:15" ht="8.1" customHeight="1">
      <c r="A59" s="1228" t="s">
        <v>1166</v>
      </c>
      <c r="B59" s="1229">
        <v>9.68</v>
      </c>
      <c r="C59" s="1230">
        <v>159.97999999999999</v>
      </c>
      <c r="D59" s="1230" t="s">
        <v>215</v>
      </c>
      <c r="E59" s="1230" t="s">
        <v>215</v>
      </c>
      <c r="F59" s="1230" t="s">
        <v>215</v>
      </c>
      <c r="G59" s="1230" t="s">
        <v>215</v>
      </c>
      <c r="H59" s="1230" t="s">
        <v>215</v>
      </c>
      <c r="I59" s="1230">
        <v>30.3</v>
      </c>
      <c r="J59" s="1230">
        <v>20.350000000000001</v>
      </c>
      <c r="K59" s="1231">
        <v>6.42</v>
      </c>
    </row>
    <row r="60" spans="1:15" ht="8.1" customHeight="1">
      <c r="A60" s="1228" t="s">
        <v>1167</v>
      </c>
      <c r="B60" s="1229" t="s">
        <v>215</v>
      </c>
      <c r="C60" s="1230" t="s">
        <v>215</v>
      </c>
      <c r="D60" s="1230" t="s">
        <v>215</v>
      </c>
      <c r="E60" s="1230" t="s">
        <v>215</v>
      </c>
      <c r="F60" s="1230" t="s">
        <v>215</v>
      </c>
      <c r="G60" s="1230" t="s">
        <v>215</v>
      </c>
      <c r="H60" s="1230" t="s">
        <v>215</v>
      </c>
      <c r="I60" s="1230" t="s">
        <v>215</v>
      </c>
      <c r="J60" s="1230">
        <v>43.9</v>
      </c>
      <c r="K60" s="1231">
        <v>36.56</v>
      </c>
    </row>
    <row r="61" spans="1:15" ht="8.1" customHeight="1">
      <c r="A61" s="1228" t="s">
        <v>1168</v>
      </c>
      <c r="B61" s="1229" t="s">
        <v>215</v>
      </c>
      <c r="C61" s="1230">
        <v>8.93</v>
      </c>
      <c r="D61" s="1230" t="s">
        <v>215</v>
      </c>
      <c r="E61" s="1230">
        <v>297.13</v>
      </c>
      <c r="F61" s="1230" t="s">
        <v>215</v>
      </c>
      <c r="G61" s="1230" t="s">
        <v>215</v>
      </c>
      <c r="H61" s="1230">
        <v>33.369999999999997</v>
      </c>
      <c r="I61" s="1230">
        <v>107.69</v>
      </c>
      <c r="J61" s="1230">
        <v>1324.32</v>
      </c>
      <c r="K61" s="1231">
        <v>53.31</v>
      </c>
    </row>
    <row r="62" spans="1:15" ht="8.1" customHeight="1">
      <c r="A62" s="1228" t="s">
        <v>1169</v>
      </c>
      <c r="B62" s="1229" t="s">
        <v>215</v>
      </c>
      <c r="C62" s="1230">
        <v>5</v>
      </c>
      <c r="D62" s="1230" t="s">
        <v>215</v>
      </c>
      <c r="E62" s="1230">
        <v>70.23</v>
      </c>
      <c r="F62" s="1230" t="s">
        <v>215</v>
      </c>
      <c r="G62" s="1230" t="s">
        <v>215</v>
      </c>
      <c r="H62" s="1230" t="s">
        <v>215</v>
      </c>
      <c r="I62" s="1230">
        <v>92.04</v>
      </c>
      <c r="J62" s="1230">
        <v>777.86</v>
      </c>
      <c r="K62" s="1231">
        <v>119.26</v>
      </c>
    </row>
    <row r="63" spans="1:15" ht="8.1" customHeight="1">
      <c r="A63" s="1228" t="s">
        <v>1170</v>
      </c>
      <c r="B63" s="1229">
        <v>20.47</v>
      </c>
      <c r="C63" s="1230">
        <v>17.739999999999998</v>
      </c>
      <c r="D63" s="1230" t="s">
        <v>215</v>
      </c>
      <c r="E63" s="1230">
        <v>248.74</v>
      </c>
      <c r="F63" s="1230" t="s">
        <v>215</v>
      </c>
      <c r="G63" s="1230" t="s">
        <v>215</v>
      </c>
      <c r="H63" s="1230">
        <v>13.5</v>
      </c>
      <c r="I63" s="1230">
        <v>100.7</v>
      </c>
      <c r="J63" s="1230">
        <v>530.71</v>
      </c>
      <c r="K63" s="1231">
        <v>272.35000000000002</v>
      </c>
    </row>
    <row r="64" spans="1:15" ht="8.1" customHeight="1">
      <c r="A64" s="1228" t="s">
        <v>1171</v>
      </c>
      <c r="B64" s="1229" t="s">
        <v>215</v>
      </c>
      <c r="C64" s="1230" t="s">
        <v>215</v>
      </c>
      <c r="D64" s="1230" t="s">
        <v>215</v>
      </c>
      <c r="E64" s="1230" t="s">
        <v>215</v>
      </c>
      <c r="F64" s="1230" t="s">
        <v>215</v>
      </c>
      <c r="G64" s="1230" t="s">
        <v>215</v>
      </c>
      <c r="H64" s="1230" t="s">
        <v>215</v>
      </c>
      <c r="I64" s="1230" t="s">
        <v>215</v>
      </c>
      <c r="J64" s="1230" t="s">
        <v>215</v>
      </c>
      <c r="K64" s="1231" t="s">
        <v>215</v>
      </c>
    </row>
    <row r="65" spans="1:17" ht="2.1" customHeight="1">
      <c r="A65" s="1234"/>
      <c r="B65" s="1229"/>
      <c r="C65" s="1230"/>
      <c r="D65" s="1233"/>
      <c r="E65" s="1230"/>
      <c r="F65" s="1233"/>
      <c r="G65" s="1252"/>
      <c r="H65" s="1253"/>
      <c r="I65" s="1253"/>
      <c r="J65" s="1253"/>
      <c r="K65" s="1259"/>
    </row>
    <row r="66" spans="1:17" ht="2.25" customHeight="1">
      <c r="A66" s="1235"/>
      <c r="B66" s="1236"/>
      <c r="C66" s="1237"/>
      <c r="D66" s="1238"/>
      <c r="E66" s="1237"/>
      <c r="F66" s="1238"/>
      <c r="G66" s="1233"/>
      <c r="H66" s="1230"/>
      <c r="I66" s="1230"/>
      <c r="J66" s="1230"/>
      <c r="K66" s="1231"/>
    </row>
    <row r="67" spans="1:17" s="1243" customFormat="1" ht="8.25" customHeight="1">
      <c r="A67" s="1240" t="s">
        <v>769</v>
      </c>
      <c r="B67" s="1241">
        <v>30.15</v>
      </c>
      <c r="C67" s="1233">
        <v>192.75</v>
      </c>
      <c r="D67" s="1233" t="s">
        <v>215</v>
      </c>
      <c r="E67" s="1233">
        <v>1085.4100000000001</v>
      </c>
      <c r="F67" s="1233" t="s">
        <v>215</v>
      </c>
      <c r="G67" s="1233" t="s">
        <v>215</v>
      </c>
      <c r="H67" s="1233">
        <v>229.04</v>
      </c>
      <c r="I67" s="1233">
        <v>922.6</v>
      </c>
      <c r="J67" s="1233">
        <v>2745.47</v>
      </c>
      <c r="K67" s="1232">
        <v>692.27</v>
      </c>
      <c r="L67" s="1242"/>
      <c r="M67" s="1242"/>
      <c r="N67" s="1242"/>
      <c r="O67" s="1242"/>
      <c r="P67" s="1242"/>
      <c r="Q67" s="1242"/>
    </row>
    <row r="68" spans="1:17" ht="2.1" customHeight="1">
      <c r="A68" s="1234"/>
      <c r="B68" s="1244"/>
      <c r="C68" s="1245"/>
      <c r="D68" s="1245"/>
      <c r="E68" s="1245"/>
      <c r="F68" s="1245"/>
      <c r="G68" s="1245"/>
      <c r="H68" s="1245"/>
      <c r="I68" s="1245"/>
      <c r="J68" s="1245"/>
      <c r="K68" s="1246"/>
    </row>
    <row r="69" spans="1:17" ht="2.1" customHeight="1">
      <c r="A69" s="1222"/>
      <c r="B69" s="1223"/>
      <c r="C69" s="150"/>
      <c r="D69" s="150"/>
      <c r="E69" s="150"/>
      <c r="F69" s="150"/>
      <c r="G69" s="150"/>
      <c r="H69" s="150"/>
      <c r="I69" s="150"/>
      <c r="J69" s="150"/>
      <c r="K69" s="1224"/>
    </row>
    <row r="70" spans="1:17" ht="9" customHeight="1">
      <c r="A70" s="1256" t="s">
        <v>1172</v>
      </c>
      <c r="B70" s="1257"/>
      <c r="C70" s="1257"/>
      <c r="D70" s="1257"/>
      <c r="E70" s="1257"/>
      <c r="F70" s="1257"/>
      <c r="G70" s="1257"/>
      <c r="H70" s="1257"/>
      <c r="I70" s="1257"/>
      <c r="J70" s="1257"/>
      <c r="K70" s="1258"/>
    </row>
    <row r="71" spans="1:17" ht="1.5" customHeight="1">
      <c r="A71" s="1222"/>
      <c r="B71" s="1223"/>
      <c r="C71" s="150"/>
      <c r="D71" s="150"/>
      <c r="E71" s="150"/>
      <c r="F71" s="150"/>
      <c r="G71" s="150"/>
      <c r="H71" s="150"/>
      <c r="I71" s="150"/>
      <c r="J71" s="150"/>
      <c r="K71" s="1224"/>
    </row>
    <row r="72" spans="1:17" ht="8.1" customHeight="1">
      <c r="A72" s="1228" t="s">
        <v>1173</v>
      </c>
      <c r="B72" s="1229" t="s">
        <v>215</v>
      </c>
      <c r="C72" s="1230" t="s">
        <v>215</v>
      </c>
      <c r="D72" s="1230" t="s">
        <v>215</v>
      </c>
      <c r="E72" s="1230" t="s">
        <v>215</v>
      </c>
      <c r="F72" s="1230" t="s">
        <v>215</v>
      </c>
      <c r="G72" s="1230" t="s">
        <v>215</v>
      </c>
      <c r="H72" s="1230" t="s">
        <v>215</v>
      </c>
      <c r="I72" s="1230" t="s">
        <v>215</v>
      </c>
      <c r="J72" s="1230" t="s">
        <v>215</v>
      </c>
      <c r="K72" s="1231" t="s">
        <v>215</v>
      </c>
    </row>
    <row r="73" spans="1:17" ht="8.1" customHeight="1">
      <c r="A73" s="1228" t="s">
        <v>1174</v>
      </c>
      <c r="B73" s="1229" t="s">
        <v>215</v>
      </c>
      <c r="C73" s="1230" t="s">
        <v>215</v>
      </c>
      <c r="D73" s="1230" t="s">
        <v>215</v>
      </c>
      <c r="E73" s="1230" t="s">
        <v>215</v>
      </c>
      <c r="F73" s="1230" t="s">
        <v>215</v>
      </c>
      <c r="G73" s="1230" t="s">
        <v>215</v>
      </c>
      <c r="H73" s="1230" t="s">
        <v>215</v>
      </c>
      <c r="I73" s="1230" t="s">
        <v>215</v>
      </c>
      <c r="J73" s="1230" t="s">
        <v>215</v>
      </c>
      <c r="K73" s="1231" t="s">
        <v>215</v>
      </c>
    </row>
    <row r="74" spans="1:17" ht="8.1" customHeight="1">
      <c r="A74" s="1228" t="s">
        <v>1175</v>
      </c>
      <c r="B74" s="1229" t="s">
        <v>215</v>
      </c>
      <c r="C74" s="1230" t="s">
        <v>215</v>
      </c>
      <c r="D74" s="1230" t="s">
        <v>215</v>
      </c>
      <c r="E74" s="1233" t="s">
        <v>215</v>
      </c>
      <c r="F74" s="1230" t="s">
        <v>215</v>
      </c>
      <c r="G74" s="1230" t="s">
        <v>215</v>
      </c>
      <c r="H74" s="1230" t="s">
        <v>215</v>
      </c>
      <c r="I74" s="1230" t="s">
        <v>215</v>
      </c>
      <c r="J74" s="1230" t="s">
        <v>215</v>
      </c>
      <c r="K74" s="1231" t="s">
        <v>215</v>
      </c>
    </row>
    <row r="75" spans="1:17" ht="8.1" customHeight="1">
      <c r="A75" s="1228" t="s">
        <v>1176</v>
      </c>
      <c r="B75" s="1229" t="s">
        <v>215</v>
      </c>
      <c r="C75" s="1230">
        <v>18.61</v>
      </c>
      <c r="D75" s="1230" t="s">
        <v>215</v>
      </c>
      <c r="E75" s="1233">
        <v>24.7</v>
      </c>
      <c r="F75" s="1230" t="s">
        <v>215</v>
      </c>
      <c r="G75" s="1230" t="s">
        <v>215</v>
      </c>
      <c r="H75" s="1230" t="s">
        <v>215</v>
      </c>
      <c r="I75" s="1230">
        <v>66.099999999999994</v>
      </c>
      <c r="J75" s="1230">
        <v>18.59</v>
      </c>
      <c r="K75" s="1231">
        <v>8.4</v>
      </c>
    </row>
    <row r="76" spans="1:17" ht="8.1" customHeight="1">
      <c r="A76" s="1228" t="s">
        <v>1177</v>
      </c>
      <c r="B76" s="1229">
        <v>301.64</v>
      </c>
      <c r="C76" s="1230">
        <v>1227.96</v>
      </c>
      <c r="D76" s="1230" t="s">
        <v>215</v>
      </c>
      <c r="E76" s="1230">
        <v>192.28</v>
      </c>
      <c r="F76" s="1230" t="s">
        <v>215</v>
      </c>
      <c r="G76" s="1230" t="s">
        <v>215</v>
      </c>
      <c r="H76" s="1230">
        <v>182.89</v>
      </c>
      <c r="I76" s="1230">
        <v>183.2</v>
      </c>
      <c r="J76" s="1230">
        <v>227.71</v>
      </c>
      <c r="K76" s="1231">
        <v>202.38</v>
      </c>
    </row>
    <row r="77" spans="1:17" ht="8.1" customHeight="1">
      <c r="A77" s="1228" t="s">
        <v>1178</v>
      </c>
      <c r="B77" s="1229" t="s">
        <v>215</v>
      </c>
      <c r="C77" s="1230" t="s">
        <v>215</v>
      </c>
      <c r="D77" s="1230" t="s">
        <v>215</v>
      </c>
      <c r="E77" s="1233" t="s">
        <v>215</v>
      </c>
      <c r="F77" s="1230" t="s">
        <v>215</v>
      </c>
      <c r="G77" s="1230" t="s">
        <v>215</v>
      </c>
      <c r="H77" s="1230" t="s">
        <v>215</v>
      </c>
      <c r="I77" s="1230" t="s">
        <v>215</v>
      </c>
      <c r="J77" s="1230" t="s">
        <v>215</v>
      </c>
      <c r="K77" s="1231" t="s">
        <v>215</v>
      </c>
    </row>
    <row r="78" spans="1:17" ht="8.1" customHeight="1">
      <c r="A78" s="1228" t="s">
        <v>1179</v>
      </c>
      <c r="B78" s="1229">
        <v>60.91</v>
      </c>
      <c r="C78" s="1230">
        <v>446.53</v>
      </c>
      <c r="D78" s="1230" t="s">
        <v>215</v>
      </c>
      <c r="E78" s="1233">
        <v>48.3</v>
      </c>
      <c r="F78" s="1230" t="s">
        <v>215</v>
      </c>
      <c r="G78" s="1230" t="s">
        <v>215</v>
      </c>
      <c r="H78" s="1230" t="s">
        <v>215</v>
      </c>
      <c r="I78" s="1230" t="s">
        <v>215</v>
      </c>
      <c r="J78" s="1230">
        <v>11.4</v>
      </c>
      <c r="K78" s="1231" t="s">
        <v>215</v>
      </c>
    </row>
    <row r="79" spans="1:17" ht="2.1" customHeight="1">
      <c r="A79" s="1234"/>
      <c r="B79" s="1260"/>
      <c r="C79" s="1253"/>
      <c r="D79" s="1252"/>
      <c r="E79" s="1253"/>
      <c r="F79" s="1252"/>
      <c r="G79" s="1252"/>
      <c r="H79" s="1253"/>
      <c r="I79" s="1253"/>
      <c r="J79" s="1253"/>
      <c r="K79" s="1259"/>
    </row>
    <row r="80" spans="1:17" ht="1.5" customHeight="1">
      <c r="A80" s="1235"/>
      <c r="B80" s="1229"/>
      <c r="C80" s="1230"/>
      <c r="D80" s="1233"/>
      <c r="E80" s="1230"/>
      <c r="F80" s="1233"/>
      <c r="G80" s="1233"/>
      <c r="H80" s="1230"/>
      <c r="I80" s="1230"/>
      <c r="J80" s="1230"/>
      <c r="K80" s="1231"/>
    </row>
    <row r="81" spans="1:15" s="1243" customFormat="1" ht="8.25" customHeight="1">
      <c r="A81" s="1240" t="s">
        <v>769</v>
      </c>
      <c r="B81" s="1241">
        <v>362.55</v>
      </c>
      <c r="C81" s="1233">
        <v>1693.1</v>
      </c>
      <c r="D81" s="1233" t="s">
        <v>215</v>
      </c>
      <c r="E81" s="1233">
        <v>265.27999999999997</v>
      </c>
      <c r="F81" s="1233" t="s">
        <v>215</v>
      </c>
      <c r="G81" s="1233" t="s">
        <v>215</v>
      </c>
      <c r="H81" s="1233">
        <v>182.89</v>
      </c>
      <c r="I81" s="1233">
        <v>249.3</v>
      </c>
      <c r="J81" s="1233">
        <v>257.7</v>
      </c>
      <c r="K81" s="1232">
        <v>210.78</v>
      </c>
      <c r="L81" s="1242"/>
      <c r="M81" s="1242"/>
      <c r="N81" s="1242"/>
    </row>
    <row r="82" spans="1:15" ht="2.1" customHeight="1">
      <c r="A82" s="1234"/>
      <c r="B82" s="1244"/>
      <c r="C82" s="1245"/>
      <c r="D82" s="1245"/>
      <c r="E82" s="1245"/>
      <c r="F82" s="1261"/>
      <c r="G82" s="1261"/>
      <c r="H82" s="1245"/>
      <c r="I82" s="1245"/>
      <c r="J82" s="1245"/>
      <c r="K82" s="1246"/>
    </row>
    <row r="83" spans="1:15" ht="2.1" customHeight="1">
      <c r="A83" s="1222"/>
      <c r="B83" s="1223"/>
      <c r="C83" s="150"/>
      <c r="D83" s="150"/>
      <c r="E83" s="150"/>
      <c r="F83" s="150"/>
      <c r="G83" s="150"/>
      <c r="H83" s="150"/>
      <c r="I83" s="150"/>
      <c r="J83" s="150"/>
      <c r="K83" s="1224"/>
    </row>
    <row r="84" spans="1:15" ht="9.75" customHeight="1">
      <c r="A84" s="1256" t="s">
        <v>1180</v>
      </c>
      <c r="B84" s="1257"/>
      <c r="C84" s="1257"/>
      <c r="D84" s="1257"/>
      <c r="E84" s="1257"/>
      <c r="F84" s="1257"/>
      <c r="G84" s="1257"/>
      <c r="H84" s="1257"/>
      <c r="I84" s="1257"/>
      <c r="J84" s="1257"/>
      <c r="K84" s="1258"/>
      <c r="L84" s="1221"/>
      <c r="M84" s="1221"/>
      <c r="N84" s="1221"/>
      <c r="O84" s="1221"/>
    </row>
    <row r="85" spans="1:15" ht="1.5" customHeight="1">
      <c r="A85" s="1222"/>
      <c r="B85" s="1223"/>
      <c r="C85" s="150"/>
      <c r="D85" s="150"/>
      <c r="E85" s="150"/>
      <c r="F85" s="150"/>
      <c r="G85" s="150"/>
      <c r="H85" s="150"/>
      <c r="I85" s="150"/>
      <c r="J85" s="150"/>
      <c r="K85" s="1224"/>
    </row>
    <row r="86" spans="1:15" ht="8.1" customHeight="1">
      <c r="A86" s="1228" t="s">
        <v>1181</v>
      </c>
      <c r="B86" s="1229">
        <v>195.5</v>
      </c>
      <c r="C86" s="1230">
        <v>143.28</v>
      </c>
      <c r="D86" s="1230" t="s">
        <v>215</v>
      </c>
      <c r="E86" s="1230" t="s">
        <v>215</v>
      </c>
      <c r="F86" s="1230" t="s">
        <v>215</v>
      </c>
      <c r="G86" s="1230" t="s">
        <v>215</v>
      </c>
      <c r="H86" s="1230">
        <v>138.25</v>
      </c>
      <c r="I86" s="1230">
        <v>406.02</v>
      </c>
      <c r="J86" s="1230">
        <v>703.4</v>
      </c>
      <c r="K86" s="1231">
        <v>259.14999999999998</v>
      </c>
    </row>
    <row r="87" spans="1:15" ht="8.1" customHeight="1">
      <c r="A87" s="1228" t="s">
        <v>1182</v>
      </c>
      <c r="B87" s="1229">
        <v>174.85</v>
      </c>
      <c r="C87" s="1230">
        <v>301.92</v>
      </c>
      <c r="D87" s="1230" t="s">
        <v>215</v>
      </c>
      <c r="E87" s="1230">
        <v>578.34</v>
      </c>
      <c r="F87" s="1230" t="s">
        <v>215</v>
      </c>
      <c r="G87" s="1230" t="s">
        <v>215</v>
      </c>
      <c r="H87" s="1230">
        <v>78.099999999999994</v>
      </c>
      <c r="I87" s="1230">
        <v>1693.69</v>
      </c>
      <c r="J87" s="1230">
        <v>801.22</v>
      </c>
      <c r="K87" s="1231">
        <v>273.74</v>
      </c>
    </row>
    <row r="88" spans="1:15" ht="8.1" customHeight="1">
      <c r="A88" s="1228" t="s">
        <v>1183</v>
      </c>
      <c r="B88" s="1229">
        <v>4.7</v>
      </c>
      <c r="C88" s="1230" t="s">
        <v>215</v>
      </c>
      <c r="D88" s="1230" t="s">
        <v>215</v>
      </c>
      <c r="E88" s="1230">
        <v>317.66000000000003</v>
      </c>
      <c r="F88" s="1230" t="s">
        <v>215</v>
      </c>
      <c r="G88" s="1230" t="s">
        <v>215</v>
      </c>
      <c r="H88" s="1230">
        <v>7.02</v>
      </c>
      <c r="I88" s="1230">
        <v>710.45</v>
      </c>
      <c r="J88" s="1230">
        <v>42.82</v>
      </c>
      <c r="K88" s="1231" t="s">
        <v>215</v>
      </c>
    </row>
    <row r="89" spans="1:15" ht="8.1" customHeight="1">
      <c r="A89" s="1228" t="s">
        <v>1184</v>
      </c>
      <c r="B89" s="1229" t="s">
        <v>215</v>
      </c>
      <c r="C89" s="1230" t="s">
        <v>215</v>
      </c>
      <c r="D89" s="1230" t="s">
        <v>215</v>
      </c>
      <c r="E89" s="1230" t="s">
        <v>215</v>
      </c>
      <c r="F89" s="1230" t="s">
        <v>215</v>
      </c>
      <c r="G89" s="1230" t="s">
        <v>215</v>
      </c>
      <c r="H89" s="1230" t="s">
        <v>215</v>
      </c>
      <c r="I89" s="1230" t="s">
        <v>215</v>
      </c>
      <c r="J89" s="1230" t="s">
        <v>215</v>
      </c>
      <c r="K89" s="1231" t="s">
        <v>215</v>
      </c>
    </row>
    <row r="90" spans="1:15" ht="7.5" customHeight="1">
      <c r="A90" s="1228" t="s">
        <v>1185</v>
      </c>
      <c r="B90" s="1229" t="s">
        <v>215</v>
      </c>
      <c r="C90" s="1230">
        <v>57.71</v>
      </c>
      <c r="D90" s="1230" t="s">
        <v>215</v>
      </c>
      <c r="E90" s="1230">
        <v>9.8800000000000008</v>
      </c>
      <c r="F90" s="1230" t="s">
        <v>215</v>
      </c>
      <c r="G90" s="1230" t="s">
        <v>215</v>
      </c>
      <c r="H90" s="1230">
        <v>0.6</v>
      </c>
      <c r="I90" s="1230">
        <v>497.28</v>
      </c>
      <c r="J90" s="1230">
        <v>66.900000000000006</v>
      </c>
      <c r="K90" s="1231">
        <v>24.5</v>
      </c>
    </row>
    <row r="91" spans="1:15" ht="7.5" customHeight="1">
      <c r="A91" s="1228" t="s">
        <v>1186</v>
      </c>
      <c r="B91" s="1229">
        <v>9.59</v>
      </c>
      <c r="C91" s="1230">
        <v>88.05</v>
      </c>
      <c r="D91" s="1262" t="s">
        <v>215</v>
      </c>
      <c r="E91" s="1230">
        <v>48.53</v>
      </c>
      <c r="F91" s="1230" t="s">
        <v>215</v>
      </c>
      <c r="G91" s="1230" t="s">
        <v>215</v>
      </c>
      <c r="H91" s="1230">
        <v>15.85</v>
      </c>
      <c r="I91" s="1230" t="s">
        <v>215</v>
      </c>
      <c r="J91" s="1230">
        <v>3.5</v>
      </c>
      <c r="K91" s="1231" t="s">
        <v>215</v>
      </c>
    </row>
    <row r="92" spans="1:15" ht="7.5" customHeight="1">
      <c r="A92" s="1228" t="s">
        <v>1187</v>
      </c>
      <c r="B92" s="1229" t="s">
        <v>215</v>
      </c>
      <c r="C92" s="1230">
        <v>18.420000000000002</v>
      </c>
      <c r="D92" s="1262" t="s">
        <v>215</v>
      </c>
      <c r="E92" s="1230" t="s">
        <v>215</v>
      </c>
      <c r="F92" s="1230" t="s">
        <v>215</v>
      </c>
      <c r="G92" s="1230" t="s">
        <v>215</v>
      </c>
      <c r="H92" s="1230" t="s">
        <v>215</v>
      </c>
      <c r="I92" s="1230" t="s">
        <v>215</v>
      </c>
      <c r="J92" s="1230" t="s">
        <v>215</v>
      </c>
      <c r="K92" s="1231" t="s">
        <v>215</v>
      </c>
    </row>
    <row r="93" spans="1:15" ht="8.1" customHeight="1">
      <c r="A93" s="1228" t="s">
        <v>1188</v>
      </c>
      <c r="B93" s="1229" t="s">
        <v>215</v>
      </c>
      <c r="C93" s="1230">
        <v>6.51</v>
      </c>
      <c r="D93" s="1230" t="s">
        <v>215</v>
      </c>
      <c r="E93" s="1230">
        <v>32.6</v>
      </c>
      <c r="F93" s="1230" t="s">
        <v>215</v>
      </c>
      <c r="G93" s="1230" t="s">
        <v>215</v>
      </c>
      <c r="H93" s="1230" t="s">
        <v>215</v>
      </c>
      <c r="I93" s="1230" t="s">
        <v>215</v>
      </c>
      <c r="J93" s="1230">
        <v>82.64</v>
      </c>
      <c r="K93" s="1231" t="s">
        <v>215</v>
      </c>
    </row>
    <row r="94" spans="1:15" ht="2.1" customHeight="1">
      <c r="A94" s="1234"/>
      <c r="B94" s="1260"/>
      <c r="C94" s="1253"/>
      <c r="D94" s="1253"/>
      <c r="E94" s="1253"/>
      <c r="F94" s="1253"/>
      <c r="G94" s="1253"/>
      <c r="H94" s="1253"/>
      <c r="I94" s="1253"/>
      <c r="J94" s="1253"/>
      <c r="K94" s="1259"/>
    </row>
    <row r="95" spans="1:15" ht="1.5" customHeight="1">
      <c r="A95" s="1235"/>
      <c r="B95" s="1229"/>
      <c r="C95" s="1230"/>
      <c r="D95" s="1230"/>
      <c r="E95" s="1230"/>
      <c r="F95" s="1230"/>
      <c r="G95" s="1230"/>
      <c r="H95" s="1230"/>
      <c r="I95" s="1230"/>
      <c r="J95" s="1230"/>
      <c r="K95" s="1231"/>
    </row>
    <row r="96" spans="1:15" s="1243" customFormat="1" ht="8.25" customHeight="1">
      <c r="A96" s="1240" t="s">
        <v>769</v>
      </c>
      <c r="B96" s="1241">
        <v>384.64</v>
      </c>
      <c r="C96" s="1233">
        <v>615.89</v>
      </c>
      <c r="D96" s="1233" t="s">
        <v>215</v>
      </c>
      <c r="E96" s="1233">
        <v>987.01</v>
      </c>
      <c r="F96" s="1233" t="s">
        <v>215</v>
      </c>
      <c r="G96" s="1233" t="s">
        <v>215</v>
      </c>
      <c r="H96" s="1233">
        <v>239.82</v>
      </c>
      <c r="I96" s="1233">
        <v>3307.44</v>
      </c>
      <c r="J96" s="1233">
        <v>1700.48</v>
      </c>
      <c r="K96" s="1232">
        <v>557.39</v>
      </c>
      <c r="L96" s="1242"/>
      <c r="M96" s="1242"/>
      <c r="N96" s="1242"/>
    </row>
    <row r="97" spans="1:15" ht="2.1" customHeight="1">
      <c r="A97" s="1234"/>
      <c r="B97" s="1244"/>
      <c r="C97" s="1245"/>
      <c r="D97" s="1245"/>
      <c r="E97" s="1245"/>
      <c r="F97" s="1245"/>
      <c r="G97" s="1245"/>
      <c r="H97" s="1245"/>
      <c r="I97" s="1245"/>
      <c r="J97" s="1245"/>
      <c r="K97" s="1246"/>
    </row>
    <row r="98" spans="1:15" ht="2.1" customHeight="1">
      <c r="A98" s="1222"/>
      <c r="B98" s="1223"/>
      <c r="C98" s="150"/>
      <c r="D98" s="150"/>
      <c r="E98" s="150"/>
      <c r="F98" s="150"/>
      <c r="G98" s="150"/>
      <c r="H98" s="150"/>
      <c r="I98" s="150"/>
      <c r="J98" s="150"/>
      <c r="K98" s="1224"/>
    </row>
    <row r="99" spans="1:15" ht="9.75" customHeight="1">
      <c r="A99" s="1256" t="s">
        <v>1189</v>
      </c>
      <c r="B99" s="1257"/>
      <c r="C99" s="1257"/>
      <c r="D99" s="1257"/>
      <c r="E99" s="1257"/>
      <c r="F99" s="1257"/>
      <c r="G99" s="1257"/>
      <c r="H99" s="1257"/>
      <c r="I99" s="1257"/>
      <c r="J99" s="1257"/>
      <c r="K99" s="1258"/>
      <c r="M99" s="1221"/>
      <c r="N99" s="1221"/>
      <c r="O99" s="1221"/>
    </row>
    <row r="100" spans="1:15" ht="1.5" customHeight="1">
      <c r="A100" s="1222"/>
      <c r="B100" s="1223"/>
      <c r="C100" s="150"/>
      <c r="D100" s="150"/>
      <c r="E100" s="150"/>
      <c r="F100" s="150"/>
      <c r="G100" s="150"/>
      <c r="H100" s="150"/>
      <c r="I100" s="150"/>
      <c r="J100" s="150"/>
      <c r="K100" s="1224"/>
    </row>
    <row r="101" spans="1:15" ht="8.1" customHeight="1">
      <c r="A101" s="1228" t="s">
        <v>1190</v>
      </c>
      <c r="B101" s="1229" t="s">
        <v>215</v>
      </c>
      <c r="C101" s="1230" t="s">
        <v>215</v>
      </c>
      <c r="D101" s="1230" t="s">
        <v>215</v>
      </c>
      <c r="E101" s="1230" t="s">
        <v>215</v>
      </c>
      <c r="F101" s="1230" t="s">
        <v>215</v>
      </c>
      <c r="G101" s="1230" t="s">
        <v>215</v>
      </c>
      <c r="H101" s="1230" t="s">
        <v>215</v>
      </c>
      <c r="I101" s="1230" t="s">
        <v>215</v>
      </c>
      <c r="J101" s="1230" t="s">
        <v>215</v>
      </c>
      <c r="K101" s="1231" t="s">
        <v>215</v>
      </c>
    </row>
    <row r="102" spans="1:15" ht="8.1" customHeight="1">
      <c r="A102" s="1228" t="s">
        <v>1191</v>
      </c>
      <c r="B102" s="1229" t="s">
        <v>215</v>
      </c>
      <c r="C102" s="1230" t="s">
        <v>215</v>
      </c>
      <c r="D102" s="1230" t="s">
        <v>215</v>
      </c>
      <c r="E102" s="1230">
        <v>385.38</v>
      </c>
      <c r="F102" s="1230" t="s">
        <v>215</v>
      </c>
      <c r="G102" s="1230" t="s">
        <v>215</v>
      </c>
      <c r="H102" s="1230" t="s">
        <v>215</v>
      </c>
      <c r="I102" s="1230" t="s">
        <v>215</v>
      </c>
      <c r="J102" s="1230">
        <v>47.43</v>
      </c>
      <c r="K102" s="1231">
        <v>14</v>
      </c>
    </row>
    <row r="103" spans="1:15" ht="8.1" customHeight="1">
      <c r="A103" s="1228" t="s">
        <v>1192</v>
      </c>
      <c r="B103" s="1229" t="s">
        <v>215</v>
      </c>
      <c r="C103" s="1230">
        <v>33.619999999999997</v>
      </c>
      <c r="D103" s="1230" t="s">
        <v>215</v>
      </c>
      <c r="E103" s="1230">
        <v>95.91</v>
      </c>
      <c r="F103" s="1230" t="s">
        <v>215</v>
      </c>
      <c r="G103" s="1230" t="s">
        <v>215</v>
      </c>
      <c r="H103" s="1230">
        <v>4.8</v>
      </c>
      <c r="I103" s="1230" t="s">
        <v>215</v>
      </c>
      <c r="J103" s="1230" t="s">
        <v>215</v>
      </c>
      <c r="K103" s="1231" t="s">
        <v>215</v>
      </c>
    </row>
    <row r="104" spans="1:15" ht="2.1" customHeight="1">
      <c r="A104" s="1234"/>
      <c r="B104" s="1260"/>
      <c r="C104" s="1253"/>
      <c r="D104" s="1252"/>
      <c r="E104" s="1253"/>
      <c r="F104" s="1252"/>
      <c r="G104" s="1252"/>
      <c r="H104" s="1252"/>
      <c r="I104" s="1253"/>
      <c r="J104" s="1253"/>
      <c r="K104" s="1259"/>
    </row>
    <row r="105" spans="1:15" ht="1.5" customHeight="1">
      <c r="A105" s="1235"/>
      <c r="B105" s="1229"/>
      <c r="C105" s="1230"/>
      <c r="D105" s="1233"/>
      <c r="E105" s="1230"/>
      <c r="F105" s="1233"/>
      <c r="G105" s="1233"/>
      <c r="H105" s="1233"/>
      <c r="I105" s="1230"/>
      <c r="J105" s="1230"/>
      <c r="K105" s="1231"/>
    </row>
    <row r="106" spans="1:15" s="1243" customFormat="1" ht="8.25" customHeight="1">
      <c r="A106" s="1240" t="s">
        <v>769</v>
      </c>
      <c r="B106" s="1241" t="s">
        <v>215</v>
      </c>
      <c r="C106" s="1233">
        <v>33.619999999999997</v>
      </c>
      <c r="D106" s="1233" t="s">
        <v>215</v>
      </c>
      <c r="E106" s="1233">
        <v>481.29</v>
      </c>
      <c r="F106" s="1233" t="s">
        <v>215</v>
      </c>
      <c r="G106" s="1233" t="s">
        <v>215</v>
      </c>
      <c r="H106" s="1233">
        <v>4.8</v>
      </c>
      <c r="I106" s="1233" t="s">
        <v>215</v>
      </c>
      <c r="J106" s="1233">
        <v>47.43</v>
      </c>
      <c r="K106" s="1232">
        <v>14</v>
      </c>
      <c r="L106" s="1242"/>
      <c r="M106" s="1242"/>
      <c r="N106" s="1242"/>
    </row>
    <row r="107" spans="1:15" ht="1.5" customHeight="1">
      <c r="A107" s="1263"/>
      <c r="B107" s="1264"/>
      <c r="C107" s="1265"/>
      <c r="D107" s="1265"/>
      <c r="E107" s="1266"/>
      <c r="F107" s="1266"/>
      <c r="G107" s="1266"/>
      <c r="H107" s="1266"/>
      <c r="I107" s="1266"/>
      <c r="J107" s="1266"/>
      <c r="K107" s="1267"/>
    </row>
    <row r="108" spans="1:15" ht="1.5" customHeight="1">
      <c r="A108" s="150"/>
      <c r="B108" s="1223"/>
      <c r="C108" s="150"/>
      <c r="D108" s="150"/>
      <c r="E108" s="150"/>
      <c r="F108" s="150"/>
      <c r="G108" s="150"/>
      <c r="H108" s="150"/>
      <c r="I108" s="150"/>
      <c r="J108" s="150"/>
      <c r="K108" s="1268"/>
    </row>
    <row r="109" spans="1:15" ht="8.25" customHeight="1">
      <c r="A109" s="1269" t="s">
        <v>889</v>
      </c>
      <c r="B109" s="1208"/>
      <c r="C109" s="1208"/>
      <c r="D109" s="1208"/>
      <c r="E109" s="1208"/>
      <c r="F109" s="1208"/>
      <c r="G109" s="1208"/>
      <c r="H109" s="1208"/>
      <c r="I109" s="1208"/>
      <c r="J109" s="1208"/>
      <c r="K109" s="1208"/>
    </row>
    <row r="110" spans="1:15">
      <c r="A110" s="2564"/>
      <c r="B110" s="1221"/>
      <c r="C110" s="1221"/>
      <c r="D110" s="1221"/>
      <c r="E110" s="1221"/>
      <c r="F110" s="1221"/>
      <c r="G110" s="1221"/>
      <c r="H110" s="1221"/>
      <c r="L110" s="1221"/>
      <c r="M110" s="1221"/>
      <c r="N110" s="1221"/>
    </row>
    <row r="111" spans="1:15">
      <c r="F111" s="1221"/>
    </row>
  </sheetData>
  <pageMargins left="0.78740157480314965" right="0.78740157480314965" top="0.39370078740157483" bottom="0" header="0.19685039370078741" footer="0.19685039370078741"/>
  <pageSetup paperSize="9" orientation="portrait" horizontalDpi="300" verticalDpi="300" r:id="rId1"/>
  <headerFooter alignWithMargins="0">
    <oddFooter>&amp;R&amp;A</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11EE7-A248-4B2C-B2E6-F5226C4BEFB7}">
  <sheetPr>
    <tabColor rgb="FFF9E03A"/>
    <pageSetUpPr fitToPage="1"/>
  </sheetPr>
  <dimension ref="A1:X160"/>
  <sheetViews>
    <sheetView showGridLines="0" showRowColHeaders="0" showZeros="0" zoomScale="90" zoomScaleNormal="90" workbookViewId="0"/>
  </sheetViews>
  <sheetFormatPr baseColWidth="10" defaultColWidth="10" defaultRowHeight="12.75"/>
  <cols>
    <col min="1" max="1" width="13.625" style="2245" customWidth="1"/>
    <col min="2" max="13" width="8.25" style="2245" customWidth="1"/>
    <col min="14" max="14" width="8.25" style="2246" customWidth="1"/>
    <col min="15" max="18" width="8.5" style="2245" customWidth="1"/>
    <col min="19" max="19" width="2.75" style="2245" customWidth="1"/>
    <col min="20" max="23" width="8.5" style="2245" customWidth="1"/>
    <col min="24" max="16384" width="10" style="2245"/>
  </cols>
  <sheetData>
    <row r="1" spans="1:24" ht="18.75">
      <c r="A1" s="2524" t="s">
        <v>2424</v>
      </c>
      <c r="B1" s="2524"/>
      <c r="C1" s="2524"/>
      <c r="D1" s="2524"/>
      <c r="E1" s="2524"/>
      <c r="F1" s="2524"/>
      <c r="G1" s="2524"/>
      <c r="H1" s="2524"/>
      <c r="I1" s="2524"/>
      <c r="J1" s="2524"/>
      <c r="K1" s="2524"/>
      <c r="L1" s="2524"/>
      <c r="M1" s="2524"/>
      <c r="N1" s="2272"/>
    </row>
    <row r="2" spans="1:24">
      <c r="B2" s="2247"/>
      <c r="C2" s="2247"/>
      <c r="D2" s="2247"/>
      <c r="E2" s="2247"/>
      <c r="F2" s="2247"/>
      <c r="G2" s="2247"/>
      <c r="H2" s="2247"/>
      <c r="I2" s="2247"/>
      <c r="J2" s="2247"/>
      <c r="K2" s="2247"/>
      <c r="L2" s="2247"/>
      <c r="M2" s="2247"/>
      <c r="N2" s="2245"/>
    </row>
    <row r="3" spans="1:24">
      <c r="B3" s="2809" t="s">
        <v>2425</v>
      </c>
      <c r="C3" s="2809"/>
      <c r="D3" s="2809"/>
      <c r="E3" s="2809"/>
      <c r="F3" s="2809"/>
      <c r="G3" s="2809"/>
      <c r="H3" s="2809"/>
      <c r="I3" s="2809"/>
      <c r="J3" s="2809"/>
      <c r="K3" s="2809"/>
      <c r="L3" s="2809"/>
      <c r="M3" s="2809"/>
      <c r="N3" s="2248"/>
    </row>
    <row r="4" spans="1:24">
      <c r="B4" s="2809" t="s">
        <v>2426</v>
      </c>
      <c r="C4" s="2809"/>
      <c r="D4" s="2809"/>
      <c r="E4" s="2809"/>
      <c r="F4" s="2809"/>
      <c r="G4" s="2809"/>
      <c r="H4" s="2809"/>
      <c r="I4" s="2809"/>
      <c r="J4" s="2809"/>
      <c r="K4" s="2809"/>
      <c r="L4" s="2809"/>
      <c r="M4" s="2809"/>
      <c r="N4" s="2248"/>
    </row>
    <row r="5" spans="1:24" ht="15.75">
      <c r="A5" s="2273"/>
      <c r="B5" s="2809" t="s">
        <v>2427</v>
      </c>
      <c r="C5" s="2809"/>
      <c r="D5" s="2809"/>
      <c r="E5" s="2809"/>
      <c r="F5" s="2809"/>
      <c r="G5" s="2809"/>
      <c r="H5" s="2809"/>
      <c r="I5" s="2809"/>
      <c r="J5" s="2809"/>
      <c r="K5" s="2809"/>
      <c r="L5" s="2809"/>
      <c r="M5" s="2809"/>
      <c r="N5" s="2248"/>
      <c r="P5" s="2249"/>
      <c r="Q5" s="2249"/>
      <c r="R5" s="2249"/>
      <c r="S5" s="2249"/>
      <c r="T5" s="2249"/>
      <c r="U5" s="2249"/>
      <c r="V5" s="2249"/>
      <c r="W5" s="2249"/>
    </row>
    <row r="6" spans="1:24" ht="18.75">
      <c r="A6" s="2274" t="s">
        <v>2428</v>
      </c>
      <c r="B6" s="2272"/>
      <c r="C6" s="2272"/>
      <c r="D6" s="2272"/>
      <c r="E6" s="2272"/>
      <c r="F6" s="2272"/>
      <c r="G6" s="2272"/>
      <c r="H6" s="2272"/>
      <c r="I6" s="2272"/>
      <c r="J6" s="2272"/>
      <c r="K6" s="2272"/>
      <c r="L6" s="2272"/>
      <c r="M6" s="2272"/>
      <c r="N6" s="2272"/>
      <c r="O6" s="2250"/>
      <c r="P6" s="2251"/>
      <c r="Q6" s="2251"/>
      <c r="R6" s="2251"/>
      <c r="S6" s="2251"/>
      <c r="T6" s="2251"/>
      <c r="U6" s="2251"/>
      <c r="V6" s="2251"/>
      <c r="W6" s="2251"/>
    </row>
    <row r="7" spans="1:24">
      <c r="A7" s="2271" t="s">
        <v>2429</v>
      </c>
      <c r="B7" s="2272"/>
      <c r="C7" s="2272"/>
      <c r="D7" s="2272"/>
      <c r="E7" s="2272"/>
      <c r="F7" s="2272"/>
      <c r="G7" s="2272"/>
      <c r="H7" s="2272"/>
      <c r="I7" s="2272"/>
      <c r="J7" s="2272"/>
      <c r="K7" s="2272"/>
      <c r="L7" s="2272"/>
      <c r="M7" s="2272"/>
      <c r="N7" s="2272"/>
      <c r="O7" s="2250"/>
      <c r="P7" s="2251"/>
      <c r="Q7" s="2251"/>
      <c r="R7" s="2251"/>
      <c r="S7" s="2251"/>
      <c r="T7" s="2251"/>
      <c r="U7" s="2251"/>
      <c r="V7" s="2251"/>
      <c r="W7" s="2251"/>
    </row>
    <row r="8" spans="1:24" ht="18.75">
      <c r="B8" s="2810" t="s">
        <v>782</v>
      </c>
      <c r="C8" s="2810"/>
      <c r="D8" s="2810"/>
      <c r="E8" s="2810"/>
      <c r="F8" s="2810"/>
      <c r="G8" s="2810"/>
      <c r="H8" s="2810"/>
      <c r="I8" s="2810"/>
      <c r="J8" s="2810"/>
      <c r="K8" s="2810"/>
      <c r="L8" s="2810"/>
      <c r="M8" s="2810"/>
      <c r="N8" s="2810"/>
      <c r="O8" s="2250"/>
      <c r="P8" s="2251"/>
      <c r="Q8" s="2251"/>
      <c r="R8" s="2251"/>
      <c r="S8" s="2251"/>
      <c r="T8" s="2251"/>
      <c r="U8" s="2251"/>
      <c r="V8" s="2251"/>
      <c r="W8" s="2251"/>
    </row>
    <row r="9" spans="1:24" ht="20.25" customHeight="1">
      <c r="A9" s="2252" t="s">
        <v>2430</v>
      </c>
      <c r="B9" s="2253" t="s">
        <v>528</v>
      </c>
      <c r="C9" s="2253" t="s">
        <v>797</v>
      </c>
      <c r="D9" s="2253" t="s">
        <v>2431</v>
      </c>
      <c r="E9" s="2253" t="s">
        <v>799</v>
      </c>
      <c r="F9" s="2253" t="s">
        <v>531</v>
      </c>
      <c r="G9" s="2253" t="s">
        <v>649</v>
      </c>
      <c r="H9" s="2253" t="s">
        <v>650</v>
      </c>
      <c r="I9" s="2253" t="s">
        <v>651</v>
      </c>
      <c r="J9" s="2253" t="s">
        <v>652</v>
      </c>
      <c r="K9" s="2253" t="s">
        <v>800</v>
      </c>
      <c r="L9" s="2253" t="s">
        <v>801</v>
      </c>
      <c r="M9" s="2253" t="s">
        <v>802</v>
      </c>
      <c r="N9" s="2252" t="s">
        <v>2432</v>
      </c>
      <c r="O9" s="2254"/>
      <c r="P9" s="2255"/>
      <c r="Q9" s="2255"/>
      <c r="R9" s="2255"/>
      <c r="S9" s="2255"/>
      <c r="X9" s="2245" t="s">
        <v>342</v>
      </c>
    </row>
    <row r="10" spans="1:24">
      <c r="A10" s="2256"/>
      <c r="B10" s="2811" t="s">
        <v>2433</v>
      </c>
      <c r="C10" s="2811"/>
      <c r="D10" s="2811"/>
      <c r="E10" s="2811"/>
      <c r="F10" s="2811"/>
      <c r="G10" s="2811"/>
      <c r="H10" s="2811"/>
      <c r="I10" s="2811"/>
      <c r="J10" s="2811"/>
      <c r="K10" s="2811"/>
      <c r="L10" s="2811"/>
      <c r="M10" s="2811"/>
      <c r="N10" s="2811"/>
    </row>
    <row r="11" spans="1:24" s="2257" customFormat="1" ht="18.75" customHeight="1">
      <c r="A11" s="2245"/>
      <c r="B11" s="2808" t="s">
        <v>2434</v>
      </c>
      <c r="C11" s="2808"/>
      <c r="D11" s="2808"/>
      <c r="E11" s="2808"/>
      <c r="F11" s="2808"/>
      <c r="G11" s="2808"/>
      <c r="H11" s="2808"/>
      <c r="I11" s="2808"/>
      <c r="J11" s="2808"/>
      <c r="K11" s="2808"/>
      <c r="L11" s="2808"/>
      <c r="M11" s="2808"/>
      <c r="N11" s="2808"/>
      <c r="O11" s="2255"/>
      <c r="T11" s="2246"/>
    </row>
    <row r="12" spans="1:24" s="2257" customFormat="1">
      <c r="A12" s="2250" t="s">
        <v>2435</v>
      </c>
      <c r="B12" s="2251">
        <v>339980.44699999999</v>
      </c>
      <c r="C12" s="2251">
        <v>331938.185</v>
      </c>
      <c r="D12" s="2251">
        <v>344483.04300000001</v>
      </c>
      <c r="E12" s="2251">
        <v>340051.42700000003</v>
      </c>
      <c r="F12" s="2251">
        <v>350410.43599999999</v>
      </c>
      <c r="G12" s="2251">
        <v>313657.30499999999</v>
      </c>
      <c r="H12" s="2251">
        <v>331555.49800000002</v>
      </c>
      <c r="I12" s="2251">
        <v>311890.609</v>
      </c>
      <c r="J12" s="2251">
        <v>317477.80099999998</v>
      </c>
      <c r="K12" s="2251">
        <v>345072.55699999997</v>
      </c>
      <c r="L12" s="2251">
        <v>332251.01299999998</v>
      </c>
      <c r="M12" s="2251">
        <v>328313.42099999997</v>
      </c>
      <c r="N12" s="2251">
        <v>2981444.7510000002</v>
      </c>
    </row>
    <row r="13" spans="1:24" s="2257" customFormat="1">
      <c r="A13" s="2258" t="s">
        <v>2436</v>
      </c>
      <c r="B13" s="2259">
        <v>334905.87900000002</v>
      </c>
      <c r="C13" s="2259">
        <v>315603.60600000003</v>
      </c>
      <c r="D13" s="2259">
        <v>341509.21</v>
      </c>
      <c r="E13" s="2259">
        <v>329080.30300000001</v>
      </c>
      <c r="F13" s="2259">
        <v>315855.97499999998</v>
      </c>
      <c r="G13" s="2259">
        <v>315199.56400000001</v>
      </c>
      <c r="H13" s="2259">
        <v>318684.00199999998</v>
      </c>
      <c r="I13" s="2259">
        <v>290962.13799999998</v>
      </c>
      <c r="J13" s="2259">
        <v>315760.66600000003</v>
      </c>
      <c r="K13" s="2259"/>
      <c r="L13" s="2259"/>
      <c r="M13" s="2259"/>
      <c r="N13" s="2259">
        <v>2877561.3430000003</v>
      </c>
      <c r="U13" s="2260"/>
    </row>
    <row r="14" spans="1:24" s="2257" customFormat="1" ht="6" customHeight="1">
      <c r="A14" s="2250"/>
      <c r="B14" s="2251"/>
      <c r="C14" s="2251"/>
      <c r="D14" s="2251"/>
      <c r="E14" s="2251"/>
      <c r="F14" s="2251"/>
      <c r="G14" s="2251"/>
      <c r="H14" s="2251"/>
      <c r="I14" s="2251"/>
      <c r="J14" s="2251"/>
      <c r="K14" s="2251"/>
      <c r="L14" s="2251"/>
      <c r="M14" s="2251"/>
      <c r="N14" s="2251"/>
      <c r="U14" s="2260"/>
    </row>
    <row r="15" spans="1:24">
      <c r="A15" s="2261" t="s">
        <v>2437</v>
      </c>
      <c r="B15" s="2262">
        <v>-1.4926058380057299</v>
      </c>
      <c r="C15" s="2262">
        <v>-4.9209701499090812</v>
      </c>
      <c r="D15" s="2262">
        <v>-0.86327413219001414</v>
      </c>
      <c r="E15" s="2262">
        <v>-3.2263131776241636</v>
      </c>
      <c r="F15" s="2262">
        <v>-9.8611392384443803</v>
      </c>
      <c r="G15" s="2262">
        <v>0.49170192289959402</v>
      </c>
      <c r="H15" s="2262">
        <v>-3.8821542932158053</v>
      </c>
      <c r="I15" s="2262">
        <v>-6.7101959456560678</v>
      </c>
      <c r="J15" s="2262">
        <v>-0.54086773770994512</v>
      </c>
      <c r="K15" s="2262"/>
      <c r="L15" s="2262"/>
      <c r="M15" s="2262"/>
      <c r="N15" s="2262">
        <v>-3.4843311439917386</v>
      </c>
    </row>
    <row r="16" spans="1:24" s="2257" customFormat="1">
      <c r="A16" s="2245"/>
      <c r="B16" s="2808" t="s">
        <v>2438</v>
      </c>
      <c r="C16" s="2808"/>
      <c r="D16" s="2808"/>
      <c r="E16" s="2808"/>
      <c r="F16" s="2808"/>
      <c r="G16" s="2808"/>
      <c r="H16" s="2808"/>
      <c r="I16" s="2808"/>
      <c r="J16" s="2808"/>
      <c r="K16" s="2808"/>
      <c r="L16" s="2808"/>
      <c r="M16" s="2808"/>
      <c r="N16" s="2808"/>
    </row>
    <row r="17" spans="1:23" s="2257" customFormat="1">
      <c r="A17" s="2250" t="s">
        <v>2435</v>
      </c>
      <c r="B17" s="2251">
        <v>7062.9430000000002</v>
      </c>
      <c r="C17" s="2251">
        <v>6442.0860000000002</v>
      </c>
      <c r="D17" s="2251">
        <v>7033.11</v>
      </c>
      <c r="E17" s="2251">
        <v>6579.4560000000001</v>
      </c>
      <c r="F17" s="2251">
        <v>7352.9579999999996</v>
      </c>
      <c r="G17" s="2251">
        <v>7377.357</v>
      </c>
      <c r="H17" s="2251">
        <v>8283.7520000000004</v>
      </c>
      <c r="I17" s="2251">
        <v>8705.5939999999991</v>
      </c>
      <c r="J17" s="2251">
        <v>7049.1139999999996</v>
      </c>
      <c r="K17" s="2251">
        <v>6294.6589999999997</v>
      </c>
      <c r="L17" s="2251">
        <v>5313.8789999999999</v>
      </c>
      <c r="M17" s="2251">
        <v>6270.63</v>
      </c>
      <c r="N17" s="2251">
        <v>65886.37</v>
      </c>
    </row>
    <row r="18" spans="1:23" s="2257" customFormat="1">
      <c r="A18" s="2258" t="s">
        <v>2436</v>
      </c>
      <c r="B18" s="2259">
        <v>5932.67</v>
      </c>
      <c r="C18" s="2259">
        <v>5842.2539999999999</v>
      </c>
      <c r="D18" s="2259">
        <v>6864.6009999999997</v>
      </c>
      <c r="E18" s="2259">
        <v>6814.63</v>
      </c>
      <c r="F18" s="2259">
        <v>6632.7510000000002</v>
      </c>
      <c r="G18" s="2259">
        <v>7444.49</v>
      </c>
      <c r="H18" s="2259">
        <v>9056.64</v>
      </c>
      <c r="I18" s="2259">
        <v>6685.0889999999999</v>
      </c>
      <c r="J18" s="2259">
        <v>6193.5209999999997</v>
      </c>
      <c r="K18" s="2259"/>
      <c r="L18" s="2259"/>
      <c r="M18" s="2259"/>
      <c r="N18" s="2259">
        <v>61466.646000000001</v>
      </c>
    </row>
    <row r="19" spans="1:23" s="2257" customFormat="1" ht="6" customHeight="1">
      <c r="A19" s="2250"/>
      <c r="B19" s="2251"/>
      <c r="C19" s="2251"/>
      <c r="D19" s="2251"/>
      <c r="E19" s="2251"/>
      <c r="F19" s="2251"/>
      <c r="G19" s="2251"/>
      <c r="H19" s="2251"/>
      <c r="I19" s="2251"/>
      <c r="J19" s="2251"/>
      <c r="K19" s="2251"/>
      <c r="L19" s="2251"/>
      <c r="M19" s="2251"/>
      <c r="N19" s="2251"/>
    </row>
    <row r="20" spans="1:23" s="2257" customFormat="1">
      <c r="A20" s="2261" t="s">
        <v>2437</v>
      </c>
      <c r="B20" s="2262">
        <v>-16.002861696604384</v>
      </c>
      <c r="C20" s="2262">
        <v>-9.3111454892095509</v>
      </c>
      <c r="D20" s="2262">
        <v>-2.3959386388098523</v>
      </c>
      <c r="E20" s="2262">
        <v>3.574368458425738</v>
      </c>
      <c r="F20" s="2262">
        <v>-9.7947927895140907</v>
      </c>
      <c r="G20" s="2262">
        <v>0.90998714038103401</v>
      </c>
      <c r="H20" s="2262">
        <v>9.3301682619180184</v>
      </c>
      <c r="I20" s="2262">
        <v>-23.209272107107211</v>
      </c>
      <c r="J20" s="2262">
        <v>-12.137596299336337</v>
      </c>
      <c r="K20" s="2262"/>
      <c r="L20" s="2262"/>
      <c r="M20" s="2262"/>
      <c r="N20" s="2262">
        <v>-6.708100628400075</v>
      </c>
    </row>
    <row r="21" spans="1:23">
      <c r="B21" s="2808" t="s">
        <v>2439</v>
      </c>
      <c r="C21" s="2808"/>
      <c r="D21" s="2808"/>
      <c r="E21" s="2808"/>
      <c r="F21" s="2808"/>
      <c r="G21" s="2808"/>
      <c r="H21" s="2808"/>
      <c r="I21" s="2808"/>
      <c r="J21" s="2808"/>
      <c r="K21" s="2808"/>
      <c r="L21" s="2808"/>
      <c r="M21" s="2808"/>
      <c r="N21" s="2808"/>
    </row>
    <row r="22" spans="1:23">
      <c r="A22" s="2250" t="s">
        <v>2435</v>
      </c>
      <c r="B22" s="2251">
        <v>1789.4760000000001</v>
      </c>
      <c r="C22" s="2251">
        <v>1793.0309999999999</v>
      </c>
      <c r="D22" s="2251">
        <v>1813.2380000000001</v>
      </c>
      <c r="E22" s="2251">
        <v>1547.384</v>
      </c>
      <c r="F22" s="2251">
        <v>1673.598</v>
      </c>
      <c r="G22" s="2251">
        <v>1671.625</v>
      </c>
      <c r="H22" s="2251">
        <v>1874.3050000000001</v>
      </c>
      <c r="I22" s="2251">
        <v>1668.9359999999999</v>
      </c>
      <c r="J22" s="2251">
        <v>1648.6410000000001</v>
      </c>
      <c r="K22" s="2251">
        <v>1754.759</v>
      </c>
      <c r="L22" s="2251">
        <v>1676.078</v>
      </c>
      <c r="M22" s="2251">
        <v>1425.557</v>
      </c>
      <c r="N22" s="2251">
        <v>15480.233999999999</v>
      </c>
      <c r="O22" s="2246"/>
    </row>
    <row r="23" spans="1:23">
      <c r="A23" s="2258" t="s">
        <v>2436</v>
      </c>
      <c r="B23" s="2259">
        <v>1789.9549999999999</v>
      </c>
      <c r="C23" s="2259">
        <v>1710.806</v>
      </c>
      <c r="D23" s="2259">
        <v>1930.8320000000001</v>
      </c>
      <c r="E23" s="2259">
        <v>1733.598</v>
      </c>
      <c r="F23" s="2259">
        <v>1666.2919999999999</v>
      </c>
      <c r="G23" s="2259">
        <v>1555.473</v>
      </c>
      <c r="H23" s="2259">
        <v>1800.2139999999999</v>
      </c>
      <c r="I23" s="2259">
        <v>1710.8150000000001</v>
      </c>
      <c r="J23" s="2259">
        <v>1666.9010000000001</v>
      </c>
      <c r="K23" s="2259"/>
      <c r="L23" s="2259"/>
      <c r="M23" s="2259"/>
      <c r="N23" s="2259">
        <v>15564.886</v>
      </c>
    </row>
    <row r="24" spans="1:23" ht="6" customHeight="1">
      <c r="A24" s="2250"/>
      <c r="B24" s="2251"/>
      <c r="C24" s="2251"/>
      <c r="D24" s="2251"/>
      <c r="E24" s="2251"/>
      <c r="F24" s="2251"/>
      <c r="G24" s="2251"/>
      <c r="H24" s="2251"/>
      <c r="I24" s="2251"/>
      <c r="J24" s="2251"/>
      <c r="K24" s="2251"/>
      <c r="L24" s="2251"/>
      <c r="M24" s="2251"/>
      <c r="N24" s="2251"/>
    </row>
    <row r="25" spans="1:23" s="2257" customFormat="1">
      <c r="A25" s="2261" t="s">
        <v>2437</v>
      </c>
      <c r="B25" s="2262">
        <v>2.6767612418382214E-2</v>
      </c>
      <c r="C25" s="2262">
        <v>-4.5858102843732098</v>
      </c>
      <c r="D25" s="2262">
        <v>6.4853041906247313</v>
      </c>
      <c r="E25" s="2262">
        <v>12.034116935421324</v>
      </c>
      <c r="F25" s="2262">
        <v>-0.43654449873865531</v>
      </c>
      <c r="G25" s="2262">
        <v>-6.9484483661108243</v>
      </c>
      <c r="H25" s="2262">
        <v>-3.9529852398622438</v>
      </c>
      <c r="I25" s="2262">
        <v>2.5093233053873831</v>
      </c>
      <c r="J25" s="2262">
        <v>1.1075789089316572</v>
      </c>
      <c r="K25" s="2262"/>
      <c r="L25" s="2262"/>
      <c r="M25" s="2262"/>
      <c r="N25" s="2262">
        <v>0.54683927904450513</v>
      </c>
      <c r="T25" s="2246"/>
    </row>
    <row r="26" spans="1:23">
      <c r="B26" s="2808" t="s">
        <v>2440</v>
      </c>
      <c r="C26" s="2808"/>
      <c r="D26" s="2808"/>
      <c r="E26" s="2808"/>
      <c r="F26" s="2808"/>
      <c r="G26" s="2808"/>
      <c r="H26" s="2808"/>
      <c r="I26" s="2808"/>
      <c r="J26" s="2808"/>
      <c r="K26" s="2808"/>
      <c r="L26" s="2808"/>
      <c r="M26" s="2808"/>
      <c r="N26" s="2808"/>
      <c r="U26" s="2263"/>
    </row>
    <row r="27" spans="1:23">
      <c r="A27" s="2250" t="s">
        <v>2435</v>
      </c>
      <c r="B27" s="2251">
        <v>17056.964</v>
      </c>
      <c r="C27" s="2251">
        <v>16731.916000000001</v>
      </c>
      <c r="D27" s="2251">
        <v>17174.561000000002</v>
      </c>
      <c r="E27" s="2251">
        <v>17511.782999999999</v>
      </c>
      <c r="F27" s="2251">
        <v>16952.809000000001</v>
      </c>
      <c r="G27" s="2251">
        <v>16834.45</v>
      </c>
      <c r="H27" s="2251">
        <v>18094.226999999999</v>
      </c>
      <c r="I27" s="2251">
        <v>17362.36</v>
      </c>
      <c r="J27" s="2251">
        <v>16341.038</v>
      </c>
      <c r="K27" s="2251">
        <v>18347.388999999999</v>
      </c>
      <c r="L27" s="2251">
        <v>18368.949000000001</v>
      </c>
      <c r="M27" s="2251">
        <v>15728.169</v>
      </c>
      <c r="N27" s="2251">
        <v>154060.10800000001</v>
      </c>
    </row>
    <row r="28" spans="1:23">
      <c r="A28" s="2258" t="s">
        <v>2436</v>
      </c>
      <c r="B28" s="2259">
        <v>16404.849999999999</v>
      </c>
      <c r="C28" s="2259">
        <v>16397.485000000001</v>
      </c>
      <c r="D28" s="2259">
        <v>18745.794000000002</v>
      </c>
      <c r="E28" s="2259">
        <v>18005.562000000002</v>
      </c>
      <c r="F28" s="2259">
        <v>18290.795999999998</v>
      </c>
      <c r="G28" s="2259">
        <v>18452.474999999999</v>
      </c>
      <c r="H28" s="2259">
        <v>19661.114000000001</v>
      </c>
      <c r="I28" s="2259">
        <v>17958.947</v>
      </c>
      <c r="J28" s="2259">
        <v>18488.510999999999</v>
      </c>
      <c r="K28" s="2259"/>
      <c r="L28" s="2259"/>
      <c r="M28" s="2259"/>
      <c r="N28" s="2259">
        <v>162405.53399999999</v>
      </c>
      <c r="U28" s="2246"/>
      <c r="V28" s="2246"/>
      <c r="W28" s="2246"/>
    </row>
    <row r="29" spans="1:23" ht="6" customHeight="1">
      <c r="A29" s="2250"/>
      <c r="B29" s="2251"/>
      <c r="C29" s="2251"/>
      <c r="D29" s="2251"/>
      <c r="E29" s="2251"/>
      <c r="F29" s="2251"/>
      <c r="G29" s="2251"/>
      <c r="H29" s="2251"/>
      <c r="I29" s="2251"/>
      <c r="J29" s="2251"/>
      <c r="K29" s="2251"/>
      <c r="L29" s="2251"/>
      <c r="M29" s="2251"/>
      <c r="N29" s="2251"/>
      <c r="U29" s="2246"/>
      <c r="V29" s="2246"/>
      <c r="W29" s="2246"/>
    </row>
    <row r="30" spans="1:23" s="2257" customFormat="1">
      <c r="A30" s="2261" t="s">
        <v>2437</v>
      </c>
      <c r="B30" s="2262">
        <v>-3.8231539915309867</v>
      </c>
      <c r="C30" s="2262">
        <v>-1.9987609309059451</v>
      </c>
      <c r="D30" s="2262">
        <v>9.1486064767536135</v>
      </c>
      <c r="E30" s="2262">
        <v>2.8196957442882962</v>
      </c>
      <c r="F30" s="2262">
        <v>7.8924206601985389</v>
      </c>
      <c r="G30" s="2262">
        <v>9.6113921155725137</v>
      </c>
      <c r="H30" s="2262">
        <v>8.6595962347548863</v>
      </c>
      <c r="I30" s="2262">
        <v>3.4360939411462397</v>
      </c>
      <c r="J30" s="2262">
        <v>13.141594799546993</v>
      </c>
      <c r="K30" s="2262"/>
      <c r="L30" s="2262"/>
      <c r="M30" s="2262"/>
      <c r="N30" s="2262">
        <v>5.4169934763384475</v>
      </c>
    </row>
    <row r="31" spans="1:23">
      <c r="B31" s="2808" t="s">
        <v>2441</v>
      </c>
      <c r="C31" s="2808"/>
      <c r="D31" s="2808"/>
      <c r="E31" s="2808"/>
      <c r="F31" s="2808"/>
      <c r="G31" s="2808"/>
      <c r="H31" s="2808"/>
      <c r="I31" s="2808"/>
      <c r="J31" s="2808"/>
      <c r="K31" s="2808"/>
      <c r="L31" s="2808"/>
      <c r="M31" s="2808"/>
      <c r="N31" s="2808"/>
    </row>
    <row r="32" spans="1:23">
      <c r="A32" s="2250" t="s">
        <v>2435</v>
      </c>
      <c r="B32" s="2251">
        <v>56373.671999999999</v>
      </c>
      <c r="C32" s="2251">
        <v>56984.059000000001</v>
      </c>
      <c r="D32" s="2251">
        <v>59010.338000000003</v>
      </c>
      <c r="E32" s="2251">
        <v>59385.525000000001</v>
      </c>
      <c r="F32" s="2251">
        <v>61425.127</v>
      </c>
      <c r="G32" s="2251">
        <v>56484.534</v>
      </c>
      <c r="H32" s="2251">
        <v>60243.345999999998</v>
      </c>
      <c r="I32" s="2251">
        <v>59645.245000000003</v>
      </c>
      <c r="J32" s="2251">
        <v>67243.376000000004</v>
      </c>
      <c r="K32" s="2251">
        <v>57304.07</v>
      </c>
      <c r="L32" s="2251">
        <v>52742.716</v>
      </c>
      <c r="M32" s="2251">
        <v>49807.277999999998</v>
      </c>
      <c r="N32" s="2251">
        <v>536795.22200000007</v>
      </c>
    </row>
    <row r="33" spans="1:22">
      <c r="A33" s="2258" t="s">
        <v>2436</v>
      </c>
      <c r="B33" s="2259">
        <v>59050.211000000003</v>
      </c>
      <c r="C33" s="2259">
        <v>56666.400999999998</v>
      </c>
      <c r="D33" s="2259">
        <v>61778.476999999999</v>
      </c>
      <c r="E33" s="2259">
        <v>61080.648000000001</v>
      </c>
      <c r="F33" s="2259">
        <v>61643.120999999999</v>
      </c>
      <c r="G33" s="2259">
        <v>62408.639000000003</v>
      </c>
      <c r="H33" s="2259">
        <v>66890.638999999996</v>
      </c>
      <c r="I33" s="2259">
        <v>57975.152000000002</v>
      </c>
      <c r="J33" s="2259">
        <v>61219.758999999998</v>
      </c>
      <c r="K33" s="2259"/>
      <c r="L33" s="2259"/>
      <c r="M33" s="2259"/>
      <c r="N33" s="2259">
        <v>548713.0469999999</v>
      </c>
    </row>
    <row r="34" spans="1:22" ht="6" customHeight="1">
      <c r="A34" s="2250"/>
      <c r="B34" s="2251"/>
      <c r="C34" s="2251"/>
      <c r="D34" s="2251"/>
      <c r="E34" s="2251"/>
      <c r="F34" s="2251"/>
      <c r="G34" s="2251"/>
      <c r="H34" s="2251"/>
      <c r="I34" s="2251"/>
      <c r="J34" s="2251"/>
      <c r="K34" s="2251"/>
      <c r="L34" s="2251"/>
      <c r="M34" s="2251"/>
      <c r="N34" s="2251"/>
    </row>
    <row r="35" spans="1:22" s="2257" customFormat="1">
      <c r="A35" s="2261" t="s">
        <v>2437</v>
      </c>
      <c r="B35" s="2262">
        <v>4.7478528629463881</v>
      </c>
      <c r="C35" s="2262">
        <v>-0.55745063720365806</v>
      </c>
      <c r="D35" s="2262">
        <v>4.6909390690153288</v>
      </c>
      <c r="E35" s="2262">
        <v>2.854438013303735</v>
      </c>
      <c r="F35" s="2262">
        <v>0.35489385312951072</v>
      </c>
      <c r="G35" s="2262">
        <v>10.488012523923814</v>
      </c>
      <c r="H35" s="2262">
        <v>11.034070053147445</v>
      </c>
      <c r="I35" s="2262">
        <v>-2.8000438257903113</v>
      </c>
      <c r="J35" s="2262">
        <v>-8.9579336409284593</v>
      </c>
      <c r="K35" s="2262"/>
      <c r="L35" s="2262"/>
      <c r="M35" s="2262"/>
      <c r="N35" s="2262">
        <v>2.220180901684671</v>
      </c>
      <c r="O35" s="2264"/>
      <c r="T35" s="2260"/>
    </row>
    <row r="36" spans="1:22">
      <c r="B36" s="2808" t="s">
        <v>2442</v>
      </c>
      <c r="C36" s="2808"/>
      <c r="D36" s="2808"/>
      <c r="E36" s="2808"/>
      <c r="F36" s="2808"/>
      <c r="G36" s="2808"/>
      <c r="H36" s="2808"/>
      <c r="I36" s="2808"/>
      <c r="J36" s="2808"/>
      <c r="K36" s="2808"/>
      <c r="L36" s="2808"/>
      <c r="M36" s="2808"/>
      <c r="N36" s="2808"/>
    </row>
    <row r="37" spans="1:22">
      <c r="A37" s="2250" t="s">
        <v>2435</v>
      </c>
      <c r="B37" s="2251">
        <v>195739.774</v>
      </c>
      <c r="C37" s="2251">
        <v>190739.18699999998</v>
      </c>
      <c r="D37" s="2251">
        <v>199740.04500000001</v>
      </c>
      <c r="E37" s="2251">
        <v>197695.04200000002</v>
      </c>
      <c r="F37" s="2251">
        <v>211880.024</v>
      </c>
      <c r="G37" s="2251">
        <v>190853.984</v>
      </c>
      <c r="H37" s="2251">
        <v>205665.78999999998</v>
      </c>
      <c r="I37" s="2251">
        <v>206659.87</v>
      </c>
      <c r="J37" s="2251">
        <v>200203.995</v>
      </c>
      <c r="K37" s="2251">
        <v>209720.85699999999</v>
      </c>
      <c r="L37" s="2251">
        <v>186589.821</v>
      </c>
      <c r="M37" s="2251">
        <v>170688.04800000001</v>
      </c>
      <c r="N37" s="2251">
        <v>1799177.7110000001</v>
      </c>
    </row>
    <row r="38" spans="1:22">
      <c r="A38" s="2258" t="s">
        <v>2436</v>
      </c>
      <c r="B38" s="2259">
        <v>194326.07200000001</v>
      </c>
      <c r="C38" s="2259">
        <v>192507.60500000001</v>
      </c>
      <c r="D38" s="2259">
        <v>205042.65</v>
      </c>
      <c r="E38" s="2259">
        <v>210577.88399999999</v>
      </c>
      <c r="F38" s="2259">
        <v>203483.89500000002</v>
      </c>
      <c r="G38" s="2259">
        <v>200467.826</v>
      </c>
      <c r="H38" s="2259">
        <v>214561.58199999999</v>
      </c>
      <c r="I38" s="2259">
        <v>199583.52799999999</v>
      </c>
      <c r="J38" s="2259">
        <v>197745.663</v>
      </c>
      <c r="K38" s="2259"/>
      <c r="L38" s="2259"/>
      <c r="M38" s="2259"/>
      <c r="N38" s="2259">
        <v>1818296.7049999998</v>
      </c>
    </row>
    <row r="39" spans="1:22" ht="6" customHeight="1">
      <c r="A39" s="2250"/>
      <c r="B39" s="2251"/>
      <c r="C39" s="2251"/>
      <c r="D39" s="2251"/>
      <c r="E39" s="2251"/>
      <c r="F39" s="2251"/>
      <c r="G39" s="2251"/>
      <c r="H39" s="2251"/>
      <c r="I39" s="2251"/>
      <c r="J39" s="2251"/>
      <c r="K39" s="2251"/>
      <c r="L39" s="2251"/>
      <c r="M39" s="2251"/>
      <c r="N39" s="2251"/>
    </row>
    <row r="40" spans="1:22" s="2257" customFormat="1">
      <c r="A40" s="2261" t="s">
        <v>2437</v>
      </c>
      <c r="B40" s="2262">
        <v>-0.72223543080211527</v>
      </c>
      <c r="C40" s="2262">
        <v>0.92713931930516935</v>
      </c>
      <c r="D40" s="2262">
        <v>2.6547530816867493</v>
      </c>
      <c r="E40" s="2262">
        <v>6.5165225539646912</v>
      </c>
      <c r="F40" s="2262">
        <v>-3.9626807858016946</v>
      </c>
      <c r="G40" s="2262">
        <v>5.0372760361135676</v>
      </c>
      <c r="H40" s="2262">
        <v>4.3253630076251426</v>
      </c>
      <c r="I40" s="2262">
        <v>-3.4241490619344717</v>
      </c>
      <c r="J40" s="2262">
        <v>-1.2279135588677832</v>
      </c>
      <c r="K40" s="2262"/>
      <c r="L40" s="2262"/>
      <c r="M40" s="2262"/>
      <c r="N40" s="2262">
        <v>1.0626517815948802</v>
      </c>
      <c r="P40" s="2245"/>
      <c r="Q40" s="2245"/>
      <c r="R40" s="2245"/>
      <c r="S40" s="2245"/>
    </row>
    <row r="41" spans="1:22">
      <c r="B41" s="2812" t="s">
        <v>2443</v>
      </c>
      <c r="C41" s="2812"/>
      <c r="D41" s="2812"/>
      <c r="E41" s="2812"/>
      <c r="F41" s="2812"/>
      <c r="G41" s="2812"/>
      <c r="H41" s="2812"/>
      <c r="I41" s="2812"/>
      <c r="J41" s="2812"/>
      <c r="K41" s="2812"/>
      <c r="L41" s="2812"/>
      <c r="M41" s="2812"/>
      <c r="N41" s="2812"/>
    </row>
    <row r="42" spans="1:22">
      <c r="A42" s="2250" t="s">
        <v>2435</v>
      </c>
      <c r="B42" s="2251">
        <v>138034.5</v>
      </c>
      <c r="C42" s="2251">
        <v>135902.99299999999</v>
      </c>
      <c r="D42" s="2251">
        <v>141600.41</v>
      </c>
      <c r="E42" s="2251">
        <v>133671.63800000001</v>
      </c>
      <c r="F42" s="2251">
        <v>142547.83600000001</v>
      </c>
      <c r="G42" s="2251">
        <v>126517.46400000001</v>
      </c>
      <c r="H42" s="2251">
        <v>135121.73699999999</v>
      </c>
      <c r="I42" s="2251">
        <v>134768.274</v>
      </c>
      <c r="J42" s="2251">
        <v>135112.96599999999</v>
      </c>
      <c r="K42" s="2251">
        <v>149706.58799999999</v>
      </c>
      <c r="L42" s="2251">
        <v>131865.35399999999</v>
      </c>
      <c r="M42" s="2251">
        <v>119434.815</v>
      </c>
      <c r="N42" s="2251">
        <v>1223277.8180000002</v>
      </c>
    </row>
    <row r="43" spans="1:22">
      <c r="A43" s="2258" t="s">
        <v>2436</v>
      </c>
      <c r="B43" s="2259">
        <v>138333.986</v>
      </c>
      <c r="C43" s="2259">
        <v>139222.09700000001</v>
      </c>
      <c r="D43" s="2259">
        <v>142821.48199999999</v>
      </c>
      <c r="E43" s="2259">
        <v>145022.791</v>
      </c>
      <c r="F43" s="2259">
        <v>133702.065</v>
      </c>
      <c r="G43" s="2259">
        <v>129399.462</v>
      </c>
      <c r="H43" s="2259">
        <v>137631.712</v>
      </c>
      <c r="I43" s="2259">
        <v>131237.23000000001</v>
      </c>
      <c r="J43" s="2259">
        <v>135018.71900000001</v>
      </c>
      <c r="K43" s="2259"/>
      <c r="L43" s="2259"/>
      <c r="M43" s="2259"/>
      <c r="N43" s="2259">
        <v>1232389.544</v>
      </c>
    </row>
    <row r="44" spans="1:22" ht="6" customHeight="1">
      <c r="A44" s="2250"/>
      <c r="B44" s="2251"/>
      <c r="C44" s="2251"/>
      <c r="D44" s="2251"/>
      <c r="E44" s="2251"/>
      <c r="F44" s="2251"/>
      <c r="G44" s="2251"/>
      <c r="H44" s="2251"/>
      <c r="I44" s="2251"/>
      <c r="J44" s="2251"/>
      <c r="K44" s="2251"/>
      <c r="L44" s="2251"/>
      <c r="M44" s="2251"/>
      <c r="N44" s="2251"/>
      <c r="T44" s="2260"/>
    </row>
    <row r="45" spans="1:22" s="2257" customFormat="1">
      <c r="A45" s="2261" t="s">
        <v>2437</v>
      </c>
      <c r="B45" s="2262">
        <v>0.21696459942984347</v>
      </c>
      <c r="C45" s="2262">
        <v>2.4422596785635307</v>
      </c>
      <c r="D45" s="2262">
        <v>0.86233648617259462</v>
      </c>
      <c r="E45" s="2262">
        <v>8.4918185860788071</v>
      </c>
      <c r="F45" s="2262">
        <v>-6.2054754728090131</v>
      </c>
      <c r="G45" s="2262">
        <v>2.2779448061020133</v>
      </c>
      <c r="H45" s="2262">
        <v>1.8575656705774861</v>
      </c>
      <c r="I45" s="2262">
        <v>-2.6200854957895956</v>
      </c>
      <c r="J45" s="2262">
        <v>-6.9754223291923267E-2</v>
      </c>
      <c r="K45" s="2262"/>
      <c r="L45" s="2262"/>
      <c r="M45" s="2262"/>
      <c r="N45" s="2262">
        <v>0.74486154052046061</v>
      </c>
      <c r="P45" s="2245"/>
      <c r="Q45" s="2245"/>
      <c r="R45" s="2245"/>
      <c r="S45" s="2245"/>
      <c r="T45" s="2246"/>
      <c r="U45" s="2260"/>
      <c r="V45" s="2260"/>
    </row>
    <row r="46" spans="1:22">
      <c r="B46" s="2808" t="s">
        <v>2444</v>
      </c>
      <c r="C46" s="2808"/>
      <c r="D46" s="2808"/>
      <c r="E46" s="2808"/>
      <c r="F46" s="2808"/>
      <c r="G46" s="2808"/>
      <c r="H46" s="2808"/>
      <c r="I46" s="2808"/>
      <c r="J46" s="2808"/>
      <c r="K46" s="2808"/>
      <c r="L46" s="2808"/>
      <c r="M46" s="2808"/>
      <c r="N46" s="2808"/>
      <c r="O46" s="2264"/>
    </row>
    <row r="47" spans="1:22">
      <c r="A47" s="2250" t="s">
        <v>2435</v>
      </c>
      <c r="B47" s="2251">
        <v>43960.328999999998</v>
      </c>
      <c r="C47" s="2251">
        <v>44500.464999999997</v>
      </c>
      <c r="D47" s="2251">
        <v>47778.360999999997</v>
      </c>
      <c r="E47" s="2251">
        <v>44467.411999999997</v>
      </c>
      <c r="F47" s="2251">
        <v>46369.563999999998</v>
      </c>
      <c r="G47" s="2251">
        <v>42674.078000000001</v>
      </c>
      <c r="H47" s="2251">
        <v>42822.406999999999</v>
      </c>
      <c r="I47" s="2251">
        <v>40805.417000000001</v>
      </c>
      <c r="J47" s="2251">
        <v>41272.417000000001</v>
      </c>
      <c r="K47" s="2251">
        <v>45376.347999999998</v>
      </c>
      <c r="L47" s="2251">
        <v>44324.334999999999</v>
      </c>
      <c r="M47" s="2251">
        <v>43137.000999999997</v>
      </c>
      <c r="N47" s="2251">
        <v>394650.45</v>
      </c>
    </row>
    <row r="48" spans="1:22">
      <c r="A48" s="2258" t="s">
        <v>2436</v>
      </c>
      <c r="B48" s="2259">
        <v>42034.964999999997</v>
      </c>
      <c r="C48" s="2259">
        <v>40330.481</v>
      </c>
      <c r="D48" s="2259">
        <v>45114.129000000001</v>
      </c>
      <c r="E48" s="2259">
        <v>44424.690999999999</v>
      </c>
      <c r="F48" s="2259">
        <v>42600.688999999998</v>
      </c>
      <c r="G48" s="2259">
        <v>39718.023999999998</v>
      </c>
      <c r="H48" s="2259">
        <v>39370.232000000004</v>
      </c>
      <c r="I48" s="2259">
        <v>40842.281000000003</v>
      </c>
      <c r="J48" s="2259">
        <v>41753.061999999998</v>
      </c>
      <c r="K48" s="2259"/>
      <c r="L48" s="2259"/>
      <c r="M48" s="2259"/>
      <c r="N48" s="2259">
        <v>376188.554</v>
      </c>
    </row>
    <row r="49" spans="1:23" ht="6" customHeight="1">
      <c r="A49" s="2250"/>
      <c r="B49" s="2251"/>
      <c r="C49" s="2251"/>
      <c r="D49" s="2251"/>
      <c r="E49" s="2251"/>
      <c r="F49" s="2251"/>
      <c r="G49" s="2251"/>
      <c r="H49" s="2251"/>
      <c r="I49" s="2251"/>
      <c r="J49" s="2251"/>
      <c r="K49" s="2251"/>
      <c r="L49" s="2251"/>
      <c r="M49" s="2251"/>
      <c r="N49" s="2251"/>
    </row>
    <row r="50" spans="1:23" s="2257" customFormat="1">
      <c r="A50" s="2261" t="s">
        <v>2437</v>
      </c>
      <c r="B50" s="2262">
        <v>-4.3797761386180696</v>
      </c>
      <c r="C50" s="2262">
        <v>-9.3706526437420337</v>
      </c>
      <c r="D50" s="2262">
        <v>-5.5762314659558854</v>
      </c>
      <c r="E50" s="2262">
        <v>-9.607260256117911E-2</v>
      </c>
      <c r="F50" s="2262">
        <v>-8.1279069175634362</v>
      </c>
      <c r="G50" s="2262">
        <v>-6.9270483125610838</v>
      </c>
      <c r="H50" s="2262">
        <v>-8.061608960934862</v>
      </c>
      <c r="I50" s="2262">
        <v>9.0340946644417386E-2</v>
      </c>
      <c r="J50" s="2262">
        <v>1.1645671248184897</v>
      </c>
      <c r="K50" s="2262"/>
      <c r="L50" s="2262"/>
      <c r="M50" s="2262"/>
      <c r="N50" s="2262">
        <v>-4.6780374886181022</v>
      </c>
    </row>
    <row r="51" spans="1:23">
      <c r="B51" s="2808" t="s">
        <v>2445</v>
      </c>
      <c r="C51" s="2808"/>
      <c r="D51" s="2808"/>
      <c r="E51" s="2808"/>
      <c r="F51" s="2808"/>
      <c r="G51" s="2808"/>
      <c r="H51" s="2808"/>
      <c r="I51" s="2808"/>
      <c r="J51" s="2808"/>
      <c r="K51" s="2808"/>
      <c r="L51" s="2808"/>
      <c r="M51" s="2808"/>
      <c r="N51" s="2808"/>
    </row>
    <row r="52" spans="1:23">
      <c r="A52" s="2250" t="s">
        <v>2435</v>
      </c>
      <c r="B52" s="2251">
        <v>26431.911</v>
      </c>
      <c r="C52" s="2251">
        <v>24109.843000000001</v>
      </c>
      <c r="D52" s="2251">
        <v>26099.973999999998</v>
      </c>
      <c r="E52" s="2251">
        <v>25087.348000000002</v>
      </c>
      <c r="F52" s="2251">
        <v>24724.581999999999</v>
      </c>
      <c r="G52" s="2251">
        <v>22356.78</v>
      </c>
      <c r="H52" s="2251">
        <v>24691.552</v>
      </c>
      <c r="I52" s="2251">
        <v>23927.545999999998</v>
      </c>
      <c r="J52" s="2251">
        <v>23922.874</v>
      </c>
      <c r="K52" s="2251">
        <v>24931.678</v>
      </c>
      <c r="L52" s="2251">
        <v>23304.753000000001</v>
      </c>
      <c r="M52" s="2251">
        <v>23691.655999999999</v>
      </c>
      <c r="N52" s="2251">
        <v>221352.41</v>
      </c>
    </row>
    <row r="53" spans="1:23">
      <c r="A53" s="2258" t="s">
        <v>2436</v>
      </c>
      <c r="B53" s="2259">
        <v>25435.37</v>
      </c>
      <c r="C53" s="2259">
        <v>24757.63</v>
      </c>
      <c r="D53" s="2259">
        <v>22887.454000000002</v>
      </c>
      <c r="E53" s="2259">
        <v>22974.91</v>
      </c>
      <c r="F53" s="2259">
        <v>22224.235000000001</v>
      </c>
      <c r="G53" s="2259">
        <v>20929.062000000002</v>
      </c>
      <c r="H53" s="2259">
        <v>21419.163</v>
      </c>
      <c r="I53" s="2259">
        <v>22243.366000000002</v>
      </c>
      <c r="J53" s="2259">
        <v>24732.444</v>
      </c>
      <c r="K53" s="2259"/>
      <c r="L53" s="2259"/>
      <c r="M53" s="2259"/>
      <c r="N53" s="2259">
        <v>207603.63399999999</v>
      </c>
    </row>
    <row r="54" spans="1:23" ht="6" customHeight="1">
      <c r="A54" s="2250"/>
      <c r="B54" s="2251"/>
      <c r="C54" s="2251"/>
      <c r="D54" s="2251"/>
      <c r="E54" s="2251"/>
      <c r="F54" s="2251"/>
      <c r="G54" s="2251"/>
      <c r="H54" s="2251"/>
      <c r="I54" s="2251"/>
      <c r="J54" s="2251"/>
      <c r="K54" s="2251"/>
      <c r="L54" s="2251"/>
      <c r="M54" s="2251"/>
      <c r="N54" s="2251"/>
    </row>
    <row r="55" spans="1:23" s="2257" customFormat="1">
      <c r="A55" s="2261" t="s">
        <v>2437</v>
      </c>
      <c r="B55" s="2262">
        <v>-3.7702192626178288</v>
      </c>
      <c r="C55" s="2262">
        <v>2.6868155051859901</v>
      </c>
      <c r="D55" s="2262">
        <v>-12.30851800848535</v>
      </c>
      <c r="E55" s="2262">
        <v>-8.4203320335015093</v>
      </c>
      <c r="F55" s="2262">
        <v>-10.112797862467403</v>
      </c>
      <c r="G55" s="2262">
        <v>-6.3860627514337835</v>
      </c>
      <c r="H55" s="2262">
        <v>-13.253071333871603</v>
      </c>
      <c r="I55" s="2262">
        <v>-7.0386658121982038</v>
      </c>
      <c r="J55" s="2262">
        <v>3.3840833672409047</v>
      </c>
      <c r="K55" s="2262"/>
      <c r="L55" s="2262"/>
      <c r="M55" s="2262"/>
      <c r="N55" s="2262">
        <v>-6.2112610384499618</v>
      </c>
      <c r="T55" s="2260"/>
      <c r="V55" s="2245"/>
    </row>
    <row r="56" spans="1:23">
      <c r="B56" s="2808" t="s">
        <v>2446</v>
      </c>
      <c r="C56" s="2808"/>
      <c r="D56" s="2808"/>
      <c r="E56" s="2808"/>
      <c r="F56" s="2808"/>
      <c r="G56" s="2808"/>
      <c r="H56" s="2808"/>
      <c r="I56" s="2808"/>
      <c r="J56" s="2808"/>
      <c r="K56" s="2808"/>
      <c r="L56" s="2808"/>
      <c r="M56" s="2808"/>
      <c r="N56" s="2808"/>
    </row>
    <row r="57" spans="1:23">
      <c r="A57" s="2250" t="s">
        <v>2435</v>
      </c>
      <c r="B57" s="2251">
        <v>55705.938000000002</v>
      </c>
      <c r="C57" s="2251">
        <v>57080.684999999998</v>
      </c>
      <c r="D57" s="2251">
        <v>59643.308000000005</v>
      </c>
      <c r="E57" s="2251">
        <v>60925.854999999996</v>
      </c>
      <c r="F57" s="2251">
        <v>62582.922999999995</v>
      </c>
      <c r="G57" s="2251">
        <v>57530.841999999997</v>
      </c>
      <c r="H57" s="2251">
        <v>56861.979000000007</v>
      </c>
      <c r="I57" s="2251">
        <v>50148.313000000002</v>
      </c>
      <c r="J57" s="2251">
        <v>43586.84</v>
      </c>
      <c r="K57" s="2251">
        <v>50650.483</v>
      </c>
      <c r="L57" s="2251">
        <v>47285.674999999996</v>
      </c>
      <c r="M57" s="2251">
        <v>57563.832999999999</v>
      </c>
      <c r="N57" s="2251">
        <v>504066.68299999996</v>
      </c>
      <c r="O57" s="2246"/>
    </row>
    <row r="58" spans="1:23">
      <c r="A58" s="2258" t="s">
        <v>2436</v>
      </c>
      <c r="B58" s="2259">
        <v>62672.964999999997</v>
      </c>
      <c r="C58" s="2259">
        <v>51083.152999999998</v>
      </c>
      <c r="D58" s="2259">
        <v>59932.932000000001</v>
      </c>
      <c r="E58" s="2259">
        <v>61626.989000000001</v>
      </c>
      <c r="F58" s="2259">
        <v>66762.317999999999</v>
      </c>
      <c r="G58" s="2259">
        <v>57890.975000000006</v>
      </c>
      <c r="H58" s="2259">
        <v>55070.811000000002</v>
      </c>
      <c r="I58" s="2259">
        <v>56533.915000000008</v>
      </c>
      <c r="J58" s="2259">
        <v>58700.451000000001</v>
      </c>
      <c r="K58" s="2259"/>
      <c r="L58" s="2259"/>
      <c r="M58" s="2259"/>
      <c r="N58" s="2259">
        <v>530274.50899999996</v>
      </c>
    </row>
    <row r="59" spans="1:23" ht="6" customHeight="1">
      <c r="A59" s="2250"/>
      <c r="B59" s="2251"/>
      <c r="C59" s="2251"/>
      <c r="D59" s="2251"/>
      <c r="E59" s="2251"/>
      <c r="F59" s="2251"/>
      <c r="G59" s="2251"/>
      <c r="H59" s="2251"/>
      <c r="I59" s="2251"/>
      <c r="J59" s="2251"/>
      <c r="K59" s="2251"/>
      <c r="L59" s="2251"/>
      <c r="M59" s="2251"/>
      <c r="N59" s="2251"/>
      <c r="T59" s="2260"/>
    </row>
    <row r="60" spans="1:23" s="2257" customFormat="1">
      <c r="A60" s="2261" t="s">
        <v>2437</v>
      </c>
      <c r="B60" s="2262">
        <v>12.50679415899971</v>
      </c>
      <c r="C60" s="2262">
        <v>-10.507112870141626</v>
      </c>
      <c r="D60" s="2262">
        <v>0.485593455010914</v>
      </c>
      <c r="E60" s="2262">
        <v>1.1507987864922171</v>
      </c>
      <c r="F60" s="2262">
        <v>6.6781716156019115</v>
      </c>
      <c r="G60" s="2262">
        <v>0.62598249474605439</v>
      </c>
      <c r="H60" s="2262">
        <v>-3.150027543009017</v>
      </c>
      <c r="I60" s="2262">
        <v>12.733433326062254</v>
      </c>
      <c r="J60" s="2262">
        <v>34.674711449602682</v>
      </c>
      <c r="K60" s="2262"/>
      <c r="L60" s="2262"/>
      <c r="M60" s="2262"/>
      <c r="N60" s="2262">
        <v>5.1992775725667286</v>
      </c>
      <c r="U60" s="2260"/>
      <c r="V60" s="2260"/>
      <c r="W60" s="2260"/>
    </row>
    <row r="61" spans="1:23">
      <c r="B61" s="2812" t="s">
        <v>2447</v>
      </c>
      <c r="C61" s="2808"/>
      <c r="D61" s="2808"/>
      <c r="E61" s="2808"/>
      <c r="F61" s="2808"/>
      <c r="G61" s="2808"/>
      <c r="H61" s="2808"/>
      <c r="I61" s="2808"/>
      <c r="J61" s="2808"/>
      <c r="K61" s="2808"/>
      <c r="L61" s="2808"/>
      <c r="M61" s="2808"/>
      <c r="N61" s="2808"/>
      <c r="U61" s="2263"/>
    </row>
    <row r="62" spans="1:23">
      <c r="A62" s="2250" t="s">
        <v>2435</v>
      </c>
      <c r="B62" s="2251">
        <v>12386.041999999999</v>
      </c>
      <c r="C62" s="2251">
        <v>12973.637000000001</v>
      </c>
      <c r="D62" s="2251">
        <v>11944.457</v>
      </c>
      <c r="E62" s="2251">
        <v>11765.575999999999</v>
      </c>
      <c r="F62" s="2251">
        <v>12347.375</v>
      </c>
      <c r="G62" s="2251">
        <v>11118.419</v>
      </c>
      <c r="H62" s="2251">
        <v>11530.155000000001</v>
      </c>
      <c r="I62" s="2251">
        <v>9929.2829999999994</v>
      </c>
      <c r="J62" s="2251">
        <v>9912.1299999999992</v>
      </c>
      <c r="K62" s="2251">
        <v>8854.7479999999996</v>
      </c>
      <c r="L62" s="2251">
        <v>7897.9629999999997</v>
      </c>
      <c r="M62" s="2251">
        <v>11870.325999999999</v>
      </c>
      <c r="N62" s="2251">
        <v>103907.07399999999</v>
      </c>
    </row>
    <row r="63" spans="1:23">
      <c r="A63" s="2258" t="s">
        <v>2436</v>
      </c>
      <c r="B63" s="2259">
        <v>12343.013000000001</v>
      </c>
      <c r="C63" s="2259">
        <v>10012.278</v>
      </c>
      <c r="D63" s="2259">
        <v>11870.021000000001</v>
      </c>
      <c r="E63" s="2259">
        <v>13761.241</v>
      </c>
      <c r="F63" s="2259">
        <v>13285.683000000001</v>
      </c>
      <c r="G63" s="2259">
        <v>12479.554</v>
      </c>
      <c r="H63" s="2259">
        <v>10252.950000000001</v>
      </c>
      <c r="I63" s="2259">
        <v>10923.504000000001</v>
      </c>
      <c r="J63" s="2259">
        <v>10988.254000000001</v>
      </c>
      <c r="K63" s="2259"/>
      <c r="L63" s="2259"/>
      <c r="M63" s="2259"/>
      <c r="N63" s="2259">
        <v>105916.49800000001</v>
      </c>
    </row>
    <row r="64" spans="1:23" ht="6" customHeight="1">
      <c r="A64" s="2250"/>
      <c r="B64" s="2251"/>
      <c r="C64" s="2251"/>
      <c r="D64" s="2251"/>
      <c r="E64" s="2251"/>
      <c r="F64" s="2251"/>
      <c r="G64" s="2251"/>
      <c r="H64" s="2251"/>
      <c r="I64" s="2251"/>
      <c r="J64" s="2251"/>
      <c r="K64" s="2251"/>
      <c r="L64" s="2251"/>
      <c r="M64" s="2251"/>
      <c r="N64" s="2251"/>
    </row>
    <row r="65" spans="1:20" s="2257" customFormat="1">
      <c r="A65" s="2261" t="s">
        <v>2437</v>
      </c>
      <c r="B65" s="2262">
        <v>-0.34739911264631473</v>
      </c>
      <c r="C65" s="2262">
        <v>-22.825973934679993</v>
      </c>
      <c r="D65" s="2262">
        <v>-0.62318446121074089</v>
      </c>
      <c r="E65" s="2262">
        <v>16.961897998024085</v>
      </c>
      <c r="F65" s="2262">
        <v>7.5992508529140821</v>
      </c>
      <c r="G65" s="2262">
        <v>12.242163206837219</v>
      </c>
      <c r="H65" s="2262">
        <v>-11.077084393054548</v>
      </c>
      <c r="I65" s="2262">
        <v>10.013019066935669</v>
      </c>
      <c r="J65" s="2262">
        <v>10.856637271706504</v>
      </c>
      <c r="K65" s="2262"/>
      <c r="L65" s="2262"/>
      <c r="M65" s="2262"/>
      <c r="N65" s="2262">
        <v>1.9338664083640822</v>
      </c>
      <c r="T65" s="2260"/>
    </row>
    <row r="66" spans="1:20">
      <c r="B66" s="2812" t="s">
        <v>2448</v>
      </c>
      <c r="C66" s="2808"/>
      <c r="D66" s="2808"/>
      <c r="E66" s="2808"/>
      <c r="F66" s="2808"/>
      <c r="G66" s="2808"/>
      <c r="H66" s="2808"/>
      <c r="I66" s="2808"/>
      <c r="J66" s="2808"/>
      <c r="K66" s="2808"/>
      <c r="L66" s="2808"/>
      <c r="M66" s="2808"/>
      <c r="N66" s="2808"/>
    </row>
    <row r="67" spans="1:20">
      <c r="A67" s="2250" t="s">
        <v>2435</v>
      </c>
      <c r="B67" s="2251">
        <v>27256.183000000001</v>
      </c>
      <c r="C67" s="2251">
        <v>26906.047999999999</v>
      </c>
      <c r="D67" s="2251">
        <v>31705.705999999998</v>
      </c>
      <c r="E67" s="2251">
        <v>31860.865000000002</v>
      </c>
      <c r="F67" s="2251">
        <v>33059.110999999997</v>
      </c>
      <c r="G67" s="2251">
        <v>29077.187999999998</v>
      </c>
      <c r="H67" s="2251">
        <v>26227.573</v>
      </c>
      <c r="I67" s="2251">
        <v>23792.199000000001</v>
      </c>
      <c r="J67" s="2251">
        <v>20431.807000000001</v>
      </c>
      <c r="K67" s="2251">
        <v>23116.731</v>
      </c>
      <c r="L67" s="2251">
        <v>23958.179</v>
      </c>
      <c r="M67" s="2251">
        <v>31306.368999999999</v>
      </c>
      <c r="N67" s="2251">
        <v>250316.68</v>
      </c>
    </row>
    <row r="68" spans="1:20">
      <c r="A68" s="2258" t="s">
        <v>2436</v>
      </c>
      <c r="B68" s="2259">
        <v>32788.46</v>
      </c>
      <c r="C68" s="2259">
        <v>25722.141</v>
      </c>
      <c r="D68" s="2259">
        <v>33007.478999999999</v>
      </c>
      <c r="E68" s="2259">
        <v>33004.46</v>
      </c>
      <c r="F68" s="2259">
        <v>35391.553</v>
      </c>
      <c r="G68" s="2259">
        <v>28634.182000000001</v>
      </c>
      <c r="H68" s="2259">
        <v>26414.294000000002</v>
      </c>
      <c r="I68" s="2259">
        <v>29650.055</v>
      </c>
      <c r="J68" s="2259">
        <v>27491.935000000001</v>
      </c>
      <c r="K68" s="2259"/>
      <c r="L68" s="2259"/>
      <c r="M68" s="2259"/>
      <c r="N68" s="2259">
        <v>272104.55900000001</v>
      </c>
    </row>
    <row r="69" spans="1:20" ht="6" customHeight="1">
      <c r="A69" s="2250"/>
      <c r="B69" s="2251"/>
      <c r="C69" s="2251"/>
      <c r="D69" s="2251"/>
      <c r="E69" s="2251"/>
      <c r="F69" s="2251"/>
      <c r="G69" s="2251"/>
      <c r="H69" s="2251"/>
      <c r="I69" s="2251"/>
      <c r="J69" s="2251"/>
      <c r="K69" s="2251"/>
      <c r="L69" s="2251"/>
      <c r="M69" s="2251"/>
      <c r="N69" s="2251"/>
    </row>
    <row r="70" spans="1:20" s="2257" customFormat="1">
      <c r="A70" s="2261" t="s">
        <v>2437</v>
      </c>
      <c r="B70" s="2262">
        <v>20.297328499738938</v>
      </c>
      <c r="C70" s="2262">
        <v>-4.4001519658331034</v>
      </c>
      <c r="D70" s="2262">
        <v>4.1058003881068004</v>
      </c>
      <c r="E70" s="2262">
        <v>3.5893407162674293</v>
      </c>
      <c r="F70" s="2262">
        <v>7.0553681857930144</v>
      </c>
      <c r="G70" s="2262">
        <v>-1.5235517272165282</v>
      </c>
      <c r="H70" s="2262">
        <v>0.71192633798027316</v>
      </c>
      <c r="I70" s="2262">
        <v>24.620910408491454</v>
      </c>
      <c r="J70" s="2262">
        <v>34.554594216752349</v>
      </c>
      <c r="K70" s="2262"/>
      <c r="L70" s="2262"/>
      <c r="M70" s="2262"/>
      <c r="N70" s="2262">
        <v>8.7041259096277628</v>
      </c>
    </row>
    <row r="71" spans="1:20">
      <c r="B71" s="2812" t="s">
        <v>2449</v>
      </c>
      <c r="C71" s="2808"/>
      <c r="D71" s="2808"/>
      <c r="E71" s="2808"/>
      <c r="F71" s="2808"/>
      <c r="G71" s="2808"/>
      <c r="H71" s="2808"/>
      <c r="I71" s="2808"/>
      <c r="J71" s="2808"/>
      <c r="K71" s="2808"/>
      <c r="L71" s="2808"/>
      <c r="M71" s="2808"/>
      <c r="N71" s="2808"/>
    </row>
    <row r="72" spans="1:20">
      <c r="A72" s="2250" t="s">
        <v>2435</v>
      </c>
      <c r="B72" s="2251">
        <v>1853.0650000000001</v>
      </c>
      <c r="C72" s="2251">
        <v>1791.7170000000001</v>
      </c>
      <c r="D72" s="2251">
        <v>1683.067</v>
      </c>
      <c r="E72" s="2251">
        <v>2193.8519999999999</v>
      </c>
      <c r="F72" s="2251">
        <v>1818.136</v>
      </c>
      <c r="G72" s="2251">
        <v>1560.4369999999999</v>
      </c>
      <c r="H72" s="2251">
        <v>1472.982</v>
      </c>
      <c r="I72" s="2251">
        <v>1548.8330000000001</v>
      </c>
      <c r="J72" s="2251">
        <v>1445.596</v>
      </c>
      <c r="K72" s="2251">
        <v>1777.5650000000001</v>
      </c>
      <c r="L72" s="2251">
        <v>1672.884</v>
      </c>
      <c r="M72" s="2251">
        <v>2025.046</v>
      </c>
      <c r="N72" s="2251">
        <v>15367.684999999999</v>
      </c>
    </row>
    <row r="73" spans="1:20">
      <c r="A73" s="2258" t="s">
        <v>2436</v>
      </c>
      <c r="B73" s="2259">
        <v>2348.1179999999999</v>
      </c>
      <c r="C73" s="2259">
        <v>1674.653</v>
      </c>
      <c r="D73" s="2259">
        <v>1965.643</v>
      </c>
      <c r="E73" s="2259">
        <v>1992.4939999999999</v>
      </c>
      <c r="F73" s="2259">
        <v>2096.9209999999998</v>
      </c>
      <c r="G73" s="2259">
        <v>1250.9970000000001</v>
      </c>
      <c r="H73" s="2259">
        <v>991.88599999999997</v>
      </c>
      <c r="I73" s="2259">
        <v>1354.5840000000001</v>
      </c>
      <c r="J73" s="2259">
        <v>1715.499</v>
      </c>
      <c r="K73" s="2259"/>
      <c r="L73" s="2259"/>
      <c r="M73" s="2259"/>
      <c r="N73" s="2259">
        <v>15390.795</v>
      </c>
    </row>
    <row r="74" spans="1:20" ht="6" customHeight="1">
      <c r="A74" s="2250"/>
      <c r="B74" s="2251"/>
      <c r="C74" s="2251"/>
      <c r="D74" s="2251"/>
      <c r="E74" s="2251"/>
      <c r="F74" s="2251"/>
      <c r="G74" s="2251"/>
      <c r="H74" s="2251"/>
      <c r="I74" s="2251"/>
      <c r="J74" s="2251"/>
      <c r="K74" s="2251"/>
      <c r="L74" s="2251"/>
      <c r="M74" s="2251"/>
      <c r="N74" s="2251"/>
      <c r="O74" s="2260"/>
      <c r="T74" s="2260"/>
    </row>
    <row r="75" spans="1:20" s="2257" customFormat="1">
      <c r="A75" s="2261" t="s">
        <v>2437</v>
      </c>
      <c r="B75" s="2262">
        <v>26.715360767161428</v>
      </c>
      <c r="C75" s="2262">
        <v>-6.5336211019932335</v>
      </c>
      <c r="D75" s="2262">
        <v>16.789349443605033</v>
      </c>
      <c r="E75" s="2262">
        <v>-9.1782854996599497</v>
      </c>
      <c r="F75" s="2262">
        <v>15.333561405747417</v>
      </c>
      <c r="G75" s="2262">
        <v>-19.830342397674485</v>
      </c>
      <c r="H75" s="2262">
        <v>-32.661363139535993</v>
      </c>
      <c r="I75" s="2262">
        <v>-12.541636186728979</v>
      </c>
      <c r="J75" s="2262">
        <v>18.67070744523366</v>
      </c>
      <c r="K75" s="2262"/>
      <c r="L75" s="2262"/>
      <c r="M75" s="2262"/>
      <c r="N75" s="2262">
        <v>0.15038048996970588</v>
      </c>
      <c r="O75" s="2260"/>
      <c r="T75" s="2260"/>
    </row>
    <row r="76" spans="1:20">
      <c r="B76" s="2812" t="s">
        <v>2450</v>
      </c>
      <c r="C76" s="2808"/>
      <c r="D76" s="2808"/>
      <c r="E76" s="2808"/>
      <c r="F76" s="2808"/>
      <c r="G76" s="2808"/>
      <c r="H76" s="2808"/>
      <c r="I76" s="2808"/>
      <c r="J76" s="2808"/>
      <c r="K76" s="2808"/>
      <c r="L76" s="2808"/>
      <c r="M76" s="2808"/>
      <c r="N76" s="2808"/>
    </row>
    <row r="77" spans="1:20">
      <c r="A77" s="2250" t="s">
        <v>2435</v>
      </c>
      <c r="B77" s="2251">
        <v>14210.647999999999</v>
      </c>
      <c r="C77" s="2251">
        <v>15409.282999999999</v>
      </c>
      <c r="D77" s="2251">
        <v>14310.078</v>
      </c>
      <c r="E77" s="2251">
        <v>15105.562</v>
      </c>
      <c r="F77" s="2251">
        <v>15358.300999999999</v>
      </c>
      <c r="G77" s="2251">
        <v>15774.798000000001</v>
      </c>
      <c r="H77" s="2251">
        <v>17631.269</v>
      </c>
      <c r="I77" s="2251">
        <v>14877.998</v>
      </c>
      <c r="J77" s="2251">
        <v>11797.307000000001</v>
      </c>
      <c r="K77" s="2251">
        <v>16901.438999999998</v>
      </c>
      <c r="L77" s="2251">
        <v>13756.648999999999</v>
      </c>
      <c r="M77" s="2251">
        <v>12362.092000000001</v>
      </c>
      <c r="N77" s="2251">
        <v>134475.24400000001</v>
      </c>
    </row>
    <row r="78" spans="1:20">
      <c r="A78" s="2258" t="s">
        <v>2436</v>
      </c>
      <c r="B78" s="2259">
        <v>15193.374</v>
      </c>
      <c r="C78" s="2259">
        <v>13674.081</v>
      </c>
      <c r="D78" s="2259">
        <v>13089.789000000001</v>
      </c>
      <c r="E78" s="2259">
        <v>12868.794</v>
      </c>
      <c r="F78" s="2259">
        <v>15988.161</v>
      </c>
      <c r="G78" s="2259">
        <v>15526.242</v>
      </c>
      <c r="H78" s="2259">
        <v>17411.681</v>
      </c>
      <c r="I78" s="2259">
        <v>14605.772000000001</v>
      </c>
      <c r="J78" s="2259">
        <v>18504.762999999999</v>
      </c>
      <c r="K78" s="2259"/>
      <c r="L78" s="2259"/>
      <c r="M78" s="2259"/>
      <c r="N78" s="2259">
        <v>136862.65700000001</v>
      </c>
    </row>
    <row r="79" spans="1:20" ht="6" customHeight="1">
      <c r="A79" s="2250"/>
      <c r="B79" s="2251"/>
      <c r="C79" s="2251"/>
      <c r="D79" s="2251"/>
      <c r="E79" s="2251"/>
      <c r="F79" s="2251"/>
      <c r="G79" s="2251"/>
      <c r="H79" s="2251"/>
      <c r="I79" s="2251"/>
      <c r="J79" s="2251"/>
      <c r="K79" s="2251"/>
      <c r="L79" s="2251"/>
      <c r="M79" s="2251"/>
      <c r="N79" s="2251"/>
    </row>
    <row r="80" spans="1:20">
      <c r="A80" s="2261" t="s">
        <v>2437</v>
      </c>
      <c r="B80" s="2262">
        <v>6.9154200427735617</v>
      </c>
      <c r="C80" s="2262">
        <v>-11.26075755763587</v>
      </c>
      <c r="D80" s="2262">
        <v>-8.5274797244291562</v>
      </c>
      <c r="E80" s="2262">
        <v>-14.807578824276789</v>
      </c>
      <c r="F80" s="2262">
        <v>4.1011046729713172</v>
      </c>
      <c r="G80" s="2262">
        <v>-1.575652505978212</v>
      </c>
      <c r="H80" s="2262">
        <v>-1.2454463714438191</v>
      </c>
      <c r="I80" s="2262">
        <v>-1.8297219827559985</v>
      </c>
      <c r="J80" s="2262">
        <v>56.855823112851056</v>
      </c>
      <c r="K80" s="2262"/>
      <c r="L80" s="2262"/>
      <c r="M80" s="2262"/>
      <c r="N80" s="2262">
        <v>1.7753550237097926</v>
      </c>
    </row>
    <row r="81" spans="1:20">
      <c r="B81" s="2808" t="s">
        <v>935</v>
      </c>
      <c r="C81" s="2808"/>
      <c r="D81" s="2808"/>
      <c r="E81" s="2808"/>
      <c r="F81" s="2808"/>
      <c r="G81" s="2808"/>
      <c r="H81" s="2808"/>
      <c r="I81" s="2808"/>
      <c r="J81" s="2808"/>
      <c r="K81" s="2808"/>
      <c r="L81" s="2808"/>
      <c r="M81" s="2808"/>
      <c r="N81" s="2808"/>
    </row>
    <row r="82" spans="1:20">
      <c r="A82" s="2250" t="s">
        <v>2435</v>
      </c>
      <c r="B82" s="2251">
        <v>33408.678</v>
      </c>
      <c r="C82" s="2251">
        <v>31099.129000000001</v>
      </c>
      <c r="D82" s="2251">
        <v>33662.091</v>
      </c>
      <c r="E82" s="2251">
        <v>32714.326000000001</v>
      </c>
      <c r="F82" s="2251">
        <v>35539.442000000003</v>
      </c>
      <c r="G82" s="2251">
        <v>34833.472999999998</v>
      </c>
      <c r="H82" s="2251">
        <v>33598.639999999999</v>
      </c>
      <c r="I82" s="2251">
        <v>29151.197</v>
      </c>
      <c r="J82" s="2251">
        <v>25583.935000000001</v>
      </c>
      <c r="K82" s="2251">
        <v>29181.226999999999</v>
      </c>
      <c r="L82" s="2251">
        <v>25161.623</v>
      </c>
      <c r="M82" s="2251">
        <v>29652.366999999998</v>
      </c>
      <c r="N82" s="2251">
        <v>289590.91099999996</v>
      </c>
    </row>
    <row r="83" spans="1:20">
      <c r="A83" s="2258" t="s">
        <v>2436</v>
      </c>
      <c r="B83" s="2259">
        <v>30342.741000000002</v>
      </c>
      <c r="C83" s="2259">
        <v>25433.580999999998</v>
      </c>
      <c r="D83" s="2259">
        <v>30568.667000000001</v>
      </c>
      <c r="E83" s="2259">
        <v>32366.058000000001</v>
      </c>
      <c r="F83" s="2259">
        <v>33520.163999999997</v>
      </c>
      <c r="G83" s="2259">
        <v>31297.542000000001</v>
      </c>
      <c r="H83" s="2259">
        <v>27234.241999999998</v>
      </c>
      <c r="I83" s="2259">
        <v>29097.670999999998</v>
      </c>
      <c r="J83" s="2259">
        <v>27548.684000000001</v>
      </c>
      <c r="K83" s="2259"/>
      <c r="L83" s="2259"/>
      <c r="M83" s="2259"/>
      <c r="N83" s="2259">
        <v>267409.35000000003</v>
      </c>
    </row>
    <row r="84" spans="1:20" ht="6" customHeight="1">
      <c r="A84" s="2250"/>
      <c r="B84" s="2251"/>
      <c r="C84" s="2251"/>
      <c r="D84" s="2251"/>
      <c r="E84" s="2251"/>
      <c r="F84" s="2251"/>
      <c r="G84" s="2251"/>
      <c r="H84" s="2251"/>
      <c r="I84" s="2251"/>
      <c r="J84" s="2251"/>
      <c r="K84" s="2251"/>
      <c r="L84" s="2251"/>
      <c r="M84" s="2251"/>
      <c r="N84" s="2251"/>
    </row>
    <row r="85" spans="1:20" s="2257" customFormat="1">
      <c r="A85" s="2261" t="s">
        <v>2437</v>
      </c>
      <c r="B85" s="2262">
        <v>-9.1770677067796527</v>
      </c>
      <c r="C85" s="2262">
        <v>-18.217706354412712</v>
      </c>
      <c r="D85" s="2262">
        <v>-9.1896370905776479</v>
      </c>
      <c r="E85" s="2262">
        <v>-1.0645733615297388</v>
      </c>
      <c r="F85" s="2262">
        <v>-5.6817943286785493</v>
      </c>
      <c r="G85" s="2262">
        <v>-10.150957385156502</v>
      </c>
      <c r="H85" s="2262">
        <v>-18.942427431586523</v>
      </c>
      <c r="I85" s="2262">
        <v>-0.18361510163717298</v>
      </c>
      <c r="J85" s="2262">
        <v>7.6796200428120187</v>
      </c>
      <c r="K85" s="2262"/>
      <c r="L85" s="2262"/>
      <c r="M85" s="2262"/>
      <c r="N85" s="2262">
        <v>-7.6596191929517943</v>
      </c>
      <c r="O85" s="2260"/>
      <c r="T85" s="2260"/>
    </row>
    <row r="86" spans="1:20" s="2257" customFormat="1">
      <c r="A86" s="2245"/>
      <c r="B86" s="2808" t="s">
        <v>2451</v>
      </c>
      <c r="C86" s="2808"/>
      <c r="D86" s="2808"/>
      <c r="E86" s="2808"/>
      <c r="F86" s="2808"/>
      <c r="G86" s="2808"/>
      <c r="H86" s="2808"/>
      <c r="I86" s="2808"/>
      <c r="J86" s="2808"/>
      <c r="K86" s="2808"/>
      <c r="L86" s="2808"/>
      <c r="M86" s="2808"/>
      <c r="N86" s="2808"/>
    </row>
    <row r="87" spans="1:20" s="2257" customFormat="1">
      <c r="A87" s="2250" t="s">
        <v>2435</v>
      </c>
      <c r="B87" s="2251">
        <v>2070.826</v>
      </c>
      <c r="C87" s="2251">
        <v>2124.1460000000002</v>
      </c>
      <c r="D87" s="2251">
        <v>2115.96</v>
      </c>
      <c r="E87" s="2251">
        <v>1811.191</v>
      </c>
      <c r="F87" s="2251">
        <v>2062.3220000000001</v>
      </c>
      <c r="G87" s="2251">
        <v>1810.9290000000001</v>
      </c>
      <c r="H87" s="2251">
        <v>2199.1170000000002</v>
      </c>
      <c r="I87" s="2251">
        <v>2043.47</v>
      </c>
      <c r="J87" s="2251">
        <v>1986.1610000000001</v>
      </c>
      <c r="K87" s="2251">
        <v>2019.9169999999999</v>
      </c>
      <c r="L87" s="2251">
        <v>2009.9</v>
      </c>
      <c r="M87" s="2251">
        <v>1692.2339999999999</v>
      </c>
      <c r="N87" s="2251">
        <v>18224.121999999999</v>
      </c>
    </row>
    <row r="88" spans="1:20">
      <c r="A88" s="2258" t="s">
        <v>2436</v>
      </c>
      <c r="B88" s="2259">
        <v>2098.0549999999998</v>
      </c>
      <c r="C88" s="2259">
        <v>2142.261</v>
      </c>
      <c r="D88" s="2259">
        <v>2366.5320000000002</v>
      </c>
      <c r="E88" s="2259">
        <v>1942.06</v>
      </c>
      <c r="F88" s="2259">
        <v>1997.107</v>
      </c>
      <c r="G88" s="2259">
        <v>1880.444</v>
      </c>
      <c r="H88" s="2259">
        <v>2091.8119999999999</v>
      </c>
      <c r="I88" s="2259">
        <v>2060.3539999999998</v>
      </c>
      <c r="J88" s="2259">
        <v>1971.307</v>
      </c>
      <c r="K88" s="2259"/>
      <c r="L88" s="2259"/>
      <c r="M88" s="2259"/>
      <c r="N88" s="2259">
        <v>18549.932000000001</v>
      </c>
    </row>
    <row r="89" spans="1:20" ht="6" customHeight="1">
      <c r="A89" s="2250"/>
      <c r="B89" s="2251"/>
      <c r="C89" s="2251"/>
      <c r="D89" s="2251"/>
      <c r="E89" s="2251"/>
      <c r="F89" s="2251"/>
      <c r="G89" s="2251"/>
      <c r="H89" s="2251"/>
      <c r="I89" s="2251"/>
      <c r="J89" s="2251"/>
      <c r="K89" s="2251"/>
      <c r="L89" s="2251"/>
      <c r="M89" s="2251"/>
      <c r="N89" s="2251"/>
    </row>
    <row r="90" spans="1:20">
      <c r="A90" s="2261" t="s">
        <v>2437</v>
      </c>
      <c r="B90" s="2262">
        <v>1.3148859440628797</v>
      </c>
      <c r="C90" s="2262">
        <v>0.85281331885849454</v>
      </c>
      <c r="D90" s="2262">
        <v>11.842000793965866</v>
      </c>
      <c r="E90" s="2262">
        <v>7.225576982217774</v>
      </c>
      <c r="F90" s="2262">
        <v>-3.1622123024435496</v>
      </c>
      <c r="G90" s="2262">
        <v>3.8386375169871343</v>
      </c>
      <c r="H90" s="2262">
        <v>-4.879458437181853</v>
      </c>
      <c r="I90" s="2262">
        <v>0.82624163799810901</v>
      </c>
      <c r="J90" s="2262">
        <v>-0.74787492051248705</v>
      </c>
      <c r="K90" s="2262"/>
      <c r="L90" s="2262"/>
      <c r="M90" s="2262"/>
      <c r="N90" s="2262">
        <v>1.7877953187539219</v>
      </c>
    </row>
    <row r="91" spans="1:20" s="2257" customFormat="1" ht="15.75">
      <c r="A91" s="2245"/>
      <c r="B91" s="2808" t="s">
        <v>2452</v>
      </c>
      <c r="C91" s="2808"/>
      <c r="D91" s="2808"/>
      <c r="E91" s="2808"/>
      <c r="F91" s="2808"/>
      <c r="G91" s="2808"/>
      <c r="H91" s="2808"/>
      <c r="I91" s="2808"/>
      <c r="J91" s="2808"/>
      <c r="K91" s="2808"/>
      <c r="L91" s="2808"/>
      <c r="M91" s="2808"/>
      <c r="N91" s="2808"/>
      <c r="P91" s="2260"/>
    </row>
    <row r="92" spans="1:20">
      <c r="A92" s="2250" t="s">
        <v>2435</v>
      </c>
      <c r="B92" s="2251">
        <v>42674.542674698794</v>
      </c>
      <c r="C92" s="2251">
        <v>41191.612168674699</v>
      </c>
      <c r="D92" s="2251">
        <v>44028.677686746989</v>
      </c>
      <c r="E92" s="2251">
        <v>45402.104819277105</v>
      </c>
      <c r="F92" s="2251">
        <v>45554.040542168674</v>
      </c>
      <c r="G92" s="2251">
        <v>37423.62842168675</v>
      </c>
      <c r="H92" s="2251">
        <v>38119.297686746984</v>
      </c>
      <c r="I92" s="2251">
        <v>35493.928578313258</v>
      </c>
      <c r="J92" s="2251">
        <v>31697.137469879519</v>
      </c>
      <c r="K92" s="2251">
        <v>37564.296481927719</v>
      </c>
      <c r="L92" s="2251">
        <v>37469.29181927711</v>
      </c>
      <c r="M92" s="2251">
        <v>44365.20818072289</v>
      </c>
      <c r="N92" s="2251">
        <v>361584.97004819277</v>
      </c>
    </row>
    <row r="93" spans="1:20">
      <c r="A93" s="2258" t="s">
        <v>2436</v>
      </c>
      <c r="B93" s="2259">
        <v>46756.464819277098</v>
      </c>
      <c r="C93" s="2259">
        <v>44122.142120481927</v>
      </c>
      <c r="D93" s="2259">
        <v>45600.843951807219</v>
      </c>
      <c r="E93" s="2259">
        <v>45331.397662650597</v>
      </c>
      <c r="F93" s="2259">
        <v>46091.800554216861</v>
      </c>
      <c r="G93" s="2259">
        <v>40340.741421686747</v>
      </c>
      <c r="H93" s="2259">
        <v>41004.662361445779</v>
      </c>
      <c r="I93" s="2259">
        <v>39240.666216867467</v>
      </c>
      <c r="J93" s="2259">
        <v>39548.212650602407</v>
      </c>
      <c r="K93" s="2259"/>
      <c r="L93" s="2259"/>
      <c r="M93" s="2259"/>
      <c r="N93" s="2259">
        <v>388036.93175903609</v>
      </c>
    </row>
    <row r="94" spans="1:20" ht="6" customHeight="1">
      <c r="A94" s="2250"/>
      <c r="B94" s="2251"/>
      <c r="C94" s="2251"/>
      <c r="D94" s="2251"/>
      <c r="E94" s="2251"/>
      <c r="F94" s="2251"/>
      <c r="G94" s="2251"/>
      <c r="H94" s="2251"/>
      <c r="I94" s="2251"/>
      <c r="J94" s="2251"/>
      <c r="K94" s="2251"/>
      <c r="L94" s="2251"/>
      <c r="M94" s="2251"/>
      <c r="N94" s="2251"/>
    </row>
    <row r="95" spans="1:20">
      <c r="A95" s="2261" t="s">
        <v>2437</v>
      </c>
      <c r="B95" s="2262">
        <v>9.5652393411550776</v>
      </c>
      <c r="C95" s="2262">
        <v>7.1143851806699274</v>
      </c>
      <c r="D95" s="2262">
        <v>3.570777837676161</v>
      </c>
      <c r="E95" s="2262">
        <v>-0.15573541558912041</v>
      </c>
      <c r="F95" s="2262">
        <v>1.180488065708218</v>
      </c>
      <c r="G95" s="2262">
        <v>7.794842785232305</v>
      </c>
      <c r="H95" s="2262">
        <v>7.5693017704834489</v>
      </c>
      <c r="I95" s="2262">
        <v>10.55599588049958</v>
      </c>
      <c r="J95" s="2262">
        <v>24.769035336971498</v>
      </c>
      <c r="K95" s="2262"/>
      <c r="L95" s="2262"/>
      <c r="M95" s="2262"/>
      <c r="N95" s="2262">
        <v>7.315558970086002</v>
      </c>
      <c r="O95" s="2246"/>
      <c r="T95" s="2246"/>
    </row>
    <row r="96" spans="1:20">
      <c r="B96" s="2808" t="s">
        <v>2453</v>
      </c>
      <c r="C96" s="2808"/>
      <c r="D96" s="2808"/>
      <c r="E96" s="2808"/>
      <c r="F96" s="2808"/>
      <c r="G96" s="2808"/>
      <c r="H96" s="2808"/>
      <c r="I96" s="2808"/>
      <c r="J96" s="2808"/>
      <c r="K96" s="2808"/>
      <c r="L96" s="2808"/>
      <c r="M96" s="2808"/>
      <c r="N96" s="2808"/>
    </row>
    <row r="97" spans="1:23">
      <c r="A97" s="2250" t="s">
        <v>2435</v>
      </c>
      <c r="B97" s="2251">
        <v>7123</v>
      </c>
      <c r="C97" s="2251">
        <v>5855</v>
      </c>
      <c r="D97" s="2251">
        <v>7123</v>
      </c>
      <c r="E97" s="2251">
        <v>6112</v>
      </c>
      <c r="F97" s="2251">
        <v>6421</v>
      </c>
      <c r="G97" s="2251">
        <v>5470</v>
      </c>
      <c r="H97" s="2251">
        <v>6623</v>
      </c>
      <c r="I97" s="2251">
        <v>6257</v>
      </c>
      <c r="J97" s="2251">
        <v>6323</v>
      </c>
      <c r="K97" s="2251">
        <v>7547</v>
      </c>
      <c r="L97" s="2251">
        <v>8216</v>
      </c>
      <c r="M97" s="2251">
        <v>6068</v>
      </c>
      <c r="N97" s="2251">
        <v>57307</v>
      </c>
    </row>
    <row r="98" spans="1:23">
      <c r="A98" s="2258" t="s">
        <v>2436</v>
      </c>
      <c r="B98" s="2259">
        <v>5768</v>
      </c>
      <c r="C98" s="2259">
        <v>5909</v>
      </c>
      <c r="D98" s="2259">
        <v>7603</v>
      </c>
      <c r="E98" s="2259">
        <v>6202</v>
      </c>
      <c r="F98" s="2259">
        <v>5445</v>
      </c>
      <c r="G98" s="2259">
        <v>5930</v>
      </c>
      <c r="H98" s="2259">
        <v>5488</v>
      </c>
      <c r="I98" s="2259">
        <v>6418</v>
      </c>
      <c r="J98" s="2259">
        <v>6037</v>
      </c>
      <c r="K98" s="2259"/>
      <c r="L98" s="2259"/>
      <c r="M98" s="2259"/>
      <c r="N98" s="2259">
        <v>54800</v>
      </c>
    </row>
    <row r="99" spans="1:23" ht="6" customHeight="1">
      <c r="A99" s="2250"/>
      <c r="B99" s="2251"/>
      <c r="C99" s="2251"/>
      <c r="D99" s="2251"/>
      <c r="E99" s="2251"/>
      <c r="F99" s="2251"/>
      <c r="G99" s="2251"/>
      <c r="H99" s="2251"/>
      <c r="I99" s="2251"/>
      <c r="J99" s="2251"/>
      <c r="K99" s="2251"/>
      <c r="L99" s="2251"/>
      <c r="M99" s="2251"/>
      <c r="N99" s="2251"/>
    </row>
    <row r="100" spans="1:23">
      <c r="A100" s="2261" t="s">
        <v>2437</v>
      </c>
      <c r="B100" s="2262">
        <v>-19.02288361645374</v>
      </c>
      <c r="C100" s="2262">
        <v>0.92228864218616025</v>
      </c>
      <c r="D100" s="2262">
        <v>6.7387336796293766</v>
      </c>
      <c r="E100" s="2262">
        <v>1.4725130890052327</v>
      </c>
      <c r="F100" s="2262">
        <v>-15.200124591185173</v>
      </c>
      <c r="G100" s="2262">
        <v>8.4095063985374736</v>
      </c>
      <c r="H100" s="2262">
        <v>-17.137248980824396</v>
      </c>
      <c r="I100" s="2262">
        <v>2.5731181077193526</v>
      </c>
      <c r="J100" s="2262">
        <v>-4.523169381622651</v>
      </c>
      <c r="K100" s="2262"/>
      <c r="L100" s="2262"/>
      <c r="M100" s="2262"/>
      <c r="N100" s="2262">
        <v>-4.3746837210113938</v>
      </c>
    </row>
    <row r="101" spans="1:23" s="2257" customFormat="1">
      <c r="A101" s="2265"/>
      <c r="B101" s="2808" t="s">
        <v>2454</v>
      </c>
      <c r="C101" s="2808"/>
      <c r="D101" s="2808"/>
      <c r="E101" s="2808"/>
      <c r="F101" s="2808"/>
      <c r="G101" s="2808"/>
      <c r="H101" s="2808"/>
      <c r="I101" s="2808"/>
      <c r="J101" s="2808"/>
      <c r="K101" s="2808"/>
      <c r="L101" s="2808"/>
      <c r="M101" s="2808"/>
      <c r="N101" s="2808"/>
    </row>
    <row r="102" spans="1:23" s="2257" customFormat="1">
      <c r="A102" s="2250" t="s">
        <v>2435</v>
      </c>
      <c r="B102" s="2251">
        <v>15847.584999999999</v>
      </c>
      <c r="C102" s="2251">
        <v>15257.642</v>
      </c>
      <c r="D102" s="2251">
        <v>15638.679</v>
      </c>
      <c r="E102" s="2251">
        <v>15906.325000000001</v>
      </c>
      <c r="F102" s="2251">
        <v>15506.632</v>
      </c>
      <c r="G102" s="2251">
        <v>14770.32</v>
      </c>
      <c r="H102" s="2251">
        <v>14820.255999999999</v>
      </c>
      <c r="I102" s="2251">
        <v>13729.217000000001</v>
      </c>
      <c r="J102" s="2251">
        <v>13436.518</v>
      </c>
      <c r="K102" s="2251">
        <v>13969.155000000001</v>
      </c>
      <c r="L102" s="2251">
        <v>13556.269</v>
      </c>
      <c r="M102" s="2251">
        <v>15581.249</v>
      </c>
      <c r="N102" s="2251">
        <v>134913.174</v>
      </c>
    </row>
    <row r="103" spans="1:23">
      <c r="A103" s="2258" t="s">
        <v>2436</v>
      </c>
      <c r="B103" s="2259">
        <v>15318.927</v>
      </c>
      <c r="C103" s="2259">
        <v>14348.71</v>
      </c>
      <c r="D103" s="2259">
        <v>16080.736999999999</v>
      </c>
      <c r="E103" s="2259">
        <v>15226.942999999999</v>
      </c>
      <c r="F103" s="2259">
        <v>16009.85</v>
      </c>
      <c r="G103" s="2259">
        <v>14913.96</v>
      </c>
      <c r="H103" s="2259">
        <v>14713.200999999999</v>
      </c>
      <c r="I103" s="2259">
        <v>14823.146000000001</v>
      </c>
      <c r="J103" s="2259">
        <v>14816.189</v>
      </c>
      <c r="K103" s="2259"/>
      <c r="L103" s="2259"/>
      <c r="M103" s="2259"/>
      <c r="N103" s="2259">
        <v>136251.66300000003</v>
      </c>
    </row>
    <row r="104" spans="1:23" ht="6" customHeight="1">
      <c r="A104" s="2250"/>
      <c r="B104" s="2251"/>
      <c r="C104" s="2251"/>
      <c r="D104" s="2251"/>
      <c r="E104" s="2251"/>
      <c r="F104" s="2251"/>
      <c r="G104" s="2251"/>
      <c r="H104" s="2251"/>
      <c r="I104" s="2251"/>
      <c r="J104" s="2251"/>
      <c r="K104" s="2251"/>
      <c r="L104" s="2251"/>
      <c r="M104" s="2251"/>
      <c r="N104" s="2251"/>
    </row>
    <row r="105" spans="1:23">
      <c r="A105" s="2261" t="s">
        <v>2437</v>
      </c>
      <c r="B105" s="2262">
        <v>-3.3358899794511245</v>
      </c>
      <c r="C105" s="2262">
        <v>-5.9572245829335913</v>
      </c>
      <c r="D105" s="2262">
        <v>2.8266965515437619</v>
      </c>
      <c r="E105" s="2262">
        <v>-4.271143711699608</v>
      </c>
      <c r="F105" s="2262">
        <v>3.2451792239604345</v>
      </c>
      <c r="G105" s="2262">
        <v>0.97249077880506718</v>
      </c>
      <c r="H105" s="2262">
        <v>-0.72235594310922124</v>
      </c>
      <c r="I105" s="2262">
        <v>7.9678906670351353</v>
      </c>
      <c r="J105" s="2262">
        <v>10.268069450731218</v>
      </c>
      <c r="K105" s="2262"/>
      <c r="L105" s="2262"/>
      <c r="M105" s="2262"/>
      <c r="N105" s="2262">
        <v>0.99211141530183511</v>
      </c>
      <c r="O105" s="2260"/>
      <c r="T105" s="2260"/>
    </row>
    <row r="106" spans="1:23" s="2257" customFormat="1">
      <c r="A106" s="2245"/>
      <c r="B106" s="2808" t="s">
        <v>2455</v>
      </c>
      <c r="C106" s="2808"/>
      <c r="D106" s="2808"/>
      <c r="E106" s="2808"/>
      <c r="F106" s="2808"/>
      <c r="G106" s="2808"/>
      <c r="H106" s="2808"/>
      <c r="I106" s="2808"/>
      <c r="J106" s="2808"/>
      <c r="K106" s="2808"/>
      <c r="L106" s="2808"/>
      <c r="M106" s="2808"/>
      <c r="N106" s="2808"/>
    </row>
    <row r="107" spans="1:23">
      <c r="A107" s="2250" t="s">
        <v>2435</v>
      </c>
      <c r="B107" s="2251">
        <v>69654.896999999997</v>
      </c>
      <c r="C107" s="2251">
        <v>64228.404999999999</v>
      </c>
      <c r="D107" s="2251">
        <v>67600.28</v>
      </c>
      <c r="E107" s="2251">
        <v>67387.903000000006</v>
      </c>
      <c r="F107" s="2251">
        <v>71321.452999999994</v>
      </c>
      <c r="G107" s="2251">
        <v>66181.832999999999</v>
      </c>
      <c r="H107" s="2251">
        <v>66435.339000000007</v>
      </c>
      <c r="I107" s="2251">
        <v>63815.006999999998</v>
      </c>
      <c r="J107" s="2251">
        <v>59408.413999999997</v>
      </c>
      <c r="K107" s="2251">
        <v>65028.712</v>
      </c>
      <c r="L107" s="2251">
        <v>62354.47</v>
      </c>
      <c r="M107" s="2251">
        <v>67190.313999999998</v>
      </c>
      <c r="N107" s="2251">
        <v>596033.53099999996</v>
      </c>
    </row>
    <row r="108" spans="1:23">
      <c r="A108" s="2258" t="s">
        <v>2436</v>
      </c>
      <c r="B108" s="2259">
        <v>66164.354000000007</v>
      </c>
      <c r="C108" s="2259">
        <v>58761.069000000003</v>
      </c>
      <c r="D108" s="2259">
        <v>67258.244999999995</v>
      </c>
      <c r="E108" s="2259">
        <v>68286.803</v>
      </c>
      <c r="F108" s="2259">
        <v>67030.428</v>
      </c>
      <c r="G108" s="2259">
        <v>62052.294999999998</v>
      </c>
      <c r="H108" s="2259">
        <v>63482.387999999999</v>
      </c>
      <c r="I108" s="2259">
        <v>63196.334000000003</v>
      </c>
      <c r="J108" s="2259">
        <v>61816.785000000003</v>
      </c>
      <c r="K108" s="2259"/>
      <c r="L108" s="2259"/>
      <c r="M108" s="2259"/>
      <c r="N108" s="2259">
        <v>578048.701</v>
      </c>
      <c r="O108" s="2251"/>
    </row>
    <row r="109" spans="1:23" ht="6" customHeight="1">
      <c r="A109" s="2250"/>
      <c r="B109" s="2251"/>
      <c r="C109" s="2251"/>
      <c r="D109" s="2251"/>
      <c r="E109" s="2251"/>
      <c r="F109" s="2251"/>
      <c r="G109" s="2251"/>
      <c r="H109" s="2251"/>
      <c r="I109" s="2251"/>
      <c r="J109" s="2251"/>
      <c r="K109" s="2251"/>
      <c r="L109" s="2251"/>
      <c r="M109" s="2251"/>
      <c r="N109" s="2251"/>
      <c r="O109" s="2251"/>
    </row>
    <row r="110" spans="1:23">
      <c r="A110" s="2261" t="s">
        <v>2437</v>
      </c>
      <c r="B110" s="2262">
        <v>-5.0111954081275769</v>
      </c>
      <c r="C110" s="2262">
        <v>-8.5123334449921231</v>
      </c>
      <c r="D110" s="2262">
        <v>-0.50596683919060581</v>
      </c>
      <c r="E110" s="2262">
        <v>1.3339189379434941</v>
      </c>
      <c r="F110" s="2262">
        <v>-6.016457628814706</v>
      </c>
      <c r="G110" s="2262">
        <v>-6.2396851413891739</v>
      </c>
      <c r="H110" s="2262">
        <v>-4.4448497508231384</v>
      </c>
      <c r="I110" s="2262">
        <v>-0.96947885628217989</v>
      </c>
      <c r="J110" s="2262">
        <v>4.0539223955717887</v>
      </c>
      <c r="K110" s="2262"/>
      <c r="L110" s="2262"/>
      <c r="M110" s="2262"/>
      <c r="N110" s="2262">
        <v>-3.0174191659696987</v>
      </c>
    </row>
    <row r="111" spans="1:23" s="2257" customFormat="1">
      <c r="A111" s="2245"/>
      <c r="B111" s="2266" t="s">
        <v>2456</v>
      </c>
      <c r="C111" s="2266"/>
      <c r="D111" s="2266"/>
      <c r="E111" s="2266"/>
      <c r="F111" s="2266"/>
      <c r="G111" s="2266"/>
      <c r="H111" s="2266"/>
      <c r="I111" s="2266"/>
      <c r="J111" s="2266"/>
      <c r="K111" s="2266"/>
      <c r="L111" s="2266"/>
      <c r="M111" s="2266"/>
      <c r="N111" s="2266"/>
      <c r="P111" s="2260"/>
      <c r="U111" s="2260"/>
      <c r="V111" s="2260"/>
      <c r="W111" s="2260"/>
    </row>
    <row r="112" spans="1:23" s="2257" customFormat="1">
      <c r="A112" s="2250" t="s">
        <v>2435</v>
      </c>
      <c r="B112" s="2251">
        <v>5490.3720000000003</v>
      </c>
      <c r="C112" s="2251">
        <v>4648.8379999999997</v>
      </c>
      <c r="D112" s="2251">
        <v>5950.9250000000002</v>
      </c>
      <c r="E112" s="2251">
        <v>4196.259</v>
      </c>
      <c r="F112" s="2251">
        <v>5320.5780000000004</v>
      </c>
      <c r="G112" s="2251">
        <v>5130.7269999999999</v>
      </c>
      <c r="H112" s="2251">
        <v>4647.6930000000002</v>
      </c>
      <c r="I112" s="2251">
        <v>4800.5879999999997</v>
      </c>
      <c r="J112" s="2251">
        <v>4007.7040000000002</v>
      </c>
      <c r="K112" s="2251">
        <v>5076.183</v>
      </c>
      <c r="L112" s="2251">
        <v>4707.674</v>
      </c>
      <c r="M112" s="2251">
        <v>4496.5469999999996</v>
      </c>
      <c r="N112" s="2251">
        <v>44193.683999999994</v>
      </c>
    </row>
    <row r="113" spans="1:21">
      <c r="A113" s="2258" t="s">
        <v>2436</v>
      </c>
      <c r="B113" s="2259">
        <v>5733.97</v>
      </c>
      <c r="C113" s="2259">
        <v>4002.8040000000001</v>
      </c>
      <c r="D113" s="2259">
        <v>4453.3090000000002</v>
      </c>
      <c r="E113" s="2259">
        <v>4996.0119999999997</v>
      </c>
      <c r="F113" s="2259">
        <v>5464.3670000000002</v>
      </c>
      <c r="G113" s="2259">
        <v>4221.1469999999999</v>
      </c>
      <c r="H113" s="2259">
        <v>4760.7349999999997</v>
      </c>
      <c r="I113" s="2259">
        <v>4682.4669999999996</v>
      </c>
      <c r="J113" s="2259">
        <v>4645.2489999999998</v>
      </c>
      <c r="K113" s="2259"/>
      <c r="L113" s="2259"/>
      <c r="M113" s="2259"/>
      <c r="N113" s="2259">
        <v>42960.06</v>
      </c>
    </row>
    <row r="114" spans="1:21" ht="6" customHeight="1">
      <c r="A114" s="2250"/>
      <c r="B114" s="2251"/>
      <c r="C114" s="2251"/>
      <c r="D114" s="2251"/>
      <c r="E114" s="2251"/>
      <c r="F114" s="2251"/>
      <c r="G114" s="2251"/>
      <c r="H114" s="2251"/>
      <c r="I114" s="2251"/>
      <c r="J114" s="2251"/>
      <c r="K114" s="2251"/>
      <c r="L114" s="2251"/>
      <c r="M114" s="2251"/>
      <c r="N114" s="2251"/>
    </row>
    <row r="115" spans="1:21">
      <c r="A115" s="2261" t="s">
        <v>2437</v>
      </c>
      <c r="B115" s="2262">
        <v>4.4368214029941839</v>
      </c>
      <c r="C115" s="2262">
        <v>-13.89667697605293</v>
      </c>
      <c r="D115" s="2262">
        <v>-25.16610442914336</v>
      </c>
      <c r="E115" s="2262">
        <v>19.058713964033188</v>
      </c>
      <c r="F115" s="2262">
        <v>2.7025071336234561</v>
      </c>
      <c r="G115" s="2262">
        <v>-17.72809194486473</v>
      </c>
      <c r="H115" s="2262">
        <v>2.4322174463760717</v>
      </c>
      <c r="I115" s="2262">
        <v>-2.4605527489549246</v>
      </c>
      <c r="J115" s="2262">
        <v>15.907986218543073</v>
      </c>
      <c r="K115" s="2262"/>
      <c r="L115" s="2262"/>
      <c r="M115" s="2262"/>
      <c r="N115" s="2262">
        <v>-2.7914034050657364</v>
      </c>
    </row>
    <row r="116" spans="1:21" s="2257" customFormat="1">
      <c r="B116" s="2808" t="s">
        <v>2457</v>
      </c>
      <c r="C116" s="2808"/>
      <c r="D116" s="2808"/>
      <c r="E116" s="2808"/>
      <c r="F116" s="2808"/>
      <c r="G116" s="2808"/>
      <c r="H116" s="2808"/>
      <c r="I116" s="2808"/>
      <c r="J116" s="2808"/>
      <c r="K116" s="2808"/>
      <c r="L116" s="2808"/>
      <c r="M116" s="2808"/>
      <c r="N116" s="2808"/>
    </row>
    <row r="117" spans="1:21">
      <c r="A117" s="2250" t="s">
        <v>2435</v>
      </c>
      <c r="B117" s="2251">
        <v>14961.053</v>
      </c>
      <c r="C117" s="2251">
        <v>13329.936</v>
      </c>
      <c r="D117" s="2251">
        <v>13670.491</v>
      </c>
      <c r="E117" s="2251">
        <v>14196.495000000001</v>
      </c>
      <c r="F117" s="2251">
        <v>14668.971</v>
      </c>
      <c r="G117" s="2251">
        <v>12724.468999999999</v>
      </c>
      <c r="H117" s="2251">
        <v>13547.156999999999</v>
      </c>
      <c r="I117" s="2251">
        <v>14275.627</v>
      </c>
      <c r="J117" s="2251">
        <v>13641.931</v>
      </c>
      <c r="K117" s="2251">
        <v>14716.476000000001</v>
      </c>
      <c r="L117" s="2251">
        <v>13556.451999999999</v>
      </c>
      <c r="M117" s="2251">
        <v>12514.885</v>
      </c>
      <c r="N117" s="2251">
        <v>125016.13000000002</v>
      </c>
      <c r="O117" s="2260"/>
      <c r="T117" s="2260"/>
    </row>
    <row r="118" spans="1:21">
      <c r="A118" s="2258" t="s">
        <v>2436</v>
      </c>
      <c r="B118" s="2259">
        <v>15049.395</v>
      </c>
      <c r="C118" s="2259">
        <v>13413.869000000001</v>
      </c>
      <c r="D118" s="2259">
        <v>13426.834000000001</v>
      </c>
      <c r="E118" s="2259">
        <v>14049.501</v>
      </c>
      <c r="F118" s="2259">
        <v>13846.739</v>
      </c>
      <c r="G118" s="2259">
        <v>13227.088</v>
      </c>
      <c r="H118" s="2259">
        <v>14459.665000000001</v>
      </c>
      <c r="I118" s="2259">
        <v>14012.982</v>
      </c>
      <c r="J118" s="2259">
        <v>14478.441000000001</v>
      </c>
      <c r="K118" s="2259"/>
      <c r="L118" s="2259"/>
      <c r="M118" s="2259"/>
      <c r="N118" s="2259">
        <v>125964.51400000002</v>
      </c>
    </row>
    <row r="119" spans="1:21" ht="6" customHeight="1">
      <c r="A119" s="2250"/>
      <c r="B119" s="2251"/>
      <c r="C119" s="2251"/>
      <c r="D119" s="2251"/>
      <c r="E119" s="2251"/>
      <c r="F119" s="2251"/>
      <c r="G119" s="2251"/>
      <c r="H119" s="2251"/>
      <c r="I119" s="2251"/>
      <c r="J119" s="2251"/>
      <c r="K119" s="2251"/>
      <c r="L119" s="2251"/>
      <c r="M119" s="2251"/>
      <c r="N119" s="2251"/>
    </row>
    <row r="120" spans="1:21">
      <c r="A120" s="2261" t="s">
        <v>2437</v>
      </c>
      <c r="B120" s="2262">
        <v>0.59047982785703823</v>
      </c>
      <c r="C120" s="2262">
        <v>0.62965793684232096</v>
      </c>
      <c r="D120" s="2262">
        <v>-1.7823573418101688</v>
      </c>
      <c r="E120" s="2262">
        <v>-1.0354245889566442</v>
      </c>
      <c r="F120" s="2262">
        <v>-5.605246612049342</v>
      </c>
      <c r="G120" s="2262">
        <v>3.9500194467839975</v>
      </c>
      <c r="H120" s="2262">
        <v>6.7357896568261566</v>
      </c>
      <c r="I120" s="2262">
        <v>-1.8398141111420188</v>
      </c>
      <c r="J120" s="2262">
        <v>6.1319031741180936</v>
      </c>
      <c r="K120" s="2262"/>
      <c r="L120" s="2262"/>
      <c r="M120" s="2262"/>
      <c r="N120" s="2262">
        <v>0.75860930905476209</v>
      </c>
    </row>
    <row r="121" spans="1:21" s="2257" customFormat="1">
      <c r="B121" s="2808" t="s">
        <v>2458</v>
      </c>
      <c r="C121" s="2808"/>
      <c r="D121" s="2808"/>
      <c r="E121" s="2808"/>
      <c r="F121" s="2808"/>
      <c r="G121" s="2808"/>
      <c r="H121" s="2808"/>
      <c r="I121" s="2808"/>
      <c r="J121" s="2808"/>
      <c r="K121" s="2808"/>
      <c r="L121" s="2808"/>
      <c r="M121" s="2808"/>
      <c r="N121" s="2808"/>
    </row>
    <row r="122" spans="1:21" s="2257" customFormat="1">
      <c r="A122" s="2250" t="s">
        <v>2435</v>
      </c>
      <c r="B122" s="2251">
        <v>39450.398999999998</v>
      </c>
      <c r="C122" s="2251">
        <v>37672.737999999998</v>
      </c>
      <c r="D122" s="2251">
        <v>40469.046000000002</v>
      </c>
      <c r="E122" s="2251">
        <v>41436.591</v>
      </c>
      <c r="F122" s="2251">
        <v>44795.031000000003</v>
      </c>
      <c r="G122" s="2251">
        <v>40694.517</v>
      </c>
      <c r="H122" s="2251">
        <v>45692.824999999997</v>
      </c>
      <c r="I122" s="2251">
        <v>43156.862000000001</v>
      </c>
      <c r="J122" s="2251">
        <v>39413.099000000002</v>
      </c>
      <c r="K122" s="2251">
        <v>38178.815999999999</v>
      </c>
      <c r="L122" s="2251">
        <v>35727.084000000003</v>
      </c>
      <c r="M122" s="2251">
        <v>37725.281000000003</v>
      </c>
      <c r="N122" s="2251">
        <v>372781.10800000001</v>
      </c>
    </row>
    <row r="123" spans="1:21">
      <c r="A123" s="2258" t="s">
        <v>2436</v>
      </c>
      <c r="B123" s="2259">
        <v>38694.487000000001</v>
      </c>
      <c r="C123" s="2259">
        <v>34686.571000000004</v>
      </c>
      <c r="D123" s="2259">
        <v>41112.233999999997</v>
      </c>
      <c r="E123" s="2259">
        <v>40902.497000000003</v>
      </c>
      <c r="F123" s="2259">
        <v>42242.07</v>
      </c>
      <c r="G123" s="2259">
        <v>40576.021999999997</v>
      </c>
      <c r="H123" s="2259">
        <v>43778.546999999999</v>
      </c>
      <c r="I123" s="2259">
        <v>41445.175999999999</v>
      </c>
      <c r="J123" s="2259">
        <v>38112.625</v>
      </c>
      <c r="K123" s="2259"/>
      <c r="L123" s="2259"/>
      <c r="M123" s="2259"/>
      <c r="N123" s="2259">
        <v>361550.22899999999</v>
      </c>
    </row>
    <row r="124" spans="1:21" ht="6" customHeight="1">
      <c r="A124" s="2250"/>
      <c r="B124" s="2251"/>
      <c r="C124" s="2251"/>
      <c r="D124" s="2251"/>
      <c r="E124" s="2251"/>
      <c r="F124" s="2251"/>
      <c r="G124" s="2251"/>
      <c r="H124" s="2251"/>
      <c r="I124" s="2251"/>
      <c r="J124" s="2251"/>
      <c r="K124" s="2251"/>
      <c r="L124" s="2251"/>
      <c r="M124" s="2251"/>
      <c r="N124" s="2251"/>
    </row>
    <row r="125" spans="1:21">
      <c r="A125" s="2261" t="s">
        <v>2437</v>
      </c>
      <c r="B125" s="2262">
        <v>-1.9161073630712764</v>
      </c>
      <c r="C125" s="2262">
        <v>-7.9265993355725612</v>
      </c>
      <c r="D125" s="2262">
        <v>1.5893332400274289</v>
      </c>
      <c r="E125" s="2262">
        <v>-1.2889429055589972</v>
      </c>
      <c r="F125" s="2262">
        <v>-5.6992057891421126</v>
      </c>
      <c r="G125" s="2262">
        <v>-0.29118173340158648</v>
      </c>
      <c r="H125" s="2262">
        <v>-4.1894498753359954</v>
      </c>
      <c r="I125" s="2262">
        <v>-3.9661966154999817</v>
      </c>
      <c r="J125" s="2262">
        <v>-3.2995984406098131</v>
      </c>
      <c r="K125" s="2262"/>
      <c r="L125" s="2262"/>
      <c r="M125" s="2262"/>
      <c r="N125" s="2262">
        <v>-3.0127275119317574</v>
      </c>
    </row>
    <row r="126" spans="1:21" ht="15.75">
      <c r="B126" s="2808" t="s">
        <v>2459</v>
      </c>
      <c r="C126" s="2808"/>
      <c r="D126" s="2808"/>
      <c r="E126" s="2808"/>
      <c r="F126" s="2808"/>
      <c r="G126" s="2808"/>
      <c r="H126" s="2808"/>
      <c r="I126" s="2808"/>
      <c r="J126" s="2808"/>
      <c r="K126" s="2808"/>
      <c r="L126" s="2808"/>
      <c r="M126" s="2808"/>
      <c r="N126" s="2808"/>
    </row>
    <row r="127" spans="1:21" s="2257" customFormat="1">
      <c r="A127" s="2250" t="s">
        <v>2435</v>
      </c>
      <c r="B127" s="2251">
        <v>67963.850999999995</v>
      </c>
      <c r="C127" s="2251">
        <v>66944.138000000006</v>
      </c>
      <c r="D127" s="2251">
        <v>71484.381999999998</v>
      </c>
      <c r="E127" s="2251">
        <v>70266.744000000006</v>
      </c>
      <c r="F127" s="2251">
        <v>74374.707999999999</v>
      </c>
      <c r="G127" s="2251">
        <v>67012.775999999998</v>
      </c>
      <c r="H127" s="2251">
        <v>70259.275999999998</v>
      </c>
      <c r="I127" s="2251">
        <v>68290.534</v>
      </c>
      <c r="J127" s="2251">
        <v>68686.967000000004</v>
      </c>
      <c r="K127" s="2251">
        <v>71549.198999999993</v>
      </c>
      <c r="L127" s="2251">
        <v>66682.948999999993</v>
      </c>
      <c r="M127" s="2251">
        <v>61507.455999999998</v>
      </c>
      <c r="N127" s="2251">
        <v>625283.37599999993</v>
      </c>
      <c r="U127" s="2260"/>
    </row>
    <row r="128" spans="1:21" s="2257" customFormat="1">
      <c r="A128" s="2258" t="s">
        <v>2436</v>
      </c>
      <c r="B128" s="2259">
        <v>72855.744000000006</v>
      </c>
      <c r="C128" s="2259">
        <v>68363.186000000002</v>
      </c>
      <c r="D128" s="2259">
        <v>72893.797000000006</v>
      </c>
      <c r="E128" s="2259">
        <v>73995.053</v>
      </c>
      <c r="F128" s="2259">
        <v>74371.697</v>
      </c>
      <c r="G128" s="2259">
        <v>73070.717999999993</v>
      </c>
      <c r="H128" s="2259">
        <v>76208.264999999999</v>
      </c>
      <c r="I128" s="2259">
        <v>71723.850999999995</v>
      </c>
      <c r="J128" s="2259">
        <v>72330.697</v>
      </c>
      <c r="K128" s="2259"/>
      <c r="L128" s="2259"/>
      <c r="M128" s="2259"/>
      <c r="N128" s="2259">
        <v>655813.00800000003</v>
      </c>
      <c r="O128" s="2260"/>
      <c r="T128" s="2260"/>
    </row>
    <row r="129" spans="1:20" s="2257" customFormat="1" ht="6" customHeight="1">
      <c r="A129" s="2250"/>
      <c r="B129" s="2251"/>
      <c r="C129" s="2251"/>
      <c r="D129" s="2251"/>
      <c r="E129" s="2251"/>
      <c r="F129" s="2251"/>
      <c r="G129" s="2251"/>
      <c r="H129" s="2251"/>
      <c r="I129" s="2251"/>
      <c r="J129" s="2251"/>
      <c r="K129" s="2251"/>
      <c r="L129" s="2251"/>
      <c r="M129" s="2251"/>
      <c r="N129" s="2251"/>
      <c r="O129" s="2260"/>
      <c r="T129" s="2260"/>
    </row>
    <row r="130" spans="1:20">
      <c r="A130" s="2261" t="s">
        <v>2437</v>
      </c>
      <c r="B130" s="2262">
        <v>7.1977866586753692</v>
      </c>
      <c r="C130" s="2262">
        <v>2.1197494543883693</v>
      </c>
      <c r="D130" s="2262">
        <v>1.9716404626677786</v>
      </c>
      <c r="E130" s="2262">
        <v>5.305936760069585</v>
      </c>
      <c r="F130" s="2262">
        <v>-4.0484192556391463E-3</v>
      </c>
      <c r="G130" s="2262">
        <v>9.0399806747298328</v>
      </c>
      <c r="H130" s="2262">
        <v>8.4671937126138346</v>
      </c>
      <c r="I130" s="2262">
        <v>5.0275152336632658</v>
      </c>
      <c r="J130" s="2262">
        <v>5.3048346129477437</v>
      </c>
      <c r="K130" s="2262"/>
      <c r="L130" s="2262"/>
      <c r="M130" s="2262"/>
      <c r="N130" s="2262">
        <v>4.8825273742764779</v>
      </c>
    </row>
    <row r="131" spans="1:20">
      <c r="B131" s="2808" t="s">
        <v>2460</v>
      </c>
      <c r="C131" s="2808"/>
      <c r="D131" s="2808"/>
      <c r="E131" s="2808"/>
      <c r="F131" s="2808"/>
      <c r="G131" s="2808"/>
      <c r="H131" s="2808"/>
      <c r="I131" s="2808"/>
      <c r="J131" s="2808"/>
      <c r="K131" s="2808"/>
      <c r="L131" s="2808"/>
      <c r="M131" s="2808"/>
      <c r="N131" s="2808"/>
    </row>
    <row r="132" spans="1:20">
      <c r="A132" s="2250" t="s">
        <v>2435</v>
      </c>
      <c r="B132" s="2251">
        <v>339.40100000000001</v>
      </c>
      <c r="C132" s="2251">
        <v>353.73200000000003</v>
      </c>
      <c r="D132" s="2251">
        <v>395.74599999999998</v>
      </c>
      <c r="E132" s="2251">
        <v>348.14699999999999</v>
      </c>
      <c r="F132" s="2251">
        <v>335.69099999999997</v>
      </c>
      <c r="G132" s="2251">
        <v>303.47800000000001</v>
      </c>
      <c r="H132" s="2251">
        <v>400.57100000000003</v>
      </c>
      <c r="I132" s="2251">
        <v>326.94</v>
      </c>
      <c r="J132" s="2251">
        <v>343.35300000000001</v>
      </c>
      <c r="K132" s="2251">
        <v>351.935</v>
      </c>
      <c r="L132" s="2251">
        <v>338.79500000000002</v>
      </c>
      <c r="M132" s="2251">
        <v>309.584</v>
      </c>
      <c r="N132" s="2251">
        <v>3147.0589999999997</v>
      </c>
    </row>
    <row r="133" spans="1:20">
      <c r="A133" s="2258" t="s">
        <v>2436</v>
      </c>
      <c r="B133" s="2259">
        <v>371.59500000000003</v>
      </c>
      <c r="C133" s="2259">
        <v>358.22899999999998</v>
      </c>
      <c r="D133" s="2259">
        <v>383.05799999999999</v>
      </c>
      <c r="E133" s="2259">
        <v>321.74700000000001</v>
      </c>
      <c r="F133" s="2259">
        <v>331.79599999999999</v>
      </c>
      <c r="G133" s="2259">
        <v>333.39800000000002</v>
      </c>
      <c r="H133" s="2259">
        <v>370.82499999999999</v>
      </c>
      <c r="I133" s="2259">
        <v>300.99</v>
      </c>
      <c r="J133" s="2259">
        <v>337.03699999999998</v>
      </c>
      <c r="K133" s="2259"/>
      <c r="L133" s="2259"/>
      <c r="M133" s="2259"/>
      <c r="N133" s="2259">
        <v>3108.6749999999997</v>
      </c>
    </row>
    <row r="134" spans="1:20" ht="6" customHeight="1">
      <c r="A134" s="2250"/>
      <c r="B134" s="2251"/>
      <c r="C134" s="2251"/>
      <c r="D134" s="2251"/>
      <c r="E134" s="2251"/>
      <c r="F134" s="2251"/>
      <c r="G134" s="2251"/>
      <c r="H134" s="2251"/>
      <c r="I134" s="2251"/>
      <c r="J134" s="2251"/>
      <c r="K134" s="2251"/>
      <c r="L134" s="2251"/>
      <c r="M134" s="2251"/>
      <c r="N134" s="2251"/>
    </row>
    <row r="135" spans="1:20">
      <c r="A135" s="2261" t="s">
        <v>2437</v>
      </c>
      <c r="B135" s="2262">
        <v>9.4855348098561905</v>
      </c>
      <c r="C135" s="2262">
        <v>1.2713014372462794</v>
      </c>
      <c r="D135" s="2262">
        <v>-3.2060968398922398</v>
      </c>
      <c r="E135" s="2262">
        <v>-7.5830037311825151</v>
      </c>
      <c r="F135" s="2262">
        <v>-1.1602932458719408</v>
      </c>
      <c r="G135" s="2262">
        <v>9.8590342627801704</v>
      </c>
      <c r="H135" s="2262">
        <v>-7.4258995284231872</v>
      </c>
      <c r="I135" s="2262">
        <v>-7.937236190126626</v>
      </c>
      <c r="J135" s="2262">
        <v>-1.839506280708207</v>
      </c>
      <c r="K135" s="2262"/>
      <c r="L135" s="2262"/>
      <c r="M135" s="2262"/>
      <c r="N135" s="2262">
        <v>-1.2196784362797075</v>
      </c>
    </row>
    <row r="136" spans="1:20" s="2257" customFormat="1">
      <c r="B136" s="2808" t="s">
        <v>2461</v>
      </c>
      <c r="C136" s="2808"/>
      <c r="D136" s="2808"/>
      <c r="E136" s="2808"/>
      <c r="F136" s="2808"/>
      <c r="G136" s="2808"/>
      <c r="H136" s="2808"/>
      <c r="I136" s="2808"/>
      <c r="J136" s="2808"/>
      <c r="K136" s="2808"/>
      <c r="L136" s="2808"/>
      <c r="M136" s="2808"/>
      <c r="N136" s="2808"/>
    </row>
    <row r="137" spans="1:20">
      <c r="A137" s="2250" t="s">
        <v>2435</v>
      </c>
      <c r="B137" s="2251">
        <v>18474.623</v>
      </c>
      <c r="C137" s="2251">
        <v>17678.213</v>
      </c>
      <c r="D137" s="2251">
        <v>17012.942999999999</v>
      </c>
      <c r="E137" s="2251">
        <v>18200.344000000001</v>
      </c>
      <c r="F137" s="2251">
        <v>17112.343000000001</v>
      </c>
      <c r="G137" s="2251">
        <v>16713.446</v>
      </c>
      <c r="H137" s="2251">
        <v>19496.444</v>
      </c>
      <c r="I137" s="2251">
        <v>19166.653999999999</v>
      </c>
      <c r="J137" s="2251">
        <v>19065.704000000002</v>
      </c>
      <c r="K137" s="2251">
        <v>18161.817999999999</v>
      </c>
      <c r="L137" s="2251">
        <v>18894.251</v>
      </c>
      <c r="M137" s="2251">
        <v>15233.034</v>
      </c>
      <c r="N137" s="2251">
        <v>162920.71399999998</v>
      </c>
    </row>
    <row r="138" spans="1:20">
      <c r="A138" s="2258" t="s">
        <v>2436</v>
      </c>
      <c r="B138" s="2259">
        <v>19606.241999999998</v>
      </c>
      <c r="C138" s="2259">
        <v>16471.787</v>
      </c>
      <c r="D138" s="2259">
        <v>17791.113000000001</v>
      </c>
      <c r="E138" s="2259">
        <v>17276.280999999999</v>
      </c>
      <c r="F138" s="2259">
        <v>16280.061</v>
      </c>
      <c r="G138" s="2259">
        <v>15905.875</v>
      </c>
      <c r="H138" s="2259">
        <v>18555.734</v>
      </c>
      <c r="I138" s="2259">
        <v>16959.902999999998</v>
      </c>
      <c r="J138" s="2259">
        <v>18800.144</v>
      </c>
      <c r="K138" s="2259"/>
      <c r="L138" s="2259"/>
      <c r="M138" s="2259"/>
      <c r="N138" s="2259">
        <v>157647.13999999998</v>
      </c>
    </row>
    <row r="139" spans="1:20" ht="6" customHeight="1">
      <c r="A139" s="2250"/>
      <c r="B139" s="2251"/>
      <c r="C139" s="2251"/>
      <c r="D139" s="2251"/>
      <c r="E139" s="2251"/>
      <c r="F139" s="2251"/>
      <c r="G139" s="2251"/>
      <c r="H139" s="2251"/>
      <c r="I139" s="2251"/>
      <c r="J139" s="2251"/>
      <c r="K139" s="2251"/>
      <c r="L139" s="2251"/>
      <c r="M139" s="2251"/>
      <c r="N139" s="2251"/>
    </row>
    <row r="140" spans="1:20">
      <c r="A140" s="2261" t="s">
        <v>2437</v>
      </c>
      <c r="B140" s="2262">
        <v>6.1252616629849399</v>
      </c>
      <c r="C140" s="2262">
        <v>-6.8243662410900896</v>
      </c>
      <c r="D140" s="2262">
        <v>4.5739881688900113</v>
      </c>
      <c r="E140" s="2262">
        <v>-5.0771732666151905</v>
      </c>
      <c r="F140" s="2262">
        <v>-4.863635564107156</v>
      </c>
      <c r="G140" s="2262">
        <v>-4.831864117070765</v>
      </c>
      <c r="H140" s="2262">
        <v>-4.8250337343568788</v>
      </c>
      <c r="I140" s="2262">
        <v>-11.513491087176718</v>
      </c>
      <c r="J140" s="2262">
        <v>-1.3928675279968843</v>
      </c>
      <c r="K140" s="2262"/>
      <c r="L140" s="2262"/>
      <c r="M140" s="2262"/>
      <c r="N140" s="2262">
        <v>-3.2368959541878723</v>
      </c>
      <c r="O140" s="2260"/>
      <c r="T140" s="2246"/>
    </row>
    <row r="141" spans="1:20" s="2257" customFormat="1">
      <c r="B141" s="2808" t="s">
        <v>2462</v>
      </c>
      <c r="C141" s="2808"/>
      <c r="D141" s="2808"/>
      <c r="E141" s="2808"/>
      <c r="F141" s="2808"/>
      <c r="G141" s="2808"/>
      <c r="H141" s="2808"/>
      <c r="I141" s="2808"/>
      <c r="J141" s="2808"/>
      <c r="K141" s="2808"/>
      <c r="L141" s="2808"/>
      <c r="M141" s="2808"/>
      <c r="N141" s="2808"/>
    </row>
    <row r="142" spans="1:20">
      <c r="A142" s="2250" t="s">
        <v>2435</v>
      </c>
      <c r="B142" s="2251">
        <v>233971.65700000001</v>
      </c>
      <c r="C142" s="2251">
        <v>221906.67299999998</v>
      </c>
      <c r="D142" s="2251">
        <v>234035.72999999998</v>
      </c>
      <c r="E142" s="2251">
        <v>233486.19200000004</v>
      </c>
      <c r="F142" s="2251">
        <v>245109.00499999998</v>
      </c>
      <c r="G142" s="2251">
        <v>225203.19100000005</v>
      </c>
      <c r="H142" s="2251">
        <v>237173.86599999998</v>
      </c>
      <c r="I142" s="2251">
        <v>229230.36499999999</v>
      </c>
      <c r="J142" s="2251">
        <v>219652.33100000001</v>
      </c>
      <c r="K142" s="2251">
        <v>228787.05299999999</v>
      </c>
      <c r="L142" s="2251">
        <v>217494.022</v>
      </c>
      <c r="M142" s="2251">
        <v>215983.90700000001</v>
      </c>
      <c r="N142" s="2251">
        <v>2079769.01</v>
      </c>
    </row>
    <row r="143" spans="1:20">
      <c r="A143" s="2258" t="s">
        <v>2436</v>
      </c>
      <c r="B143" s="2259">
        <v>235584.66900000002</v>
      </c>
      <c r="C143" s="2259">
        <v>212117.03099999999</v>
      </c>
      <c r="D143" s="2259">
        <v>235330.15899999999</v>
      </c>
      <c r="E143" s="2259">
        <v>236788.43499999997</v>
      </c>
      <c r="F143" s="2259">
        <v>237243.30000000002</v>
      </c>
      <c r="G143" s="2259">
        <v>225855.97599999994</v>
      </c>
      <c r="H143" s="2259">
        <v>238129.57399999999</v>
      </c>
      <c r="I143" s="2259">
        <v>228855.66399999999</v>
      </c>
      <c r="J143" s="2259">
        <v>227004.06800000003</v>
      </c>
      <c r="K143" s="2259"/>
      <c r="L143" s="2259"/>
      <c r="M143" s="2259"/>
      <c r="N143" s="2259">
        <v>2076908.8759999997</v>
      </c>
    </row>
    <row r="144" spans="1:20" ht="6" customHeight="1">
      <c r="A144" s="2250"/>
      <c r="B144" s="2251"/>
      <c r="C144" s="2251"/>
      <c r="D144" s="2251"/>
      <c r="E144" s="2251"/>
      <c r="F144" s="2251"/>
      <c r="G144" s="2251"/>
      <c r="H144" s="2251"/>
      <c r="I144" s="2251"/>
      <c r="J144" s="2251"/>
      <c r="K144" s="2251"/>
      <c r="L144" s="2251"/>
      <c r="M144" s="2251"/>
      <c r="N144" s="2251"/>
    </row>
    <row r="145" spans="1:14">
      <c r="A145" s="2261" t="s">
        <v>2437</v>
      </c>
      <c r="B145" s="2262">
        <v>0.68940487094982927</v>
      </c>
      <c r="C145" s="2262">
        <v>-4.4116032508855625</v>
      </c>
      <c r="D145" s="2262">
        <v>0.55309033368537541</v>
      </c>
      <c r="E145" s="2262">
        <v>1.4143204665395928</v>
      </c>
      <c r="F145" s="2262">
        <v>-3.2090640651900912</v>
      </c>
      <c r="G145" s="2262">
        <v>0.2898648980510643</v>
      </c>
      <c r="H145" s="2262">
        <v>0.40295670687427787</v>
      </c>
      <c r="I145" s="2262">
        <v>-0.16346045603513915</v>
      </c>
      <c r="J145" s="2262">
        <v>3.3469879270254808</v>
      </c>
      <c r="K145" s="2262"/>
      <c r="L145" s="2262"/>
      <c r="M145" s="2262"/>
      <c r="N145" s="2262">
        <v>-0.13752171449080208</v>
      </c>
    </row>
    <row r="146" spans="1:14" s="2257" customFormat="1" ht="14.25" customHeight="1">
      <c r="B146" s="2808" t="s">
        <v>2463</v>
      </c>
      <c r="C146" s="2808"/>
      <c r="D146" s="2808"/>
      <c r="E146" s="2808"/>
      <c r="F146" s="2808"/>
      <c r="G146" s="2808"/>
      <c r="H146" s="2808"/>
      <c r="I146" s="2808"/>
      <c r="J146" s="2808"/>
      <c r="K146" s="2808"/>
      <c r="L146" s="2808"/>
      <c r="M146" s="2808"/>
      <c r="N146" s="2808"/>
    </row>
    <row r="147" spans="1:14">
      <c r="A147" s="2250" t="s">
        <v>2435</v>
      </c>
      <c r="B147" s="2251">
        <v>215497.03399999996</v>
      </c>
      <c r="C147" s="2251">
        <v>204228.46000000002</v>
      </c>
      <c r="D147" s="2251">
        <v>217022.78699999998</v>
      </c>
      <c r="E147" s="2251">
        <v>215285.848</v>
      </c>
      <c r="F147" s="2251">
        <v>227996.66200000004</v>
      </c>
      <c r="G147" s="2251">
        <v>208489.745</v>
      </c>
      <c r="H147" s="2251">
        <v>217677.42199999999</v>
      </c>
      <c r="I147" s="2251">
        <v>210063.71100000001</v>
      </c>
      <c r="J147" s="2251">
        <v>200586.62700000001</v>
      </c>
      <c r="K147" s="2251">
        <v>210625.23499999999</v>
      </c>
      <c r="L147" s="2251">
        <v>198599.77100000001</v>
      </c>
      <c r="M147" s="2251">
        <v>200750.87300000002</v>
      </c>
      <c r="N147" s="2251">
        <v>1916848.2959999999</v>
      </c>
    </row>
    <row r="148" spans="1:14">
      <c r="A148" s="2258" t="s">
        <v>2436</v>
      </c>
      <c r="B148" s="2259">
        <v>215978.427</v>
      </c>
      <c r="C148" s="2259">
        <v>195645.24400000004</v>
      </c>
      <c r="D148" s="2259">
        <v>217539.046</v>
      </c>
      <c r="E148" s="2259">
        <v>219512.15400000001</v>
      </c>
      <c r="F148" s="2259">
        <v>220963.23900000003</v>
      </c>
      <c r="G148" s="2259">
        <v>209950.101</v>
      </c>
      <c r="H148" s="2259">
        <v>219573.84</v>
      </c>
      <c r="I148" s="2259">
        <v>211895.761</v>
      </c>
      <c r="J148" s="2259">
        <v>208203.92400000003</v>
      </c>
      <c r="K148" s="2259"/>
      <c r="L148" s="2259"/>
      <c r="M148" s="2259"/>
      <c r="N148" s="2259">
        <v>1919261.7360000003</v>
      </c>
    </row>
    <row r="149" spans="1:14" ht="6" customHeight="1">
      <c r="A149" s="2250"/>
      <c r="B149" s="2251"/>
      <c r="C149" s="2251"/>
      <c r="D149" s="2251"/>
      <c r="E149" s="2251"/>
      <c r="F149" s="2251"/>
      <c r="G149" s="2251"/>
      <c r="H149" s="2251"/>
      <c r="I149" s="2251"/>
      <c r="J149" s="2251"/>
      <c r="K149" s="2251"/>
      <c r="L149" s="2251"/>
      <c r="M149" s="2251"/>
      <c r="N149" s="2251"/>
    </row>
    <row r="150" spans="1:14">
      <c r="A150" s="2261" t="s">
        <v>2437</v>
      </c>
      <c r="B150" s="2262">
        <v>0.22338729729339946</v>
      </c>
      <c r="C150" s="2262">
        <v>-4.202752153152403</v>
      </c>
      <c r="D150" s="2262">
        <v>0.23788239342813711</v>
      </c>
      <c r="E150" s="2262">
        <v>1.9631137110322356</v>
      </c>
      <c r="F150" s="2262">
        <v>-3.0848798128456849</v>
      </c>
      <c r="G150" s="2262">
        <v>0.70044500270263654</v>
      </c>
      <c r="H150" s="2262">
        <v>0.87120565034990705</v>
      </c>
      <c r="I150" s="2262">
        <v>0.87214016703723019</v>
      </c>
      <c r="J150" s="2262">
        <v>3.797509890826376</v>
      </c>
      <c r="K150" s="2262"/>
      <c r="L150" s="2262"/>
      <c r="M150" s="2262"/>
      <c r="N150" s="2262">
        <v>0.12590667738477634</v>
      </c>
    </row>
    <row r="151" spans="1:14" ht="6" customHeight="1">
      <c r="A151" s="2261"/>
      <c r="B151" s="2262"/>
      <c r="C151" s="2262"/>
      <c r="D151" s="2262"/>
      <c r="E151" s="2262"/>
      <c r="F151" s="2262"/>
      <c r="G151" s="2262"/>
      <c r="H151" s="2262"/>
      <c r="I151" s="2262"/>
      <c r="J151" s="2262"/>
      <c r="K151" s="2262"/>
      <c r="L151" s="2262"/>
      <c r="M151" s="2262"/>
      <c r="N151" s="2262"/>
    </row>
    <row r="152" spans="1:14" ht="13.5">
      <c r="A152" s="2267" t="s">
        <v>2464</v>
      </c>
    </row>
    <row r="153" spans="1:14" ht="13.5">
      <c r="A153" s="2267" t="s">
        <v>2465</v>
      </c>
      <c r="N153" s="2268"/>
    </row>
    <row r="154" spans="1:14" ht="13.5">
      <c r="A154" s="2267" t="s">
        <v>2466</v>
      </c>
      <c r="B154" s="2269"/>
      <c r="C154" s="2269"/>
      <c r="D154" s="2269"/>
      <c r="E154" s="2269"/>
      <c r="F154" s="2269"/>
      <c r="G154" s="2269"/>
      <c r="H154" s="2269"/>
      <c r="I154" s="2269"/>
      <c r="J154" s="2269"/>
      <c r="K154" s="2269"/>
      <c r="L154" s="2269"/>
      <c r="M154" s="2269"/>
      <c r="N154" s="2245"/>
    </row>
    <row r="155" spans="1:14">
      <c r="A155" s="2268" t="s">
        <v>444</v>
      </c>
      <c r="B155" s="2270"/>
      <c r="C155" s="2270"/>
      <c r="D155" s="2270"/>
      <c r="E155" s="2270"/>
      <c r="F155" s="2270"/>
      <c r="G155" s="2270"/>
      <c r="H155" s="2270"/>
      <c r="I155" s="2270"/>
      <c r="J155" s="2270"/>
      <c r="K155" s="2270"/>
      <c r="L155" s="2270"/>
      <c r="M155" s="2270"/>
    </row>
    <row r="156" spans="1:14">
      <c r="A156" s="2571" t="s">
        <v>2656</v>
      </c>
    </row>
    <row r="157" spans="1:14">
      <c r="A157" s="2564" t="s">
        <v>642</v>
      </c>
    </row>
    <row r="160" spans="1:14">
      <c r="A160" s="2261"/>
      <c r="B160" s="2262"/>
      <c r="C160" s="2262"/>
      <c r="D160" s="2262"/>
      <c r="E160" s="2262"/>
      <c r="F160" s="2262"/>
      <c r="G160" s="2262"/>
      <c r="H160" s="2262"/>
      <c r="I160" s="2262"/>
      <c r="J160" s="2262"/>
      <c r="K160" s="2262"/>
      <c r="L160" s="2262"/>
      <c r="M160" s="2262"/>
      <c r="N160" s="2262"/>
    </row>
  </sheetData>
  <mergeCells count="32">
    <mergeCell ref="B136:N136"/>
    <mergeCell ref="B141:N141"/>
    <mergeCell ref="B146:N146"/>
    <mergeCell ref="B101:N101"/>
    <mergeCell ref="B106:N106"/>
    <mergeCell ref="B116:N116"/>
    <mergeCell ref="B121:N121"/>
    <mergeCell ref="B126:N126"/>
    <mergeCell ref="B131:N131"/>
    <mergeCell ref="B96:N96"/>
    <mergeCell ref="B41:N41"/>
    <mergeCell ref="B46:N46"/>
    <mergeCell ref="B51:N51"/>
    <mergeCell ref="B56:N56"/>
    <mergeCell ref="B61:N61"/>
    <mergeCell ref="B66:N66"/>
    <mergeCell ref="B71:N71"/>
    <mergeCell ref="B76:N76"/>
    <mergeCell ref="B81:N81"/>
    <mergeCell ref="B86:N86"/>
    <mergeCell ref="B91:N91"/>
    <mergeCell ref="B36:N36"/>
    <mergeCell ref="B3:M3"/>
    <mergeCell ref="B4:M4"/>
    <mergeCell ref="B5:M5"/>
    <mergeCell ref="B8:N8"/>
    <mergeCell ref="B10:N10"/>
    <mergeCell ref="B11:N11"/>
    <mergeCell ref="B16:N16"/>
    <mergeCell ref="B21:N21"/>
    <mergeCell ref="B26:N26"/>
    <mergeCell ref="B31:N31"/>
  </mergeCells>
  <hyperlinks>
    <hyperlink ref="A157" location="'Inhaltsverzeichnis '!A1" display="Zurück zum Inhaltsverzeichnis" xr:uid="{BDD5E62A-0EBE-45D1-A795-5977AC5D43B4}"/>
  </hyperlinks>
  <pageMargins left="0.70866141732283472" right="0.70866141732283472" top="0.78740157480314965" bottom="0.78740157480314965" header="0.31496062992125984" footer="0.31496062992125984"/>
  <pageSetup paperSize="9" scale="96" fitToHeight="0"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0A1FE-687F-4A91-80B2-C03E6617BA16}">
  <sheetPr>
    <tabColor rgb="FFF9E03A"/>
  </sheetPr>
  <dimension ref="A1:P15"/>
  <sheetViews>
    <sheetView showGridLines="0" showRowColHeaders="0" zoomScale="190" zoomScaleNormal="190" zoomScaleSheetLayoutView="130" workbookViewId="0"/>
  </sheetViews>
  <sheetFormatPr baseColWidth="10" defaultColWidth="10" defaultRowHeight="11.25"/>
  <cols>
    <col min="1" max="1" width="8.375" style="1602" customWidth="1"/>
    <col min="2" max="14" width="6.375" style="1602" customWidth="1"/>
    <col min="15" max="15" width="5.375" style="1602" customWidth="1"/>
    <col min="16" max="16" width="5.25" style="1602" customWidth="1"/>
    <col min="17" max="16384" width="10" style="1602"/>
  </cols>
  <sheetData>
    <row r="1" spans="1:16" ht="15.75" customHeight="1">
      <c r="A1" s="1599" t="s">
        <v>2073</v>
      </c>
      <c r="B1" s="1600"/>
      <c r="C1" s="1600"/>
      <c r="D1" s="1600"/>
      <c r="E1" s="1600"/>
      <c r="F1" s="1600"/>
      <c r="G1" s="1600"/>
      <c r="H1" s="1600"/>
      <c r="I1" s="1600"/>
      <c r="J1" s="1600"/>
      <c r="K1" s="1600"/>
      <c r="L1" s="1600"/>
      <c r="M1" s="1600"/>
      <c r="N1" s="1600"/>
      <c r="O1" s="1601" t="s">
        <v>1</v>
      </c>
      <c r="P1" s="1601"/>
    </row>
    <row r="2" spans="1:16" ht="12.75" customHeight="1">
      <c r="A2" s="1601" t="s">
        <v>2074</v>
      </c>
      <c r="B2" s="1601"/>
      <c r="C2" s="1601"/>
      <c r="D2" s="1601"/>
      <c r="E2" s="1601"/>
      <c r="F2" s="1601"/>
      <c r="G2" s="1601"/>
      <c r="H2" s="1601"/>
      <c r="I2" s="1601"/>
      <c r="J2" s="1601"/>
      <c r="K2" s="1601"/>
      <c r="L2" s="1601"/>
      <c r="M2" s="1601"/>
      <c r="N2" s="1601"/>
    </row>
    <row r="3" spans="1:16" ht="12.75" customHeight="1">
      <c r="A3" s="1601" t="s">
        <v>2075</v>
      </c>
      <c r="B3" s="1601"/>
      <c r="C3" s="1601"/>
      <c r="D3" s="1601"/>
      <c r="E3" s="1601"/>
      <c r="F3" s="1601"/>
      <c r="G3" s="1601"/>
      <c r="H3" s="1601"/>
      <c r="I3" s="1601"/>
      <c r="J3" s="1601"/>
      <c r="K3" s="1601"/>
      <c r="L3" s="1601"/>
      <c r="M3" s="1601"/>
      <c r="N3" s="1601"/>
    </row>
    <row r="4" spans="1:16" ht="22.5" customHeight="1">
      <c r="A4" s="1603" t="s">
        <v>2076</v>
      </c>
      <c r="B4" s="1604" t="s">
        <v>874</v>
      </c>
      <c r="C4" s="1605"/>
      <c r="D4" s="1606"/>
      <c r="E4" s="1605"/>
      <c r="F4" s="1605"/>
      <c r="G4" s="1607" t="s">
        <v>2077</v>
      </c>
      <c r="H4" s="1608"/>
      <c r="I4" s="1608"/>
      <c r="J4" s="1608"/>
      <c r="K4" s="1609"/>
      <c r="L4" s="1610" t="s">
        <v>2078</v>
      </c>
      <c r="M4" s="1611"/>
      <c r="N4" s="1611"/>
      <c r="O4" s="1612"/>
      <c r="P4" s="1612"/>
    </row>
    <row r="5" spans="1:16" ht="16.5" customHeight="1">
      <c r="A5" s="1613"/>
      <c r="B5" s="1614">
        <v>2021</v>
      </c>
      <c r="C5" s="1615">
        <v>2022</v>
      </c>
      <c r="D5" s="1615">
        <v>2023</v>
      </c>
      <c r="E5" s="1615">
        <v>2024</v>
      </c>
      <c r="F5" s="1615">
        <v>2025</v>
      </c>
      <c r="G5" s="1614">
        <v>2021</v>
      </c>
      <c r="H5" s="1615">
        <v>2022</v>
      </c>
      <c r="I5" s="1616">
        <v>2023</v>
      </c>
      <c r="J5" s="1617">
        <v>2024</v>
      </c>
      <c r="K5" s="1618">
        <v>2025</v>
      </c>
      <c r="L5" s="1619">
        <v>2021</v>
      </c>
      <c r="M5" s="1620">
        <v>2022</v>
      </c>
      <c r="N5" s="1621">
        <v>2023</v>
      </c>
      <c r="O5" s="1622">
        <v>2024</v>
      </c>
      <c r="P5" s="1623">
        <v>2025</v>
      </c>
    </row>
    <row r="6" spans="1:16" ht="17.25" customHeight="1">
      <c r="A6" s="1624" t="s">
        <v>2079</v>
      </c>
      <c r="B6" s="1625">
        <v>11668.604189999996</v>
      </c>
      <c r="C6" s="1625">
        <v>3893.9056299999993</v>
      </c>
      <c r="D6" s="1626">
        <v>8324.0380000000005</v>
      </c>
      <c r="E6" s="1627">
        <v>5874.3059999999996</v>
      </c>
      <c r="F6" s="1627">
        <v>832.34500000000003</v>
      </c>
      <c r="G6" s="1627">
        <v>2555.0549999999998</v>
      </c>
      <c r="H6" s="1627">
        <v>1287.41599</v>
      </c>
      <c r="I6" s="1626">
        <v>7082</v>
      </c>
      <c r="J6" s="1628">
        <v>4633.4859999999999</v>
      </c>
      <c r="K6" s="1629" t="s">
        <v>215</v>
      </c>
      <c r="L6" s="1628">
        <v>9113.5491899999961</v>
      </c>
      <c r="M6" s="1630">
        <v>2606.4896399999993</v>
      </c>
      <c r="N6" s="1631">
        <v>1242.22</v>
      </c>
      <c r="O6" s="1631">
        <v>1240.8209999999999</v>
      </c>
      <c r="P6" s="1631">
        <v>832.34500000000003</v>
      </c>
    </row>
    <row r="7" spans="1:16" ht="19.5" customHeight="1">
      <c r="A7" s="1624" t="s">
        <v>2080</v>
      </c>
      <c r="B7" s="1625">
        <v>5788.0835599999882</v>
      </c>
      <c r="C7" s="1625">
        <v>6027.1207300000005</v>
      </c>
      <c r="D7" s="1628">
        <v>5106.2380000000003</v>
      </c>
      <c r="E7" s="1627">
        <v>2700.223</v>
      </c>
      <c r="F7" s="1627">
        <v>1650.9059999999999</v>
      </c>
      <c r="G7" s="1627">
        <v>2933.0398899999996</v>
      </c>
      <c r="H7" s="1627">
        <v>2869.45399</v>
      </c>
      <c r="I7" s="1628">
        <v>2832.7182299999999</v>
      </c>
      <c r="J7" s="1628">
        <v>366.15899999999999</v>
      </c>
      <c r="K7" s="1629" t="s">
        <v>215</v>
      </c>
      <c r="L7" s="1628">
        <v>2855.0436699999891</v>
      </c>
      <c r="M7" s="1630">
        <v>3157.6667400000001</v>
      </c>
      <c r="N7" s="1631">
        <v>2273.52</v>
      </c>
      <c r="O7" s="1631">
        <v>2334.0639999999999</v>
      </c>
      <c r="P7" s="1631">
        <v>1650.9059999999999</v>
      </c>
    </row>
    <row r="8" spans="1:16" ht="24" customHeight="1">
      <c r="A8" s="1624" t="s">
        <v>2081</v>
      </c>
      <c r="B8" s="1625">
        <v>7539.5716199999861</v>
      </c>
      <c r="C8" s="1625">
        <v>5730.7628000000004</v>
      </c>
      <c r="D8" s="1628">
        <v>3021.1860000000001</v>
      </c>
      <c r="E8" s="1627">
        <v>2817.9409999999998</v>
      </c>
      <c r="F8" s="1627">
        <v>4321.201</v>
      </c>
      <c r="G8" s="1627">
        <v>1222.5974000000003</v>
      </c>
      <c r="H8" s="1627">
        <v>1363.0532100000005</v>
      </c>
      <c r="I8" s="1628">
        <v>0</v>
      </c>
      <c r="J8" s="1628">
        <v>671.37400000000002</v>
      </c>
      <c r="K8" s="1629" t="s">
        <v>215</v>
      </c>
      <c r="L8" s="1628">
        <v>6316.9742199999855</v>
      </c>
      <c r="M8" s="1630">
        <v>4367.7095900000004</v>
      </c>
      <c r="N8" s="1631">
        <v>3021.1860000000001</v>
      </c>
      <c r="O8" s="1631">
        <v>2146.567</v>
      </c>
      <c r="P8" s="1631">
        <v>4321.201</v>
      </c>
    </row>
    <row r="9" spans="1:16" ht="21.75" customHeight="1">
      <c r="A9" s="1624" t="s">
        <v>2082</v>
      </c>
      <c r="B9" s="1625">
        <v>11507.759409999988</v>
      </c>
      <c r="C9" s="1625">
        <v>5863.9373199999991</v>
      </c>
      <c r="D9" s="1628">
        <v>3854.393</v>
      </c>
      <c r="E9" s="1627">
        <v>2095.9209999999998</v>
      </c>
      <c r="F9" s="1627"/>
      <c r="G9" s="1627">
        <v>3605.7777700000001</v>
      </c>
      <c r="H9" s="1627">
        <v>2426.95001</v>
      </c>
      <c r="I9" s="1628">
        <v>1277.808</v>
      </c>
      <c r="J9" s="1628">
        <v>892.98900000000003</v>
      </c>
      <c r="K9" s="1629"/>
      <c r="L9" s="1628">
        <v>7901.9816399999872</v>
      </c>
      <c r="M9" s="1630">
        <v>3436.9873099999995</v>
      </c>
      <c r="N9" s="1631">
        <v>2576.585</v>
      </c>
      <c r="O9" s="1631">
        <v>1202.932</v>
      </c>
      <c r="P9" s="1631"/>
    </row>
    <row r="10" spans="1:16" ht="30.75" customHeight="1">
      <c r="A10" s="1632" t="s">
        <v>2083</v>
      </c>
      <c r="B10" s="1633">
        <v>36504.018779999955</v>
      </c>
      <c r="C10" s="1633">
        <v>21515.726479999998</v>
      </c>
      <c r="D10" s="1633">
        <v>20305.856</v>
      </c>
      <c r="E10" s="1634">
        <v>13488.391</v>
      </c>
      <c r="F10" s="1634"/>
      <c r="G10" s="1634">
        <v>10316.47006</v>
      </c>
      <c r="H10" s="1634">
        <v>7946.8732</v>
      </c>
      <c r="I10" s="1633">
        <v>11192.334000000001</v>
      </c>
      <c r="J10" s="1633">
        <v>6564.0079999999998</v>
      </c>
      <c r="K10" s="1634"/>
      <c r="L10" s="1634">
        <v>26187.548719999959</v>
      </c>
      <c r="M10" s="1635">
        <v>13568.853279999999</v>
      </c>
      <c r="N10" s="1636">
        <v>9113.5120000000006</v>
      </c>
      <c r="O10" s="1636">
        <v>6924.3829999999998</v>
      </c>
      <c r="P10" s="1636"/>
    </row>
    <row r="11" spans="1:16" ht="12" customHeight="1">
      <c r="A11" s="1637" t="s">
        <v>2084</v>
      </c>
      <c r="B11" s="1638"/>
      <c r="C11" s="1639"/>
      <c r="D11" s="1639"/>
      <c r="E11" s="1639"/>
      <c r="F11" s="1639"/>
      <c r="G11" s="1638"/>
      <c r="H11" s="1638"/>
      <c r="I11" s="1638"/>
      <c r="J11" s="1638"/>
      <c r="K11" s="1638"/>
      <c r="L11" s="1638"/>
      <c r="M11" s="1638"/>
      <c r="N11" s="1640"/>
      <c r="O11" s="1640"/>
      <c r="P11" s="1641"/>
    </row>
    <row r="12" spans="1:16">
      <c r="A12" s="2572" t="s">
        <v>2656</v>
      </c>
      <c r="B12" s="1642"/>
      <c r="C12" s="1642"/>
      <c r="D12" s="1642"/>
      <c r="E12" s="1642"/>
      <c r="F12" s="1642"/>
      <c r="G12" s="1642"/>
      <c r="H12" s="1642"/>
      <c r="I12" s="1642"/>
      <c r="J12" s="1642"/>
      <c r="K12" s="1642"/>
      <c r="L12" s="1642"/>
      <c r="M12" s="1642"/>
      <c r="N12" s="1642"/>
    </row>
    <row r="13" spans="1:16" ht="13.35" customHeight="1">
      <c r="A13" s="2564" t="s">
        <v>642</v>
      </c>
      <c r="B13" s="1642"/>
      <c r="C13" s="1642"/>
      <c r="D13" s="1642"/>
      <c r="E13" s="1642"/>
      <c r="F13" s="1642"/>
      <c r="G13" s="1642"/>
      <c r="H13" s="1642"/>
      <c r="I13" s="1642"/>
      <c r="J13" s="1642"/>
      <c r="K13" s="1642"/>
      <c r="L13" s="1642"/>
      <c r="M13" s="1642"/>
      <c r="N13" s="1642"/>
      <c r="O13" s="1643"/>
    </row>
    <row r="14" spans="1:16">
      <c r="C14" s="1642"/>
      <c r="D14" s="1642"/>
      <c r="E14" s="1642"/>
      <c r="F14" s="1642"/>
      <c r="G14" s="1642"/>
      <c r="H14" s="1642"/>
      <c r="I14" s="1642"/>
      <c r="J14" s="1642"/>
      <c r="K14" s="1642"/>
      <c r="L14" s="1642"/>
      <c r="M14" s="1642"/>
      <c r="N14" s="1642"/>
    </row>
    <row r="15" spans="1:16">
      <c r="I15" s="1643"/>
      <c r="J15" s="1643"/>
      <c r="K15" s="1643"/>
    </row>
  </sheetData>
  <hyperlinks>
    <hyperlink ref="A13" location="'Inhaltsverzeichnis '!A1" display="Zurück zum Inhaltsverzeichnis" xr:uid="{8429E401-07C5-4BC6-B7B7-50B888B8254F}"/>
  </hyperlinks>
  <pageMargins left="0.78740157480314965" right="0.78740157480314965" top="0.39370078740157483" bottom="0.19685039370078741" header="0" footer="0.19685039370078741"/>
  <pageSetup paperSize="9" scale="98" orientation="portrait" horizontalDpi="4294967292" verticalDpi="300" r:id="rId1"/>
  <headerFooter alignWithMargins="0">
    <oddFooter>&amp;L&amp;D / &amp;T&amp;R&amp;A</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7D6FB-A69F-4646-BF91-6821BAAE669F}">
  <sheetPr>
    <tabColor rgb="FFF9E03A"/>
  </sheetPr>
  <dimension ref="A1:L14"/>
  <sheetViews>
    <sheetView showGridLines="0" showRowColHeaders="0" zoomScale="140" zoomScaleNormal="140" zoomScaleSheetLayoutView="140" workbookViewId="0"/>
  </sheetViews>
  <sheetFormatPr baseColWidth="10" defaultRowHeight="14.25"/>
  <cols>
    <col min="1" max="1" width="14.625" customWidth="1"/>
    <col min="2" max="12" width="9.125" customWidth="1"/>
  </cols>
  <sheetData>
    <row r="1" spans="1:12" ht="31.5">
      <c r="A1" s="1644" t="s">
        <v>2085</v>
      </c>
      <c r="B1" s="1645"/>
      <c r="C1" s="1645"/>
      <c r="D1" s="1645"/>
      <c r="E1" s="1645"/>
      <c r="F1" s="1645"/>
      <c r="G1" s="1645"/>
      <c r="H1" s="1645"/>
      <c r="I1" s="1645"/>
      <c r="J1" s="1645"/>
      <c r="K1" s="1645"/>
      <c r="L1" s="1645"/>
    </row>
    <row r="2" spans="1:12" ht="16.5">
      <c r="A2" s="602" t="s">
        <v>2086</v>
      </c>
      <c r="B2" s="602"/>
      <c r="C2" s="602"/>
      <c r="D2" s="602"/>
      <c r="E2" s="602"/>
      <c r="F2" s="602"/>
      <c r="G2" s="602"/>
      <c r="H2" s="602"/>
      <c r="I2" s="602"/>
      <c r="J2" s="602"/>
      <c r="K2" s="602"/>
      <c r="L2" s="1646"/>
    </row>
    <row r="3" spans="1:12" ht="16.5">
      <c r="A3" s="602" t="s">
        <v>2087</v>
      </c>
      <c r="B3" s="602"/>
      <c r="C3" s="602"/>
      <c r="D3" s="602"/>
      <c r="E3" s="602"/>
      <c r="F3" s="602"/>
      <c r="G3" s="602"/>
      <c r="H3" s="602"/>
      <c r="I3" s="602"/>
      <c r="J3" s="602"/>
      <c r="K3" s="602"/>
      <c r="L3" s="1646"/>
    </row>
    <row r="4" spans="1:12" ht="24.95" customHeight="1">
      <c r="A4" s="2813" t="s">
        <v>2076</v>
      </c>
      <c r="B4" s="1647" t="s">
        <v>2088</v>
      </c>
      <c r="C4" s="1648"/>
      <c r="D4" s="1649" t="s">
        <v>2089</v>
      </c>
      <c r="E4" s="1649"/>
      <c r="F4" s="1649"/>
      <c r="G4" s="1649"/>
      <c r="H4" s="1649"/>
      <c r="I4" s="1649"/>
      <c r="J4" s="1649"/>
      <c r="K4" s="1649"/>
      <c r="L4" s="1650"/>
    </row>
    <row r="5" spans="1:12" ht="33.950000000000003" customHeight="1">
      <c r="A5" s="2814"/>
      <c r="B5" s="1651" t="s">
        <v>2090</v>
      </c>
      <c r="C5" s="1652" t="s">
        <v>2091</v>
      </c>
      <c r="D5" s="1653" t="s">
        <v>2092</v>
      </c>
      <c r="E5" s="1653" t="s">
        <v>2093</v>
      </c>
      <c r="F5" s="1654" t="s">
        <v>2094</v>
      </c>
      <c r="G5" s="1653" t="s">
        <v>2095</v>
      </c>
      <c r="H5" s="1653" t="s">
        <v>2096</v>
      </c>
      <c r="I5" s="1653" t="s">
        <v>2097</v>
      </c>
      <c r="J5" s="1653" t="s">
        <v>2098</v>
      </c>
      <c r="K5" s="1655" t="s">
        <v>2099</v>
      </c>
      <c r="L5" s="1656" t="s">
        <v>2056</v>
      </c>
    </row>
    <row r="6" spans="1:12" ht="24.95" customHeight="1">
      <c r="A6" s="2815"/>
      <c r="B6" s="1657" t="s">
        <v>2100</v>
      </c>
      <c r="C6" s="1658" t="s">
        <v>2074</v>
      </c>
      <c r="D6" s="1659"/>
      <c r="E6" s="1659"/>
      <c r="F6" s="1659"/>
      <c r="G6" s="1659"/>
      <c r="H6" s="1659"/>
      <c r="I6" s="1659"/>
      <c r="J6" s="1659"/>
      <c r="K6" s="1659"/>
      <c r="L6" s="1660"/>
    </row>
    <row r="7" spans="1:12" ht="24.95" customHeight="1">
      <c r="A7" s="1661" t="s">
        <v>2101</v>
      </c>
      <c r="B7" s="1662">
        <v>2095.85</v>
      </c>
      <c r="C7" s="1663">
        <v>845.79899999999998</v>
      </c>
      <c r="D7" s="1664">
        <v>167.267</v>
      </c>
      <c r="E7" s="1664">
        <v>1.2999999999999999E-2</v>
      </c>
      <c r="F7" s="1664">
        <v>5.5449999999999999</v>
      </c>
      <c r="G7" s="1664">
        <v>0.27100000000000002</v>
      </c>
      <c r="H7" s="1664">
        <v>4.0000000000000001E-3</v>
      </c>
      <c r="I7" s="1664" t="s">
        <v>2102</v>
      </c>
      <c r="J7" s="1664">
        <v>121.554</v>
      </c>
      <c r="K7" s="1664" t="s">
        <v>2102</v>
      </c>
      <c r="L7" s="1665">
        <f>C7-J7-H7-G7-F7-E7-D7</f>
        <v>551.14499999999998</v>
      </c>
    </row>
    <row r="8" spans="1:12" ht="24.95" customHeight="1">
      <c r="A8" s="1661" t="s">
        <v>2103</v>
      </c>
      <c r="B8" s="1662">
        <v>14310.264999999999</v>
      </c>
      <c r="C8" s="1663">
        <v>1650.9059999999999</v>
      </c>
      <c r="D8" s="1664">
        <v>12.454000000000001</v>
      </c>
      <c r="E8" s="1664">
        <v>0.39300000000000002</v>
      </c>
      <c r="F8" s="1664">
        <v>1.3280000000000001</v>
      </c>
      <c r="G8" s="1664">
        <v>1.2010000000000001</v>
      </c>
      <c r="H8" s="1664">
        <v>11.337999999999999</v>
      </c>
      <c r="I8" s="1664" t="s">
        <v>2102</v>
      </c>
      <c r="J8" s="1664">
        <v>1059.98</v>
      </c>
      <c r="K8" s="1664" t="s">
        <v>2102</v>
      </c>
      <c r="L8" s="1665">
        <f>C8-J8-H8-G8-F8-E8-D8</f>
        <v>564.21199999999999</v>
      </c>
    </row>
    <row r="9" spans="1:12" ht="24.95" customHeight="1">
      <c r="A9" s="1661" t="s">
        <v>2104</v>
      </c>
      <c r="B9" s="1662">
        <v>25961.853999999999</v>
      </c>
      <c r="C9" s="1663">
        <v>4321.201</v>
      </c>
      <c r="D9" s="1664">
        <v>0.24</v>
      </c>
      <c r="E9" s="1664">
        <v>1.8149999999999999</v>
      </c>
      <c r="F9" s="1664">
        <v>1.169</v>
      </c>
      <c r="G9" s="1664">
        <v>0.90200000000000002</v>
      </c>
      <c r="H9" s="1664">
        <v>5.0000000000000001E-3</v>
      </c>
      <c r="I9" s="1664" t="s">
        <v>2102</v>
      </c>
      <c r="J9" s="1664">
        <v>3983.1970000000001</v>
      </c>
      <c r="K9" s="1664" t="s">
        <v>2102</v>
      </c>
      <c r="L9" s="1665">
        <f>C9-J9-H9-G9-F9-E9-D9</f>
        <v>333.87299999999993</v>
      </c>
    </row>
    <row r="10" spans="1:12" ht="24.95" customHeight="1">
      <c r="A10" s="1661" t="s">
        <v>2105</v>
      </c>
      <c r="B10" s="1666"/>
      <c r="C10" s="1666"/>
      <c r="D10" s="1667"/>
      <c r="E10" s="1667"/>
      <c r="F10" s="1667"/>
      <c r="G10" s="1667"/>
      <c r="H10" s="1667"/>
      <c r="I10" s="1667"/>
      <c r="J10" s="1667"/>
      <c r="K10" s="1667"/>
      <c r="L10" s="1665"/>
    </row>
    <row r="11" spans="1:12" ht="24.95" customHeight="1">
      <c r="A11" s="1668" t="s">
        <v>2106</v>
      </c>
      <c r="B11" s="1669">
        <f>B7+B8+B9</f>
        <v>42367.968999999997</v>
      </c>
      <c r="C11" s="1669">
        <f>C7+C8+C9</f>
        <v>6817.9059999999999</v>
      </c>
      <c r="D11" s="1669">
        <f>D7+D8+D9</f>
        <v>179.96100000000001</v>
      </c>
      <c r="E11" s="1669">
        <f t="shared" ref="E11:H11" si="0">E7+E8+E9</f>
        <v>2.2210000000000001</v>
      </c>
      <c r="F11" s="1669">
        <f t="shared" si="0"/>
        <v>8.0419999999999998</v>
      </c>
      <c r="G11" s="1669">
        <f t="shared" si="0"/>
        <v>2.3740000000000001</v>
      </c>
      <c r="H11" s="1669">
        <f t="shared" si="0"/>
        <v>11.347</v>
      </c>
      <c r="I11" s="1669" t="s">
        <v>215</v>
      </c>
      <c r="J11" s="1669">
        <f>J7+J8+J9</f>
        <v>5164.7309999999998</v>
      </c>
      <c r="K11" s="1669" t="s">
        <v>215</v>
      </c>
      <c r="L11" s="1670">
        <f>L7+L8+L9</f>
        <v>1449.23</v>
      </c>
    </row>
    <row r="12" spans="1:12">
      <c r="A12" s="1671" t="s">
        <v>2107</v>
      </c>
    </row>
    <row r="13" spans="1:12">
      <c r="A13" s="2573" t="s">
        <v>2656</v>
      </c>
    </row>
    <row r="14" spans="1:12">
      <c r="A14" s="2564" t="s">
        <v>642</v>
      </c>
    </row>
  </sheetData>
  <mergeCells count="1">
    <mergeCell ref="A4:A6"/>
  </mergeCells>
  <hyperlinks>
    <hyperlink ref="A14" location="'Inhaltsverzeichnis '!A1" display="Zurück zum Inhaltsverzeichnis" xr:uid="{8D06676F-4894-4690-A675-A3A042D5234B}"/>
  </hyperlinks>
  <pageMargins left="0.7" right="0.7" top="0.78740157499999996" bottom="0.78740157499999996" header="0.3" footer="0.3"/>
  <pageSetup paperSize="9" scale="65"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F5F67-3983-4DAB-9DA7-0A2C4F8AF3B7}">
  <sheetPr>
    <tabColor rgb="FFF9E03A"/>
  </sheetPr>
  <dimension ref="A1:A4"/>
  <sheetViews>
    <sheetView showGridLines="0" showRowColHeaders="0" workbookViewId="0"/>
  </sheetViews>
  <sheetFormatPr baseColWidth="10" defaultRowHeight="16.5"/>
  <cols>
    <col min="1" max="1" width="103.125" style="1" customWidth="1"/>
    <col min="2" max="16384" width="11" style="1"/>
  </cols>
  <sheetData>
    <row r="1" spans="1:1" ht="25.5">
      <c r="A1" s="2551" t="s">
        <v>58</v>
      </c>
    </row>
    <row r="2" spans="1:1" ht="20.25">
      <c r="A2" s="2552" t="s">
        <v>2645</v>
      </c>
    </row>
    <row r="3" spans="1:1" ht="148.5">
      <c r="A3" s="2553" t="s">
        <v>2646</v>
      </c>
    </row>
    <row r="4" spans="1:1">
      <c r="A4" s="2554" t="s">
        <v>642</v>
      </c>
    </row>
  </sheetData>
  <hyperlinks>
    <hyperlink ref="A4" location="'Inhaltsverzeichnis '!A1" display="Zurück zum Inhaltsverzeichnis" xr:uid="{F510BAE1-5490-4E86-8B10-6D433E31B0DC}"/>
  </hyperlinks>
  <pageMargins left="0.7" right="0.7" top="0.78740157499999996" bottom="0.78740157499999996"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D9135-8C73-4AAA-BF52-0B54013943F6}">
  <sheetPr>
    <tabColor rgb="FFF9E03A"/>
  </sheetPr>
  <dimension ref="A1:Q30"/>
  <sheetViews>
    <sheetView showGridLines="0" showRowColHeaders="0" zoomScale="110" zoomScaleNormal="110" workbookViewId="0"/>
  </sheetViews>
  <sheetFormatPr baseColWidth="10" defaultRowHeight="16.5"/>
  <cols>
    <col min="1" max="1" width="28.375" style="1793" customWidth="1"/>
    <col min="2" max="13" width="6" style="1793" customWidth="1"/>
    <col min="14" max="15" width="11" style="1793"/>
    <col min="16" max="16" width="9.875" style="1793" customWidth="1"/>
    <col min="17" max="17" width="10" style="1793" hidden="1" customWidth="1"/>
    <col min="18" max="16384" width="11" style="1793"/>
  </cols>
  <sheetData>
    <row r="1" spans="1:15" s="2017" customFormat="1" ht="30" customHeight="1">
      <c r="A1" s="2015" t="s">
        <v>2292</v>
      </c>
      <c r="B1" s="2016"/>
      <c r="C1" s="2016"/>
      <c r="D1" s="2016"/>
      <c r="E1" s="2016"/>
      <c r="F1" s="2016"/>
      <c r="G1" s="2016"/>
      <c r="H1" s="2016"/>
      <c r="I1" s="2016"/>
      <c r="J1" s="2016"/>
      <c r="K1" s="2016"/>
      <c r="L1" s="2016"/>
      <c r="M1" s="2016"/>
    </row>
    <row r="2" spans="1:15" s="1785" customFormat="1" ht="20.100000000000001" customHeight="1">
      <c r="A2" s="2018" t="s">
        <v>2293</v>
      </c>
      <c r="B2" s="2019"/>
      <c r="C2" s="2019"/>
      <c r="D2" s="2019"/>
      <c r="E2" s="2019"/>
      <c r="F2" s="2019"/>
      <c r="G2" s="2019"/>
      <c r="H2" s="2019"/>
      <c r="I2" s="2019"/>
      <c r="J2" s="2019"/>
      <c r="K2" s="2019"/>
      <c r="L2" s="2019"/>
      <c r="M2" s="2019"/>
    </row>
    <row r="3" spans="1:15" ht="20.25" customHeight="1">
      <c r="A3" s="2020"/>
      <c r="B3" s="2021" t="s">
        <v>538</v>
      </c>
      <c r="C3" s="2022" t="s">
        <v>2294</v>
      </c>
      <c r="D3" s="2023" t="s">
        <v>532</v>
      </c>
      <c r="E3" s="2024" t="s">
        <v>609</v>
      </c>
      <c r="F3" s="2023" t="s">
        <v>534</v>
      </c>
      <c r="G3" s="2023" t="s">
        <v>2294</v>
      </c>
      <c r="H3" s="2021" t="s">
        <v>538</v>
      </c>
      <c r="I3" s="2022" t="s">
        <v>2294</v>
      </c>
      <c r="J3" s="2023" t="s">
        <v>532</v>
      </c>
      <c r="K3" s="2024" t="s">
        <v>609</v>
      </c>
      <c r="L3" s="2023" t="s">
        <v>534</v>
      </c>
      <c r="M3" s="2025" t="s">
        <v>2294</v>
      </c>
    </row>
    <row r="4" spans="1:15" ht="14.1" customHeight="1">
      <c r="A4" s="2026" t="s">
        <v>2295</v>
      </c>
      <c r="B4" s="2027"/>
      <c r="C4" s="2028"/>
      <c r="D4" s="2029"/>
      <c r="E4" s="2030"/>
      <c r="F4" s="2031"/>
      <c r="G4" s="2031"/>
      <c r="H4" s="2032">
        <v>2024</v>
      </c>
      <c r="I4" s="2033"/>
      <c r="J4" s="2034">
        <v>2025</v>
      </c>
      <c r="K4" s="2034"/>
      <c r="L4" s="2034"/>
      <c r="M4" s="2035"/>
    </row>
    <row r="5" spans="1:15" ht="14.1" customHeight="1">
      <c r="A5" s="2036"/>
      <c r="B5" s="2037">
        <v>2024</v>
      </c>
      <c r="C5" s="2038"/>
      <c r="D5" s="2039"/>
      <c r="E5" s="2039">
        <v>2025</v>
      </c>
      <c r="F5" s="2039"/>
      <c r="G5" s="2040"/>
      <c r="H5" s="2041" t="s">
        <v>2296</v>
      </c>
      <c r="I5" s="2042"/>
      <c r="J5" s="2043"/>
      <c r="K5" s="2042"/>
      <c r="L5" s="2042"/>
      <c r="M5" s="2044"/>
    </row>
    <row r="6" spans="1:15" s="1785" customFormat="1" ht="14.1" customHeight="1">
      <c r="A6" s="2045" t="s">
        <v>2297</v>
      </c>
      <c r="B6" s="2046">
        <v>97</v>
      </c>
      <c r="C6" s="2047">
        <v>95.54</v>
      </c>
      <c r="D6" s="2047">
        <v>95.4</v>
      </c>
      <c r="E6" s="2047">
        <v>94.4</v>
      </c>
      <c r="F6" s="2047">
        <v>101</v>
      </c>
      <c r="G6" s="2048">
        <v>96.12</v>
      </c>
      <c r="H6" s="2049">
        <v>0.94</v>
      </c>
      <c r="I6" s="2049">
        <v>0.66</v>
      </c>
      <c r="J6" s="2049">
        <v>0</v>
      </c>
      <c r="K6" s="2049">
        <v>0.64</v>
      </c>
      <c r="L6" s="2049">
        <v>1.51</v>
      </c>
      <c r="M6" s="2050">
        <v>0.61</v>
      </c>
    </row>
    <row r="7" spans="1:15" ht="14.1" customHeight="1">
      <c r="A7" s="1822" t="s">
        <v>2298</v>
      </c>
      <c r="B7" s="2051">
        <v>94.8</v>
      </c>
      <c r="C7" s="2052">
        <v>93.87</v>
      </c>
      <c r="D7" s="2052">
        <v>92.1</v>
      </c>
      <c r="E7" s="2052">
        <v>94.5</v>
      </c>
      <c r="F7" s="2052">
        <v>94.7</v>
      </c>
      <c r="G7" s="2053">
        <v>93.49</v>
      </c>
      <c r="H7" s="2054">
        <v>1.72</v>
      </c>
      <c r="I7" s="2054">
        <v>1.17</v>
      </c>
      <c r="J7" s="2054">
        <v>-0.65</v>
      </c>
      <c r="K7" s="2054">
        <v>-0.42</v>
      </c>
      <c r="L7" s="2054">
        <v>-1.25</v>
      </c>
      <c r="M7" s="2055">
        <v>-0.4</v>
      </c>
      <c r="O7" s="1794"/>
    </row>
    <row r="8" spans="1:15" ht="14.1" customHeight="1">
      <c r="A8" s="2056" t="s">
        <v>2299</v>
      </c>
      <c r="B8" s="2051">
        <v>97.7</v>
      </c>
      <c r="C8" s="2052">
        <v>97.99</v>
      </c>
      <c r="D8" s="2052">
        <v>90.2</v>
      </c>
      <c r="E8" s="2052">
        <v>93.9</v>
      </c>
      <c r="F8" s="2052">
        <v>95.3</v>
      </c>
      <c r="G8" s="2053">
        <v>92.52</v>
      </c>
      <c r="H8" s="2054">
        <v>-1.01</v>
      </c>
      <c r="I8" s="2054">
        <v>1.51</v>
      </c>
      <c r="J8" s="2054">
        <v>1.35</v>
      </c>
      <c r="K8" s="2054">
        <v>-0.42</v>
      </c>
      <c r="L8" s="2054">
        <v>-0.63</v>
      </c>
      <c r="M8" s="2055">
        <v>-5.58</v>
      </c>
    </row>
    <row r="9" spans="1:15" ht="14.1" customHeight="1">
      <c r="A9" s="1822" t="s">
        <v>2300</v>
      </c>
      <c r="B9" s="2051">
        <v>89.4</v>
      </c>
      <c r="C9" s="2052">
        <v>88.74</v>
      </c>
      <c r="D9" s="2052">
        <v>93.2</v>
      </c>
      <c r="E9" s="2052">
        <v>93.3</v>
      </c>
      <c r="F9" s="2052">
        <v>94.8</v>
      </c>
      <c r="G9" s="2053">
        <v>89.98</v>
      </c>
      <c r="H9" s="2054">
        <v>-1.65</v>
      </c>
      <c r="I9" s="2054">
        <v>-2.67</v>
      </c>
      <c r="J9" s="2054">
        <v>1.64</v>
      </c>
      <c r="K9" s="2054">
        <v>-2.1</v>
      </c>
      <c r="L9" s="2054">
        <v>3.04</v>
      </c>
      <c r="M9" s="2055">
        <v>1.4</v>
      </c>
    </row>
    <row r="10" spans="1:15" ht="27.95" customHeight="1">
      <c r="A10" s="2057" t="s">
        <v>2301</v>
      </c>
      <c r="B10" s="2051">
        <v>100.6</v>
      </c>
      <c r="C10" s="2052">
        <v>101.11</v>
      </c>
      <c r="D10" s="2052">
        <v>90.8</v>
      </c>
      <c r="E10" s="2052">
        <v>107.2</v>
      </c>
      <c r="F10" s="2052">
        <v>100.1</v>
      </c>
      <c r="G10" s="2053">
        <v>97.41</v>
      </c>
      <c r="H10" s="2054">
        <v>-5.18</v>
      </c>
      <c r="I10" s="2054">
        <v>-5.0999999999999996</v>
      </c>
      <c r="J10" s="2054">
        <v>-9.1999999999999993</v>
      </c>
      <c r="K10" s="2054">
        <v>-0.83</v>
      </c>
      <c r="L10" s="2054">
        <v>5.04</v>
      </c>
      <c r="M10" s="2055">
        <v>-3.66</v>
      </c>
    </row>
    <row r="11" spans="1:15" ht="14.1" customHeight="1">
      <c r="A11" s="1822" t="s">
        <v>2302</v>
      </c>
      <c r="B11" s="2051">
        <v>97</v>
      </c>
      <c r="C11" s="2052">
        <v>97.89</v>
      </c>
      <c r="D11" s="2052">
        <v>100.4</v>
      </c>
      <c r="E11" s="2052">
        <v>98</v>
      </c>
      <c r="F11" s="2052">
        <v>96.9</v>
      </c>
      <c r="G11" s="2053">
        <v>99.72</v>
      </c>
      <c r="H11" s="2054">
        <v>2.97</v>
      </c>
      <c r="I11" s="2054">
        <v>2.96</v>
      </c>
      <c r="J11" s="2054">
        <v>1.1100000000000001</v>
      </c>
      <c r="K11" s="2054">
        <v>1.98</v>
      </c>
      <c r="L11" s="2054">
        <v>3.64</v>
      </c>
      <c r="M11" s="2055">
        <v>1.87</v>
      </c>
    </row>
    <row r="12" spans="1:15" ht="27.95" customHeight="1">
      <c r="A12" s="2057" t="s">
        <v>2303</v>
      </c>
      <c r="B12" s="2051">
        <v>100.4</v>
      </c>
      <c r="C12" s="2052">
        <v>97.61</v>
      </c>
      <c r="D12" s="2052">
        <v>94.9</v>
      </c>
      <c r="E12" s="2052">
        <v>103.2</v>
      </c>
      <c r="F12" s="2052">
        <v>112.8</v>
      </c>
      <c r="G12" s="2053">
        <v>101.64</v>
      </c>
      <c r="H12" s="2054">
        <v>2.2400000000000002</v>
      </c>
      <c r="I12" s="2054">
        <v>1.53</v>
      </c>
      <c r="J12" s="2054">
        <v>2.04</v>
      </c>
      <c r="K12" s="2054">
        <v>7.39</v>
      </c>
      <c r="L12" s="2054">
        <v>2.92</v>
      </c>
      <c r="M12" s="2055">
        <v>4.13</v>
      </c>
      <c r="O12" s="1671"/>
    </row>
    <row r="13" spans="1:15" ht="14.1" customHeight="1">
      <c r="A13" s="1822" t="s">
        <v>2304</v>
      </c>
      <c r="B13" s="2051">
        <v>96.6</v>
      </c>
      <c r="C13" s="2052">
        <v>95.38</v>
      </c>
      <c r="D13" s="2052">
        <v>98.2</v>
      </c>
      <c r="E13" s="2052">
        <v>90.1</v>
      </c>
      <c r="F13" s="2052">
        <v>104.1</v>
      </c>
      <c r="G13" s="2053">
        <v>95.77</v>
      </c>
      <c r="H13" s="2054">
        <v>0.73</v>
      </c>
      <c r="I13" s="2054">
        <v>0.41</v>
      </c>
      <c r="J13" s="2054">
        <v>0.61</v>
      </c>
      <c r="K13" s="2054">
        <v>-1.64</v>
      </c>
      <c r="L13" s="2054">
        <v>3.38</v>
      </c>
      <c r="M13" s="2055">
        <v>0.41</v>
      </c>
    </row>
    <row r="14" spans="1:15" ht="14.1" customHeight="1">
      <c r="A14" s="1822" t="s">
        <v>2305</v>
      </c>
      <c r="B14" s="2051">
        <v>96.2</v>
      </c>
      <c r="C14" s="2052">
        <v>95.03</v>
      </c>
      <c r="D14" s="2052">
        <v>98.1</v>
      </c>
      <c r="E14" s="2052">
        <v>88.8</v>
      </c>
      <c r="F14" s="2052">
        <v>103.4</v>
      </c>
      <c r="G14" s="2053">
        <v>95.61</v>
      </c>
      <c r="H14" s="2054">
        <v>0.63</v>
      </c>
      <c r="I14" s="2054">
        <v>0.31</v>
      </c>
      <c r="J14" s="2054">
        <v>0.72</v>
      </c>
      <c r="K14" s="2054">
        <v>-2.2000000000000002</v>
      </c>
      <c r="L14" s="2054">
        <v>3.5</v>
      </c>
      <c r="M14" s="2055">
        <v>0.61</v>
      </c>
    </row>
    <row r="15" spans="1:15" ht="14.1" customHeight="1">
      <c r="A15" s="1822" t="s">
        <v>2306</v>
      </c>
      <c r="B15" s="2051">
        <v>103.1</v>
      </c>
      <c r="C15" s="2052">
        <v>102.4</v>
      </c>
      <c r="D15" s="2052">
        <v>102</v>
      </c>
      <c r="E15" s="2052">
        <v>109.3</v>
      </c>
      <c r="F15" s="2052">
        <v>117.7</v>
      </c>
      <c r="G15" s="2053">
        <v>99.81</v>
      </c>
      <c r="H15" s="2054">
        <v>1.38</v>
      </c>
      <c r="I15" s="2054">
        <v>2.4900000000000002</v>
      </c>
      <c r="J15" s="2054">
        <v>-0.87</v>
      </c>
      <c r="K15" s="2054">
        <v>2.0499999999999998</v>
      </c>
      <c r="L15" s="2054">
        <v>1.38</v>
      </c>
      <c r="M15" s="2055">
        <v>-2.5299999999999998</v>
      </c>
    </row>
    <row r="16" spans="1:15" ht="14.1" customHeight="1">
      <c r="A16" s="1822" t="s">
        <v>2307</v>
      </c>
      <c r="B16" s="2051">
        <v>100.6</v>
      </c>
      <c r="C16" s="2052">
        <v>96.32</v>
      </c>
      <c r="D16" s="2052">
        <v>95.2</v>
      </c>
      <c r="E16" s="2052">
        <v>95.1</v>
      </c>
      <c r="F16" s="2052">
        <v>106.8</v>
      </c>
      <c r="G16" s="2053">
        <v>98.51</v>
      </c>
      <c r="H16" s="2054">
        <v>0.3</v>
      </c>
      <c r="I16" s="2054">
        <v>-0.45</v>
      </c>
      <c r="J16" s="2054">
        <v>0.85</v>
      </c>
      <c r="K16" s="2054">
        <v>3.03</v>
      </c>
      <c r="L16" s="2054">
        <v>0.19</v>
      </c>
      <c r="M16" s="2055">
        <v>2.27</v>
      </c>
    </row>
    <row r="17" spans="1:13" ht="14.1" customHeight="1">
      <c r="A17" s="1822" t="s">
        <v>2308</v>
      </c>
      <c r="B17" s="2051">
        <v>92.1</v>
      </c>
      <c r="C17" s="2052">
        <v>90.18</v>
      </c>
      <c r="D17" s="2052">
        <v>87.2</v>
      </c>
      <c r="E17" s="2052">
        <v>95.4</v>
      </c>
      <c r="F17" s="2052">
        <v>98.5</v>
      </c>
      <c r="G17" s="2053">
        <v>90.3</v>
      </c>
      <c r="H17" s="2054">
        <v>-9.7100000000000009</v>
      </c>
      <c r="I17" s="2054">
        <v>-10.95</v>
      </c>
      <c r="J17" s="2054">
        <v>-5.63</v>
      </c>
      <c r="K17" s="2054">
        <v>-1.1399999999999999</v>
      </c>
      <c r="L17" s="2054">
        <v>-7.69</v>
      </c>
      <c r="M17" s="2055">
        <v>0.13</v>
      </c>
    </row>
    <row r="18" spans="1:13" ht="27.95" customHeight="1">
      <c r="A18" s="2057" t="s">
        <v>2309</v>
      </c>
      <c r="B18" s="2051">
        <v>112.4</v>
      </c>
      <c r="C18" s="2052">
        <v>110.64</v>
      </c>
      <c r="D18" s="2052">
        <v>122.1</v>
      </c>
      <c r="E18" s="2052">
        <v>118.4</v>
      </c>
      <c r="F18" s="2052">
        <v>122.6</v>
      </c>
      <c r="G18" s="2053">
        <v>117.18</v>
      </c>
      <c r="H18" s="2054">
        <v>11.95</v>
      </c>
      <c r="I18" s="2054">
        <v>11.8</v>
      </c>
      <c r="J18" s="2054">
        <v>10.6</v>
      </c>
      <c r="K18" s="2054">
        <v>6.47</v>
      </c>
      <c r="L18" s="2054">
        <v>9.76</v>
      </c>
      <c r="M18" s="2055">
        <v>5.91</v>
      </c>
    </row>
    <row r="19" spans="1:13" ht="14.1" customHeight="1">
      <c r="A19" s="1822" t="s">
        <v>2310</v>
      </c>
      <c r="B19" s="2051">
        <v>91.5</v>
      </c>
      <c r="C19" s="2052">
        <v>91.49</v>
      </c>
      <c r="D19" s="2052">
        <v>89.8</v>
      </c>
      <c r="E19" s="2052">
        <v>81.8</v>
      </c>
      <c r="F19" s="2052">
        <v>87</v>
      </c>
      <c r="G19" s="2053">
        <v>88.83</v>
      </c>
      <c r="H19" s="2054">
        <v>-2.0299999999999998</v>
      </c>
      <c r="I19" s="2054">
        <v>-3.36</v>
      </c>
      <c r="J19" s="2054">
        <v>-2.5</v>
      </c>
      <c r="K19" s="2054">
        <v>-0.61</v>
      </c>
      <c r="L19" s="2054">
        <v>3.33</v>
      </c>
      <c r="M19" s="2055">
        <v>-2.91</v>
      </c>
    </row>
    <row r="20" spans="1:13" ht="14.1" customHeight="1">
      <c r="A20" s="1822" t="s">
        <v>2311</v>
      </c>
      <c r="B20" s="2051">
        <v>96.2</v>
      </c>
      <c r="C20" s="2052">
        <v>96.44</v>
      </c>
      <c r="D20" s="2052">
        <v>92.8</v>
      </c>
      <c r="E20" s="2052">
        <v>93.9</v>
      </c>
      <c r="F20" s="2052">
        <v>95.8</v>
      </c>
      <c r="G20" s="2053">
        <v>93.96</v>
      </c>
      <c r="H20" s="2054">
        <v>0.84</v>
      </c>
      <c r="I20" s="2054">
        <v>1.93</v>
      </c>
      <c r="J20" s="2054">
        <v>-4.2300000000000004</v>
      </c>
      <c r="K20" s="2054">
        <v>0.86</v>
      </c>
      <c r="L20" s="2054">
        <v>3.12</v>
      </c>
      <c r="M20" s="2055">
        <v>-2.57</v>
      </c>
    </row>
    <row r="21" spans="1:13" ht="14.1" customHeight="1">
      <c r="A21" s="2058" t="s">
        <v>2312</v>
      </c>
      <c r="B21" s="2046">
        <v>102.5</v>
      </c>
      <c r="C21" s="2047">
        <v>104.4</v>
      </c>
      <c r="D21" s="2047">
        <v>116.9</v>
      </c>
      <c r="E21" s="2047">
        <v>107.4</v>
      </c>
      <c r="F21" s="2047">
        <v>100.5</v>
      </c>
      <c r="G21" s="2048">
        <v>103.39</v>
      </c>
      <c r="H21" s="2049">
        <v>1.59</v>
      </c>
      <c r="I21" s="2049">
        <v>0.98</v>
      </c>
      <c r="J21" s="2049">
        <v>3</v>
      </c>
      <c r="K21" s="2049">
        <v>-1.65</v>
      </c>
      <c r="L21" s="2049">
        <v>-7.46</v>
      </c>
      <c r="M21" s="2050">
        <v>-0.97</v>
      </c>
    </row>
    <row r="22" spans="1:13" ht="14.1" customHeight="1">
      <c r="A22" s="1822" t="s">
        <v>2313</v>
      </c>
      <c r="B22" s="2059">
        <v>100.3</v>
      </c>
      <c r="C22" s="1826">
        <v>95.57</v>
      </c>
      <c r="D22" s="1826">
        <v>110.9</v>
      </c>
      <c r="E22" s="1826">
        <v>115.4</v>
      </c>
      <c r="F22" s="1826">
        <v>117.7</v>
      </c>
      <c r="G22" s="2060">
        <v>97.9</v>
      </c>
      <c r="H22" s="2054">
        <v>2.4500000000000002</v>
      </c>
      <c r="I22" s="2054">
        <v>-2.31</v>
      </c>
      <c r="J22" s="2054">
        <v>12.82</v>
      </c>
      <c r="K22" s="2054">
        <v>18.48</v>
      </c>
      <c r="L22" s="2054">
        <v>5.09</v>
      </c>
      <c r="M22" s="2055">
        <v>2.44</v>
      </c>
    </row>
    <row r="23" spans="1:13" ht="14.1" customHeight="1">
      <c r="A23" s="1822" t="s">
        <v>2314</v>
      </c>
      <c r="B23" s="2059">
        <v>105.9</v>
      </c>
      <c r="C23" s="1826">
        <v>110.02</v>
      </c>
      <c r="D23" s="1826">
        <v>123.7</v>
      </c>
      <c r="E23" s="1826">
        <v>109.2</v>
      </c>
      <c r="F23" s="1826">
        <v>104.2</v>
      </c>
      <c r="G23" s="2053">
        <v>106.54</v>
      </c>
      <c r="H23" s="2054">
        <v>1.63</v>
      </c>
      <c r="I23" s="2054">
        <v>1.86</v>
      </c>
      <c r="J23" s="2054">
        <v>-0.48</v>
      </c>
      <c r="K23" s="2054">
        <v>-8.16</v>
      </c>
      <c r="L23" s="2054">
        <v>-5.53</v>
      </c>
      <c r="M23" s="2055">
        <v>-3.16</v>
      </c>
    </row>
    <row r="24" spans="1:13" ht="27.95" customHeight="1">
      <c r="A24" s="2057" t="s">
        <v>2315</v>
      </c>
      <c r="B24" s="2059">
        <v>99.9</v>
      </c>
      <c r="C24" s="1826">
        <v>102.2</v>
      </c>
      <c r="D24" s="1826">
        <v>112.9</v>
      </c>
      <c r="E24" s="1826">
        <v>104.5</v>
      </c>
      <c r="F24" s="1826">
        <v>93.2</v>
      </c>
      <c r="G24" s="1826">
        <v>101.83</v>
      </c>
      <c r="H24" s="2061">
        <v>0.3</v>
      </c>
      <c r="I24" s="2054">
        <v>-0.33</v>
      </c>
      <c r="J24" s="2054">
        <v>3.11</v>
      </c>
      <c r="K24" s="2054">
        <v>-1.32</v>
      </c>
      <c r="L24" s="2054">
        <v>-14.26</v>
      </c>
      <c r="M24" s="2055">
        <v>-0.36</v>
      </c>
    </row>
    <row r="25" spans="1:13" s="1785" customFormat="1" ht="14.1" customHeight="1">
      <c r="A25" s="2062" t="s">
        <v>2316</v>
      </c>
      <c r="B25" s="2063">
        <v>97.7</v>
      </c>
      <c r="C25" s="2064">
        <v>96.72</v>
      </c>
      <c r="D25" s="2064">
        <v>98.265950000000004</v>
      </c>
      <c r="E25" s="2064">
        <v>96.132900000000006</v>
      </c>
      <c r="F25" s="2064">
        <v>100.93334999999999</v>
      </c>
      <c r="G25" s="2064">
        <v>97.09</v>
      </c>
      <c r="H25" s="2065">
        <v>1.03</v>
      </c>
      <c r="I25" s="2066">
        <v>0.71</v>
      </c>
      <c r="J25" s="2066">
        <v>0.46</v>
      </c>
      <c r="K25" s="2066">
        <v>0.28999999999999998</v>
      </c>
      <c r="L25" s="2066">
        <v>0.22</v>
      </c>
      <c r="M25" s="2067">
        <v>0.38</v>
      </c>
    </row>
    <row r="26" spans="1:13" ht="14.1" customHeight="1">
      <c r="A26" s="2068" t="s">
        <v>2317</v>
      </c>
      <c r="B26" s="2068"/>
      <c r="C26" s="2068"/>
      <c r="D26" s="2068"/>
      <c r="E26" s="2068"/>
      <c r="F26" s="2068"/>
      <c r="G26" s="2068"/>
      <c r="H26" s="2068"/>
      <c r="I26" s="2068"/>
      <c r="J26" s="2068"/>
      <c r="K26" s="2068"/>
      <c r="L26" s="2068"/>
      <c r="M26" s="2068"/>
    </row>
    <row r="27" spans="1:13" ht="14.1" customHeight="1">
      <c r="A27" s="2069" t="s">
        <v>730</v>
      </c>
      <c r="B27" s="2070"/>
      <c r="C27" s="2071"/>
      <c r="E27" s="2072"/>
      <c r="F27" s="2072"/>
      <c r="G27" s="2072"/>
      <c r="H27" s="2073"/>
      <c r="I27" s="2073"/>
      <c r="J27" s="2073"/>
      <c r="K27" s="2073"/>
      <c r="L27" s="2073"/>
      <c r="M27" s="2073"/>
    </row>
    <row r="28" spans="1:13" ht="14.1" customHeight="1">
      <c r="A28" s="2069" t="s">
        <v>2656</v>
      </c>
      <c r="B28" s="2070"/>
      <c r="C28" s="2071"/>
      <c r="E28" s="2072"/>
      <c r="F28" s="2072"/>
      <c r="G28" s="2072"/>
      <c r="H28" s="2073"/>
      <c r="I28" s="2073"/>
      <c r="J28" s="2073"/>
      <c r="K28" s="2073"/>
      <c r="L28" s="2073"/>
      <c r="M28" s="2073"/>
    </row>
    <row r="29" spans="1:13">
      <c r="A29" s="2574" t="s">
        <v>642</v>
      </c>
      <c r="K29" s="2074"/>
    </row>
    <row r="30" spans="1:13">
      <c r="A30" s="1838"/>
    </row>
  </sheetData>
  <hyperlinks>
    <hyperlink ref="A29" location="'Inhaltsverzeichnis '!A1" display="Zurück zum Inhaltsverzeichnis" xr:uid="{13838B17-3687-449B-8220-892FBD279BB3}"/>
  </hyperlinks>
  <pageMargins left="0.78740157480314965" right="0.78740157480314965" top="0.78740157480314965" bottom="0.19685039370078741" header="0.19685039370078741" footer="0.19685039370078741"/>
  <pageSetup paperSize="9" scale="99" orientation="portrait" r:id="rId1"/>
  <headerFooter alignWithMargins="0">
    <oddFooter>&amp;L&amp;"Arial,Standard"&amp;D / &amp;T&amp;R&amp;"Arial,Standard"&amp;A</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67D41-7930-4151-8E3A-698D1C51B66D}">
  <sheetPr>
    <tabColor rgb="FFF9E03A"/>
  </sheetPr>
  <dimension ref="A1:O53"/>
  <sheetViews>
    <sheetView showGridLines="0" showRowColHeaders="0" zoomScaleNormal="100" zoomScaleSheetLayoutView="90" workbookViewId="0"/>
  </sheetViews>
  <sheetFormatPr baseColWidth="10" defaultRowHeight="16.5"/>
  <cols>
    <col min="1" max="1" width="38.625" style="364" customWidth="1"/>
    <col min="2" max="2" width="7.625" style="364" customWidth="1"/>
    <col min="3" max="3" width="8.5" style="364" customWidth="1"/>
    <col min="4" max="4" width="7.625" style="364" customWidth="1"/>
    <col min="5" max="5" width="8.5" style="364" customWidth="1"/>
    <col min="6" max="6" width="7.625" style="364" customWidth="1"/>
    <col min="7" max="7" width="8.5" style="364" customWidth="1"/>
    <col min="8" max="11" width="7.625" style="364" customWidth="1"/>
    <col min="12" max="13" width="6.875" style="364" customWidth="1"/>
    <col min="14" max="16384" width="11" style="364"/>
  </cols>
  <sheetData>
    <row r="1" spans="1:15" ht="33" customHeight="1">
      <c r="A1" s="353" t="s">
        <v>2365</v>
      </c>
      <c r="B1" s="2107"/>
      <c r="C1" s="2107"/>
      <c r="D1" s="2107"/>
      <c r="E1" s="2107"/>
      <c r="F1" s="2107"/>
      <c r="G1" s="2107"/>
      <c r="H1" s="2107"/>
      <c r="I1" s="2107"/>
      <c r="J1" s="2107"/>
      <c r="K1" s="2107"/>
      <c r="L1" s="2107"/>
      <c r="M1" s="2107"/>
    </row>
    <row r="2" spans="1:15" s="356" customFormat="1" ht="20.100000000000001" customHeight="1">
      <c r="A2" s="295" t="s">
        <v>2366</v>
      </c>
      <c r="B2" s="295"/>
      <c r="C2" s="295"/>
      <c r="D2" s="295"/>
      <c r="E2" s="295"/>
      <c r="F2" s="295"/>
      <c r="G2" s="295"/>
      <c r="H2" s="295"/>
      <c r="I2" s="295"/>
      <c r="J2" s="295"/>
      <c r="K2" s="295"/>
      <c r="L2" s="295"/>
      <c r="M2" s="295"/>
    </row>
    <row r="3" spans="1:15" ht="15" customHeight="1">
      <c r="A3" s="2108"/>
      <c r="B3" s="2109"/>
      <c r="C3" s="2110"/>
      <c r="D3" s="2111" t="s">
        <v>2367</v>
      </c>
      <c r="E3" s="2112"/>
      <c r="F3" s="2113"/>
      <c r="G3" s="2114"/>
      <c r="H3" s="446" t="s">
        <v>2368</v>
      </c>
      <c r="I3" s="446"/>
      <c r="J3" s="2114"/>
      <c r="K3" s="2115"/>
      <c r="L3" s="2109"/>
      <c r="M3" s="302"/>
    </row>
    <row r="4" spans="1:15" ht="18" customHeight="1">
      <c r="A4" s="2116"/>
      <c r="B4" s="2117" t="s">
        <v>2369</v>
      </c>
      <c r="C4" s="2118"/>
      <c r="D4" s="2119" t="s">
        <v>2370</v>
      </c>
      <c r="E4" s="2120"/>
      <c r="F4" s="424" t="s">
        <v>190</v>
      </c>
      <c r="G4" s="2118"/>
      <c r="H4" s="2121" t="s">
        <v>2371</v>
      </c>
      <c r="I4" s="2122"/>
      <c r="J4" s="2082" t="s">
        <v>2329</v>
      </c>
      <c r="K4" s="2123"/>
      <c r="L4" s="2117" t="s">
        <v>2372</v>
      </c>
      <c r="M4" s="2124"/>
    </row>
    <row r="5" spans="1:15" ht="15.75" customHeight="1">
      <c r="A5" s="2116" t="s">
        <v>2295</v>
      </c>
      <c r="B5" s="2125" t="s">
        <v>534</v>
      </c>
      <c r="C5" s="2125" t="s">
        <v>2373</v>
      </c>
      <c r="D5" s="2125" t="s">
        <v>534</v>
      </c>
      <c r="E5" s="2125" t="s">
        <v>2373</v>
      </c>
      <c r="F5" s="2126" t="s">
        <v>534</v>
      </c>
      <c r="G5" s="2125" t="s">
        <v>2294</v>
      </c>
      <c r="H5" s="2125" t="s">
        <v>534</v>
      </c>
      <c r="I5" s="2125" t="s">
        <v>2294</v>
      </c>
      <c r="J5" s="2125" t="s">
        <v>534</v>
      </c>
      <c r="K5" s="2125" t="s">
        <v>2294</v>
      </c>
      <c r="L5" s="2125" t="s">
        <v>534</v>
      </c>
      <c r="M5" s="2127" t="s">
        <v>2294</v>
      </c>
    </row>
    <row r="6" spans="1:15" ht="12.75" customHeight="1">
      <c r="A6" s="2116"/>
      <c r="B6" s="2128">
        <v>2025</v>
      </c>
      <c r="C6" s="2129"/>
      <c r="D6" s="2129"/>
      <c r="E6" s="2129"/>
      <c r="F6" s="2129"/>
      <c r="G6" s="2129"/>
      <c r="H6" s="2129"/>
      <c r="I6" s="2129"/>
      <c r="J6" s="2129"/>
      <c r="K6" s="2129"/>
      <c r="L6" s="2128"/>
      <c r="M6" s="2129"/>
      <c r="N6" s="1006"/>
    </row>
    <row r="7" spans="1:15" ht="16.5" customHeight="1">
      <c r="A7" s="2130"/>
      <c r="B7" s="2082" t="s">
        <v>2374</v>
      </c>
      <c r="C7" s="2131"/>
      <c r="D7" s="2131"/>
      <c r="E7" s="2123"/>
      <c r="F7" s="2131" t="s">
        <v>2375</v>
      </c>
      <c r="G7" s="2131"/>
      <c r="H7" s="2131"/>
      <c r="I7" s="2131"/>
      <c r="J7" s="2131"/>
      <c r="K7" s="2123"/>
      <c r="L7" s="2131" t="s">
        <v>491</v>
      </c>
      <c r="M7" s="2132"/>
    </row>
    <row r="8" spans="1:15" ht="14.1" customHeight="1">
      <c r="A8" s="2084" t="s">
        <v>2331</v>
      </c>
      <c r="B8" s="2133">
        <v>3238</v>
      </c>
      <c r="C8" s="2133">
        <v>3228.2222222222222</v>
      </c>
      <c r="D8" s="2134">
        <v>485151</v>
      </c>
      <c r="E8" s="2135">
        <v>482411.22222222225</v>
      </c>
      <c r="F8" s="2136">
        <v>15193707</v>
      </c>
      <c r="G8" s="2136">
        <v>116319650</v>
      </c>
      <c r="H8" s="2136">
        <v>11261941</v>
      </c>
      <c r="I8" s="2136">
        <v>86272101</v>
      </c>
      <c r="J8" s="2136">
        <v>3931766</v>
      </c>
      <c r="K8" s="2137">
        <v>30047549</v>
      </c>
      <c r="L8" s="2138">
        <v>25.878</v>
      </c>
      <c r="M8" s="2139">
        <v>25.832000000000001</v>
      </c>
      <c r="O8" s="2140"/>
    </row>
    <row r="9" spans="1:15" ht="14.1" customHeight="1">
      <c r="A9" s="2090" t="s">
        <v>2298</v>
      </c>
      <c r="B9" s="2141">
        <v>657</v>
      </c>
      <c r="C9" s="2141">
        <v>653.33333333333337</v>
      </c>
      <c r="D9" s="2142">
        <v>117540</v>
      </c>
      <c r="E9" s="2143">
        <v>117499.88888888889</v>
      </c>
      <c r="F9" s="2144">
        <v>3723405</v>
      </c>
      <c r="G9" s="2144">
        <v>28607967</v>
      </c>
      <c r="H9" s="2144">
        <v>3105325</v>
      </c>
      <c r="I9" s="2144">
        <v>23974336.5</v>
      </c>
      <c r="J9" s="2144">
        <v>618080</v>
      </c>
      <c r="K9" s="2145">
        <v>4633630</v>
      </c>
      <c r="L9" s="2146">
        <v>16.600000000000001</v>
      </c>
      <c r="M9" s="2147">
        <v>16.196999999999999</v>
      </c>
      <c r="O9" s="1001"/>
    </row>
    <row r="10" spans="1:15" ht="14.1" customHeight="1">
      <c r="A10" s="2096" t="s">
        <v>2332</v>
      </c>
      <c r="B10" s="2141">
        <v>200</v>
      </c>
      <c r="C10" s="2141">
        <v>198.11111111111111</v>
      </c>
      <c r="D10" s="2142">
        <v>35647</v>
      </c>
      <c r="E10" s="2143">
        <v>35021.888888888891</v>
      </c>
      <c r="F10" s="2144">
        <v>1798658</v>
      </c>
      <c r="G10" s="2144">
        <v>13622413</v>
      </c>
      <c r="H10" s="2144">
        <v>1429000</v>
      </c>
      <c r="I10" s="2144">
        <v>10926885.5</v>
      </c>
      <c r="J10" s="2144">
        <v>369658</v>
      </c>
      <c r="K10" s="2145">
        <v>2695527.5</v>
      </c>
      <c r="L10" s="2146">
        <v>20.552</v>
      </c>
      <c r="M10" s="2147">
        <v>19.786999999999999</v>
      </c>
      <c r="O10" s="2148"/>
    </row>
    <row r="11" spans="1:15" ht="14.1" customHeight="1">
      <c r="A11" s="2096" t="s">
        <v>2333</v>
      </c>
      <c r="B11" s="2141">
        <v>43</v>
      </c>
      <c r="C11" s="2141">
        <v>42.222222222222221</v>
      </c>
      <c r="D11" s="2142">
        <v>17890</v>
      </c>
      <c r="E11" s="2143">
        <v>17939.555555555555</v>
      </c>
      <c r="F11" s="2144">
        <v>481785</v>
      </c>
      <c r="G11" s="2144">
        <v>3700417</v>
      </c>
      <c r="H11" s="2144">
        <v>419562</v>
      </c>
      <c r="I11" s="2144">
        <v>3234088.5</v>
      </c>
      <c r="J11" s="2144">
        <v>62224</v>
      </c>
      <c r="K11" s="2145">
        <v>466328.5</v>
      </c>
      <c r="L11" s="2146">
        <v>12.914999999999999</v>
      </c>
      <c r="M11" s="2147">
        <v>12.602</v>
      </c>
      <c r="O11" s="2148"/>
    </row>
    <row r="12" spans="1:15" ht="14.1" customHeight="1">
      <c r="A12" s="2096" t="s">
        <v>2334</v>
      </c>
      <c r="B12" s="2141">
        <v>414</v>
      </c>
      <c r="C12" s="2141">
        <v>413</v>
      </c>
      <c r="D12" s="2142">
        <v>64003</v>
      </c>
      <c r="E12" s="2143">
        <v>64538.444444444445</v>
      </c>
      <c r="F12" s="2144">
        <v>1442962</v>
      </c>
      <c r="G12" s="2144">
        <v>11285139</v>
      </c>
      <c r="H12" s="2144">
        <v>1256763</v>
      </c>
      <c r="I12" s="2144">
        <v>9813361</v>
      </c>
      <c r="J12" s="2144">
        <v>186199</v>
      </c>
      <c r="K12" s="2145">
        <v>1471776</v>
      </c>
      <c r="L12" s="2146">
        <v>12.904</v>
      </c>
      <c r="M12" s="2147">
        <v>13.042</v>
      </c>
      <c r="O12" s="2148"/>
    </row>
    <row r="13" spans="1:15" ht="14.1" customHeight="1">
      <c r="A13" s="2090" t="s">
        <v>2299</v>
      </c>
      <c r="B13" s="2141">
        <v>37</v>
      </c>
      <c r="C13" s="2141">
        <v>39.111111111111114</v>
      </c>
      <c r="D13" s="2142">
        <v>4920</v>
      </c>
      <c r="E13" s="2143">
        <v>5030.666666666667</v>
      </c>
      <c r="F13" s="2144">
        <v>131325</v>
      </c>
      <c r="G13" s="2144">
        <v>1025391.5</v>
      </c>
      <c r="H13" s="2144">
        <v>100090</v>
      </c>
      <c r="I13" s="2144">
        <v>788148</v>
      </c>
      <c r="J13" s="2144">
        <v>31234</v>
      </c>
      <c r="K13" s="2145">
        <v>237239</v>
      </c>
      <c r="L13" s="2146">
        <v>23.783999999999999</v>
      </c>
      <c r="M13" s="2147">
        <v>23.135999999999999</v>
      </c>
      <c r="O13" s="1001"/>
    </row>
    <row r="14" spans="1:15" ht="14.1" customHeight="1">
      <c r="A14" s="2090" t="s">
        <v>2300</v>
      </c>
      <c r="B14" s="2141">
        <v>254</v>
      </c>
      <c r="C14" s="2141">
        <v>258.33333333333331</v>
      </c>
      <c r="D14" s="2142">
        <v>26964</v>
      </c>
      <c r="E14" s="2143">
        <v>25926.111111111109</v>
      </c>
      <c r="F14" s="2144">
        <v>866679</v>
      </c>
      <c r="G14" s="2144">
        <v>6871216.5</v>
      </c>
      <c r="H14" s="2144">
        <v>673676</v>
      </c>
      <c r="I14" s="2144">
        <v>5247433</v>
      </c>
      <c r="J14" s="2144">
        <v>193003</v>
      </c>
      <c r="K14" s="2145">
        <v>1623783</v>
      </c>
      <c r="L14" s="2146">
        <v>22.268999999999998</v>
      </c>
      <c r="M14" s="2147">
        <v>23.632000000000001</v>
      </c>
      <c r="O14" s="1001"/>
    </row>
    <row r="15" spans="1:15" ht="14.1" customHeight="1">
      <c r="A15" s="2096" t="s">
        <v>2335</v>
      </c>
      <c r="B15" s="2141">
        <v>38</v>
      </c>
      <c r="C15" s="2149">
        <v>39</v>
      </c>
      <c r="D15" s="2150">
        <v>5891</v>
      </c>
      <c r="E15" s="2143">
        <v>5798.333333333333</v>
      </c>
      <c r="F15" s="2144">
        <v>163430</v>
      </c>
      <c r="G15" s="2144">
        <v>1256327.5</v>
      </c>
      <c r="H15" s="2144">
        <v>131354</v>
      </c>
      <c r="I15" s="2144">
        <v>974310</v>
      </c>
      <c r="J15" s="2144">
        <v>32077</v>
      </c>
      <c r="K15" s="2145">
        <v>282018.5</v>
      </c>
      <c r="L15" s="2146">
        <v>19.626999999999999</v>
      </c>
      <c r="M15" s="2147">
        <v>22.448</v>
      </c>
      <c r="O15" s="2148"/>
    </row>
    <row r="16" spans="1:15" ht="14.1" customHeight="1">
      <c r="A16" s="2096" t="s">
        <v>2336</v>
      </c>
      <c r="B16" s="2141">
        <v>60</v>
      </c>
      <c r="C16" s="2149">
        <v>60.555555555555557</v>
      </c>
      <c r="D16" s="2150">
        <v>4890</v>
      </c>
      <c r="E16" s="2143">
        <v>4870.7777777777774</v>
      </c>
      <c r="F16" s="2144">
        <v>206024</v>
      </c>
      <c r="G16" s="2144">
        <v>1707351</v>
      </c>
      <c r="H16" s="2144">
        <v>144967</v>
      </c>
      <c r="I16" s="2144">
        <v>1188182</v>
      </c>
      <c r="J16" s="2144">
        <v>61057</v>
      </c>
      <c r="K16" s="2145">
        <v>519169</v>
      </c>
      <c r="L16" s="2146">
        <v>29.635999999999999</v>
      </c>
      <c r="M16" s="2147">
        <v>30.408000000000001</v>
      </c>
      <c r="O16" s="2148"/>
    </row>
    <row r="17" spans="1:15" ht="14.1" customHeight="1">
      <c r="A17" s="2096" t="s">
        <v>2337</v>
      </c>
      <c r="B17" s="2141">
        <v>156</v>
      </c>
      <c r="C17" s="2149">
        <v>158.77777777777777</v>
      </c>
      <c r="D17" s="2150">
        <v>16183</v>
      </c>
      <c r="E17" s="2143">
        <v>15257</v>
      </c>
      <c r="F17" s="2144">
        <v>497225</v>
      </c>
      <c r="G17" s="2144">
        <v>3907537</v>
      </c>
      <c r="H17" s="2144">
        <v>397355</v>
      </c>
      <c r="I17" s="2144">
        <v>3084939.5</v>
      </c>
      <c r="J17" s="2144">
        <v>99870</v>
      </c>
      <c r="K17" s="2145">
        <v>822597.5</v>
      </c>
      <c r="L17" s="2146">
        <v>20.085000000000001</v>
      </c>
      <c r="M17" s="2147">
        <v>21.052</v>
      </c>
      <c r="O17" s="2148"/>
    </row>
    <row r="18" spans="1:15" ht="14.1" customHeight="1">
      <c r="A18" s="2090" t="s">
        <v>2338</v>
      </c>
      <c r="B18" s="2141">
        <v>63</v>
      </c>
      <c r="C18" s="2149">
        <v>61</v>
      </c>
      <c r="D18" s="2150">
        <v>4112</v>
      </c>
      <c r="E18" s="2143">
        <v>3969.3333333333335</v>
      </c>
      <c r="F18" s="2144">
        <v>334607</v>
      </c>
      <c r="G18" s="2144">
        <v>2583572</v>
      </c>
      <c r="H18" s="2144">
        <v>215034</v>
      </c>
      <c r="I18" s="2144">
        <v>1595712.5</v>
      </c>
      <c r="J18" s="2144">
        <v>119573</v>
      </c>
      <c r="K18" s="2145">
        <v>987859.5</v>
      </c>
      <c r="L18" s="2146">
        <v>35.734999999999999</v>
      </c>
      <c r="M18" s="2147">
        <v>38.235999999999997</v>
      </c>
      <c r="O18" s="1001"/>
    </row>
    <row r="19" spans="1:15" ht="14.1" customHeight="1">
      <c r="A19" s="2096" t="s">
        <v>2339</v>
      </c>
      <c r="B19" s="2141">
        <v>53</v>
      </c>
      <c r="C19" s="2141">
        <v>50.777777777777779</v>
      </c>
      <c r="D19" s="2142">
        <v>3296</v>
      </c>
      <c r="E19" s="2143">
        <v>3139.5555555555557</v>
      </c>
      <c r="F19" s="2144">
        <v>294711</v>
      </c>
      <c r="G19" s="2144">
        <v>2301206</v>
      </c>
      <c r="H19" s="2144">
        <v>181628</v>
      </c>
      <c r="I19" s="2144">
        <v>1359137</v>
      </c>
      <c r="J19" s="2144">
        <v>113083</v>
      </c>
      <c r="K19" s="2145">
        <v>942069.5</v>
      </c>
      <c r="L19" s="2146">
        <v>38.371000000000002</v>
      </c>
      <c r="M19" s="2147">
        <v>40.938000000000002</v>
      </c>
      <c r="O19" s="2148"/>
    </row>
    <row r="20" spans="1:15" ht="14.1" customHeight="1">
      <c r="A20" s="2096" t="s">
        <v>2340</v>
      </c>
      <c r="B20" s="2141">
        <v>10</v>
      </c>
      <c r="C20" s="2141">
        <v>10.222222222222221</v>
      </c>
      <c r="D20" s="2142">
        <v>816</v>
      </c>
      <c r="E20" s="2143">
        <v>829.77777777777783</v>
      </c>
      <c r="F20" s="2144">
        <v>39896</v>
      </c>
      <c r="G20" s="2144">
        <v>282367.5</v>
      </c>
      <c r="H20" s="2144">
        <v>33406</v>
      </c>
      <c r="I20" s="2144">
        <v>236578</v>
      </c>
      <c r="J20" s="2144">
        <v>6490</v>
      </c>
      <c r="K20" s="2145">
        <v>45792</v>
      </c>
      <c r="L20" s="2146">
        <v>16.266999999999999</v>
      </c>
      <c r="M20" s="2147">
        <v>16.216999999999999</v>
      </c>
      <c r="O20" s="2148"/>
    </row>
    <row r="21" spans="1:15" ht="14.1" customHeight="1">
      <c r="A21" s="2098" t="s">
        <v>2302</v>
      </c>
      <c r="B21" s="2141">
        <v>198</v>
      </c>
      <c r="C21" s="2141">
        <v>196.33333333333334</v>
      </c>
      <c r="D21" s="2142">
        <v>44124</v>
      </c>
      <c r="E21" s="2143">
        <v>43387.222222222219</v>
      </c>
      <c r="F21" s="2144">
        <v>3057787</v>
      </c>
      <c r="G21" s="2144">
        <v>24688924.5</v>
      </c>
      <c r="H21" s="2144">
        <v>2111858</v>
      </c>
      <c r="I21" s="2144">
        <v>16996602</v>
      </c>
      <c r="J21" s="2144">
        <v>945929</v>
      </c>
      <c r="K21" s="2145">
        <v>7692322.5</v>
      </c>
      <c r="L21" s="2146">
        <v>30.934999999999999</v>
      </c>
      <c r="M21" s="2147">
        <v>31.157</v>
      </c>
    </row>
    <row r="22" spans="1:15" ht="14.1" customHeight="1">
      <c r="A22" s="2096" t="s">
        <v>2341</v>
      </c>
      <c r="B22" s="2141">
        <v>178</v>
      </c>
      <c r="C22" s="2141">
        <v>177</v>
      </c>
      <c r="D22" s="2142">
        <v>40513</v>
      </c>
      <c r="E22" s="2143">
        <v>39837.111111111109</v>
      </c>
      <c r="F22" s="2144">
        <v>2980834</v>
      </c>
      <c r="G22" s="2144">
        <v>23598458</v>
      </c>
      <c r="H22" s="2144">
        <v>2045325</v>
      </c>
      <c r="I22" s="2144">
        <v>16049901</v>
      </c>
      <c r="J22" s="2144">
        <v>935510</v>
      </c>
      <c r="K22" s="2145">
        <v>7548556</v>
      </c>
      <c r="L22" s="2146">
        <v>31.384</v>
      </c>
      <c r="M22" s="2147">
        <v>31.986999999999998</v>
      </c>
      <c r="O22" s="2148"/>
    </row>
    <row r="23" spans="1:15" ht="14.1" customHeight="1">
      <c r="A23" s="2096" t="s">
        <v>2342</v>
      </c>
      <c r="B23" s="2141">
        <v>20</v>
      </c>
      <c r="C23" s="2141">
        <v>19.333333333333332</v>
      </c>
      <c r="D23" s="2142">
        <v>3611</v>
      </c>
      <c r="E23" s="2143">
        <v>3550.1111111111113</v>
      </c>
      <c r="F23" s="2144">
        <v>76953</v>
      </c>
      <c r="G23" s="2144">
        <v>1090467</v>
      </c>
      <c r="H23" s="2144">
        <v>66533</v>
      </c>
      <c r="I23" s="2144">
        <v>946700.5</v>
      </c>
      <c r="J23" s="2144">
        <v>10419</v>
      </c>
      <c r="K23" s="2145">
        <v>143765.5</v>
      </c>
      <c r="L23" s="2146">
        <v>13.539</v>
      </c>
      <c r="M23" s="2147">
        <v>13.183999999999999</v>
      </c>
      <c r="O23" s="2148"/>
    </row>
    <row r="24" spans="1:15" ht="14.1" customHeight="1">
      <c r="A24" s="2098" t="s">
        <v>2343</v>
      </c>
      <c r="B24" s="2141">
        <v>123</v>
      </c>
      <c r="C24" s="2141">
        <v>127.33333333333333</v>
      </c>
      <c r="D24" s="2142">
        <v>12936</v>
      </c>
      <c r="E24" s="2143">
        <v>13045.111111111111</v>
      </c>
      <c r="F24" s="2144">
        <v>581361</v>
      </c>
      <c r="G24" s="2144">
        <v>4426211</v>
      </c>
      <c r="H24" s="2144">
        <v>369291</v>
      </c>
      <c r="I24" s="2144">
        <v>2799337.5</v>
      </c>
      <c r="J24" s="2144">
        <v>212070</v>
      </c>
      <c r="K24" s="2145">
        <v>1626874</v>
      </c>
      <c r="L24" s="2146">
        <v>36.478000000000002</v>
      </c>
      <c r="M24" s="2147">
        <v>36.755000000000003</v>
      </c>
    </row>
    <row r="25" spans="1:15" ht="14.1" customHeight="1">
      <c r="A25" s="2096" t="s">
        <v>2344</v>
      </c>
      <c r="B25" s="2141">
        <v>94</v>
      </c>
      <c r="C25" s="2141">
        <v>96.555555555555557</v>
      </c>
      <c r="D25" s="2142">
        <v>9991</v>
      </c>
      <c r="E25" s="2143">
        <v>10107</v>
      </c>
      <c r="F25" s="2144">
        <v>433667</v>
      </c>
      <c r="G25" s="2144">
        <v>3275681.5</v>
      </c>
      <c r="H25" s="2144">
        <v>312164</v>
      </c>
      <c r="I25" s="2144">
        <v>2332431.5</v>
      </c>
      <c r="J25" s="2144">
        <v>121503</v>
      </c>
      <c r="K25" s="2145">
        <v>943249</v>
      </c>
      <c r="L25" s="2146">
        <v>28.018000000000001</v>
      </c>
      <c r="M25" s="2147">
        <v>28.795999999999999</v>
      </c>
      <c r="O25" s="2148"/>
    </row>
    <row r="26" spans="1:15" ht="14.1" customHeight="1">
      <c r="A26" s="2096" t="s">
        <v>2345</v>
      </c>
      <c r="B26" s="2141">
        <v>29</v>
      </c>
      <c r="C26" s="2141">
        <v>30.777777777777779</v>
      </c>
      <c r="D26" s="2142">
        <v>2945</v>
      </c>
      <c r="E26" s="2143">
        <v>2938.1111111111113</v>
      </c>
      <c r="F26" s="2144">
        <v>147694</v>
      </c>
      <c r="G26" s="2144">
        <v>1150529.5</v>
      </c>
      <c r="H26" s="2144">
        <v>57127</v>
      </c>
      <c r="I26" s="2144">
        <v>466906</v>
      </c>
      <c r="J26" s="2144">
        <v>90567</v>
      </c>
      <c r="K26" s="2145">
        <v>683624</v>
      </c>
      <c r="L26" s="2146">
        <v>61.320999999999998</v>
      </c>
      <c r="M26" s="2147">
        <v>59.417999999999999</v>
      </c>
      <c r="O26" s="2148"/>
    </row>
    <row r="27" spans="1:15" ht="14.1" customHeight="1">
      <c r="A27" s="2098" t="s">
        <v>2304</v>
      </c>
      <c r="B27" s="2141">
        <v>997</v>
      </c>
      <c r="C27" s="2141">
        <v>992.88888888888891</v>
      </c>
      <c r="D27" s="2142">
        <v>145995</v>
      </c>
      <c r="E27" s="2143">
        <v>144427</v>
      </c>
      <c r="F27" s="2144">
        <v>1856449</v>
      </c>
      <c r="G27" s="2144">
        <v>14098443.5</v>
      </c>
      <c r="H27" s="2144">
        <v>1604451</v>
      </c>
      <c r="I27" s="2144">
        <v>12282674</v>
      </c>
      <c r="J27" s="2144">
        <v>251998</v>
      </c>
      <c r="K27" s="2145">
        <v>1815769.5</v>
      </c>
      <c r="L27" s="2146">
        <v>13.574</v>
      </c>
      <c r="M27" s="2147">
        <v>12.879</v>
      </c>
    </row>
    <row r="28" spans="1:15" ht="14.1" customHeight="1">
      <c r="A28" s="2096" t="s">
        <v>2376</v>
      </c>
      <c r="B28" s="2141">
        <v>835</v>
      </c>
      <c r="C28" s="2141">
        <v>832.55555555555554</v>
      </c>
      <c r="D28" s="2142">
        <v>128478</v>
      </c>
      <c r="E28" s="2143">
        <v>127004.55555555556</v>
      </c>
      <c r="F28" s="2144">
        <v>1429789</v>
      </c>
      <c r="G28" s="2144">
        <v>11209600.5</v>
      </c>
      <c r="H28" s="2144">
        <v>1320794</v>
      </c>
      <c r="I28" s="2144">
        <v>10396333.5</v>
      </c>
      <c r="J28" s="2144">
        <v>108995</v>
      </c>
      <c r="K28" s="2145">
        <v>813267</v>
      </c>
      <c r="L28" s="2146">
        <v>7.6230000000000002</v>
      </c>
      <c r="M28" s="2147">
        <v>7.2549999999999999</v>
      </c>
      <c r="O28" s="2148"/>
    </row>
    <row r="29" spans="1:15" ht="14.1" customHeight="1">
      <c r="A29" s="2096" t="s">
        <v>2347</v>
      </c>
      <c r="B29" s="2141">
        <v>142</v>
      </c>
      <c r="C29" s="2141">
        <v>140.88888888888889</v>
      </c>
      <c r="D29" s="2142">
        <v>16219</v>
      </c>
      <c r="E29" s="2143">
        <v>16125.888888888889</v>
      </c>
      <c r="F29" s="2144">
        <v>390595</v>
      </c>
      <c r="G29" s="2144">
        <v>2612739.5</v>
      </c>
      <c r="H29" s="2144">
        <v>255444</v>
      </c>
      <c r="I29" s="2144">
        <v>1665165</v>
      </c>
      <c r="J29" s="2144">
        <v>135151</v>
      </c>
      <c r="K29" s="2145">
        <v>947573</v>
      </c>
      <c r="L29" s="2146">
        <v>34.600999999999999</v>
      </c>
      <c r="M29" s="2147">
        <v>36.267000000000003</v>
      </c>
      <c r="O29" s="2148"/>
    </row>
    <row r="30" spans="1:15" ht="14.1" customHeight="1">
      <c r="A30" s="2096" t="s">
        <v>2348</v>
      </c>
      <c r="B30" s="2141">
        <v>20</v>
      </c>
      <c r="C30" s="2141">
        <v>19.444444444444443</v>
      </c>
      <c r="D30" s="2142">
        <v>1298</v>
      </c>
      <c r="E30" s="2143">
        <v>1296.5555555555557</v>
      </c>
      <c r="F30" s="2144">
        <v>36065</v>
      </c>
      <c r="G30" s="2144">
        <v>276102.5</v>
      </c>
      <c r="H30" s="2144">
        <v>28214</v>
      </c>
      <c r="I30" s="2144">
        <v>221174.5</v>
      </c>
      <c r="J30" s="2144">
        <v>7852</v>
      </c>
      <c r="K30" s="2145">
        <v>54930</v>
      </c>
      <c r="L30" s="2146">
        <v>21.771999999999998</v>
      </c>
      <c r="M30" s="2147">
        <v>19.895</v>
      </c>
      <c r="O30" s="2148"/>
    </row>
    <row r="31" spans="1:15" ht="14.1" customHeight="1">
      <c r="A31" s="2098" t="s">
        <v>2349</v>
      </c>
      <c r="B31" s="2141">
        <v>768</v>
      </c>
      <c r="C31" s="2141">
        <v>762</v>
      </c>
      <c r="D31" s="2142">
        <v>113115</v>
      </c>
      <c r="E31" s="2143">
        <v>113818.77777777778</v>
      </c>
      <c r="F31" s="2144">
        <v>3975619</v>
      </c>
      <c r="G31" s="2144">
        <v>28646383</v>
      </c>
      <c r="H31" s="2144">
        <v>2581641</v>
      </c>
      <c r="I31" s="2144">
        <v>18617297.5</v>
      </c>
      <c r="J31" s="2144">
        <v>1393978</v>
      </c>
      <c r="K31" s="2145">
        <v>10029087</v>
      </c>
      <c r="L31" s="2146">
        <v>35.063000000000002</v>
      </c>
      <c r="M31" s="2147">
        <v>35.01</v>
      </c>
    </row>
    <row r="32" spans="1:15" ht="14.1" customHeight="1">
      <c r="A32" s="2096" t="s">
        <v>2350</v>
      </c>
      <c r="B32" s="2141">
        <v>30</v>
      </c>
      <c r="C32" s="2141">
        <v>29.333333333333332</v>
      </c>
      <c r="D32" s="2142">
        <v>6036</v>
      </c>
      <c r="E32" s="2143">
        <v>5621.1111111111113</v>
      </c>
      <c r="F32" s="2144">
        <v>249779</v>
      </c>
      <c r="G32" s="2144">
        <v>1955647.5</v>
      </c>
      <c r="H32" s="2144">
        <v>174493</v>
      </c>
      <c r="I32" s="2144">
        <v>1298104.5</v>
      </c>
      <c r="J32" s="2144">
        <v>75286</v>
      </c>
      <c r="K32" s="2145">
        <v>657544.5</v>
      </c>
      <c r="L32" s="2146">
        <v>30.140999999999998</v>
      </c>
      <c r="M32" s="2147">
        <v>33.622999999999998</v>
      </c>
      <c r="O32" s="2148"/>
    </row>
    <row r="33" spans="1:15" ht="14.1" customHeight="1">
      <c r="A33" s="2096" t="s">
        <v>2377</v>
      </c>
      <c r="B33" s="2141">
        <v>155</v>
      </c>
      <c r="C33" s="2141">
        <v>155.77777777777777</v>
      </c>
      <c r="D33" s="2142">
        <v>38446</v>
      </c>
      <c r="E33" s="2143">
        <v>37163.333333333336</v>
      </c>
      <c r="F33" s="2144">
        <v>1412283</v>
      </c>
      <c r="G33" s="2144">
        <v>8935490</v>
      </c>
      <c r="H33" s="2144">
        <v>775688</v>
      </c>
      <c r="I33" s="2144">
        <v>4874407</v>
      </c>
      <c r="J33" s="2144">
        <v>636595</v>
      </c>
      <c r="K33" s="2145">
        <v>4061082</v>
      </c>
      <c r="L33" s="2146">
        <v>45.076000000000001</v>
      </c>
      <c r="M33" s="2147">
        <v>45.448999999999998</v>
      </c>
      <c r="O33" s="2148"/>
    </row>
    <row r="34" spans="1:15" ht="14.1" customHeight="1">
      <c r="A34" s="2096" t="s">
        <v>2352</v>
      </c>
      <c r="B34" s="2141">
        <v>60</v>
      </c>
      <c r="C34" s="2141">
        <v>59.333333333333336</v>
      </c>
      <c r="D34" s="2142">
        <v>9227</v>
      </c>
      <c r="E34" s="2143">
        <v>9220.5555555555547</v>
      </c>
      <c r="F34" s="2144">
        <v>576052</v>
      </c>
      <c r="G34" s="2144">
        <v>4305131.5</v>
      </c>
      <c r="H34" s="2144">
        <v>382476</v>
      </c>
      <c r="I34" s="2144">
        <v>2902040</v>
      </c>
      <c r="J34" s="2144">
        <v>193577</v>
      </c>
      <c r="K34" s="2145">
        <v>1403091.5</v>
      </c>
      <c r="L34" s="2146">
        <v>33.603999999999999</v>
      </c>
      <c r="M34" s="2147">
        <v>32.591000000000001</v>
      </c>
      <c r="O34" s="2148"/>
    </row>
    <row r="35" spans="1:15" ht="14.1" customHeight="1">
      <c r="A35" s="2096" t="s">
        <v>2353</v>
      </c>
      <c r="B35" s="2141">
        <v>108</v>
      </c>
      <c r="C35" s="2141">
        <v>107.33333333333333</v>
      </c>
      <c r="D35" s="2142">
        <v>11650</v>
      </c>
      <c r="E35" s="2143">
        <v>11631.444444444445</v>
      </c>
      <c r="F35" s="2144">
        <v>290226</v>
      </c>
      <c r="G35" s="2144">
        <v>2433935.5</v>
      </c>
      <c r="H35" s="2144">
        <v>220193</v>
      </c>
      <c r="I35" s="2144">
        <v>1846170.5</v>
      </c>
      <c r="J35" s="2144">
        <v>70033</v>
      </c>
      <c r="K35" s="2145">
        <v>587765</v>
      </c>
      <c r="L35" s="2146">
        <v>24.131</v>
      </c>
      <c r="M35" s="2147">
        <v>24.149000000000001</v>
      </c>
      <c r="O35" s="2148"/>
    </row>
    <row r="36" spans="1:15" ht="14.1" customHeight="1">
      <c r="A36" s="2096" t="s">
        <v>2354</v>
      </c>
      <c r="B36" s="2141">
        <v>117</v>
      </c>
      <c r="C36" s="2141">
        <v>116.33333333333333</v>
      </c>
      <c r="D36" s="2142">
        <v>19048</v>
      </c>
      <c r="E36" s="2143">
        <v>18528.111111111109</v>
      </c>
      <c r="F36" s="2144">
        <v>517380</v>
      </c>
      <c r="G36" s="2144">
        <v>3804110</v>
      </c>
      <c r="H36" s="2144">
        <v>429887</v>
      </c>
      <c r="I36" s="2144">
        <v>3151842.5</v>
      </c>
      <c r="J36" s="2144">
        <v>87494</v>
      </c>
      <c r="K36" s="2145">
        <v>652268.5</v>
      </c>
      <c r="L36" s="2146">
        <v>16.911000000000001</v>
      </c>
      <c r="M36" s="2147">
        <v>17.146000000000001</v>
      </c>
      <c r="O36" s="2148"/>
    </row>
    <row r="37" spans="1:15" ht="14.1" customHeight="1">
      <c r="A37" s="2096" t="s">
        <v>2355</v>
      </c>
      <c r="B37" s="2141">
        <v>19</v>
      </c>
      <c r="C37" s="2149">
        <v>19</v>
      </c>
      <c r="D37" s="2142">
        <v>3289</v>
      </c>
      <c r="E37" s="2143">
        <v>3250.3333333333335</v>
      </c>
      <c r="F37" s="2144">
        <v>103043</v>
      </c>
      <c r="G37" s="2144">
        <v>912242.5</v>
      </c>
      <c r="H37" s="2144">
        <v>56408</v>
      </c>
      <c r="I37" s="2144">
        <v>503789.5</v>
      </c>
      <c r="J37" s="2144">
        <v>46634</v>
      </c>
      <c r="K37" s="2145">
        <v>408452.5</v>
      </c>
      <c r="L37" s="2146">
        <v>45.256999999999998</v>
      </c>
      <c r="M37" s="2147">
        <v>44.774999999999999</v>
      </c>
      <c r="O37" s="2148"/>
    </row>
    <row r="38" spans="1:15" ht="14.1" customHeight="1">
      <c r="A38" s="2096" t="s">
        <v>2349</v>
      </c>
      <c r="B38" s="2141">
        <v>279</v>
      </c>
      <c r="C38" s="2141">
        <v>274.88888888888891</v>
      </c>
      <c r="D38" s="2142">
        <v>25419</v>
      </c>
      <c r="E38" s="2143">
        <v>28403.888888888891</v>
      </c>
      <c r="F38" s="2144">
        <v>826855</v>
      </c>
      <c r="G38" s="2144">
        <v>6299824.5</v>
      </c>
      <c r="H38" s="2144">
        <v>542496</v>
      </c>
      <c r="I38" s="2144">
        <v>4040942.5</v>
      </c>
      <c r="J38" s="2144">
        <v>284359</v>
      </c>
      <c r="K38" s="2145">
        <v>2258881</v>
      </c>
      <c r="L38" s="2146">
        <v>34.39</v>
      </c>
      <c r="M38" s="2147">
        <v>35.856000000000002</v>
      </c>
      <c r="O38" s="2148"/>
    </row>
    <row r="39" spans="1:15" ht="14.1" customHeight="1">
      <c r="A39" s="2096" t="s">
        <v>2356</v>
      </c>
      <c r="B39" s="2141">
        <v>141</v>
      </c>
      <c r="C39" s="2141">
        <v>137.88888888888889</v>
      </c>
      <c r="D39" s="2142">
        <v>15445</v>
      </c>
      <c r="E39" s="2143">
        <v>15307.111111111111</v>
      </c>
      <c r="F39" s="2144">
        <v>666475</v>
      </c>
      <c r="G39" s="2144">
        <v>5371537.5</v>
      </c>
      <c r="H39" s="2144">
        <v>500575</v>
      </c>
      <c r="I39" s="2144">
        <v>3970559.5</v>
      </c>
      <c r="J39" s="2144">
        <v>165900</v>
      </c>
      <c r="K39" s="2145">
        <v>1400978</v>
      </c>
      <c r="L39" s="2146">
        <v>24.891999999999999</v>
      </c>
      <c r="M39" s="2147">
        <v>26.082000000000001</v>
      </c>
      <c r="O39" s="2148"/>
    </row>
    <row r="40" spans="1:15" ht="14.1" customHeight="1">
      <c r="A40" s="2096" t="s">
        <v>2357</v>
      </c>
      <c r="B40" s="2141">
        <v>82</v>
      </c>
      <c r="C40" s="2141">
        <v>79.555555555555557</v>
      </c>
      <c r="D40" s="2142">
        <v>5906</v>
      </c>
      <c r="E40" s="2143">
        <v>5792.1111111111113</v>
      </c>
      <c r="F40" s="2144">
        <v>353968</v>
      </c>
      <c r="G40" s="2144">
        <v>2875944.5</v>
      </c>
      <c r="H40" s="2144">
        <v>304614</v>
      </c>
      <c r="I40" s="2144">
        <v>2452770</v>
      </c>
      <c r="J40" s="2144">
        <v>49354</v>
      </c>
      <c r="K40" s="2145">
        <v>423174.5</v>
      </c>
      <c r="L40" s="2146">
        <v>13.943</v>
      </c>
      <c r="M40" s="2147">
        <v>14.714</v>
      </c>
      <c r="O40" s="2148"/>
    </row>
    <row r="41" spans="1:15" ht="14.1" customHeight="1">
      <c r="A41" s="2096" t="s">
        <v>2358</v>
      </c>
      <c r="B41" s="2141">
        <v>59</v>
      </c>
      <c r="C41" s="2141">
        <v>58.333333333333336</v>
      </c>
      <c r="D41" s="2142">
        <v>9539</v>
      </c>
      <c r="E41" s="2143">
        <v>9515</v>
      </c>
      <c r="F41" s="2144">
        <v>312507</v>
      </c>
      <c r="G41" s="2144">
        <v>2495593.5</v>
      </c>
      <c r="H41" s="2144">
        <v>195961</v>
      </c>
      <c r="I41" s="2144">
        <v>1517792</v>
      </c>
      <c r="J41" s="2144">
        <v>116546</v>
      </c>
      <c r="K41" s="2145">
        <v>977799.5</v>
      </c>
      <c r="L41" s="2146">
        <v>37.293999999999997</v>
      </c>
      <c r="M41" s="2147">
        <v>39.180999999999997</v>
      </c>
      <c r="O41" s="2148"/>
    </row>
    <row r="42" spans="1:15" ht="14.1" customHeight="1">
      <c r="A42" s="2099" t="s">
        <v>2312</v>
      </c>
      <c r="B42" s="2133">
        <v>484</v>
      </c>
      <c r="C42" s="2151">
        <v>479.66666666666669</v>
      </c>
      <c r="D42" s="2152">
        <v>57140</v>
      </c>
      <c r="E42" s="2135">
        <v>55757.111111111109</v>
      </c>
      <c r="F42" s="2136">
        <v>1835931</v>
      </c>
      <c r="G42" s="2136">
        <v>14446179</v>
      </c>
      <c r="H42" s="2136">
        <v>1591887</v>
      </c>
      <c r="I42" s="2136">
        <v>12555565.5</v>
      </c>
      <c r="J42" s="2136">
        <v>244045</v>
      </c>
      <c r="K42" s="2137">
        <v>1890613</v>
      </c>
      <c r="L42" s="2138">
        <v>13.292999999999999</v>
      </c>
      <c r="M42" s="2139">
        <v>13.087</v>
      </c>
      <c r="O42" s="2140"/>
    </row>
    <row r="43" spans="1:15" ht="14.1" customHeight="1">
      <c r="A43" s="2096" t="s">
        <v>2359</v>
      </c>
      <c r="B43" s="2141">
        <v>34</v>
      </c>
      <c r="C43" s="2149">
        <v>35.444444444444443</v>
      </c>
      <c r="D43" s="2150">
        <v>2520</v>
      </c>
      <c r="E43" s="2143">
        <v>2451</v>
      </c>
      <c r="F43" s="2144">
        <v>161162</v>
      </c>
      <c r="G43" s="2144">
        <v>1076845.5</v>
      </c>
      <c r="H43" s="2144">
        <v>97337</v>
      </c>
      <c r="I43" s="2144">
        <v>718260.5</v>
      </c>
      <c r="J43" s="2144">
        <v>63825</v>
      </c>
      <c r="K43" s="2145">
        <v>358584</v>
      </c>
      <c r="L43" s="2146" t="s">
        <v>242</v>
      </c>
      <c r="M43" s="2147" t="s">
        <v>242</v>
      </c>
      <c r="O43" s="2148"/>
    </row>
    <row r="44" spans="1:15" ht="14.1" customHeight="1">
      <c r="A44" s="2096" t="s">
        <v>2360</v>
      </c>
      <c r="B44" s="2141">
        <v>161</v>
      </c>
      <c r="C44" s="2141">
        <v>160.44444444444446</v>
      </c>
      <c r="D44" s="2142">
        <v>22391</v>
      </c>
      <c r="E44" s="2143">
        <v>22242.888888888891</v>
      </c>
      <c r="F44" s="2144">
        <v>641495</v>
      </c>
      <c r="G44" s="2144">
        <v>5242233.5</v>
      </c>
      <c r="H44" s="2144">
        <v>566000</v>
      </c>
      <c r="I44" s="2144">
        <v>4566502</v>
      </c>
      <c r="J44" s="2144">
        <v>75496</v>
      </c>
      <c r="K44" s="2145">
        <v>675731</v>
      </c>
      <c r="L44" s="2146">
        <v>11.769</v>
      </c>
      <c r="M44" s="2147">
        <v>12.89</v>
      </c>
      <c r="O44" s="2148"/>
    </row>
    <row r="45" spans="1:15" ht="14.1" customHeight="1">
      <c r="A45" s="2096" t="s">
        <v>2361</v>
      </c>
      <c r="B45" s="2141">
        <v>225</v>
      </c>
      <c r="C45" s="2141">
        <v>224.33333333333334</v>
      </c>
      <c r="D45" s="2142">
        <v>27107</v>
      </c>
      <c r="E45" s="2143">
        <v>26324.888888888891</v>
      </c>
      <c r="F45" s="2144">
        <v>845233</v>
      </c>
      <c r="G45" s="2144">
        <v>6689042</v>
      </c>
      <c r="H45" s="2144">
        <v>780947</v>
      </c>
      <c r="I45" s="2144">
        <v>6148549</v>
      </c>
      <c r="J45" s="2144">
        <v>64286</v>
      </c>
      <c r="K45" s="2145">
        <v>540493</v>
      </c>
      <c r="L45" s="2146">
        <v>7.6059999999999999</v>
      </c>
      <c r="M45" s="2147">
        <v>8.08</v>
      </c>
      <c r="O45" s="2148"/>
    </row>
    <row r="46" spans="1:15" ht="14.1" customHeight="1">
      <c r="A46" s="2100" t="s">
        <v>2362</v>
      </c>
      <c r="B46" s="2153">
        <v>3722</v>
      </c>
      <c r="C46" s="2153">
        <v>3707.8888888888887</v>
      </c>
      <c r="D46" s="2154">
        <v>542291</v>
      </c>
      <c r="E46" s="2155">
        <v>538168.33333333337</v>
      </c>
      <c r="F46" s="2156">
        <v>17029638</v>
      </c>
      <c r="G46" s="2156">
        <v>130765829</v>
      </c>
      <c r="H46" s="2156">
        <v>12853828</v>
      </c>
      <c r="I46" s="2156">
        <v>98827666.5</v>
      </c>
      <c r="J46" s="2156">
        <v>4175811</v>
      </c>
      <c r="K46" s="2157">
        <v>31938162</v>
      </c>
      <c r="L46" s="2158">
        <v>24.521000000000001</v>
      </c>
      <c r="M46" s="2159">
        <v>24.423999999999999</v>
      </c>
      <c r="O46" s="2140"/>
    </row>
    <row r="47" spans="1:15" s="332" customFormat="1" ht="14.1" customHeight="1">
      <c r="A47" s="2160" t="s">
        <v>2378</v>
      </c>
      <c r="B47" s="912"/>
      <c r="C47" s="912"/>
      <c r="D47" s="912"/>
      <c r="E47" s="912"/>
      <c r="F47" s="912"/>
      <c r="G47" s="912"/>
      <c r="H47" s="912"/>
      <c r="I47" s="912"/>
      <c r="J47" s="912"/>
      <c r="K47" s="912"/>
      <c r="L47" s="912"/>
      <c r="M47" s="912"/>
    </row>
    <row r="48" spans="1:15" s="332" customFormat="1" ht="14.1" customHeight="1">
      <c r="A48" s="2160" t="s">
        <v>2379</v>
      </c>
      <c r="B48" s="912"/>
      <c r="C48" s="912"/>
      <c r="D48" s="912"/>
      <c r="E48" s="912"/>
      <c r="F48" s="912"/>
      <c r="G48" s="912"/>
      <c r="H48" s="912"/>
      <c r="I48" s="912"/>
      <c r="J48" s="912"/>
      <c r="K48" s="912"/>
      <c r="L48" s="912"/>
      <c r="M48" s="912"/>
    </row>
    <row r="49" spans="1:13" s="332" customFormat="1" ht="14.1" customHeight="1">
      <c r="A49" s="2160" t="s">
        <v>2380</v>
      </c>
      <c r="B49" s="912"/>
      <c r="C49" s="912"/>
      <c r="D49" s="912"/>
      <c r="E49" s="912"/>
      <c r="F49" s="912"/>
      <c r="G49" s="912"/>
      <c r="H49" s="912"/>
      <c r="I49" s="912"/>
      <c r="J49" s="912"/>
      <c r="K49" s="912"/>
      <c r="L49" s="912"/>
      <c r="M49" s="912"/>
    </row>
    <row r="50" spans="1:13" s="332" customFormat="1" ht="14.1" customHeight="1">
      <c r="A50" s="2160" t="s">
        <v>2381</v>
      </c>
      <c r="B50" s="912"/>
      <c r="C50" s="912"/>
      <c r="D50" s="912"/>
      <c r="E50" s="912"/>
      <c r="F50" s="912"/>
      <c r="G50" s="912"/>
      <c r="H50" s="912"/>
      <c r="I50" s="912"/>
      <c r="J50" s="912"/>
      <c r="K50" s="912"/>
      <c r="L50" s="912"/>
      <c r="M50" s="912"/>
    </row>
    <row r="51" spans="1:13" s="332" customFormat="1" ht="14.1" customHeight="1">
      <c r="A51" s="2160" t="s">
        <v>730</v>
      </c>
      <c r="B51" s="912"/>
      <c r="C51" s="912"/>
      <c r="D51" s="912"/>
      <c r="E51" s="912"/>
      <c r="F51" s="912"/>
      <c r="G51" s="912"/>
      <c r="H51" s="912"/>
      <c r="I51" s="912"/>
      <c r="J51" s="912"/>
      <c r="K51" s="912"/>
      <c r="L51" s="912"/>
      <c r="M51" s="912"/>
    </row>
    <row r="52" spans="1:13" s="332" customFormat="1" ht="14.1" customHeight="1">
      <c r="A52" s="2574" t="s">
        <v>642</v>
      </c>
      <c r="C52" s="332" t="s">
        <v>2382</v>
      </c>
    </row>
    <row r="53" spans="1:13">
      <c r="A53" s="364" t="s">
        <v>2656</v>
      </c>
    </row>
  </sheetData>
  <hyperlinks>
    <hyperlink ref="A52" location="'Inhaltsverzeichnis '!A1" display="Zurück zum Inhaltsverzeichnis" xr:uid="{87DD9E45-E00C-45FB-A864-1873C182903B}"/>
  </hyperlinks>
  <pageMargins left="0.78740157480314965" right="0.78740157480314965" top="0.39370078740157483" bottom="0.19685039370078741" header="0.19685039370078741" footer="0.19685039370078741"/>
  <pageSetup paperSize="9" scale="88" orientation="portrait" r:id="rId1"/>
  <headerFooter alignWithMargins="0">
    <oddFooter>&amp;L&amp;D / &amp;T&amp;R&amp;A</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21755-BE08-48C2-A2C0-13E0A66F66E0}">
  <sheetPr>
    <tabColor rgb="FFF9E03A"/>
  </sheetPr>
  <dimension ref="A1:N52"/>
  <sheetViews>
    <sheetView showGridLines="0" showRowColHeaders="0" zoomScaleNormal="100" workbookViewId="0"/>
  </sheetViews>
  <sheetFormatPr baseColWidth="10" defaultRowHeight="16.5"/>
  <cols>
    <col min="1" max="1" width="39.25" style="332" customWidth="1"/>
    <col min="2" max="2" width="7" style="332" customWidth="1"/>
    <col min="3" max="3" width="7.625" style="332" customWidth="1"/>
    <col min="4" max="4" width="7" style="332" customWidth="1"/>
    <col min="5" max="5" width="7.625" style="332" customWidth="1"/>
    <col min="6" max="6" width="7" style="332" customWidth="1"/>
    <col min="7" max="7" width="7.25" style="332" customWidth="1"/>
    <col min="8" max="8" width="7" style="332" customWidth="1"/>
    <col min="9" max="9" width="7.25" style="332" customWidth="1"/>
    <col min="10" max="10" width="7" style="332" customWidth="1"/>
    <col min="11" max="11" width="7.25" style="332" customWidth="1"/>
    <col min="12" max="12" width="7" style="332" customWidth="1"/>
    <col min="13" max="13" width="7.25" style="332" customWidth="1"/>
    <col min="14" max="16384" width="11" style="332"/>
  </cols>
  <sheetData>
    <row r="1" spans="1:13" ht="30" customHeight="1">
      <c r="A1" s="353" t="s">
        <v>2383</v>
      </c>
      <c r="B1" s="951"/>
      <c r="C1" s="951"/>
      <c r="D1" s="951"/>
      <c r="E1" s="951"/>
      <c r="F1" s="951"/>
      <c r="G1" s="951"/>
      <c r="H1" s="951"/>
      <c r="I1" s="951"/>
      <c r="J1" s="951"/>
      <c r="K1" s="951"/>
      <c r="L1" s="951"/>
      <c r="M1" s="951"/>
    </row>
    <row r="2" spans="1:13" ht="20.100000000000001" customHeight="1">
      <c r="A2" s="295" t="s">
        <v>2384</v>
      </c>
      <c r="B2" s="2075"/>
      <c r="C2" s="2075"/>
      <c r="D2" s="2075"/>
      <c r="E2" s="2075"/>
      <c r="F2" s="2075"/>
      <c r="G2" s="2075"/>
      <c r="H2" s="2075"/>
      <c r="I2" s="2075"/>
      <c r="J2" s="2075"/>
      <c r="K2" s="2075"/>
      <c r="L2" s="2075"/>
      <c r="M2" s="2075"/>
    </row>
    <row r="3" spans="1:13" ht="15.75" customHeight="1">
      <c r="A3" s="2108"/>
      <c r="B3" s="2161" t="s">
        <v>68</v>
      </c>
      <c r="C3" s="2161"/>
      <c r="D3" s="448" t="s">
        <v>2367</v>
      </c>
      <c r="E3" s="331"/>
      <c r="F3" s="2162" t="s">
        <v>2385</v>
      </c>
      <c r="G3" s="331"/>
      <c r="H3" s="2162" t="s">
        <v>2321</v>
      </c>
      <c r="I3" s="2163"/>
      <c r="J3" s="300" t="s">
        <v>2322</v>
      </c>
      <c r="K3" s="2163"/>
      <c r="L3" s="2164" t="s">
        <v>2386</v>
      </c>
      <c r="M3" s="420"/>
    </row>
    <row r="4" spans="1:13" ht="12" customHeight="1">
      <c r="A4" s="2116"/>
      <c r="B4" s="2165" t="s">
        <v>2387</v>
      </c>
      <c r="C4" s="2166"/>
      <c r="D4" s="2082" t="s">
        <v>190</v>
      </c>
      <c r="E4" s="2131"/>
      <c r="F4" s="2131"/>
      <c r="G4" s="2123"/>
      <c r="H4" s="2167" t="s">
        <v>2388</v>
      </c>
      <c r="I4" s="2168"/>
      <c r="J4" s="2169" t="s">
        <v>2327</v>
      </c>
      <c r="K4" s="2166"/>
      <c r="L4" s="948"/>
      <c r="M4" s="2170"/>
    </row>
    <row r="5" spans="1:13" ht="14.1" customHeight="1">
      <c r="A5" s="2116" t="s">
        <v>2295</v>
      </c>
      <c r="B5" s="2126" t="s">
        <v>534</v>
      </c>
      <c r="C5" s="2171" t="s">
        <v>2373</v>
      </c>
      <c r="D5" s="2126" t="s">
        <v>534</v>
      </c>
      <c r="E5" s="2171" t="s">
        <v>2373</v>
      </c>
      <c r="F5" s="2126" t="s">
        <v>534</v>
      </c>
      <c r="G5" s="2171" t="s">
        <v>2294</v>
      </c>
      <c r="H5" s="2126" t="s">
        <v>534</v>
      </c>
      <c r="I5" s="2171" t="s">
        <v>2294</v>
      </c>
      <c r="J5" s="2126" t="s">
        <v>534</v>
      </c>
      <c r="K5" s="2171" t="s">
        <v>2294</v>
      </c>
      <c r="L5" s="2126" t="s">
        <v>534</v>
      </c>
      <c r="M5" s="2172" t="s">
        <v>2294</v>
      </c>
    </row>
    <row r="6" spans="1:13" ht="14.1" customHeight="1">
      <c r="A6" s="2116"/>
      <c r="B6" s="585">
        <v>2025</v>
      </c>
      <c r="C6" s="583"/>
      <c r="D6" s="583"/>
      <c r="E6" s="583"/>
      <c r="F6" s="583"/>
      <c r="G6" s="583"/>
      <c r="H6" s="583"/>
      <c r="I6" s="583"/>
      <c r="J6" s="583"/>
      <c r="K6" s="583"/>
      <c r="L6" s="583"/>
      <c r="M6" s="2173"/>
    </row>
    <row r="7" spans="1:13" ht="14.1" customHeight="1">
      <c r="A7" s="2130"/>
      <c r="B7" s="2082" t="s">
        <v>2374</v>
      </c>
      <c r="C7" s="2131"/>
      <c r="D7" s="2131"/>
      <c r="E7" s="2131"/>
      <c r="F7" s="2174">
        <v>1000</v>
      </c>
      <c r="G7" s="2123"/>
      <c r="H7" s="2131" t="s">
        <v>2389</v>
      </c>
      <c r="I7" s="2123"/>
      <c r="J7" s="2175" t="s">
        <v>2390</v>
      </c>
      <c r="K7" s="2123"/>
      <c r="L7" s="2082" t="s">
        <v>491</v>
      </c>
      <c r="M7" s="2132"/>
    </row>
    <row r="8" spans="1:13" ht="14.1" customHeight="1">
      <c r="A8" s="2084" t="s">
        <v>2331</v>
      </c>
      <c r="B8" s="2134">
        <v>2401</v>
      </c>
      <c r="C8" s="2135">
        <v>2395.4444444444443</v>
      </c>
      <c r="D8" s="2176">
        <v>510487</v>
      </c>
      <c r="E8" s="2176">
        <v>507340.55555555556</v>
      </c>
      <c r="F8" s="2177">
        <v>1697682</v>
      </c>
      <c r="G8" s="2137">
        <v>15406410</v>
      </c>
      <c r="H8" s="2152">
        <v>64618</v>
      </c>
      <c r="I8" s="2135">
        <v>570823</v>
      </c>
      <c r="J8" s="2178">
        <v>26.27</v>
      </c>
      <c r="K8" s="2179">
        <v>26.99</v>
      </c>
      <c r="L8" s="2180">
        <v>10.199999999999999</v>
      </c>
      <c r="M8" s="2181">
        <v>10.74</v>
      </c>
    </row>
    <row r="9" spans="1:13" ht="14.1" customHeight="1">
      <c r="A9" s="2090" t="s">
        <v>2298</v>
      </c>
      <c r="B9" s="2142">
        <v>507</v>
      </c>
      <c r="C9" s="2143">
        <v>504.77777777777777</v>
      </c>
      <c r="D9" s="2182">
        <v>123211</v>
      </c>
      <c r="E9" s="2182">
        <v>123118.88888888889</v>
      </c>
      <c r="F9" s="2183">
        <v>357375</v>
      </c>
      <c r="G9" s="2145">
        <v>3221411</v>
      </c>
      <c r="H9" s="2150">
        <v>17066</v>
      </c>
      <c r="I9" s="2143">
        <v>151240</v>
      </c>
      <c r="J9" s="2184">
        <v>20.94</v>
      </c>
      <c r="K9" s="2185">
        <v>21.3</v>
      </c>
      <c r="L9" s="2186">
        <v>9.02</v>
      </c>
      <c r="M9" s="2187">
        <v>9.44</v>
      </c>
    </row>
    <row r="10" spans="1:13" ht="14.1" customHeight="1">
      <c r="A10" s="2096" t="s">
        <v>2332</v>
      </c>
      <c r="B10" s="2142">
        <v>115</v>
      </c>
      <c r="C10" s="2143">
        <v>113.77777777777777</v>
      </c>
      <c r="D10" s="2182">
        <v>33754</v>
      </c>
      <c r="E10" s="2182">
        <v>33395.111111111109</v>
      </c>
      <c r="F10" s="2183">
        <v>100752</v>
      </c>
      <c r="G10" s="2145">
        <v>895863</v>
      </c>
      <c r="H10" s="2150">
        <v>5001</v>
      </c>
      <c r="I10" s="2143">
        <v>43939</v>
      </c>
      <c r="J10" s="2184">
        <v>20.149999999999999</v>
      </c>
      <c r="K10" s="2185">
        <v>20.39</v>
      </c>
      <c r="L10" s="2186">
        <v>5.95</v>
      </c>
      <c r="M10" s="2187">
        <v>6.21</v>
      </c>
    </row>
    <row r="11" spans="1:13" ht="14.1" customHeight="1">
      <c r="A11" s="2096" t="s">
        <v>2333</v>
      </c>
      <c r="B11" s="2142">
        <v>32</v>
      </c>
      <c r="C11" s="2143">
        <v>32</v>
      </c>
      <c r="D11" s="2182">
        <v>18037</v>
      </c>
      <c r="E11" s="2182">
        <v>18098</v>
      </c>
      <c r="F11" s="2183">
        <v>52127</v>
      </c>
      <c r="G11" s="2145">
        <v>471319</v>
      </c>
      <c r="H11" s="2150">
        <v>2548</v>
      </c>
      <c r="I11" s="2143">
        <v>22590</v>
      </c>
      <c r="J11" s="2184">
        <v>20.46</v>
      </c>
      <c r="K11" s="2185">
        <v>20.86</v>
      </c>
      <c r="L11" s="2186">
        <v>10.02</v>
      </c>
      <c r="M11" s="2187">
        <v>10.5</v>
      </c>
    </row>
    <row r="12" spans="1:13" ht="14.1" customHeight="1">
      <c r="A12" s="2096" t="s">
        <v>2334</v>
      </c>
      <c r="B12" s="2142">
        <v>360</v>
      </c>
      <c r="C12" s="2143">
        <v>359</v>
      </c>
      <c r="D12" s="2182">
        <v>71420</v>
      </c>
      <c r="E12" s="2182">
        <v>71625.777777777781</v>
      </c>
      <c r="F12" s="2183">
        <v>204495</v>
      </c>
      <c r="G12" s="2145">
        <v>1854228</v>
      </c>
      <c r="H12" s="2150">
        <v>9517</v>
      </c>
      <c r="I12" s="2143">
        <v>84709</v>
      </c>
      <c r="J12" s="2184">
        <v>21.49</v>
      </c>
      <c r="K12" s="2185">
        <v>21.89</v>
      </c>
      <c r="L12" s="2186">
        <v>11.7</v>
      </c>
      <c r="M12" s="2187">
        <v>12.18</v>
      </c>
    </row>
    <row r="13" spans="1:13" ht="14.1" customHeight="1">
      <c r="A13" s="2090" t="s">
        <v>2299</v>
      </c>
      <c r="B13" s="2142">
        <v>23</v>
      </c>
      <c r="C13" s="2143">
        <v>23</v>
      </c>
      <c r="D13" s="2182">
        <v>4535</v>
      </c>
      <c r="E13" s="2182">
        <v>4576.4444444444443</v>
      </c>
      <c r="F13" s="2183">
        <v>12993</v>
      </c>
      <c r="G13" s="2145">
        <v>119206</v>
      </c>
      <c r="H13" s="2150">
        <v>612</v>
      </c>
      <c r="I13" s="2143">
        <v>5386</v>
      </c>
      <c r="J13" s="2184">
        <v>21.23</v>
      </c>
      <c r="K13" s="2185">
        <v>22.13</v>
      </c>
      <c r="L13" s="2186">
        <v>9.86</v>
      </c>
      <c r="M13" s="2187">
        <v>10.119999999999999</v>
      </c>
    </row>
    <row r="14" spans="1:13" ht="14.1" customHeight="1">
      <c r="A14" s="2090" t="s">
        <v>2300</v>
      </c>
      <c r="B14" s="2142">
        <v>161</v>
      </c>
      <c r="C14" s="2143">
        <v>162.44444444444446</v>
      </c>
      <c r="D14" s="2182">
        <v>30418</v>
      </c>
      <c r="E14" s="2182">
        <v>29404.444444444445</v>
      </c>
      <c r="F14" s="2183">
        <v>113382</v>
      </c>
      <c r="G14" s="2145">
        <v>983764</v>
      </c>
      <c r="H14" s="2150">
        <v>4133</v>
      </c>
      <c r="I14" s="2143">
        <v>35053</v>
      </c>
      <c r="J14" s="2184">
        <v>27.43</v>
      </c>
      <c r="K14" s="2185">
        <v>28.07</v>
      </c>
      <c r="L14" s="2186">
        <v>10.54</v>
      </c>
      <c r="M14" s="2187">
        <v>10.15</v>
      </c>
    </row>
    <row r="15" spans="1:13" ht="14.1" customHeight="1">
      <c r="A15" s="2096" t="s">
        <v>2335</v>
      </c>
      <c r="B15" s="2142">
        <v>28</v>
      </c>
      <c r="C15" s="2143">
        <v>27.777777777777779</v>
      </c>
      <c r="D15" s="2182">
        <v>7400</v>
      </c>
      <c r="E15" s="2182">
        <v>7295.1111111111113</v>
      </c>
      <c r="F15" s="2183">
        <v>28663</v>
      </c>
      <c r="G15" s="2145">
        <v>235304</v>
      </c>
      <c r="H15" s="2150">
        <v>1004</v>
      </c>
      <c r="I15" s="2143">
        <v>8616</v>
      </c>
      <c r="J15" s="2184">
        <v>28.55</v>
      </c>
      <c r="K15" s="2185">
        <v>27.31</v>
      </c>
      <c r="L15" s="2186">
        <v>12.06</v>
      </c>
      <c r="M15" s="2187">
        <v>11.28</v>
      </c>
    </row>
    <row r="16" spans="1:13" ht="14.1" customHeight="1">
      <c r="A16" s="2096" t="s">
        <v>2336</v>
      </c>
      <c r="B16" s="2142">
        <v>36</v>
      </c>
      <c r="C16" s="2143">
        <v>36</v>
      </c>
      <c r="D16" s="2182">
        <v>5781</v>
      </c>
      <c r="E16" s="2182">
        <v>5686.8888888888887</v>
      </c>
      <c r="F16" s="2183">
        <v>23610</v>
      </c>
      <c r="G16" s="2145">
        <v>211506</v>
      </c>
      <c r="H16" s="2150">
        <v>804</v>
      </c>
      <c r="I16" s="2143">
        <v>6862</v>
      </c>
      <c r="J16" s="2184">
        <v>29.37</v>
      </c>
      <c r="K16" s="2185">
        <v>30.82</v>
      </c>
      <c r="L16" s="2186">
        <v>8.51</v>
      </c>
      <c r="M16" s="2187">
        <v>8.15</v>
      </c>
    </row>
    <row r="17" spans="1:13" ht="14.1" customHeight="1">
      <c r="A17" s="2096" t="s">
        <v>2337</v>
      </c>
      <c r="B17" s="2142">
        <v>97</v>
      </c>
      <c r="C17" s="2143">
        <v>98.666666666666671</v>
      </c>
      <c r="D17" s="2182">
        <v>17237</v>
      </c>
      <c r="E17" s="2182">
        <v>16422.444444444445</v>
      </c>
      <c r="F17" s="2183">
        <v>61109</v>
      </c>
      <c r="G17" s="2145">
        <v>536952</v>
      </c>
      <c r="H17" s="2150">
        <v>2325</v>
      </c>
      <c r="I17" s="2143">
        <v>19576</v>
      </c>
      <c r="J17" s="2184">
        <v>26.28</v>
      </c>
      <c r="K17" s="2185">
        <v>27.43</v>
      </c>
      <c r="L17" s="2186">
        <v>10.9</v>
      </c>
      <c r="M17" s="2187">
        <v>10.72</v>
      </c>
    </row>
    <row r="18" spans="1:13" ht="14.1" customHeight="1">
      <c r="A18" s="2090" t="s">
        <v>2338</v>
      </c>
      <c r="B18" s="2142">
        <v>33</v>
      </c>
      <c r="C18" s="2143">
        <v>33</v>
      </c>
      <c r="D18" s="2182">
        <v>4476</v>
      </c>
      <c r="E18" s="2182">
        <v>4445</v>
      </c>
      <c r="F18" s="2183">
        <v>22761</v>
      </c>
      <c r="G18" s="2145">
        <v>203756</v>
      </c>
      <c r="H18" s="2150">
        <v>592</v>
      </c>
      <c r="I18" s="2143">
        <v>5291</v>
      </c>
      <c r="J18" s="2184">
        <v>38.450000000000003</v>
      </c>
      <c r="K18" s="2185">
        <v>38.51</v>
      </c>
      <c r="L18" s="2186">
        <v>5.9</v>
      </c>
      <c r="M18" s="2187">
        <v>5.6</v>
      </c>
    </row>
    <row r="19" spans="1:13" ht="14.1" customHeight="1">
      <c r="A19" s="2096" t="s">
        <v>2339</v>
      </c>
      <c r="B19" s="2142">
        <v>27</v>
      </c>
      <c r="C19" s="2143">
        <v>27</v>
      </c>
      <c r="D19" s="2182">
        <v>3614</v>
      </c>
      <c r="E19" s="2182">
        <v>3559.3333333333335</v>
      </c>
      <c r="F19" s="2183">
        <v>19176</v>
      </c>
      <c r="G19" s="2145">
        <v>170931</v>
      </c>
      <c r="H19" s="2150">
        <v>476</v>
      </c>
      <c r="I19" s="2143">
        <v>4233</v>
      </c>
      <c r="J19" s="2184">
        <v>40.29</v>
      </c>
      <c r="K19" s="2185">
        <v>40.380000000000003</v>
      </c>
      <c r="L19" s="2186">
        <v>5.68</v>
      </c>
      <c r="M19" s="2187">
        <v>5.27</v>
      </c>
    </row>
    <row r="20" spans="1:13" ht="14.1" customHeight="1">
      <c r="A20" s="2096" t="s">
        <v>2340</v>
      </c>
      <c r="B20" s="2142">
        <v>6</v>
      </c>
      <c r="C20" s="2143">
        <v>6</v>
      </c>
      <c r="D20" s="2182">
        <v>862</v>
      </c>
      <c r="E20" s="2182">
        <v>885.66666666666663</v>
      </c>
      <c r="F20" s="2183">
        <v>3585</v>
      </c>
      <c r="G20" s="2145">
        <v>32827</v>
      </c>
      <c r="H20" s="2150">
        <v>116</v>
      </c>
      <c r="I20" s="2143">
        <v>1058</v>
      </c>
      <c r="J20" s="2184">
        <v>30.91</v>
      </c>
      <c r="K20" s="2185">
        <v>31.03</v>
      </c>
      <c r="L20" s="2186">
        <v>7.47</v>
      </c>
      <c r="M20" s="2187">
        <v>8.39</v>
      </c>
    </row>
    <row r="21" spans="1:13" ht="14.1" customHeight="1">
      <c r="A21" s="2098" t="s">
        <v>2302</v>
      </c>
      <c r="B21" s="2142">
        <v>169</v>
      </c>
      <c r="C21" s="2143">
        <v>168.88888888888889</v>
      </c>
      <c r="D21" s="2182">
        <v>46246</v>
      </c>
      <c r="E21" s="2182">
        <v>45560.111111111109</v>
      </c>
      <c r="F21" s="2183">
        <v>207055</v>
      </c>
      <c r="G21" s="2145">
        <v>1876059</v>
      </c>
      <c r="H21" s="2150">
        <v>5648</v>
      </c>
      <c r="I21" s="2143">
        <v>50595</v>
      </c>
      <c r="J21" s="2184">
        <v>36.659999999999997</v>
      </c>
      <c r="K21" s="2185">
        <v>37.08</v>
      </c>
      <c r="L21" s="2186">
        <v>5.96</v>
      </c>
      <c r="M21" s="2187">
        <v>5.97</v>
      </c>
    </row>
    <row r="22" spans="1:13" ht="14.1" customHeight="1">
      <c r="A22" s="2096" t="s">
        <v>2341</v>
      </c>
      <c r="B22" s="2142">
        <v>158</v>
      </c>
      <c r="C22" s="2143">
        <v>157.88888888888889</v>
      </c>
      <c r="D22" s="2182">
        <v>42655</v>
      </c>
      <c r="E22" s="2182">
        <v>42028.666666666664</v>
      </c>
      <c r="F22" s="2183">
        <v>193301</v>
      </c>
      <c r="G22" s="2145">
        <v>1748589</v>
      </c>
      <c r="H22" s="2150">
        <v>5202</v>
      </c>
      <c r="I22" s="2143">
        <v>46449</v>
      </c>
      <c r="J22" s="2184">
        <v>37.159999999999997</v>
      </c>
      <c r="K22" s="2185">
        <v>37.65</v>
      </c>
      <c r="L22" s="2186">
        <v>5.72</v>
      </c>
      <c r="M22" s="2187">
        <v>5.83</v>
      </c>
    </row>
    <row r="23" spans="1:13" ht="14.1" customHeight="1">
      <c r="A23" s="2096" t="s">
        <v>2342</v>
      </c>
      <c r="B23" s="2142">
        <v>11</v>
      </c>
      <c r="C23" s="2143">
        <v>11</v>
      </c>
      <c r="D23" s="2182">
        <v>3591</v>
      </c>
      <c r="E23" s="2182">
        <v>3531.4444444444443</v>
      </c>
      <c r="F23" s="2183">
        <v>13755</v>
      </c>
      <c r="G23" s="2145">
        <v>127470</v>
      </c>
      <c r="H23" s="2150">
        <v>446</v>
      </c>
      <c r="I23" s="2143">
        <v>4145</v>
      </c>
      <c r="J23" s="2184">
        <v>30.84</v>
      </c>
      <c r="K23" s="2185">
        <v>30.75</v>
      </c>
      <c r="L23" s="2186">
        <v>14.45</v>
      </c>
      <c r="M23" s="2187">
        <v>8.9</v>
      </c>
    </row>
    <row r="24" spans="1:13" ht="14.1" customHeight="1">
      <c r="A24" s="2098" t="s">
        <v>2343</v>
      </c>
      <c r="B24" s="2142">
        <v>74</v>
      </c>
      <c r="C24" s="2150">
        <v>74.777777777777771</v>
      </c>
      <c r="D24" s="2188">
        <v>13928</v>
      </c>
      <c r="E24" s="2182">
        <v>14000.777777777777</v>
      </c>
      <c r="F24" s="2183">
        <v>55820</v>
      </c>
      <c r="G24" s="2145">
        <v>522682</v>
      </c>
      <c r="H24" s="2150">
        <v>1795</v>
      </c>
      <c r="I24" s="2150">
        <v>15825</v>
      </c>
      <c r="J24" s="2189">
        <v>31.1</v>
      </c>
      <c r="K24" s="2185">
        <v>33.03</v>
      </c>
      <c r="L24" s="2186">
        <v>8.52</v>
      </c>
      <c r="M24" s="2187">
        <v>9.25</v>
      </c>
    </row>
    <row r="25" spans="1:13" ht="14.1" customHeight="1">
      <c r="A25" s="2096" t="s">
        <v>2344</v>
      </c>
      <c r="B25" s="2142">
        <v>57</v>
      </c>
      <c r="C25" s="2143">
        <v>57.777777777777779</v>
      </c>
      <c r="D25" s="2182">
        <v>10676</v>
      </c>
      <c r="E25" s="2182">
        <v>10757.666666666666</v>
      </c>
      <c r="F25" s="2183">
        <v>39499</v>
      </c>
      <c r="G25" s="2145">
        <v>368128</v>
      </c>
      <c r="H25" s="2150">
        <v>1350</v>
      </c>
      <c r="I25" s="2143">
        <v>12003</v>
      </c>
      <c r="J25" s="2184">
        <v>29.26</v>
      </c>
      <c r="K25" s="2185">
        <v>30.67</v>
      </c>
      <c r="L25" s="2186">
        <v>8.43</v>
      </c>
      <c r="M25" s="2187">
        <v>9.17</v>
      </c>
    </row>
    <row r="26" spans="1:13" ht="14.1" customHeight="1">
      <c r="A26" s="2096" t="s">
        <v>2345</v>
      </c>
      <c r="B26" s="2142">
        <v>17</v>
      </c>
      <c r="C26" s="2143">
        <v>17</v>
      </c>
      <c r="D26" s="2182">
        <v>3252</v>
      </c>
      <c r="E26" s="2182">
        <v>3243.1111111111113</v>
      </c>
      <c r="F26" s="2183">
        <v>16321</v>
      </c>
      <c r="G26" s="2145">
        <v>154555</v>
      </c>
      <c r="H26" s="2150">
        <v>445</v>
      </c>
      <c r="I26" s="2143">
        <v>3822</v>
      </c>
      <c r="J26" s="2184">
        <v>36.68</v>
      </c>
      <c r="K26" s="2185">
        <v>40.44</v>
      </c>
      <c r="L26" s="2186">
        <v>8.75</v>
      </c>
      <c r="M26" s="2187">
        <v>9.43</v>
      </c>
    </row>
    <row r="27" spans="1:13" ht="14.1" customHeight="1">
      <c r="A27" s="2098" t="s">
        <v>2304</v>
      </c>
      <c r="B27" s="2142">
        <v>893</v>
      </c>
      <c r="C27" s="2143">
        <v>890.33333333333337</v>
      </c>
      <c r="D27" s="2182">
        <v>151815</v>
      </c>
      <c r="E27" s="2182">
        <v>150300.88888888888</v>
      </c>
      <c r="F27" s="2183">
        <v>390873</v>
      </c>
      <c r="G27" s="2145">
        <v>3488833</v>
      </c>
      <c r="H27" s="2150">
        <v>17225</v>
      </c>
      <c r="I27" s="2143">
        <v>152679</v>
      </c>
      <c r="J27" s="2184">
        <v>22.69</v>
      </c>
      <c r="K27" s="2185">
        <v>22.85</v>
      </c>
      <c r="L27" s="2190">
        <v>19.649999999999999</v>
      </c>
      <c r="M27" s="2187">
        <v>20.69</v>
      </c>
    </row>
    <row r="28" spans="1:13" ht="14.1" customHeight="1">
      <c r="A28" s="2096" t="s">
        <v>2346</v>
      </c>
      <c r="B28" s="2142">
        <v>820</v>
      </c>
      <c r="C28" s="2143">
        <v>817.44444444444446</v>
      </c>
      <c r="D28" s="2182">
        <v>138038</v>
      </c>
      <c r="E28" s="2182">
        <v>136729.44444444444</v>
      </c>
      <c r="F28" s="2183">
        <v>342039</v>
      </c>
      <c r="G28" s="2145">
        <v>3047305</v>
      </c>
      <c r="H28" s="2150">
        <v>15487</v>
      </c>
      <c r="I28" s="2143">
        <v>137720</v>
      </c>
      <c r="J28" s="2184">
        <v>22.09</v>
      </c>
      <c r="K28" s="2185">
        <v>22.13</v>
      </c>
      <c r="L28" s="2186">
        <v>21.73</v>
      </c>
      <c r="M28" s="2187">
        <v>22.07</v>
      </c>
    </row>
    <row r="29" spans="1:13" ht="14.1" customHeight="1">
      <c r="A29" s="2096" t="s">
        <v>2347</v>
      </c>
      <c r="B29" s="2142">
        <v>63</v>
      </c>
      <c r="C29" s="2143">
        <v>62.888888888888886</v>
      </c>
      <c r="D29" s="2182">
        <v>12538</v>
      </c>
      <c r="E29" s="2182">
        <v>12337</v>
      </c>
      <c r="F29" s="2183">
        <v>44397</v>
      </c>
      <c r="G29" s="2145">
        <v>401488</v>
      </c>
      <c r="H29" s="2150">
        <v>1577</v>
      </c>
      <c r="I29" s="2143">
        <v>13554</v>
      </c>
      <c r="J29" s="2184">
        <v>28.15</v>
      </c>
      <c r="K29" s="2185">
        <v>29.62</v>
      </c>
      <c r="L29" s="2186">
        <v>11.94</v>
      </c>
      <c r="M29" s="2187">
        <v>14.88</v>
      </c>
    </row>
    <row r="30" spans="1:13" ht="14.1" customHeight="1">
      <c r="A30" s="2096" t="s">
        <v>2348</v>
      </c>
      <c r="B30" s="2142">
        <v>10</v>
      </c>
      <c r="C30" s="2143">
        <v>10</v>
      </c>
      <c r="D30" s="2182">
        <v>1239</v>
      </c>
      <c r="E30" s="2182">
        <v>1234.4444444444443</v>
      </c>
      <c r="F30" s="2183">
        <v>4437</v>
      </c>
      <c r="G30" s="2145">
        <v>40043</v>
      </c>
      <c r="H30" s="2150">
        <v>161</v>
      </c>
      <c r="I30" s="2143">
        <v>1403</v>
      </c>
      <c r="J30" s="2184">
        <v>27.56</v>
      </c>
      <c r="K30" s="2185">
        <v>28.54</v>
      </c>
      <c r="L30" s="2186">
        <v>10.46</v>
      </c>
      <c r="M30" s="2187">
        <v>11.21</v>
      </c>
    </row>
    <row r="31" spans="1:13" ht="14.1" customHeight="1">
      <c r="A31" s="2098" t="s">
        <v>2349</v>
      </c>
      <c r="B31" s="2142">
        <v>440</v>
      </c>
      <c r="C31" s="2143">
        <v>438.33333333333331</v>
      </c>
      <c r="D31" s="2182">
        <v>119739</v>
      </c>
      <c r="E31" s="2182">
        <v>119969.11111111111</v>
      </c>
      <c r="F31" s="2183">
        <v>472937</v>
      </c>
      <c r="G31" s="2145">
        <v>4385667</v>
      </c>
      <c r="H31" s="2150">
        <v>15362</v>
      </c>
      <c r="I31" s="2143">
        <v>135478</v>
      </c>
      <c r="J31" s="2184">
        <v>30.79</v>
      </c>
      <c r="K31" s="2185">
        <v>32.369999999999997</v>
      </c>
      <c r="L31" s="2186">
        <v>11.17</v>
      </c>
      <c r="M31" s="2187">
        <v>12.78</v>
      </c>
    </row>
    <row r="32" spans="1:13" ht="14.1" customHeight="1">
      <c r="A32" s="2096" t="s">
        <v>2350</v>
      </c>
      <c r="B32" s="2142">
        <v>22</v>
      </c>
      <c r="C32" s="2143">
        <v>22</v>
      </c>
      <c r="D32" s="2182">
        <v>5938</v>
      </c>
      <c r="E32" s="2182">
        <v>5540.7777777777774</v>
      </c>
      <c r="F32" s="2183">
        <v>31733</v>
      </c>
      <c r="G32" s="2145">
        <v>276899</v>
      </c>
      <c r="H32" s="2150">
        <v>810</v>
      </c>
      <c r="I32" s="2143">
        <v>5804</v>
      </c>
      <c r="J32" s="2184">
        <v>39.18</v>
      </c>
      <c r="K32" s="2185">
        <v>47.71</v>
      </c>
      <c r="L32" s="2186">
        <v>12.17</v>
      </c>
      <c r="M32" s="2187">
        <v>11.58</v>
      </c>
    </row>
    <row r="33" spans="1:14" ht="14.1" customHeight="1">
      <c r="A33" s="2096" t="s">
        <v>2351</v>
      </c>
      <c r="B33" s="2142">
        <v>124</v>
      </c>
      <c r="C33" s="2143">
        <v>124.55555555555556</v>
      </c>
      <c r="D33" s="2182">
        <v>40849</v>
      </c>
      <c r="E33" s="2182">
        <v>39783.888888888891</v>
      </c>
      <c r="F33" s="2183">
        <v>150353</v>
      </c>
      <c r="G33" s="2145">
        <v>1361627</v>
      </c>
      <c r="H33" s="2150">
        <v>5045</v>
      </c>
      <c r="I33" s="2143">
        <v>42575</v>
      </c>
      <c r="J33" s="2184">
        <v>29.8</v>
      </c>
      <c r="K33" s="2185">
        <v>31.98</v>
      </c>
      <c r="L33" s="2186">
        <v>10.07</v>
      </c>
      <c r="M33" s="2187">
        <v>12.72</v>
      </c>
    </row>
    <row r="34" spans="1:14" ht="14.1" customHeight="1">
      <c r="A34" s="2096" t="s">
        <v>2352</v>
      </c>
      <c r="B34" s="2142">
        <v>47</v>
      </c>
      <c r="C34" s="2143">
        <v>46.888888888888886</v>
      </c>
      <c r="D34" s="2182">
        <v>10300</v>
      </c>
      <c r="E34" s="2182">
        <v>10248.888888888889</v>
      </c>
      <c r="F34" s="2183">
        <v>42561</v>
      </c>
      <c r="G34" s="2145">
        <v>385099</v>
      </c>
      <c r="H34" s="2150">
        <v>1333</v>
      </c>
      <c r="I34" s="2143">
        <v>11972</v>
      </c>
      <c r="J34" s="2184">
        <v>31.93</v>
      </c>
      <c r="K34" s="2185">
        <v>32.17</v>
      </c>
      <c r="L34" s="2186">
        <v>6.7</v>
      </c>
      <c r="M34" s="2187">
        <v>7.25</v>
      </c>
    </row>
    <row r="35" spans="1:14" ht="14.1" customHeight="1">
      <c r="A35" s="2096" t="s">
        <v>2353</v>
      </c>
      <c r="B35" s="2142">
        <v>55</v>
      </c>
      <c r="C35" s="2143">
        <v>55</v>
      </c>
      <c r="D35" s="2182">
        <v>13127</v>
      </c>
      <c r="E35" s="2182">
        <v>13011.777777777777</v>
      </c>
      <c r="F35" s="2183">
        <v>55015</v>
      </c>
      <c r="G35" s="2145">
        <v>511963</v>
      </c>
      <c r="H35" s="2150">
        <v>1831</v>
      </c>
      <c r="I35" s="2143">
        <v>15787</v>
      </c>
      <c r="J35" s="2184">
        <v>30.05</v>
      </c>
      <c r="K35" s="2185">
        <v>32.43</v>
      </c>
      <c r="L35" s="2186">
        <v>15.15</v>
      </c>
      <c r="M35" s="2187">
        <v>15.67</v>
      </c>
    </row>
    <row r="36" spans="1:14" ht="14.1" customHeight="1">
      <c r="A36" s="2096" t="s">
        <v>2354</v>
      </c>
      <c r="B36" s="2142">
        <v>58</v>
      </c>
      <c r="C36" s="2143">
        <v>58.222222222222221</v>
      </c>
      <c r="D36" s="2182">
        <v>18877</v>
      </c>
      <c r="E36" s="2182">
        <v>18382.555555555555</v>
      </c>
      <c r="F36" s="2183">
        <v>67597</v>
      </c>
      <c r="G36" s="2145">
        <v>598966</v>
      </c>
      <c r="H36" s="2150">
        <v>2442</v>
      </c>
      <c r="I36" s="2143">
        <v>21042</v>
      </c>
      <c r="J36" s="2184">
        <v>27.68</v>
      </c>
      <c r="K36" s="2185">
        <v>28.47</v>
      </c>
      <c r="L36" s="2186">
        <v>12.48</v>
      </c>
      <c r="M36" s="2187">
        <v>13.32</v>
      </c>
    </row>
    <row r="37" spans="1:14" ht="14.1" customHeight="1">
      <c r="A37" s="2096" t="s">
        <v>2355</v>
      </c>
      <c r="B37" s="2142">
        <v>12</v>
      </c>
      <c r="C37" s="2143">
        <v>12</v>
      </c>
      <c r="D37" s="2182">
        <v>3109</v>
      </c>
      <c r="E37" s="2182">
        <v>3082</v>
      </c>
      <c r="F37" s="2183">
        <v>12872</v>
      </c>
      <c r="G37" s="2145">
        <v>118696</v>
      </c>
      <c r="H37" s="2150">
        <v>381</v>
      </c>
      <c r="I37" s="2143">
        <v>3311</v>
      </c>
      <c r="J37" s="2184">
        <v>33.78</v>
      </c>
      <c r="K37" s="2185">
        <v>35.85</v>
      </c>
      <c r="L37" s="2186">
        <v>13.01</v>
      </c>
      <c r="M37" s="2187">
        <v>12.21</v>
      </c>
    </row>
    <row r="38" spans="1:14" ht="14.1" customHeight="1">
      <c r="A38" s="2096" t="s">
        <v>2349</v>
      </c>
      <c r="B38" s="2142">
        <v>122</v>
      </c>
      <c r="C38" s="2143">
        <v>119.66666666666667</v>
      </c>
      <c r="D38" s="2182">
        <v>27539</v>
      </c>
      <c r="E38" s="2182">
        <v>29919.222222222223</v>
      </c>
      <c r="F38" s="2183">
        <v>112806</v>
      </c>
      <c r="G38" s="2145">
        <v>1132416</v>
      </c>
      <c r="H38" s="2150">
        <v>3520</v>
      </c>
      <c r="I38" s="2143">
        <v>34983</v>
      </c>
      <c r="J38" s="2184">
        <v>32.049999999999997</v>
      </c>
      <c r="K38" s="2185">
        <v>32.369999999999997</v>
      </c>
      <c r="L38" s="2186">
        <v>13.42</v>
      </c>
      <c r="M38" s="2187">
        <v>15.77</v>
      </c>
    </row>
    <row r="39" spans="1:14" ht="14.1" customHeight="1">
      <c r="A39" s="2096" t="s">
        <v>2356</v>
      </c>
      <c r="B39" s="2142">
        <v>101</v>
      </c>
      <c r="C39" s="2150">
        <v>99.888888888888886</v>
      </c>
      <c r="D39" s="2188">
        <v>16119</v>
      </c>
      <c r="E39" s="2182">
        <v>15964.888888888889</v>
      </c>
      <c r="F39" s="2183">
        <v>64486</v>
      </c>
      <c r="G39" s="2145">
        <v>605030</v>
      </c>
      <c r="H39" s="2150">
        <v>2184</v>
      </c>
      <c r="I39" s="2150">
        <v>19280</v>
      </c>
      <c r="J39" s="2189">
        <v>29.53</v>
      </c>
      <c r="K39" s="2184">
        <v>31.38</v>
      </c>
      <c r="L39" s="2190">
        <v>8.7200000000000006</v>
      </c>
      <c r="M39" s="2187">
        <v>9.17</v>
      </c>
    </row>
    <row r="40" spans="1:14" ht="14.1" customHeight="1">
      <c r="A40" s="2096" t="s">
        <v>2357</v>
      </c>
      <c r="B40" s="2142">
        <v>54</v>
      </c>
      <c r="C40" s="2150">
        <v>53.333333333333336</v>
      </c>
      <c r="D40" s="2188">
        <v>6026</v>
      </c>
      <c r="E40" s="2182">
        <v>5905.8888888888887</v>
      </c>
      <c r="F40" s="2183">
        <v>22536</v>
      </c>
      <c r="G40" s="2145">
        <v>201251</v>
      </c>
      <c r="H40" s="2150">
        <v>811</v>
      </c>
      <c r="I40" s="2150">
        <v>7108</v>
      </c>
      <c r="J40" s="2189">
        <v>27.79</v>
      </c>
      <c r="K40" s="2184">
        <v>28.31</v>
      </c>
      <c r="L40" s="2190">
        <v>6.17</v>
      </c>
      <c r="M40" s="2187">
        <v>6.04</v>
      </c>
    </row>
    <row r="41" spans="1:14" ht="14.1" customHeight="1">
      <c r="A41" s="2096" t="s">
        <v>2358</v>
      </c>
      <c r="B41" s="2142">
        <v>47</v>
      </c>
      <c r="C41" s="2150">
        <v>46.555555555555557</v>
      </c>
      <c r="D41" s="2188">
        <v>10093</v>
      </c>
      <c r="E41" s="2182">
        <v>10059</v>
      </c>
      <c r="F41" s="2183">
        <v>41950</v>
      </c>
      <c r="G41" s="2145">
        <v>403780</v>
      </c>
      <c r="H41" s="2150">
        <v>1373</v>
      </c>
      <c r="I41" s="2150">
        <v>12172</v>
      </c>
      <c r="J41" s="2189">
        <v>30.55</v>
      </c>
      <c r="K41" s="2184">
        <v>33.17</v>
      </c>
      <c r="L41" s="2190">
        <v>11.2</v>
      </c>
      <c r="M41" s="2187">
        <v>12.36</v>
      </c>
    </row>
    <row r="42" spans="1:14" ht="14.1" customHeight="1">
      <c r="A42" s="2099" t="s">
        <v>2312</v>
      </c>
      <c r="B42" s="2134">
        <v>329</v>
      </c>
      <c r="C42" s="2135">
        <v>326</v>
      </c>
      <c r="D42" s="2176">
        <v>57538</v>
      </c>
      <c r="E42" s="2176">
        <v>56333.222222222219</v>
      </c>
      <c r="F42" s="2177">
        <v>247489</v>
      </c>
      <c r="G42" s="2137">
        <v>2201824</v>
      </c>
      <c r="H42" s="2152">
        <v>7228</v>
      </c>
      <c r="I42" s="2135">
        <v>63037</v>
      </c>
      <c r="J42" s="2178">
        <v>34.24</v>
      </c>
      <c r="K42" s="2179">
        <v>34.93</v>
      </c>
      <c r="L42" s="2180">
        <v>12.41</v>
      </c>
      <c r="M42" s="2181">
        <v>12.82</v>
      </c>
    </row>
    <row r="43" spans="1:14" ht="14.1" customHeight="1">
      <c r="A43" s="2096" t="s">
        <v>2359</v>
      </c>
      <c r="B43" s="2142">
        <v>22</v>
      </c>
      <c r="C43" s="2143">
        <v>21.888888888888889</v>
      </c>
      <c r="D43" s="2182">
        <v>2460</v>
      </c>
      <c r="E43" s="2182">
        <v>2407</v>
      </c>
      <c r="F43" s="2183">
        <v>10399</v>
      </c>
      <c r="G43" s="2145">
        <v>89138</v>
      </c>
      <c r="H43" s="2150">
        <v>329</v>
      </c>
      <c r="I43" s="2143">
        <v>2816</v>
      </c>
      <c r="J43" s="2184">
        <v>31.61</v>
      </c>
      <c r="K43" s="2185">
        <v>31.65</v>
      </c>
      <c r="L43" s="2186">
        <v>6.44</v>
      </c>
      <c r="M43" s="2187">
        <v>7.3</v>
      </c>
    </row>
    <row r="44" spans="1:14" ht="14.1" customHeight="1">
      <c r="A44" s="2096" t="s">
        <v>2360</v>
      </c>
      <c r="B44" s="2142">
        <v>146</v>
      </c>
      <c r="C44" s="2143">
        <v>145.22222222222223</v>
      </c>
      <c r="D44" s="2182">
        <v>23331</v>
      </c>
      <c r="E44" s="2182">
        <v>23178.666666666668</v>
      </c>
      <c r="F44" s="2183">
        <v>103378</v>
      </c>
      <c r="G44" s="2145">
        <v>930663</v>
      </c>
      <c r="H44" s="2150">
        <v>2884</v>
      </c>
      <c r="I44" s="2143">
        <v>25621</v>
      </c>
      <c r="J44" s="2184">
        <v>35.85</v>
      </c>
      <c r="K44" s="2185">
        <v>36.32</v>
      </c>
      <c r="L44" s="2186">
        <v>14.67</v>
      </c>
      <c r="M44" s="2187">
        <v>14.74</v>
      </c>
    </row>
    <row r="45" spans="1:14" ht="14.1" customHeight="1">
      <c r="A45" s="2096" t="s">
        <v>2391</v>
      </c>
      <c r="B45" s="2142" t="s">
        <v>242</v>
      </c>
      <c r="C45" s="2143" t="s">
        <v>242</v>
      </c>
      <c r="D45" s="2191" t="s">
        <v>242</v>
      </c>
      <c r="E45" s="2191" t="s">
        <v>242</v>
      </c>
      <c r="F45" s="2144" t="s">
        <v>242</v>
      </c>
      <c r="G45" s="2145" t="s">
        <v>242</v>
      </c>
      <c r="H45" s="2150" t="s">
        <v>242</v>
      </c>
      <c r="I45" s="2143" t="s">
        <v>242</v>
      </c>
      <c r="J45" s="2184" t="s">
        <v>242</v>
      </c>
      <c r="K45" s="2185" t="s">
        <v>242</v>
      </c>
      <c r="L45" s="2186" t="s">
        <v>242</v>
      </c>
      <c r="M45" s="2187" t="s">
        <v>242</v>
      </c>
      <c r="N45" s="2192"/>
    </row>
    <row r="46" spans="1:14" ht="14.1" customHeight="1">
      <c r="A46" s="2096" t="s">
        <v>2361</v>
      </c>
      <c r="B46" s="2142">
        <v>130</v>
      </c>
      <c r="C46" s="2143">
        <v>129.88888888888889</v>
      </c>
      <c r="D46" s="2191">
        <v>26830</v>
      </c>
      <c r="E46" s="2182">
        <v>26239.444444444445</v>
      </c>
      <c r="F46" s="2183">
        <v>113082</v>
      </c>
      <c r="G46" s="2145">
        <v>1023102</v>
      </c>
      <c r="H46" s="2150">
        <v>3389</v>
      </c>
      <c r="I46" s="2143">
        <v>29716</v>
      </c>
      <c r="J46" s="2184">
        <v>33.369999999999997</v>
      </c>
      <c r="K46" s="2185">
        <v>34.43</v>
      </c>
      <c r="L46" s="2186">
        <v>12.19</v>
      </c>
      <c r="M46" s="2187">
        <v>12.88</v>
      </c>
    </row>
    <row r="47" spans="1:14" ht="14.1" customHeight="1">
      <c r="A47" s="2193" t="s">
        <v>2362</v>
      </c>
      <c r="B47" s="2154">
        <v>2730</v>
      </c>
      <c r="C47" s="2155">
        <v>2721.4444444444443</v>
      </c>
      <c r="D47" s="2194">
        <v>568025</v>
      </c>
      <c r="E47" s="2194">
        <v>563673.77777777775</v>
      </c>
      <c r="F47" s="2195">
        <v>1945171</v>
      </c>
      <c r="G47" s="2157">
        <v>17608234</v>
      </c>
      <c r="H47" s="2196">
        <v>71846</v>
      </c>
      <c r="I47" s="2155">
        <v>633860</v>
      </c>
      <c r="J47" s="2197">
        <v>27.07</v>
      </c>
      <c r="K47" s="2198">
        <v>27.78</v>
      </c>
      <c r="L47" s="2199">
        <v>10.43</v>
      </c>
      <c r="M47" s="2200">
        <v>10.96</v>
      </c>
      <c r="N47" s="2201"/>
    </row>
    <row r="48" spans="1:14" ht="14.1" customHeight="1">
      <c r="A48" s="2202" t="s">
        <v>2378</v>
      </c>
      <c r="B48" s="912"/>
      <c r="C48" s="912"/>
      <c r="D48" s="912"/>
      <c r="E48" s="912"/>
      <c r="F48" s="912"/>
      <c r="G48" s="912"/>
      <c r="H48" s="912"/>
      <c r="I48" s="912"/>
      <c r="J48" s="912"/>
      <c r="K48" s="912"/>
      <c r="L48" s="912"/>
      <c r="M48" s="912"/>
    </row>
    <row r="49" spans="1:13" ht="14.1" customHeight="1">
      <c r="A49" s="2202" t="s">
        <v>2392</v>
      </c>
      <c r="B49" s="912"/>
      <c r="C49" s="912"/>
      <c r="D49" s="912"/>
      <c r="E49" s="912"/>
      <c r="F49" s="912"/>
      <c r="G49" s="912"/>
      <c r="H49" s="912"/>
      <c r="I49" s="912"/>
      <c r="J49" s="912"/>
      <c r="K49" s="912"/>
      <c r="L49" s="912"/>
      <c r="M49" s="2203"/>
    </row>
    <row r="50" spans="1:13" ht="14.1" customHeight="1">
      <c r="A50" s="303" t="s">
        <v>730</v>
      </c>
    </row>
    <row r="51" spans="1:13" ht="14.1" customHeight="1">
      <c r="A51" s="2574" t="s">
        <v>642</v>
      </c>
      <c r="B51" s="2204"/>
      <c r="C51" s="2204"/>
      <c r="D51" s="2204"/>
      <c r="E51" s="2204"/>
      <c r="F51" s="2204"/>
      <c r="G51" s="2204"/>
    </row>
    <row r="52" spans="1:13">
      <c r="A52" s="332" t="s">
        <v>2656</v>
      </c>
    </row>
  </sheetData>
  <hyperlinks>
    <hyperlink ref="A51" location="'Inhaltsverzeichnis '!A1" display="Zurück zum Inhaltsverzeichnis" xr:uid="{7715D21A-A5CE-4628-85B9-6A54C4D185B6}"/>
  </hyperlinks>
  <pageMargins left="0.78740157480314965" right="0.78740157480314965" top="0.39370078740157483" bottom="0.19685039370078741" header="0.19685039370078741" footer="0.19685039370078741"/>
  <pageSetup paperSize="9" orientation="portrait" r:id="rId1"/>
  <headerFooter alignWithMargins="0">
    <oddFooter>&amp;L&amp;D&amp;T&amp;R&amp;A</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A6C3F-20E9-4097-BB65-6DC65C3D6235}">
  <sheetPr>
    <tabColor rgb="FFF9E03A"/>
    <pageSetUpPr fitToPage="1"/>
  </sheetPr>
  <dimension ref="A1:K52"/>
  <sheetViews>
    <sheetView showGridLines="0" showRowColHeaders="0" zoomScaleNormal="100" workbookViewId="0"/>
  </sheetViews>
  <sheetFormatPr baseColWidth="10" defaultRowHeight="16.5"/>
  <cols>
    <col min="1" max="1" width="38.375" style="332" customWidth="1"/>
    <col min="2" max="2" width="7.75" style="332" customWidth="1"/>
    <col min="3" max="3" width="8.5" style="332" customWidth="1"/>
    <col min="4" max="4" width="7.75" style="332" customWidth="1"/>
    <col min="5" max="5" width="8.5" style="332" customWidth="1"/>
    <col min="6" max="7" width="7.75" style="332" customWidth="1"/>
    <col min="8" max="11" width="6.75" style="332" customWidth="1"/>
    <col min="12" max="16384" width="11" style="332"/>
  </cols>
  <sheetData>
    <row r="1" spans="1:11" ht="30" customHeight="1">
      <c r="A1" s="416" t="s">
        <v>2393</v>
      </c>
      <c r="B1" s="308"/>
      <c r="C1" s="308"/>
      <c r="D1" s="308"/>
      <c r="E1" s="308"/>
      <c r="F1" s="308"/>
      <c r="G1" s="308"/>
      <c r="H1" s="308"/>
      <c r="I1" s="308"/>
      <c r="J1" s="308"/>
      <c r="K1" s="308"/>
    </row>
    <row r="2" spans="1:11" ht="20.100000000000001" customHeight="1">
      <c r="A2" s="295" t="s">
        <v>2468</v>
      </c>
      <c r="B2" s="308"/>
      <c r="C2" s="308"/>
      <c r="D2" s="308"/>
      <c r="E2" s="308"/>
      <c r="F2" s="308"/>
      <c r="G2" s="308"/>
      <c r="H2" s="308"/>
      <c r="I2" s="308"/>
      <c r="J2" s="308"/>
      <c r="K2" s="308"/>
    </row>
    <row r="3" spans="1:11" ht="14.1" customHeight="1">
      <c r="A3" s="2108"/>
      <c r="B3" s="2205" t="s">
        <v>2324</v>
      </c>
      <c r="C3" s="2205"/>
      <c r="D3" s="2205"/>
      <c r="E3" s="2205"/>
      <c r="F3" s="2205"/>
      <c r="G3" s="2206"/>
      <c r="H3" s="2207" t="s">
        <v>2372</v>
      </c>
      <c r="I3" s="2163"/>
      <c r="J3" s="2208" t="s">
        <v>2394</v>
      </c>
      <c r="K3" s="363"/>
    </row>
    <row r="4" spans="1:11" ht="14.1" customHeight="1">
      <c r="A4" s="2116"/>
      <c r="B4" s="2209" t="s">
        <v>190</v>
      </c>
      <c r="C4" s="2209"/>
      <c r="D4" s="2210" t="s">
        <v>2395</v>
      </c>
      <c r="E4" s="2211"/>
      <c r="F4" s="2210" t="s">
        <v>2329</v>
      </c>
      <c r="G4" s="2211"/>
      <c r="H4" s="949"/>
      <c r="I4" s="1995"/>
      <c r="J4" s="2212" t="s">
        <v>2396</v>
      </c>
      <c r="K4" s="2213"/>
    </row>
    <row r="5" spans="1:11" ht="14.1" customHeight="1">
      <c r="A5" s="2116" t="s">
        <v>2295</v>
      </c>
      <c r="B5" s="2214" t="s">
        <v>200</v>
      </c>
      <c r="C5" s="2126" t="s">
        <v>2294</v>
      </c>
      <c r="D5" s="2214" t="s">
        <v>200</v>
      </c>
      <c r="E5" s="2126" t="s">
        <v>2294</v>
      </c>
      <c r="F5" s="2214" t="s">
        <v>534</v>
      </c>
      <c r="G5" s="2126" t="s">
        <v>2294</v>
      </c>
      <c r="H5" s="2214" t="s">
        <v>534</v>
      </c>
      <c r="I5" s="2126" t="s">
        <v>2294</v>
      </c>
      <c r="J5" s="2214" t="s">
        <v>534</v>
      </c>
      <c r="K5" s="2215" t="s">
        <v>2294</v>
      </c>
    </row>
    <row r="6" spans="1:11" ht="14.1" customHeight="1">
      <c r="A6" s="2116"/>
      <c r="B6" s="2128">
        <v>2025</v>
      </c>
      <c r="C6" s="2129"/>
      <c r="D6" s="2129"/>
      <c r="E6" s="2129"/>
      <c r="F6" s="2129"/>
      <c r="G6" s="2129"/>
      <c r="H6" s="2129"/>
      <c r="I6" s="2129"/>
      <c r="J6" s="2129"/>
      <c r="K6" s="2216"/>
    </row>
    <row r="7" spans="1:11" ht="14.1" customHeight="1">
      <c r="A7" s="2130"/>
      <c r="B7" s="2217" t="s">
        <v>2397</v>
      </c>
      <c r="C7" s="2217"/>
      <c r="D7" s="2217"/>
      <c r="E7" s="2217"/>
      <c r="F7" s="2217"/>
      <c r="G7" s="2218"/>
      <c r="H7" s="2217" t="s">
        <v>491</v>
      </c>
      <c r="I7" s="2217"/>
      <c r="J7" s="2219" t="s">
        <v>2398</v>
      </c>
      <c r="K7" s="2220"/>
    </row>
    <row r="8" spans="1:11" ht="14.1" customHeight="1">
      <c r="A8" s="2221" t="s">
        <v>2331</v>
      </c>
      <c r="B8" s="2222">
        <v>16646588</v>
      </c>
      <c r="C8" s="2177">
        <v>143489053</v>
      </c>
      <c r="D8" s="2177">
        <v>12403535</v>
      </c>
      <c r="E8" s="2177">
        <v>106872990</v>
      </c>
      <c r="F8" s="2177">
        <v>4243053</v>
      </c>
      <c r="G8" s="2177">
        <v>36616064</v>
      </c>
      <c r="H8" s="2223">
        <v>25.489000000000001</v>
      </c>
      <c r="I8" s="2224">
        <v>25.518000000000001</v>
      </c>
      <c r="J8" s="2225">
        <v>32.609000000000002</v>
      </c>
      <c r="K8" s="2226">
        <v>282.82600000000002</v>
      </c>
    </row>
    <row r="9" spans="1:11" ht="14.1" customHeight="1">
      <c r="A9" s="2227" t="s">
        <v>2298</v>
      </c>
      <c r="B9" s="2228">
        <v>3961532</v>
      </c>
      <c r="C9" s="2183">
        <v>34132295</v>
      </c>
      <c r="D9" s="2183">
        <v>3332781</v>
      </c>
      <c r="E9" s="2183">
        <v>28869589</v>
      </c>
      <c r="F9" s="2183">
        <v>628750</v>
      </c>
      <c r="G9" s="2183">
        <v>5262702</v>
      </c>
      <c r="H9" s="2229">
        <v>15.871</v>
      </c>
      <c r="I9" s="2230">
        <v>15.419</v>
      </c>
      <c r="J9" s="2231">
        <v>32.152000000000001</v>
      </c>
      <c r="K9" s="2232">
        <v>277.23</v>
      </c>
    </row>
    <row r="10" spans="1:11" ht="14.1" customHeight="1">
      <c r="A10" s="2233" t="s">
        <v>2332</v>
      </c>
      <c r="B10" s="2228">
        <v>1693930</v>
      </c>
      <c r="C10" s="2183">
        <v>14418815</v>
      </c>
      <c r="D10" s="2183">
        <v>1323234</v>
      </c>
      <c r="E10" s="2183">
        <v>11369084</v>
      </c>
      <c r="F10" s="2183">
        <v>370696</v>
      </c>
      <c r="G10" s="2183">
        <v>3049729</v>
      </c>
      <c r="H10" s="2229">
        <v>21.884</v>
      </c>
      <c r="I10" s="2230">
        <v>21.151</v>
      </c>
      <c r="J10" s="2231">
        <v>50.185000000000002</v>
      </c>
      <c r="K10" s="2232">
        <v>431.76400000000001</v>
      </c>
    </row>
    <row r="11" spans="1:11" ht="14.1" customHeight="1">
      <c r="A11" s="2233" t="s">
        <v>2333</v>
      </c>
      <c r="B11" s="2228">
        <v>520002</v>
      </c>
      <c r="C11" s="2183">
        <v>4486931</v>
      </c>
      <c r="D11" s="2183">
        <v>452499</v>
      </c>
      <c r="E11" s="2183">
        <v>3916885</v>
      </c>
      <c r="F11" s="2183">
        <v>67502</v>
      </c>
      <c r="G11" s="2183">
        <v>570046</v>
      </c>
      <c r="H11" s="2229">
        <v>12.981</v>
      </c>
      <c r="I11" s="2230">
        <v>12.705</v>
      </c>
      <c r="J11" s="2231">
        <v>28.83</v>
      </c>
      <c r="K11" s="2232">
        <v>247.92400000000001</v>
      </c>
    </row>
    <row r="12" spans="1:11" ht="14.1" customHeight="1">
      <c r="A12" s="2233" t="s">
        <v>2334</v>
      </c>
      <c r="B12" s="2228">
        <v>1747599</v>
      </c>
      <c r="C12" s="2183">
        <v>15226545</v>
      </c>
      <c r="D12" s="2183">
        <v>1557047</v>
      </c>
      <c r="E12" s="2183">
        <v>13583619</v>
      </c>
      <c r="F12" s="2183">
        <v>190552</v>
      </c>
      <c r="G12" s="2183">
        <v>1642928</v>
      </c>
      <c r="H12" s="2229">
        <v>10.904</v>
      </c>
      <c r="I12" s="2230">
        <v>10.79</v>
      </c>
      <c r="J12" s="2231">
        <v>24.469000000000001</v>
      </c>
      <c r="K12" s="2232">
        <v>212.58500000000001</v>
      </c>
    </row>
    <row r="13" spans="1:11" ht="14.1" customHeight="1">
      <c r="A13" s="2227" t="s">
        <v>2299</v>
      </c>
      <c r="B13" s="2228">
        <v>131724</v>
      </c>
      <c r="C13" s="2183">
        <v>1178273</v>
      </c>
      <c r="D13" s="2183">
        <v>96184</v>
      </c>
      <c r="E13" s="2183">
        <v>878811</v>
      </c>
      <c r="F13" s="2183">
        <v>35540</v>
      </c>
      <c r="G13" s="2183">
        <v>299462</v>
      </c>
      <c r="H13" s="2229">
        <v>26.981000000000002</v>
      </c>
      <c r="I13" s="2230">
        <v>25.414999999999999</v>
      </c>
      <c r="J13" s="2231">
        <v>29.045999999999999</v>
      </c>
      <c r="K13" s="2232">
        <v>257.46499999999997</v>
      </c>
    </row>
    <row r="14" spans="1:11" ht="14.1" customHeight="1">
      <c r="A14" s="2227" t="s">
        <v>2300</v>
      </c>
      <c r="B14" s="2228">
        <v>1075743</v>
      </c>
      <c r="C14" s="2183">
        <v>9688830</v>
      </c>
      <c r="D14" s="2183">
        <v>841456</v>
      </c>
      <c r="E14" s="2183">
        <v>7524284</v>
      </c>
      <c r="F14" s="2183">
        <v>234287</v>
      </c>
      <c r="G14" s="2183">
        <v>2164546</v>
      </c>
      <c r="H14" s="2229">
        <v>21.779</v>
      </c>
      <c r="I14" s="2230">
        <v>22.341000000000001</v>
      </c>
      <c r="J14" s="2231">
        <v>35.365000000000002</v>
      </c>
      <c r="K14" s="2232">
        <v>329.50200000000001</v>
      </c>
    </row>
    <row r="15" spans="1:11" ht="14.1" customHeight="1">
      <c r="A15" s="2233" t="s">
        <v>2335</v>
      </c>
      <c r="B15" s="2228">
        <v>237758</v>
      </c>
      <c r="C15" s="2183">
        <v>2086192</v>
      </c>
      <c r="D15" s="2183">
        <v>192911</v>
      </c>
      <c r="E15" s="2183">
        <v>1655439</v>
      </c>
      <c r="F15" s="2183">
        <v>44847</v>
      </c>
      <c r="G15" s="2183">
        <v>430751</v>
      </c>
      <c r="H15" s="2229">
        <v>18.861999999999998</v>
      </c>
      <c r="I15" s="2230">
        <v>20.648</v>
      </c>
      <c r="J15" s="2231">
        <v>32.128999999999998</v>
      </c>
      <c r="K15" s="2232">
        <v>285.971</v>
      </c>
    </row>
    <row r="16" spans="1:11" ht="14.1" customHeight="1">
      <c r="A16" s="2233" t="s">
        <v>2336</v>
      </c>
      <c r="B16" s="2228">
        <v>277501</v>
      </c>
      <c r="C16" s="2183">
        <v>2595294</v>
      </c>
      <c r="D16" s="2183">
        <v>205065</v>
      </c>
      <c r="E16" s="2183">
        <v>1907950</v>
      </c>
      <c r="F16" s="2183">
        <v>72436</v>
      </c>
      <c r="G16" s="2183">
        <v>687343</v>
      </c>
      <c r="H16" s="2229">
        <v>26.103000000000002</v>
      </c>
      <c r="I16" s="2230">
        <v>26.484000000000002</v>
      </c>
      <c r="J16" s="2231">
        <v>48.002000000000002</v>
      </c>
      <c r="K16" s="2232">
        <v>456.36399999999998</v>
      </c>
    </row>
    <row r="17" spans="1:11" ht="14.1" customHeight="1">
      <c r="A17" s="2233" t="s">
        <v>2337</v>
      </c>
      <c r="B17" s="2228">
        <v>560484</v>
      </c>
      <c r="C17" s="2183">
        <v>5007345</v>
      </c>
      <c r="D17" s="2183">
        <v>443480</v>
      </c>
      <c r="E17" s="2183">
        <v>3960892</v>
      </c>
      <c r="F17" s="2183">
        <v>117004</v>
      </c>
      <c r="G17" s="2183">
        <v>1046452</v>
      </c>
      <c r="H17" s="2229">
        <v>20.876000000000001</v>
      </c>
      <c r="I17" s="2230">
        <v>20.898</v>
      </c>
      <c r="J17" s="2231">
        <v>32.515999999999998</v>
      </c>
      <c r="K17" s="2232">
        <v>304.90899999999999</v>
      </c>
    </row>
    <row r="18" spans="1:11" ht="14.1" customHeight="1">
      <c r="A18" s="2227" t="s">
        <v>2338</v>
      </c>
      <c r="B18" s="2228">
        <v>385893</v>
      </c>
      <c r="C18" s="2183">
        <v>3635670</v>
      </c>
      <c r="D18" s="2183">
        <v>252440</v>
      </c>
      <c r="E18" s="2183">
        <v>2236445</v>
      </c>
      <c r="F18" s="2183">
        <v>133453</v>
      </c>
      <c r="G18" s="2183">
        <v>1399225</v>
      </c>
      <c r="H18" s="2229">
        <v>34.582999999999998</v>
      </c>
      <c r="I18" s="2230">
        <v>38.485999999999997</v>
      </c>
      <c r="J18" s="2231">
        <v>86.213999999999999</v>
      </c>
      <c r="K18" s="2232">
        <v>817.92399999999998</v>
      </c>
    </row>
    <row r="19" spans="1:11" ht="14.1" customHeight="1">
      <c r="A19" s="2233" t="s">
        <v>2339</v>
      </c>
      <c r="B19" s="2228">
        <v>337894</v>
      </c>
      <c r="C19" s="2183">
        <v>3244438</v>
      </c>
      <c r="D19" s="2183">
        <v>211473</v>
      </c>
      <c r="E19" s="2183">
        <v>1901699</v>
      </c>
      <c r="F19" s="2183">
        <v>126421</v>
      </c>
      <c r="G19" s="2183">
        <v>1342738</v>
      </c>
      <c r="H19" s="2229">
        <v>37.414000000000001</v>
      </c>
      <c r="I19" s="2230">
        <v>41.386000000000003</v>
      </c>
      <c r="J19" s="2231">
        <v>93.495999999999995</v>
      </c>
      <c r="K19" s="2232">
        <v>911.53</v>
      </c>
    </row>
    <row r="20" spans="1:11" ht="14.1" customHeight="1">
      <c r="A20" s="2233" t="s">
        <v>2340</v>
      </c>
      <c r="B20" s="2228">
        <v>47999</v>
      </c>
      <c r="C20" s="2183">
        <v>391232</v>
      </c>
      <c r="D20" s="2183">
        <v>40967</v>
      </c>
      <c r="E20" s="2183">
        <v>334745</v>
      </c>
      <c r="F20" s="2183">
        <v>7032</v>
      </c>
      <c r="G20" s="2183">
        <v>56489</v>
      </c>
      <c r="H20" s="2229">
        <v>14.65</v>
      </c>
      <c r="I20" s="2230">
        <v>14.439</v>
      </c>
      <c r="J20" s="2231">
        <v>55.683</v>
      </c>
      <c r="K20" s="2232">
        <v>441.73700000000002</v>
      </c>
    </row>
    <row r="21" spans="1:11" ht="14.1" customHeight="1">
      <c r="A21" s="2234" t="s">
        <v>2302</v>
      </c>
      <c r="B21" s="2228">
        <v>3474491</v>
      </c>
      <c r="C21" s="2183">
        <v>31418822</v>
      </c>
      <c r="D21" s="2183">
        <v>2399073</v>
      </c>
      <c r="E21" s="2183">
        <v>21626956</v>
      </c>
      <c r="F21" s="2183">
        <v>1075417</v>
      </c>
      <c r="G21" s="2183">
        <v>9791864</v>
      </c>
      <c r="H21" s="2229">
        <v>30.952000000000002</v>
      </c>
      <c r="I21" s="2230">
        <v>31.166</v>
      </c>
      <c r="J21" s="2231">
        <v>75.131</v>
      </c>
      <c r="K21" s="2232">
        <v>689.61199999999997</v>
      </c>
    </row>
    <row r="22" spans="1:11" ht="14.1" customHeight="1">
      <c r="A22" s="2233" t="s">
        <v>2341</v>
      </c>
      <c r="B22" s="2228">
        <v>3379313</v>
      </c>
      <c r="C22" s="2183">
        <v>29986739</v>
      </c>
      <c r="D22" s="2183">
        <v>2317238</v>
      </c>
      <c r="E22" s="2183">
        <v>20399261</v>
      </c>
      <c r="F22" s="2183">
        <v>1062075</v>
      </c>
      <c r="G22" s="2183">
        <v>9587478</v>
      </c>
      <c r="H22" s="2229">
        <v>31.428999999999998</v>
      </c>
      <c r="I22" s="2230">
        <v>31.972000000000001</v>
      </c>
      <c r="J22" s="2231">
        <v>79.224000000000004</v>
      </c>
      <c r="K22" s="2232">
        <v>713.48299999999995</v>
      </c>
    </row>
    <row r="23" spans="1:11" ht="14.1" customHeight="1">
      <c r="A23" s="2233" t="s">
        <v>2342</v>
      </c>
      <c r="B23" s="2228">
        <v>95178</v>
      </c>
      <c r="C23" s="2183">
        <v>1432080</v>
      </c>
      <c r="D23" s="2183">
        <v>81835</v>
      </c>
      <c r="E23" s="2183">
        <v>1227694</v>
      </c>
      <c r="F23" s="2183">
        <v>13342</v>
      </c>
      <c r="G23" s="2183">
        <v>204385</v>
      </c>
      <c r="H23" s="2229">
        <v>14.018000000000001</v>
      </c>
      <c r="I23" s="2230">
        <v>14.272</v>
      </c>
      <c r="J23" s="2231">
        <v>26.504999999999999</v>
      </c>
      <c r="K23" s="2232">
        <v>405.52199999999999</v>
      </c>
    </row>
    <row r="24" spans="1:11" ht="14.1" customHeight="1">
      <c r="A24" s="2234" t="s">
        <v>2343</v>
      </c>
      <c r="B24" s="2228">
        <v>655269</v>
      </c>
      <c r="C24" s="2183">
        <v>5652038</v>
      </c>
      <c r="D24" s="2183">
        <v>407088</v>
      </c>
      <c r="E24" s="2183">
        <v>3494970</v>
      </c>
      <c r="F24" s="2183">
        <v>248182</v>
      </c>
      <c r="G24" s="2183">
        <v>2157068</v>
      </c>
      <c r="H24" s="2229">
        <v>37.875</v>
      </c>
      <c r="I24" s="2230">
        <v>38.164000000000001</v>
      </c>
      <c r="J24" s="2231">
        <v>47.046999999999997</v>
      </c>
      <c r="K24" s="2232">
        <v>403.69499999999999</v>
      </c>
    </row>
    <row r="25" spans="1:11" ht="14.1" customHeight="1">
      <c r="A25" s="2233" t="s">
        <v>2344</v>
      </c>
      <c r="B25" s="2228">
        <v>468782</v>
      </c>
      <c r="C25" s="2183">
        <v>4012715</v>
      </c>
      <c r="D25" s="2183">
        <v>338249</v>
      </c>
      <c r="E25" s="2183">
        <v>2877522</v>
      </c>
      <c r="F25" s="2183">
        <v>130533</v>
      </c>
      <c r="G25" s="2183">
        <v>1135192</v>
      </c>
      <c r="H25" s="2229">
        <v>27.844999999999999</v>
      </c>
      <c r="I25" s="2230">
        <v>28.29</v>
      </c>
      <c r="J25" s="2231">
        <v>43.91</v>
      </c>
      <c r="K25" s="2232">
        <v>373.01</v>
      </c>
    </row>
    <row r="26" spans="1:11" ht="14.1" customHeight="1">
      <c r="A26" s="2233" t="s">
        <v>2345</v>
      </c>
      <c r="B26" s="2228">
        <v>186487</v>
      </c>
      <c r="C26" s="2183">
        <v>1639324</v>
      </c>
      <c r="D26" s="2183">
        <v>68838</v>
      </c>
      <c r="E26" s="2183">
        <v>617448</v>
      </c>
      <c r="F26" s="2183">
        <v>117649</v>
      </c>
      <c r="G26" s="2183">
        <v>1021876</v>
      </c>
      <c r="H26" s="2229">
        <v>63.087000000000003</v>
      </c>
      <c r="I26" s="2230">
        <v>62.335000000000001</v>
      </c>
      <c r="J26" s="2231">
        <v>57.344999999999999</v>
      </c>
      <c r="K26" s="2232">
        <v>505.47899999999998</v>
      </c>
    </row>
    <row r="27" spans="1:11" ht="14.1" customHeight="1">
      <c r="A27" s="2234" t="s">
        <v>2304</v>
      </c>
      <c r="B27" s="2228">
        <v>1988763</v>
      </c>
      <c r="C27" s="2183">
        <v>16862007</v>
      </c>
      <c r="D27" s="2183">
        <v>1759310</v>
      </c>
      <c r="E27" s="2183">
        <v>15000388</v>
      </c>
      <c r="F27" s="2183">
        <v>229453</v>
      </c>
      <c r="G27" s="2183">
        <v>1861618</v>
      </c>
      <c r="H27" s="2229">
        <v>11.537000000000001</v>
      </c>
      <c r="I27" s="2230">
        <v>11.04</v>
      </c>
      <c r="J27" s="2231">
        <v>13.1</v>
      </c>
      <c r="K27" s="2232">
        <v>112.188</v>
      </c>
    </row>
    <row r="28" spans="1:11" ht="14.1" customHeight="1">
      <c r="A28" s="2233" t="s">
        <v>2346</v>
      </c>
      <c r="B28" s="2228">
        <v>1574351</v>
      </c>
      <c r="C28" s="2183">
        <v>13807368</v>
      </c>
      <c r="D28" s="2183">
        <v>1455010</v>
      </c>
      <c r="E28" s="2183">
        <v>12812377</v>
      </c>
      <c r="F28" s="2183">
        <v>119341</v>
      </c>
      <c r="G28" s="2183">
        <v>994990</v>
      </c>
      <c r="H28" s="2229">
        <v>7.58</v>
      </c>
      <c r="I28" s="2230">
        <v>7.2060000000000004</v>
      </c>
      <c r="J28" s="2231">
        <v>11.404999999999999</v>
      </c>
      <c r="K28" s="2232">
        <v>100.983</v>
      </c>
    </row>
    <row r="29" spans="1:11" ht="14.1" customHeight="1">
      <c r="A29" s="2233" t="s">
        <v>2347</v>
      </c>
      <c r="B29" s="2228">
        <v>371982</v>
      </c>
      <c r="C29" s="2183">
        <v>2697302</v>
      </c>
      <c r="D29" s="2183">
        <v>269586</v>
      </c>
      <c r="E29" s="2183">
        <v>1895267</v>
      </c>
      <c r="F29" s="2183">
        <v>102396</v>
      </c>
      <c r="G29" s="2183">
        <v>802037</v>
      </c>
      <c r="H29" s="2229">
        <v>27.527000000000001</v>
      </c>
      <c r="I29" s="2230">
        <v>29.734999999999999</v>
      </c>
      <c r="J29" s="2231">
        <v>29.667999999999999</v>
      </c>
      <c r="K29" s="2232">
        <v>218.63499999999999</v>
      </c>
    </row>
    <row r="30" spans="1:11" ht="14.1" customHeight="1">
      <c r="A30" s="2233" t="s">
        <v>2348</v>
      </c>
      <c r="B30" s="2228">
        <v>42430</v>
      </c>
      <c r="C30" s="2183">
        <v>357336</v>
      </c>
      <c r="D30" s="2183">
        <v>34714</v>
      </c>
      <c r="E30" s="2183">
        <v>292748</v>
      </c>
      <c r="F30" s="2183">
        <v>7716</v>
      </c>
      <c r="G30" s="2183">
        <v>64589</v>
      </c>
      <c r="H30" s="2229">
        <v>18.184999999999999</v>
      </c>
      <c r="I30" s="2230">
        <v>18.074999999999999</v>
      </c>
      <c r="J30" s="2231">
        <v>34.244999999999997</v>
      </c>
      <c r="K30" s="2232">
        <v>289.471</v>
      </c>
    </row>
    <row r="31" spans="1:11" ht="14.1" customHeight="1">
      <c r="A31" s="2234" t="s">
        <v>2349</v>
      </c>
      <c r="B31" s="2228">
        <v>4233269</v>
      </c>
      <c r="C31" s="2183">
        <v>34324434</v>
      </c>
      <c r="D31" s="2183">
        <v>2754046</v>
      </c>
      <c r="E31" s="2183">
        <v>22296083</v>
      </c>
      <c r="F31" s="2183">
        <v>1479223</v>
      </c>
      <c r="G31" s="2183">
        <v>12028350</v>
      </c>
      <c r="H31" s="2229">
        <v>34.942999999999998</v>
      </c>
      <c r="I31" s="2230">
        <v>35.042999999999999</v>
      </c>
      <c r="J31" s="2231">
        <v>35.353999999999999</v>
      </c>
      <c r="K31" s="2232">
        <v>286.11099999999999</v>
      </c>
    </row>
    <row r="32" spans="1:11" ht="14.1" customHeight="1">
      <c r="A32" s="2233" t="s">
        <v>2350</v>
      </c>
      <c r="B32" s="2228">
        <v>260703</v>
      </c>
      <c r="C32" s="2183">
        <v>2391731</v>
      </c>
      <c r="D32" s="2183">
        <v>186643</v>
      </c>
      <c r="E32" s="2183">
        <v>1647834</v>
      </c>
      <c r="F32" s="2183">
        <v>74060</v>
      </c>
      <c r="G32" s="2183">
        <v>743899</v>
      </c>
      <c r="H32" s="2229">
        <v>28.408000000000001</v>
      </c>
      <c r="I32" s="2230">
        <v>31.103000000000002</v>
      </c>
      <c r="J32" s="2231">
        <v>43.904000000000003</v>
      </c>
      <c r="K32" s="2232">
        <v>431.66</v>
      </c>
    </row>
    <row r="33" spans="1:11" ht="14.1" customHeight="1">
      <c r="A33" s="2233" t="s">
        <v>2377</v>
      </c>
      <c r="B33" s="2228">
        <v>1493582</v>
      </c>
      <c r="C33" s="2183">
        <v>10702549</v>
      </c>
      <c r="D33" s="2183">
        <v>828135</v>
      </c>
      <c r="E33" s="2183">
        <v>5841440</v>
      </c>
      <c r="F33" s="2183">
        <v>665447</v>
      </c>
      <c r="G33" s="2183">
        <v>4861109</v>
      </c>
      <c r="H33" s="2229">
        <v>44.554000000000002</v>
      </c>
      <c r="I33" s="2230">
        <v>45.42</v>
      </c>
      <c r="J33" s="2231">
        <v>36.563000000000002</v>
      </c>
      <c r="K33" s="2232">
        <v>269.017</v>
      </c>
    </row>
    <row r="34" spans="1:11" ht="14.1" customHeight="1">
      <c r="A34" s="2233" t="s">
        <v>2352</v>
      </c>
      <c r="B34" s="2228">
        <v>634855</v>
      </c>
      <c r="C34" s="2183">
        <v>5312067</v>
      </c>
      <c r="D34" s="2183">
        <v>410779</v>
      </c>
      <c r="E34" s="2183">
        <v>3488068</v>
      </c>
      <c r="F34" s="2183">
        <v>224076</v>
      </c>
      <c r="G34" s="2183">
        <v>1823999</v>
      </c>
      <c r="H34" s="2229">
        <v>35.295999999999999</v>
      </c>
      <c r="I34" s="2230">
        <v>34.337000000000003</v>
      </c>
      <c r="J34" s="2231">
        <v>61.636000000000003</v>
      </c>
      <c r="K34" s="2232">
        <v>518.30700000000002</v>
      </c>
    </row>
    <row r="35" spans="1:11" ht="14.1" customHeight="1">
      <c r="A35" s="2233" t="s">
        <v>2353</v>
      </c>
      <c r="B35" s="2228">
        <v>363136</v>
      </c>
      <c r="C35" s="2183">
        <v>3267618</v>
      </c>
      <c r="D35" s="2183">
        <v>282230</v>
      </c>
      <c r="E35" s="2183">
        <v>2511871</v>
      </c>
      <c r="F35" s="2183">
        <v>80906</v>
      </c>
      <c r="G35" s="2183">
        <v>755746</v>
      </c>
      <c r="H35" s="2229">
        <v>22.28</v>
      </c>
      <c r="I35" s="2230">
        <v>23.128</v>
      </c>
      <c r="J35" s="2231">
        <v>27.663</v>
      </c>
      <c r="K35" s="2232">
        <v>251.12799999999999</v>
      </c>
    </row>
    <row r="36" spans="1:11" ht="14.1" customHeight="1">
      <c r="A36" s="2233" t="s">
        <v>2354</v>
      </c>
      <c r="B36" s="2228">
        <v>541784</v>
      </c>
      <c r="C36" s="2183">
        <v>4497062</v>
      </c>
      <c r="D36" s="2183">
        <v>451844</v>
      </c>
      <c r="E36" s="2183">
        <v>3734335</v>
      </c>
      <c r="F36" s="2183">
        <v>89940</v>
      </c>
      <c r="G36" s="2183">
        <v>762728</v>
      </c>
      <c r="H36" s="2229">
        <v>16.600999999999999</v>
      </c>
      <c r="I36" s="2230">
        <v>16.960999999999999</v>
      </c>
      <c r="J36" s="2231">
        <v>28.701000000000001</v>
      </c>
      <c r="K36" s="2232">
        <v>244.637</v>
      </c>
    </row>
    <row r="37" spans="1:11" ht="14.1" customHeight="1">
      <c r="A37" s="2233" t="s">
        <v>2355</v>
      </c>
      <c r="B37" s="2228">
        <v>98938</v>
      </c>
      <c r="C37" s="2183">
        <v>972183</v>
      </c>
      <c r="D37" s="2183">
        <v>52820</v>
      </c>
      <c r="E37" s="2183">
        <v>525286</v>
      </c>
      <c r="F37" s="2183">
        <v>46119</v>
      </c>
      <c r="G37" s="2183">
        <v>446897</v>
      </c>
      <c r="H37" s="2229">
        <v>46.613999999999997</v>
      </c>
      <c r="I37" s="2230">
        <v>45.968000000000004</v>
      </c>
      <c r="J37" s="2231">
        <v>31.823</v>
      </c>
      <c r="K37" s="2232">
        <v>315.43900000000002</v>
      </c>
    </row>
    <row r="38" spans="1:11" ht="14.1" customHeight="1">
      <c r="A38" s="2233" t="s">
        <v>2349</v>
      </c>
      <c r="B38" s="2228">
        <v>840270</v>
      </c>
      <c r="C38" s="2183">
        <v>7181221</v>
      </c>
      <c r="D38" s="2183">
        <v>541595</v>
      </c>
      <c r="E38" s="2183">
        <v>4547247</v>
      </c>
      <c r="F38" s="2183">
        <v>298674</v>
      </c>
      <c r="G38" s="2183">
        <v>2633973</v>
      </c>
      <c r="H38" s="2229">
        <v>35.545000000000002</v>
      </c>
      <c r="I38" s="2230">
        <v>36.679000000000002</v>
      </c>
      <c r="J38" s="2231">
        <v>30.512</v>
      </c>
      <c r="K38" s="2232">
        <v>240.02</v>
      </c>
    </row>
    <row r="39" spans="1:11" ht="14.1" customHeight="1">
      <c r="A39" s="2233" t="s">
        <v>2356</v>
      </c>
      <c r="B39" s="2228">
        <v>739905</v>
      </c>
      <c r="C39" s="2183">
        <v>6596688</v>
      </c>
      <c r="D39" s="2183">
        <v>561157</v>
      </c>
      <c r="E39" s="2183">
        <v>4945460</v>
      </c>
      <c r="F39" s="2183">
        <v>178748</v>
      </c>
      <c r="G39" s="2183">
        <v>1651230</v>
      </c>
      <c r="H39" s="2229">
        <v>24.158000000000001</v>
      </c>
      <c r="I39" s="2230">
        <v>25.030999999999999</v>
      </c>
      <c r="J39" s="2231">
        <v>45.902999999999999</v>
      </c>
      <c r="K39" s="2232">
        <v>413.2</v>
      </c>
    </row>
    <row r="40" spans="1:11" ht="14.1" customHeight="1">
      <c r="A40" s="2233" t="s">
        <v>2357</v>
      </c>
      <c r="B40" s="2228">
        <v>365228</v>
      </c>
      <c r="C40" s="2183">
        <v>3330543</v>
      </c>
      <c r="D40" s="2183">
        <v>326866</v>
      </c>
      <c r="E40" s="2183">
        <v>2980165</v>
      </c>
      <c r="F40" s="2183">
        <v>38362</v>
      </c>
      <c r="G40" s="2183">
        <v>350379</v>
      </c>
      <c r="H40" s="2229">
        <v>10.504</v>
      </c>
      <c r="I40" s="2230">
        <v>10.52</v>
      </c>
      <c r="J40" s="2231">
        <v>60.609000000000002</v>
      </c>
      <c r="K40" s="2232">
        <v>563.93600000000004</v>
      </c>
    </row>
    <row r="41" spans="1:11" ht="14.1" customHeight="1">
      <c r="A41" s="2233" t="s">
        <v>2358</v>
      </c>
      <c r="B41" s="2228">
        <v>374677</v>
      </c>
      <c r="C41" s="2183">
        <v>3266143</v>
      </c>
      <c r="D41" s="2183">
        <v>234291</v>
      </c>
      <c r="E41" s="2183">
        <v>1965294</v>
      </c>
      <c r="F41" s="2183">
        <v>140385</v>
      </c>
      <c r="G41" s="2183">
        <v>1300849</v>
      </c>
      <c r="H41" s="2229">
        <v>37.468000000000004</v>
      </c>
      <c r="I41" s="2230">
        <v>39.828000000000003</v>
      </c>
      <c r="J41" s="2231">
        <v>37.122</v>
      </c>
      <c r="K41" s="2232">
        <v>324.69900000000001</v>
      </c>
    </row>
    <row r="42" spans="1:11" ht="14.1" customHeight="1">
      <c r="A42" s="2235" t="s">
        <v>2312</v>
      </c>
      <c r="B42" s="2222">
        <v>1994526</v>
      </c>
      <c r="C42" s="2177">
        <v>17180752</v>
      </c>
      <c r="D42" s="2177">
        <v>1698787</v>
      </c>
      <c r="E42" s="2177">
        <v>14659250</v>
      </c>
      <c r="F42" s="2177">
        <v>295739</v>
      </c>
      <c r="G42" s="2177">
        <v>2521501</v>
      </c>
      <c r="H42" s="2223">
        <v>14.827999999999999</v>
      </c>
      <c r="I42" s="2236">
        <v>14.676</v>
      </c>
      <c r="J42" s="2225">
        <v>34.664000000000001</v>
      </c>
      <c r="K42" s="2226">
        <v>304.98399999999998</v>
      </c>
    </row>
    <row r="43" spans="1:11" ht="14.1" customHeight="1">
      <c r="A43" s="2233" t="s">
        <v>2359</v>
      </c>
      <c r="B43" s="2228">
        <v>161522</v>
      </c>
      <c r="C43" s="2183">
        <v>1220321</v>
      </c>
      <c r="D43" s="2183">
        <v>97015</v>
      </c>
      <c r="E43" s="2183">
        <v>825006</v>
      </c>
      <c r="F43" s="2183">
        <v>64507</v>
      </c>
      <c r="G43" s="2183">
        <v>395313</v>
      </c>
      <c r="H43" s="2229">
        <v>39.936999999999998</v>
      </c>
      <c r="I43" s="2230">
        <v>32.393999999999998</v>
      </c>
      <c r="J43" s="2231">
        <v>65.659000000000006</v>
      </c>
      <c r="K43" s="2232">
        <v>506.988</v>
      </c>
    </row>
    <row r="44" spans="1:11" ht="14.1" customHeight="1">
      <c r="A44" s="2233" t="s">
        <v>2360</v>
      </c>
      <c r="B44" s="2228">
        <v>704494</v>
      </c>
      <c r="C44" s="2183">
        <v>6312144</v>
      </c>
      <c r="D44" s="2183">
        <v>635494</v>
      </c>
      <c r="E44" s="2183">
        <v>5620033</v>
      </c>
      <c r="F44" s="2183">
        <v>68999</v>
      </c>
      <c r="G44" s="2183">
        <v>692110</v>
      </c>
      <c r="H44" s="2229">
        <v>9.7940000000000005</v>
      </c>
      <c r="I44" s="2230">
        <v>10.965</v>
      </c>
      <c r="J44" s="2231">
        <v>30.196000000000002</v>
      </c>
      <c r="K44" s="2232">
        <v>272.32600000000002</v>
      </c>
    </row>
    <row r="45" spans="1:11" ht="14.1" customHeight="1">
      <c r="A45" s="2233" t="s">
        <v>2361</v>
      </c>
      <c r="B45" s="2228">
        <v>927389</v>
      </c>
      <c r="C45" s="2183">
        <v>7946154</v>
      </c>
      <c r="D45" s="2183">
        <v>801603</v>
      </c>
      <c r="E45" s="2183">
        <v>6811652</v>
      </c>
      <c r="F45" s="2183">
        <v>125786</v>
      </c>
      <c r="G45" s="2183">
        <v>1134500</v>
      </c>
      <c r="H45" s="2229">
        <v>13.563000000000001</v>
      </c>
      <c r="I45" s="2230">
        <v>14.276999999999999</v>
      </c>
      <c r="J45" s="2231">
        <v>34.564999999999998</v>
      </c>
      <c r="K45" s="2232">
        <v>302.83199999999999</v>
      </c>
    </row>
    <row r="46" spans="1:11" ht="14.1" customHeight="1">
      <c r="A46" s="2237" t="s">
        <v>2362</v>
      </c>
      <c r="B46" s="2238">
        <v>18641114</v>
      </c>
      <c r="C46" s="2195">
        <v>160669805</v>
      </c>
      <c r="D46" s="2195">
        <v>14102322</v>
      </c>
      <c r="E46" s="2195">
        <v>121532240</v>
      </c>
      <c r="F46" s="2195">
        <v>4538792</v>
      </c>
      <c r="G46" s="2195">
        <v>39137565</v>
      </c>
      <c r="H46" s="2239">
        <v>24.347999999999999</v>
      </c>
      <c r="I46" s="2240">
        <v>24.359000000000002</v>
      </c>
      <c r="J46" s="2241">
        <v>32.817</v>
      </c>
      <c r="K46" s="2242">
        <v>285.04000000000002</v>
      </c>
    </row>
    <row r="47" spans="1:11" s="350" customFormat="1" ht="14.1" customHeight="1">
      <c r="A47" s="350" t="s">
        <v>2399</v>
      </c>
    </row>
    <row r="48" spans="1:11" s="350" customFormat="1" ht="14.1" customHeight="1">
      <c r="A48" s="350" t="s">
        <v>2400</v>
      </c>
    </row>
    <row r="49" spans="1:1" s="350" customFormat="1" ht="14.1" customHeight="1">
      <c r="A49" s="350" t="s">
        <v>2401</v>
      </c>
    </row>
    <row r="50" spans="1:1" ht="14.1" customHeight="1">
      <c r="A50" s="350" t="s">
        <v>730</v>
      </c>
    </row>
    <row r="51" spans="1:1" ht="14.1" customHeight="1">
      <c r="A51" s="2574" t="s">
        <v>642</v>
      </c>
    </row>
    <row r="52" spans="1:1">
      <c r="A52" s="332" t="s">
        <v>2656</v>
      </c>
    </row>
  </sheetData>
  <hyperlinks>
    <hyperlink ref="A51" location="'Inhaltsverzeichnis '!A1" display="Zurück zum Inhaltsverzeichnis" xr:uid="{7DBF5CCE-F2EF-4A62-8FEC-694A147BB8F9}"/>
  </hyperlinks>
  <pageMargins left="0.78740157480314965" right="0.78740157480314965" top="0.39370078740157483" bottom="0.19685039370078741" header="0.19685039370078741" footer="0.19685039370078741"/>
  <pageSetup paperSize="9" scale="55" orientation="portrait" r:id="rId1"/>
  <headerFooter alignWithMargins="0">
    <oddFooter>&amp;L&amp;D/&amp;T&amp;R&amp;A</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70761-D62E-4E9F-9FE5-299AC562934A}">
  <sheetPr>
    <tabColor rgb="FFF9E03A"/>
  </sheetPr>
  <dimension ref="A1:M64"/>
  <sheetViews>
    <sheetView showGridLines="0" showRowColHeaders="0" zoomScaleNormal="100" workbookViewId="0"/>
  </sheetViews>
  <sheetFormatPr baseColWidth="10" defaultRowHeight="16.5"/>
  <cols>
    <col min="1" max="1" width="39.25" style="332" customWidth="1"/>
    <col min="2" max="2" width="9.25" style="332" customWidth="1"/>
    <col min="3" max="3" width="10" style="332" customWidth="1"/>
    <col min="4" max="5" width="8" style="332" customWidth="1"/>
    <col min="6" max="6" width="9" style="332" customWidth="1"/>
    <col min="7" max="10" width="8" style="332" customWidth="1"/>
    <col min="11" max="16384" width="11" style="332"/>
  </cols>
  <sheetData>
    <row r="1" spans="1:11" ht="30" customHeight="1">
      <c r="A1" s="353" t="s">
        <v>2318</v>
      </c>
      <c r="B1" s="952"/>
      <c r="C1" s="952"/>
      <c r="D1" s="952"/>
      <c r="E1" s="952"/>
      <c r="F1" s="952"/>
      <c r="G1" s="952"/>
      <c r="H1" s="952"/>
      <c r="I1" s="952"/>
      <c r="J1" s="952"/>
    </row>
    <row r="2" spans="1:11" ht="20.100000000000001" customHeight="1">
      <c r="A2" s="295" t="s">
        <v>2319</v>
      </c>
      <c r="B2" s="2075"/>
      <c r="C2" s="2075"/>
      <c r="D2" s="2075"/>
      <c r="E2" s="2075"/>
      <c r="F2" s="2075"/>
      <c r="G2" s="2075"/>
      <c r="H2" s="2075"/>
      <c r="I2" s="2075"/>
      <c r="J2" s="2075"/>
    </row>
    <row r="3" spans="1:11" ht="16.5" customHeight="1">
      <c r="A3" s="2076"/>
      <c r="B3" s="2076" t="s">
        <v>2320</v>
      </c>
      <c r="C3" s="2076" t="s">
        <v>2321</v>
      </c>
      <c r="D3" s="448" t="s">
        <v>2322</v>
      </c>
      <c r="E3" s="331"/>
      <c r="F3" s="2076" t="s">
        <v>2323</v>
      </c>
      <c r="G3" s="448" t="s">
        <v>2324</v>
      </c>
      <c r="H3" s="301"/>
      <c r="I3" s="301"/>
      <c r="J3" s="363"/>
    </row>
    <row r="4" spans="1:11" ht="19.5" customHeight="1">
      <c r="A4" s="2077" t="s">
        <v>2295</v>
      </c>
      <c r="B4" s="1994" t="s">
        <v>874</v>
      </c>
      <c r="C4" s="2078" t="s">
        <v>2325</v>
      </c>
      <c r="D4" s="1994" t="s">
        <v>874</v>
      </c>
      <c r="E4" s="423" t="s">
        <v>2326</v>
      </c>
      <c r="F4" s="2077" t="s">
        <v>2327</v>
      </c>
      <c r="G4" s="1994" t="s">
        <v>190</v>
      </c>
      <c r="H4" s="2079" t="s">
        <v>2328</v>
      </c>
      <c r="I4" s="422" t="s">
        <v>2329</v>
      </c>
      <c r="J4" s="2080" t="s">
        <v>2326</v>
      </c>
    </row>
    <row r="5" spans="1:11" ht="14.1" customHeight="1">
      <c r="A5" s="2077"/>
      <c r="B5" s="584" t="s">
        <v>2330</v>
      </c>
      <c r="C5" s="2081"/>
      <c r="D5" s="2082"/>
      <c r="E5" s="2082"/>
      <c r="F5" s="2082"/>
      <c r="G5" s="2081"/>
      <c r="H5" s="2081"/>
      <c r="I5" s="2082"/>
      <c r="J5" s="2083"/>
    </row>
    <row r="6" spans="1:11" ht="14.1" customHeight="1">
      <c r="A6" s="2084" t="s">
        <v>2331</v>
      </c>
      <c r="B6" s="2085">
        <v>1.76</v>
      </c>
      <c r="C6" s="2086">
        <v>3.74</v>
      </c>
      <c r="D6" s="2085">
        <v>4.7300000000000004</v>
      </c>
      <c r="E6" s="2087">
        <v>2.92</v>
      </c>
      <c r="F6" s="2085">
        <v>0.96</v>
      </c>
      <c r="G6" s="2088">
        <v>7.74</v>
      </c>
      <c r="H6" s="2085">
        <v>8.06</v>
      </c>
      <c r="I6" s="2085">
        <v>6.82</v>
      </c>
      <c r="J6" s="2089">
        <v>5.88</v>
      </c>
    </row>
    <row r="7" spans="1:11" ht="14.1" customHeight="1">
      <c r="A7" s="2090" t="s">
        <v>2298</v>
      </c>
      <c r="B7" s="2091">
        <v>0.82</v>
      </c>
      <c r="C7" s="2092">
        <v>3.29</v>
      </c>
      <c r="D7" s="2091">
        <v>4.3</v>
      </c>
      <c r="E7" s="2093">
        <v>3.45</v>
      </c>
      <c r="F7" s="2091">
        <v>0.98</v>
      </c>
      <c r="G7" s="2094">
        <v>9.35</v>
      </c>
      <c r="H7" s="2091">
        <v>10.34</v>
      </c>
      <c r="I7" s="2091">
        <v>4.34</v>
      </c>
      <c r="J7" s="2095">
        <v>8.4499999999999993</v>
      </c>
    </row>
    <row r="8" spans="1:11" ht="14.1" customHeight="1">
      <c r="A8" s="2096" t="s">
        <v>2332</v>
      </c>
      <c r="B8" s="2091">
        <v>2.2400000000000002</v>
      </c>
      <c r="C8" s="2092">
        <v>4.12</v>
      </c>
      <c r="D8" s="2091">
        <v>5.32</v>
      </c>
      <c r="E8" s="2093">
        <v>3</v>
      </c>
      <c r="F8" s="2091">
        <v>1.1499999999999999</v>
      </c>
      <c r="G8" s="2094">
        <v>8.24</v>
      </c>
      <c r="H8" s="2091">
        <v>10.63</v>
      </c>
      <c r="I8" s="2091">
        <v>0.49</v>
      </c>
      <c r="J8" s="2095">
        <v>5.87</v>
      </c>
    </row>
    <row r="9" spans="1:11" ht="14.1" customHeight="1">
      <c r="A9" s="2096" t="s">
        <v>2333</v>
      </c>
      <c r="B9" s="2091">
        <v>1.1200000000000001</v>
      </c>
      <c r="C9" s="2092">
        <v>4.7699999999999996</v>
      </c>
      <c r="D9" s="2091">
        <v>7.32</v>
      </c>
      <c r="E9" s="2093">
        <v>6.13</v>
      </c>
      <c r="F9" s="2091">
        <v>2.44</v>
      </c>
      <c r="G9" s="2094">
        <v>15.32</v>
      </c>
      <c r="H9" s="2091">
        <v>15.69</v>
      </c>
      <c r="I9" s="2091">
        <v>12.87</v>
      </c>
      <c r="J9" s="2095">
        <v>14.04</v>
      </c>
    </row>
    <row r="10" spans="1:11" ht="14.1" customHeight="1">
      <c r="A10" s="2096" t="s">
        <v>2334</v>
      </c>
      <c r="B10" s="2091">
        <v>0.09</v>
      </c>
      <c r="C10" s="2092">
        <v>2.4700000000000002</v>
      </c>
      <c r="D10" s="2091">
        <v>3.07</v>
      </c>
      <c r="E10" s="2093">
        <v>2.98</v>
      </c>
      <c r="F10" s="2091">
        <v>0.59</v>
      </c>
      <c r="G10" s="2094">
        <v>8.74</v>
      </c>
      <c r="H10" s="2091">
        <v>8.64</v>
      </c>
      <c r="I10" s="2091">
        <v>9.57</v>
      </c>
      <c r="J10" s="2095">
        <v>8.64</v>
      </c>
    </row>
    <row r="11" spans="1:11" ht="14.1" customHeight="1">
      <c r="A11" s="2090" t="s">
        <v>2299</v>
      </c>
      <c r="B11" s="2091">
        <v>-2.33</v>
      </c>
      <c r="C11" s="2092">
        <v>4.79</v>
      </c>
      <c r="D11" s="2091">
        <v>4.24</v>
      </c>
      <c r="E11" s="2093">
        <v>6.73</v>
      </c>
      <c r="F11" s="2091">
        <v>-0.53</v>
      </c>
      <c r="G11" s="2094">
        <v>-7.77</v>
      </c>
      <c r="H11" s="2091">
        <v>-8.23</v>
      </c>
      <c r="I11" s="2091">
        <v>-6.51</v>
      </c>
      <c r="J11" s="2095">
        <v>-5.57</v>
      </c>
    </row>
    <row r="12" spans="1:11" ht="14.1" customHeight="1">
      <c r="A12" s="2090" t="s">
        <v>2300</v>
      </c>
      <c r="B12" s="2091">
        <v>-3.42</v>
      </c>
      <c r="C12" s="2092">
        <v>-2.4300000000000002</v>
      </c>
      <c r="D12" s="2091">
        <v>0.8</v>
      </c>
      <c r="E12" s="2093">
        <v>4.3600000000000003</v>
      </c>
      <c r="F12" s="2091">
        <v>3.31</v>
      </c>
      <c r="G12" s="2094">
        <v>-4.88</v>
      </c>
      <c r="H12" s="2091">
        <v>-1.06</v>
      </c>
      <c r="I12" s="2091">
        <v>-16.45</v>
      </c>
      <c r="J12" s="2095">
        <v>-1.51</v>
      </c>
    </row>
    <row r="13" spans="1:11" ht="14.1" customHeight="1">
      <c r="A13" s="2096" t="s">
        <v>2335</v>
      </c>
      <c r="B13" s="2091">
        <v>3.22</v>
      </c>
      <c r="C13" s="2092">
        <v>3.72</v>
      </c>
      <c r="D13" s="2091">
        <v>8.4600000000000009</v>
      </c>
      <c r="E13" s="2093">
        <v>5.08</v>
      </c>
      <c r="F13" s="2091">
        <v>4.57</v>
      </c>
      <c r="G13" s="2094">
        <v>4.3499999999999996</v>
      </c>
      <c r="H13" s="2091">
        <v>5.91</v>
      </c>
      <c r="I13" s="2091">
        <v>-1.87</v>
      </c>
      <c r="J13" s="2095">
        <v>1.1000000000000001</v>
      </c>
    </row>
    <row r="14" spans="1:11" ht="14.1" customHeight="1">
      <c r="A14" s="2096" t="s">
        <v>2336</v>
      </c>
      <c r="B14" s="2091">
        <v>0.75</v>
      </c>
      <c r="C14" s="2092">
        <v>6.49</v>
      </c>
      <c r="D14" s="2091">
        <v>7.15</v>
      </c>
      <c r="E14" s="2093">
        <v>6.35</v>
      </c>
      <c r="F14" s="2091">
        <v>0.62</v>
      </c>
      <c r="G14" s="2094">
        <v>0.33</v>
      </c>
      <c r="H14" s="2091">
        <v>-0.13</v>
      </c>
      <c r="I14" s="2091">
        <v>1.65</v>
      </c>
      <c r="J14" s="2095">
        <v>-0.42</v>
      </c>
    </row>
    <row r="15" spans="1:11" ht="14.1" customHeight="1">
      <c r="A15" s="2096" t="s">
        <v>2337</v>
      </c>
      <c r="B15" s="2091">
        <v>-7.26</v>
      </c>
      <c r="C15" s="2092">
        <v>-7.44</v>
      </c>
      <c r="D15" s="2091">
        <v>-4.55</v>
      </c>
      <c r="E15" s="2093">
        <v>2.92</v>
      </c>
      <c r="F15" s="2091">
        <v>3.12</v>
      </c>
      <c r="G15" s="2094">
        <v>-10.53</v>
      </c>
      <c r="H15" s="2091">
        <v>-4.22</v>
      </c>
      <c r="I15" s="2091">
        <v>-28.41</v>
      </c>
      <c r="J15" s="2095">
        <v>-3.52</v>
      </c>
      <c r="K15" s="2097"/>
    </row>
    <row r="16" spans="1:11" ht="14.1" customHeight="1">
      <c r="A16" s="2090" t="s">
        <v>2338</v>
      </c>
      <c r="B16" s="2091">
        <v>0.45</v>
      </c>
      <c r="C16" s="2092">
        <v>1.89</v>
      </c>
      <c r="D16" s="2091">
        <v>-9.34</v>
      </c>
      <c r="E16" s="2093">
        <v>-9.74</v>
      </c>
      <c r="F16" s="2091">
        <v>-11.02</v>
      </c>
      <c r="G16" s="2094">
        <v>3.18</v>
      </c>
      <c r="H16" s="2091">
        <v>4.32</v>
      </c>
      <c r="I16" s="2091">
        <v>1.1100000000000001</v>
      </c>
      <c r="J16" s="2095">
        <v>2.72</v>
      </c>
      <c r="K16" s="2097"/>
    </row>
    <row r="17" spans="1:11" ht="14.1" customHeight="1">
      <c r="A17" s="2096" t="s">
        <v>2339</v>
      </c>
      <c r="B17" s="2091">
        <v>2.06</v>
      </c>
      <c r="C17" s="2092">
        <v>3.48</v>
      </c>
      <c r="D17" s="2091">
        <v>-10.38</v>
      </c>
      <c r="E17" s="2093">
        <v>-12.19</v>
      </c>
      <c r="F17" s="2091">
        <v>-13.39</v>
      </c>
      <c r="G17" s="2094">
        <v>1.87</v>
      </c>
      <c r="H17" s="2091">
        <v>3.04</v>
      </c>
      <c r="I17" s="2091">
        <v>-0.03</v>
      </c>
      <c r="J17" s="2095">
        <v>-0.18</v>
      </c>
      <c r="K17" s="2097"/>
    </row>
    <row r="18" spans="1:11" ht="14.1" customHeight="1">
      <c r="A18" s="2096" t="s">
        <v>2340</v>
      </c>
      <c r="B18" s="2091">
        <v>-5.79</v>
      </c>
      <c r="C18" s="2092">
        <v>-4.13</v>
      </c>
      <c r="D18" s="2091">
        <v>-3.32</v>
      </c>
      <c r="E18" s="2093">
        <v>2.63</v>
      </c>
      <c r="F18" s="2091">
        <v>0.85</v>
      </c>
      <c r="G18" s="2094">
        <v>13.46</v>
      </c>
      <c r="H18" s="2091">
        <v>11.42</v>
      </c>
      <c r="I18" s="2091">
        <v>27.05</v>
      </c>
      <c r="J18" s="2095">
        <v>20.440000000000001</v>
      </c>
    </row>
    <row r="19" spans="1:11" ht="14.1" customHeight="1">
      <c r="A19" s="2098" t="s">
        <v>2302</v>
      </c>
      <c r="B19" s="2091">
        <v>1.28</v>
      </c>
      <c r="C19" s="2092">
        <v>2.3199999999999998</v>
      </c>
      <c r="D19" s="2091">
        <v>2.9</v>
      </c>
      <c r="E19" s="2091">
        <v>1.6</v>
      </c>
      <c r="F19" s="2092">
        <v>0.56999999999999995</v>
      </c>
      <c r="G19" s="2091">
        <v>9.6</v>
      </c>
      <c r="H19" s="2091">
        <v>9.19</v>
      </c>
      <c r="I19" s="2091">
        <v>10.53</v>
      </c>
      <c r="J19" s="2095">
        <v>8.2200000000000006</v>
      </c>
    </row>
    <row r="20" spans="1:11" ht="14.1" customHeight="1">
      <c r="A20" s="2096" t="s">
        <v>2341</v>
      </c>
      <c r="B20" s="2091">
        <v>1.21</v>
      </c>
      <c r="C20" s="2092">
        <v>2.62</v>
      </c>
      <c r="D20" s="2091">
        <v>2.6</v>
      </c>
      <c r="E20" s="2091">
        <v>1.37</v>
      </c>
      <c r="F20" s="2092">
        <v>-0.02</v>
      </c>
      <c r="G20" s="2091">
        <v>10.050000000000001</v>
      </c>
      <c r="H20" s="2091">
        <v>9.8699999999999992</v>
      </c>
      <c r="I20" s="2091">
        <v>10.44</v>
      </c>
      <c r="J20" s="2095">
        <v>8.73</v>
      </c>
    </row>
    <row r="21" spans="1:11" ht="14.1" customHeight="1">
      <c r="A21" s="2096" t="s">
        <v>2342</v>
      </c>
      <c r="B21" s="2091">
        <v>2.08</v>
      </c>
      <c r="C21" s="2092">
        <v>-0.89</v>
      </c>
      <c r="D21" s="2091">
        <v>7.25</v>
      </c>
      <c r="E21" s="2091">
        <v>5.07</v>
      </c>
      <c r="F21" s="2092">
        <v>8.2100000000000009</v>
      </c>
      <c r="G21" s="2091">
        <v>-4.34</v>
      </c>
      <c r="H21" s="2091">
        <v>-7.18</v>
      </c>
      <c r="I21" s="2091">
        <v>17.7</v>
      </c>
      <c r="J21" s="2095">
        <v>-6.29</v>
      </c>
    </row>
    <row r="22" spans="1:11" ht="14.1" customHeight="1">
      <c r="A22" s="2098" t="s">
        <v>2343</v>
      </c>
      <c r="B22" s="2091">
        <v>-1.08</v>
      </c>
      <c r="C22" s="2092">
        <v>1.36</v>
      </c>
      <c r="D22" s="2091">
        <v>2.8</v>
      </c>
      <c r="E22" s="2091">
        <v>3.93</v>
      </c>
      <c r="F22" s="2092">
        <v>1.43</v>
      </c>
      <c r="G22" s="2091">
        <v>7.55</v>
      </c>
      <c r="H22" s="2091">
        <v>7.02</v>
      </c>
      <c r="I22" s="2091">
        <v>8.41</v>
      </c>
      <c r="J22" s="2095">
        <v>8.7200000000000006</v>
      </c>
    </row>
    <row r="23" spans="1:11" ht="14.1" customHeight="1">
      <c r="A23" s="2096" t="s">
        <v>2344</v>
      </c>
      <c r="B23" s="2091">
        <v>-1.26</v>
      </c>
      <c r="C23" s="2092">
        <v>0.9</v>
      </c>
      <c r="D23" s="2091">
        <v>3.92</v>
      </c>
      <c r="E23" s="2093">
        <v>5.24</v>
      </c>
      <c r="F23" s="2091">
        <v>2.99</v>
      </c>
      <c r="G23" s="2094">
        <v>7.28</v>
      </c>
      <c r="H23" s="2091">
        <v>6.7</v>
      </c>
      <c r="I23" s="2091">
        <v>8.8000000000000007</v>
      </c>
      <c r="J23" s="2095">
        <v>8.65</v>
      </c>
    </row>
    <row r="24" spans="1:11" ht="14.1" customHeight="1">
      <c r="A24" s="2096" t="s">
        <v>2345</v>
      </c>
      <c r="B24" s="2091">
        <v>-0.49</v>
      </c>
      <c r="C24" s="2092">
        <v>2.77</v>
      </c>
      <c r="D24" s="2091">
        <v>0.21</v>
      </c>
      <c r="E24" s="2093">
        <v>0.7</v>
      </c>
      <c r="F24" s="2091">
        <v>-2.4900000000000002</v>
      </c>
      <c r="G24" s="2094">
        <v>8.2200000000000006</v>
      </c>
      <c r="H24" s="2091">
        <v>8.6300000000000008</v>
      </c>
      <c r="I24" s="2091">
        <v>7.99</v>
      </c>
      <c r="J24" s="2095">
        <v>8.75</v>
      </c>
    </row>
    <row r="25" spans="1:11" ht="14.1" customHeight="1">
      <c r="A25" s="2098" t="s">
        <v>2304</v>
      </c>
      <c r="B25" s="2091">
        <v>1.94</v>
      </c>
      <c r="C25" s="2092">
        <v>2.4700000000000002</v>
      </c>
      <c r="D25" s="2091">
        <v>5.87</v>
      </c>
      <c r="E25" s="2093">
        <v>3.85</v>
      </c>
      <c r="F25" s="2091">
        <v>3.32</v>
      </c>
      <c r="G25" s="2094">
        <v>4.92</v>
      </c>
      <c r="H25" s="2091">
        <v>5.95</v>
      </c>
      <c r="I25" s="2091">
        <v>-2.33</v>
      </c>
      <c r="J25" s="2095">
        <v>2.92</v>
      </c>
    </row>
    <row r="26" spans="1:11" ht="14.1" customHeight="1">
      <c r="A26" s="2096" t="s">
        <v>2346</v>
      </c>
      <c r="B26" s="2091">
        <v>2.21</v>
      </c>
      <c r="C26" s="2092">
        <v>2.72</v>
      </c>
      <c r="D26" s="2091">
        <v>6.11</v>
      </c>
      <c r="E26" s="2093">
        <v>3.82</v>
      </c>
      <c r="F26" s="2091">
        <v>3.31</v>
      </c>
      <c r="G26" s="2094">
        <v>4.7699999999999996</v>
      </c>
      <c r="H26" s="2091">
        <v>4.5599999999999996</v>
      </c>
      <c r="I26" s="2091">
        <v>7.45</v>
      </c>
      <c r="J26" s="2095">
        <v>2.5099999999999998</v>
      </c>
    </row>
    <row r="27" spans="1:11" ht="14.1" customHeight="1">
      <c r="A27" s="2096" t="s">
        <v>2347</v>
      </c>
      <c r="B27" s="2091">
        <v>-0.67</v>
      </c>
      <c r="C27" s="2092">
        <v>0.64</v>
      </c>
      <c r="D27" s="2091">
        <v>3.91</v>
      </c>
      <c r="E27" s="2093">
        <v>4.6100000000000003</v>
      </c>
      <c r="F27" s="2091">
        <v>3.25</v>
      </c>
      <c r="G27" s="2094">
        <v>5.28</v>
      </c>
      <c r="H27" s="2091">
        <v>12.93</v>
      </c>
      <c r="I27" s="2091">
        <v>-10.66</v>
      </c>
      <c r="J27" s="2095">
        <v>5.99</v>
      </c>
    </row>
    <row r="28" spans="1:11" ht="14.1" customHeight="1">
      <c r="A28" s="2096" t="s">
        <v>2348</v>
      </c>
      <c r="B28" s="2091">
        <v>-0.72</v>
      </c>
      <c r="C28" s="2092">
        <v>-2.42</v>
      </c>
      <c r="D28" s="2091">
        <v>6.66</v>
      </c>
      <c r="E28" s="2093">
        <v>7.43</v>
      </c>
      <c r="F28" s="2091">
        <v>9.31</v>
      </c>
      <c r="G28" s="2094">
        <v>7.3</v>
      </c>
      <c r="H28" s="2091">
        <v>14.58</v>
      </c>
      <c r="I28" s="2091">
        <v>-16.57</v>
      </c>
      <c r="J28" s="2095">
        <v>8.07</v>
      </c>
    </row>
    <row r="29" spans="1:11" ht="14.1" customHeight="1">
      <c r="A29" s="2098" t="s">
        <v>2349</v>
      </c>
      <c r="B29" s="2091">
        <v>4.6399999999999997</v>
      </c>
      <c r="C29" s="2092">
        <v>8.2899999999999991</v>
      </c>
      <c r="D29" s="2091">
        <v>6.79</v>
      </c>
      <c r="E29" s="2093">
        <v>2.06</v>
      </c>
      <c r="F29" s="2091">
        <v>-1.38</v>
      </c>
      <c r="G29" s="2094">
        <v>11.6</v>
      </c>
      <c r="H29" s="2091">
        <v>10.42</v>
      </c>
      <c r="I29" s="2091">
        <v>13.87</v>
      </c>
      <c r="J29" s="2095">
        <v>6.66</v>
      </c>
    </row>
    <row r="30" spans="1:11" ht="14.1" customHeight="1">
      <c r="A30" s="2096" t="s">
        <v>2350</v>
      </c>
      <c r="B30" s="2091">
        <v>-0.22</v>
      </c>
      <c r="C30" s="2092">
        <v>0.75</v>
      </c>
      <c r="D30" s="2091">
        <v>2.42</v>
      </c>
      <c r="E30" s="2093">
        <v>2.65</v>
      </c>
      <c r="F30" s="2091">
        <v>1.67</v>
      </c>
      <c r="G30" s="2094">
        <v>-20.45</v>
      </c>
      <c r="H30" s="2091">
        <v>-23.2</v>
      </c>
      <c r="I30" s="2091">
        <v>-12.55</v>
      </c>
      <c r="J30" s="2095">
        <v>-20.28</v>
      </c>
    </row>
    <row r="31" spans="1:11" ht="14.1" customHeight="1">
      <c r="A31" s="2096" t="s">
        <v>2351</v>
      </c>
      <c r="B31" s="2091">
        <v>2.1</v>
      </c>
      <c r="C31" s="2092">
        <v>7.52</v>
      </c>
      <c r="D31" s="2091">
        <v>5.1100000000000003</v>
      </c>
      <c r="E31" s="2093">
        <v>2.95</v>
      </c>
      <c r="F31" s="2091">
        <v>-2.2400000000000002</v>
      </c>
      <c r="G31" s="2094">
        <v>18.45</v>
      </c>
      <c r="H31" s="2091">
        <v>21.69</v>
      </c>
      <c r="I31" s="2091">
        <v>14.64</v>
      </c>
      <c r="J31" s="2095">
        <v>16.010000000000002</v>
      </c>
    </row>
    <row r="32" spans="1:11" ht="14.1" customHeight="1">
      <c r="A32" s="2096" t="s">
        <v>2352</v>
      </c>
      <c r="B32" s="2091">
        <v>-3.03</v>
      </c>
      <c r="C32" s="2092">
        <v>-2.42</v>
      </c>
      <c r="D32" s="2091">
        <v>0.46</v>
      </c>
      <c r="E32" s="2093">
        <v>3.6</v>
      </c>
      <c r="F32" s="2091">
        <v>2.95</v>
      </c>
      <c r="G32" s="2094">
        <v>25.01</v>
      </c>
      <c r="H32" s="2091">
        <v>25.73</v>
      </c>
      <c r="I32" s="2091">
        <v>23.71</v>
      </c>
      <c r="J32" s="2095">
        <v>28.92</v>
      </c>
    </row>
    <row r="33" spans="1:13" ht="14.1" customHeight="1">
      <c r="A33" s="2096" t="s">
        <v>2353</v>
      </c>
      <c r="B33" s="2091">
        <v>2.5</v>
      </c>
      <c r="C33" s="2092">
        <v>5.35</v>
      </c>
      <c r="D33" s="2091">
        <v>7.31</v>
      </c>
      <c r="E33" s="2093">
        <v>4.7</v>
      </c>
      <c r="F33" s="2091">
        <v>1.86</v>
      </c>
      <c r="G33" s="2094">
        <v>2.3199999999999998</v>
      </c>
      <c r="H33" s="2091">
        <v>0.16</v>
      </c>
      <c r="I33" s="2091">
        <v>10.63</v>
      </c>
      <c r="J33" s="2095">
        <v>-0.17</v>
      </c>
    </row>
    <row r="34" spans="1:13" ht="14.1" customHeight="1">
      <c r="A34" s="2096" t="s">
        <v>2354</v>
      </c>
      <c r="B34" s="2091">
        <v>5.67</v>
      </c>
      <c r="C34" s="2092">
        <v>9.75</v>
      </c>
      <c r="D34" s="2091">
        <v>10.75</v>
      </c>
      <c r="E34" s="2093">
        <v>4.8099999999999996</v>
      </c>
      <c r="F34" s="2091">
        <v>0.91</v>
      </c>
      <c r="G34" s="2094">
        <v>9.8699999999999992</v>
      </c>
      <c r="H34" s="2091">
        <v>9.39</v>
      </c>
      <c r="I34" s="2091">
        <v>12.35</v>
      </c>
      <c r="J34" s="2095">
        <v>3.97</v>
      </c>
    </row>
    <row r="35" spans="1:13" ht="14.1" customHeight="1">
      <c r="A35" s="2096" t="s">
        <v>2355</v>
      </c>
      <c r="B35" s="2091">
        <v>-0.42</v>
      </c>
      <c r="C35" s="2092">
        <v>3.25</v>
      </c>
      <c r="D35" s="2091">
        <v>-2.79</v>
      </c>
      <c r="E35" s="2093">
        <v>-2.38</v>
      </c>
      <c r="F35" s="2091">
        <v>-5.85</v>
      </c>
      <c r="G35" s="2094">
        <v>2.74</v>
      </c>
      <c r="H35" s="2091">
        <v>10.130000000000001</v>
      </c>
      <c r="I35" s="2091">
        <v>-4.59</v>
      </c>
      <c r="J35" s="2095">
        <v>3.17</v>
      </c>
    </row>
    <row r="36" spans="1:13" ht="14.1" customHeight="1">
      <c r="A36" s="2096" t="s">
        <v>2349</v>
      </c>
      <c r="B36" s="2091">
        <v>14.46</v>
      </c>
      <c r="C36" s="2092">
        <v>17.690000000000001</v>
      </c>
      <c r="D36" s="2091">
        <v>11.77</v>
      </c>
      <c r="E36" s="2093">
        <v>-2.35</v>
      </c>
      <c r="F36" s="2091">
        <v>-5.0199999999999996</v>
      </c>
      <c r="G36" s="2094">
        <v>11.7</v>
      </c>
      <c r="H36" s="2091">
        <v>8.09</v>
      </c>
      <c r="I36" s="2091">
        <v>18.89</v>
      </c>
      <c r="J36" s="2095">
        <v>-2.42</v>
      </c>
    </row>
    <row r="37" spans="1:13" ht="14.1" customHeight="1">
      <c r="A37" s="2096" t="s">
        <v>2356</v>
      </c>
      <c r="B37" s="2091">
        <v>2.21</v>
      </c>
      <c r="C37" s="2092">
        <v>4.95</v>
      </c>
      <c r="D37" s="2091">
        <v>6.21</v>
      </c>
      <c r="E37" s="2093">
        <v>3.91</v>
      </c>
      <c r="F37" s="2091">
        <v>1.2</v>
      </c>
      <c r="G37" s="2094">
        <v>3.91</v>
      </c>
      <c r="H37" s="2091">
        <v>6.15</v>
      </c>
      <c r="I37" s="2091">
        <v>-2.5499999999999998</v>
      </c>
      <c r="J37" s="2095">
        <v>1.66</v>
      </c>
    </row>
    <row r="38" spans="1:13" ht="14.1" customHeight="1">
      <c r="A38" s="2096" t="s">
        <v>2357</v>
      </c>
      <c r="B38" s="2091">
        <v>10.35</v>
      </c>
      <c r="C38" s="2092">
        <v>11.86</v>
      </c>
      <c r="D38" s="2091">
        <v>14.11</v>
      </c>
      <c r="E38" s="2093">
        <v>3.41</v>
      </c>
      <c r="F38" s="2091">
        <v>2.0099999999999998</v>
      </c>
      <c r="G38" s="2094">
        <v>5.87</v>
      </c>
      <c r="H38" s="2091">
        <v>5.59</v>
      </c>
      <c r="I38" s="2091">
        <v>8.3000000000000007</v>
      </c>
      <c r="J38" s="2095">
        <v>-4.05</v>
      </c>
    </row>
    <row r="39" spans="1:13" ht="14.1" customHeight="1">
      <c r="A39" s="2096" t="s">
        <v>2358</v>
      </c>
      <c r="B39" s="2091">
        <v>-2.1</v>
      </c>
      <c r="C39" s="2092">
        <v>1.33</v>
      </c>
      <c r="D39" s="2091">
        <v>2.4</v>
      </c>
      <c r="E39" s="2093">
        <v>4.59</v>
      </c>
      <c r="F39" s="2091">
        <v>1.06</v>
      </c>
      <c r="G39" s="2094">
        <v>2.06</v>
      </c>
      <c r="H39" s="2091">
        <v>6.93</v>
      </c>
      <c r="I39" s="2091">
        <v>-5.15</v>
      </c>
      <c r="J39" s="2095">
        <v>4.24</v>
      </c>
    </row>
    <row r="40" spans="1:13" ht="14.1" customHeight="1">
      <c r="A40" s="2099" t="s">
        <v>2312</v>
      </c>
      <c r="B40" s="2085">
        <v>3.77</v>
      </c>
      <c r="C40" s="2086">
        <v>6.8</v>
      </c>
      <c r="D40" s="2085">
        <v>8.3800000000000008</v>
      </c>
      <c r="E40" s="2087">
        <v>4.4400000000000004</v>
      </c>
      <c r="F40" s="2085">
        <v>1.48</v>
      </c>
      <c r="G40" s="2088">
        <v>-0.77</v>
      </c>
      <c r="H40" s="2085">
        <v>-1.47</v>
      </c>
      <c r="I40" s="2085">
        <v>3.5</v>
      </c>
      <c r="J40" s="2089">
        <v>-4.37</v>
      </c>
      <c r="K40" s="332" t="s">
        <v>1</v>
      </c>
    </row>
    <row r="41" spans="1:13" ht="14.1" customHeight="1">
      <c r="A41" s="2096" t="s">
        <v>2359</v>
      </c>
      <c r="B41" s="2091">
        <v>5.62</v>
      </c>
      <c r="C41" s="2092">
        <v>12.29</v>
      </c>
      <c r="D41" s="2091">
        <v>16.22</v>
      </c>
      <c r="E41" s="2093">
        <v>10.029999999999999</v>
      </c>
      <c r="F41" s="2091">
        <v>3.5</v>
      </c>
      <c r="G41" s="2094">
        <v>-7.36</v>
      </c>
      <c r="H41" s="2091">
        <v>-23.77</v>
      </c>
      <c r="I41" s="2091">
        <v>36.979999999999997</v>
      </c>
      <c r="J41" s="2095">
        <v>-12.3</v>
      </c>
    </row>
    <row r="42" spans="1:13" ht="14.1" customHeight="1">
      <c r="A42" s="2096" t="s">
        <v>2360</v>
      </c>
      <c r="B42" s="2091">
        <v>1</v>
      </c>
      <c r="C42" s="2092">
        <v>3.11</v>
      </c>
      <c r="D42" s="2091">
        <v>1.97</v>
      </c>
      <c r="E42" s="2093">
        <v>0.97</v>
      </c>
      <c r="F42" s="2091">
        <v>-1.1000000000000001</v>
      </c>
      <c r="G42" s="2094">
        <v>-1.47</v>
      </c>
      <c r="H42" s="2091">
        <v>0.12</v>
      </c>
      <c r="I42" s="2091">
        <v>-14.05</v>
      </c>
      <c r="J42" s="2095">
        <v>-2.44</v>
      </c>
    </row>
    <row r="43" spans="1:13" ht="14.1" customHeight="1">
      <c r="A43" s="2096" t="s">
        <v>2361</v>
      </c>
      <c r="B43" s="2091">
        <v>3.54</v>
      </c>
      <c r="C43" s="2092">
        <v>6.34</v>
      </c>
      <c r="D43" s="2091">
        <v>9.56</v>
      </c>
      <c r="E43" s="2093">
        <v>5.82</v>
      </c>
      <c r="F43" s="2091">
        <v>3.03</v>
      </c>
      <c r="G43" s="2094">
        <v>1.69</v>
      </c>
      <c r="H43" s="2091">
        <v>1.91</v>
      </c>
      <c r="I43" s="2091">
        <v>0.33</v>
      </c>
      <c r="J43" s="2095">
        <v>-1.78</v>
      </c>
      <c r="K43" s="2091"/>
      <c r="M43" s="2091"/>
    </row>
    <row r="44" spans="1:13" ht="14.1" customHeight="1">
      <c r="A44" s="2100" t="s">
        <v>2362</v>
      </c>
      <c r="B44" s="2101">
        <v>1.96</v>
      </c>
      <c r="C44" s="2102">
        <v>4.04</v>
      </c>
      <c r="D44" s="2101">
        <v>5.18</v>
      </c>
      <c r="E44" s="2103">
        <v>3.16</v>
      </c>
      <c r="F44" s="2101">
        <v>1.1000000000000001</v>
      </c>
      <c r="G44" s="2104">
        <v>6.76</v>
      </c>
      <c r="H44" s="2101">
        <v>6.81</v>
      </c>
      <c r="I44" s="2101">
        <v>6.59</v>
      </c>
      <c r="J44" s="2105">
        <v>4.71</v>
      </c>
    </row>
    <row r="45" spans="1:13" ht="14.1" customHeight="1">
      <c r="A45" s="303" t="s">
        <v>2363</v>
      </c>
      <c r="B45" s="2091"/>
    </row>
    <row r="46" spans="1:13" ht="14.1" customHeight="1">
      <c r="A46" s="2106" t="s">
        <v>2364</v>
      </c>
      <c r="B46" s="2091"/>
    </row>
    <row r="47" spans="1:13" ht="14.1" customHeight="1">
      <c r="A47" s="303" t="s">
        <v>730</v>
      </c>
      <c r="B47" s="2091"/>
    </row>
    <row r="48" spans="1:13" ht="14.1" customHeight="1">
      <c r="A48" s="2574" t="s">
        <v>642</v>
      </c>
      <c r="B48" s="2091"/>
    </row>
    <row r="49" spans="1:2">
      <c r="A49" s="332" t="s">
        <v>2656</v>
      </c>
      <c r="B49" s="2091"/>
    </row>
    <row r="50" spans="1:2">
      <c r="B50" s="2091"/>
    </row>
    <row r="51" spans="1:2">
      <c r="B51" s="2091"/>
    </row>
    <row r="52" spans="1:2">
      <c r="B52" s="2091"/>
    </row>
    <row r="53" spans="1:2">
      <c r="B53" s="2091"/>
    </row>
    <row r="54" spans="1:2">
      <c r="B54" s="2091"/>
    </row>
    <row r="55" spans="1:2">
      <c r="B55" s="2091"/>
    </row>
    <row r="56" spans="1:2">
      <c r="B56" s="2091"/>
    </row>
    <row r="57" spans="1:2">
      <c r="B57" s="2091"/>
    </row>
    <row r="58" spans="1:2">
      <c r="B58" s="2091"/>
    </row>
    <row r="59" spans="1:2">
      <c r="B59" s="2091"/>
    </row>
    <row r="60" spans="1:2">
      <c r="B60" s="2091"/>
    </row>
    <row r="61" spans="1:2">
      <c r="B61" s="2091"/>
    </row>
    <row r="62" spans="1:2">
      <c r="B62" s="2091"/>
    </row>
    <row r="63" spans="1:2">
      <c r="B63" s="2091"/>
    </row>
    <row r="64" spans="1:2">
      <c r="B64" s="2091"/>
    </row>
  </sheetData>
  <hyperlinks>
    <hyperlink ref="A48" location="'Inhaltsverzeichnis '!A1" display="Zurück zum Inhaltsverzeichnis" xr:uid="{ED762B9F-FF83-41C6-87AF-580E6AD1FC60}"/>
  </hyperlinks>
  <pageMargins left="0.78740157480314965" right="0.78740157480314965" top="0.39370078740157483" bottom="0.19685039370078741" header="0.19685039370078741" footer="0.19685039370078741"/>
  <pageSetup paperSize="9" orientation="portrait" r:id="rId1"/>
  <headerFooter alignWithMargins="0">
    <oddFooter>&amp;L&amp;D/&amp;T
&amp;R&amp;A</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886AC-EC00-4AAB-84CE-5FF2496958AE}">
  <sheetPr>
    <tabColor rgb="FF80CDEC"/>
  </sheetPr>
  <dimension ref="A1:N19"/>
  <sheetViews>
    <sheetView showGridLines="0" showRowColHeaders="0" zoomScaleNormal="100" workbookViewId="0"/>
  </sheetViews>
  <sheetFormatPr baseColWidth="10" defaultRowHeight="16.5"/>
  <cols>
    <col min="1" max="1" width="8.25" style="1" customWidth="1"/>
    <col min="2" max="13" width="7.5" style="1" customWidth="1"/>
    <col min="14" max="14" width="11.75" style="1" customWidth="1"/>
    <col min="15" max="16384" width="11" style="1"/>
  </cols>
  <sheetData>
    <row r="1" spans="1:14" ht="30" customHeight="1">
      <c r="A1" s="572" t="s">
        <v>627</v>
      </c>
      <c r="B1" s="573"/>
      <c r="C1" s="573"/>
      <c r="D1" s="573"/>
      <c r="E1" s="573"/>
      <c r="F1" s="573"/>
      <c r="G1" s="573"/>
      <c r="H1" s="573"/>
      <c r="I1" s="573"/>
      <c r="J1" s="573"/>
      <c r="K1" s="573"/>
      <c r="L1" s="573"/>
      <c r="M1" s="573"/>
      <c r="N1" s="573"/>
    </row>
    <row r="2" spans="1:14" ht="17.25">
      <c r="A2" s="574" t="s">
        <v>628</v>
      </c>
      <c r="B2" s="575"/>
      <c r="C2" s="575"/>
      <c r="D2" s="575"/>
      <c r="E2" s="575"/>
      <c r="F2" s="575"/>
      <c r="G2" s="575"/>
      <c r="H2" s="575"/>
      <c r="I2" s="575"/>
      <c r="J2" s="575"/>
      <c r="K2" s="575"/>
      <c r="L2" s="575"/>
      <c r="M2" s="575"/>
      <c r="N2" s="575"/>
    </row>
    <row r="3" spans="1:14" ht="20.100000000000001" customHeight="1">
      <c r="A3" s="574" t="s">
        <v>643</v>
      </c>
      <c r="B3" s="575"/>
      <c r="C3" s="575"/>
      <c r="D3" s="575"/>
      <c r="E3" s="575"/>
      <c r="F3" s="575"/>
      <c r="G3" s="575"/>
      <c r="H3" s="575"/>
      <c r="I3" s="575"/>
      <c r="J3" s="575"/>
      <c r="K3" s="575"/>
      <c r="L3" s="575"/>
      <c r="M3" s="575"/>
      <c r="N3" s="575"/>
    </row>
    <row r="4" spans="1:14" ht="33.75" customHeight="1">
      <c r="A4" s="2816" t="s">
        <v>629</v>
      </c>
      <c r="B4" s="576" t="s">
        <v>532</v>
      </c>
      <c r="C4" s="577" t="s">
        <v>609</v>
      </c>
      <c r="D4" s="578" t="s">
        <v>630</v>
      </c>
      <c r="E4" s="577" t="s">
        <v>625</v>
      </c>
      <c r="F4" s="578" t="s">
        <v>623</v>
      </c>
      <c r="G4" s="577" t="s">
        <v>201</v>
      </c>
      <c r="H4" s="577" t="s">
        <v>618</v>
      </c>
      <c r="I4" s="579" t="s">
        <v>631</v>
      </c>
      <c r="J4" s="580" t="s">
        <v>198</v>
      </c>
      <c r="K4" s="577" t="s">
        <v>632</v>
      </c>
      <c r="L4" s="577" t="s">
        <v>531</v>
      </c>
      <c r="M4" s="577" t="s">
        <v>199</v>
      </c>
      <c r="N4" s="581" t="s">
        <v>633</v>
      </c>
    </row>
    <row r="5" spans="1:14" ht="14.1" customHeight="1">
      <c r="A5" s="2817"/>
      <c r="B5" s="582">
        <v>2024</v>
      </c>
      <c r="C5" s="582"/>
      <c r="D5" s="583"/>
      <c r="E5" s="583"/>
      <c r="F5" s="583"/>
      <c r="G5" s="584"/>
      <c r="H5" s="585">
        <v>2025</v>
      </c>
      <c r="I5" s="583"/>
      <c r="J5" s="583"/>
      <c r="K5" s="583"/>
      <c r="L5" s="583"/>
      <c r="M5" s="584"/>
      <c r="N5" s="586" t="s">
        <v>634</v>
      </c>
    </row>
    <row r="6" spans="1:14" ht="14.1" customHeight="1">
      <c r="A6" s="2818"/>
      <c r="B6" s="585">
        <v>2025</v>
      </c>
      <c r="C6" s="583"/>
      <c r="D6" s="583"/>
      <c r="E6" s="583"/>
      <c r="F6" s="583"/>
      <c r="G6" s="584"/>
      <c r="H6" s="585">
        <v>2026</v>
      </c>
      <c r="I6" s="583"/>
      <c r="J6" s="583"/>
      <c r="K6" s="583"/>
      <c r="L6" s="583"/>
      <c r="M6" s="584"/>
      <c r="N6" s="586" t="s">
        <v>635</v>
      </c>
    </row>
    <row r="7" spans="1:14" ht="14.1" customHeight="1">
      <c r="A7" s="587" t="s">
        <v>636</v>
      </c>
      <c r="B7" s="588">
        <v>21.23</v>
      </c>
      <c r="C7" s="588">
        <v>21.72</v>
      </c>
      <c r="D7" s="588">
        <v>22</v>
      </c>
      <c r="E7" s="588">
        <v>22.18</v>
      </c>
      <c r="F7" s="588">
        <v>22.18</v>
      </c>
      <c r="G7" s="588">
        <v>23.06</v>
      </c>
      <c r="H7" s="588">
        <v>23.38</v>
      </c>
      <c r="I7" s="588">
        <v>23.3</v>
      </c>
      <c r="J7" s="588">
        <v>22.79</v>
      </c>
      <c r="K7" s="588">
        <v>22.67</v>
      </c>
      <c r="L7" s="588">
        <v>21.69</v>
      </c>
      <c r="M7" s="589">
        <v>20.29</v>
      </c>
      <c r="N7" s="590">
        <v>22.2075</v>
      </c>
    </row>
    <row r="8" spans="1:14" s="592" customFormat="1" ht="14.1" customHeight="1">
      <c r="A8" s="591"/>
      <c r="B8" s="588">
        <v>19</v>
      </c>
      <c r="C8" s="588">
        <v>19.57</v>
      </c>
      <c r="D8" s="588">
        <v>18.77</v>
      </c>
      <c r="E8" s="588">
        <v>18.829999999999998</v>
      </c>
      <c r="F8" s="588"/>
      <c r="G8" s="588"/>
      <c r="H8" s="588"/>
      <c r="I8" s="588"/>
      <c r="J8" s="588"/>
      <c r="K8" s="588"/>
      <c r="L8" s="588"/>
      <c r="M8" s="589"/>
      <c r="N8" s="590"/>
    </row>
    <row r="9" spans="1:14" ht="14.1" customHeight="1">
      <c r="A9" s="591" t="s">
        <v>637</v>
      </c>
      <c r="B9" s="588">
        <v>19.07</v>
      </c>
      <c r="C9" s="588">
        <v>18.45</v>
      </c>
      <c r="D9" s="588">
        <v>19.18</v>
      </c>
      <c r="E9" s="588">
        <v>19.45</v>
      </c>
      <c r="F9" s="588">
        <v>19.66</v>
      </c>
      <c r="G9" s="588">
        <v>19.989999999999998</v>
      </c>
      <c r="H9" s="588">
        <v>20.53</v>
      </c>
      <c r="I9" s="588">
        <v>20.69</v>
      </c>
      <c r="J9" s="588">
        <v>20.39</v>
      </c>
      <c r="K9" s="588">
        <v>20.46</v>
      </c>
      <c r="L9" s="588">
        <v>20.100000000000001</v>
      </c>
      <c r="M9" s="589">
        <v>19.100000000000001</v>
      </c>
      <c r="N9" s="590">
        <v>19.755833333333332</v>
      </c>
    </row>
    <row r="10" spans="1:14" s="592" customFormat="1" ht="14.1" customHeight="1">
      <c r="A10" s="591"/>
      <c r="B10" s="588">
        <v>18</v>
      </c>
      <c r="C10" s="588">
        <v>17.98</v>
      </c>
      <c r="D10" s="588">
        <v>17.36</v>
      </c>
      <c r="E10" s="588">
        <v>17.25</v>
      </c>
      <c r="F10" s="588"/>
      <c r="G10" s="588"/>
      <c r="H10" s="588"/>
      <c r="I10" s="588"/>
      <c r="J10" s="588"/>
      <c r="K10" s="588"/>
      <c r="L10" s="588"/>
      <c r="M10" s="589"/>
      <c r="N10" s="590"/>
    </row>
    <row r="11" spans="1:14" ht="14.1" customHeight="1">
      <c r="A11" s="591" t="s">
        <v>638</v>
      </c>
      <c r="B11" s="588">
        <v>16.86</v>
      </c>
      <c r="C11" s="588">
        <v>17.809999999999999</v>
      </c>
      <c r="D11" s="588">
        <v>18.579999999999998</v>
      </c>
      <c r="E11" s="588">
        <v>19.170000000000002</v>
      </c>
      <c r="F11" s="588">
        <v>19.25</v>
      </c>
      <c r="G11" s="588">
        <v>20.02</v>
      </c>
      <c r="H11" s="588">
        <v>20.67</v>
      </c>
      <c r="I11" s="588">
        <v>20.83</v>
      </c>
      <c r="J11" s="588">
        <v>20.49</v>
      </c>
      <c r="K11" s="588">
        <v>20.61</v>
      </c>
      <c r="L11" s="588">
        <v>19.75</v>
      </c>
      <c r="M11" s="589">
        <v>18.53</v>
      </c>
      <c r="N11" s="590">
        <v>19.380833333333335</v>
      </c>
    </row>
    <row r="12" spans="1:14" s="592" customFormat="1" ht="14.1" customHeight="1">
      <c r="A12" s="591"/>
      <c r="B12" s="588">
        <v>16.489999999999998</v>
      </c>
      <c r="C12" s="588">
        <v>17.760000000000002</v>
      </c>
      <c r="D12" s="588">
        <v>17.010000000000002</v>
      </c>
      <c r="E12" s="588">
        <v>17</v>
      </c>
      <c r="F12" s="588"/>
      <c r="G12" s="588"/>
      <c r="H12" s="588"/>
      <c r="I12" s="588"/>
      <c r="J12" s="588"/>
      <c r="K12" s="588"/>
      <c r="L12" s="588"/>
      <c r="M12" s="589"/>
      <c r="N12" s="590"/>
    </row>
    <row r="13" spans="1:14" ht="14.1" customHeight="1">
      <c r="A13" s="591" t="s">
        <v>639</v>
      </c>
      <c r="B13" s="588">
        <v>28.64</v>
      </c>
      <c r="C13" s="588">
        <v>26.5</v>
      </c>
      <c r="D13" s="588">
        <v>25.63</v>
      </c>
      <c r="E13" s="588">
        <v>25.88</v>
      </c>
      <c r="F13" s="588">
        <v>25.82</v>
      </c>
      <c r="G13" s="588">
        <v>25.64</v>
      </c>
      <c r="H13" s="588">
        <v>25.43</v>
      </c>
      <c r="I13" s="588">
        <v>24.85</v>
      </c>
      <c r="J13" s="588">
        <v>24.35</v>
      </c>
      <c r="K13" s="588">
        <v>24.88</v>
      </c>
      <c r="L13" s="588">
        <v>24.71</v>
      </c>
      <c r="M13" s="589">
        <v>23.25</v>
      </c>
      <c r="N13" s="590">
        <v>25.465</v>
      </c>
    </row>
    <row r="14" spans="1:14" s="592" customFormat="1" ht="14.1" customHeight="1">
      <c r="A14" s="593"/>
      <c r="B14" s="594">
        <v>20.81</v>
      </c>
      <c r="C14" s="594">
        <v>22.6</v>
      </c>
      <c r="D14" s="594">
        <v>19.329999999999998</v>
      </c>
      <c r="E14" s="594">
        <v>19.440000000000001</v>
      </c>
      <c r="F14" s="594"/>
      <c r="G14" s="594"/>
      <c r="H14" s="594"/>
      <c r="I14" s="594"/>
      <c r="J14" s="594"/>
      <c r="K14" s="594"/>
      <c r="L14" s="594"/>
      <c r="M14" s="595"/>
      <c r="N14" s="596"/>
    </row>
    <row r="15" spans="1:14" s="7" customFormat="1" ht="14.1" customHeight="1">
      <c r="A15" s="597" t="s">
        <v>640</v>
      </c>
    </row>
    <row r="16" spans="1:14" s="7" customFormat="1" ht="14.1" customHeight="1">
      <c r="A16" s="597" t="s">
        <v>641</v>
      </c>
      <c r="B16" s="598"/>
    </row>
    <row r="17" spans="1:1" s="7" customFormat="1" ht="14.1" customHeight="1">
      <c r="A17" s="599" t="s">
        <v>644</v>
      </c>
    </row>
    <row r="18" spans="1:1" s="7" customFormat="1" ht="14.1" customHeight="1">
      <c r="A18" s="2634" t="s">
        <v>642</v>
      </c>
    </row>
    <row r="19" spans="1:1">
      <c r="A19" s="1" t="s">
        <v>2656</v>
      </c>
    </row>
  </sheetData>
  <mergeCells count="1">
    <mergeCell ref="A4:A6"/>
  </mergeCells>
  <hyperlinks>
    <hyperlink ref="A18" location="'Inhaltsverzeichnis '!A1" display="Zurück zum Inhaltsverzeichnis" xr:uid="{7EDF1379-9FEA-4CA5-9D07-CD0E2819A783}"/>
  </hyperlinks>
  <pageMargins left="0.7" right="0.7" top="0.78740157499999996" bottom="0.78740157499999996"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144DD-9546-4F42-9B84-DA3262E66E1B}">
  <sheetPr>
    <tabColor rgb="FF00854A"/>
  </sheetPr>
  <dimension ref="A1:R92"/>
  <sheetViews>
    <sheetView showGridLines="0" showRowColHeaders="0" zoomScaleNormal="100" workbookViewId="0"/>
  </sheetViews>
  <sheetFormatPr baseColWidth="10" defaultColWidth="10" defaultRowHeight="12.75"/>
  <cols>
    <col min="1" max="1" width="15.5" style="1209" customWidth="1"/>
    <col min="2" max="8" width="5.875" style="1209" customWidth="1"/>
    <col min="9" max="9" width="7.625" style="1209" customWidth="1"/>
    <col min="10" max="11" width="5.875" style="1209" customWidth="1"/>
    <col min="12" max="12" width="10" style="1269"/>
    <col min="13" max="16384" width="10" style="1209"/>
  </cols>
  <sheetData>
    <row r="1" spans="1:14" ht="16.5" customHeight="1">
      <c r="A1" s="1215" t="s">
        <v>1132</v>
      </c>
      <c r="B1" s="1203"/>
      <c r="C1" s="1203"/>
      <c r="D1" s="1203"/>
      <c r="E1" s="1203"/>
      <c r="F1" s="1203"/>
      <c r="G1" s="1203"/>
      <c r="H1" s="1203"/>
      <c r="I1" s="1203"/>
      <c r="J1" s="1203"/>
      <c r="K1" s="1203"/>
    </row>
    <row r="2" spans="1:14" ht="11.25" customHeight="1">
      <c r="A2" s="1215" t="s">
        <v>1133</v>
      </c>
      <c r="B2" s="1203"/>
      <c r="C2" s="1203"/>
      <c r="D2" s="1203"/>
      <c r="E2" s="1203"/>
      <c r="F2" s="1203"/>
      <c r="G2" s="1203"/>
      <c r="H2" s="1203"/>
      <c r="I2" s="1203"/>
      <c r="J2" s="1203"/>
      <c r="K2" s="1203"/>
    </row>
    <row r="3" spans="1:14" ht="13.5" customHeight="1">
      <c r="A3" s="1210" t="s">
        <v>1193</v>
      </c>
      <c r="B3" s="1211"/>
      <c r="C3" s="1211"/>
      <c r="D3" s="1211"/>
      <c r="E3" s="1211"/>
      <c r="F3" s="1211"/>
      <c r="G3" s="1211"/>
      <c r="H3" s="1211"/>
      <c r="I3" s="1211"/>
      <c r="J3" s="1211"/>
      <c r="K3" s="1211"/>
    </row>
    <row r="4" spans="1:14" ht="12.75" customHeight="1">
      <c r="A4" s="1212" t="s">
        <v>1131</v>
      </c>
      <c r="B4" s="1211"/>
      <c r="C4" s="1211"/>
      <c r="D4" s="1211"/>
      <c r="E4" s="1211"/>
      <c r="F4" s="1211"/>
      <c r="G4" s="1211"/>
      <c r="H4" s="1211"/>
      <c r="I4" s="1211"/>
      <c r="J4" s="1211"/>
      <c r="K4" s="1211"/>
    </row>
    <row r="5" spans="1:14" ht="10.5" customHeight="1">
      <c r="A5" s="1213" t="s">
        <v>276</v>
      </c>
      <c r="B5" s="1214"/>
      <c r="C5" s="1214"/>
      <c r="D5" s="1214"/>
      <c r="E5" s="1214"/>
      <c r="F5" s="1214"/>
      <c r="G5" s="1214"/>
      <c r="H5" s="1214"/>
      <c r="I5" s="1214"/>
      <c r="J5" s="1214"/>
      <c r="K5" s="1214"/>
    </row>
    <row r="6" spans="1:14" ht="12.75" customHeight="1">
      <c r="A6" s="1217" t="s">
        <v>1134</v>
      </c>
      <c r="B6" s="1218" t="s">
        <v>214</v>
      </c>
      <c r="C6" s="1219" t="s">
        <v>216</v>
      </c>
      <c r="D6" s="1219" t="s">
        <v>217</v>
      </c>
      <c r="E6" s="1219" t="s">
        <v>218</v>
      </c>
      <c r="F6" s="1219" t="s">
        <v>219</v>
      </c>
      <c r="G6" s="1219" t="s">
        <v>220</v>
      </c>
      <c r="H6" s="1219" t="s">
        <v>221</v>
      </c>
      <c r="I6" s="1219" t="s">
        <v>222</v>
      </c>
      <c r="J6" s="1219" t="s">
        <v>277</v>
      </c>
      <c r="K6" s="1220" t="s">
        <v>278</v>
      </c>
      <c r="M6" s="1221"/>
      <c r="N6" s="1221"/>
    </row>
    <row r="7" spans="1:14" ht="3" customHeight="1">
      <c r="A7" s="1222"/>
      <c r="B7" s="1223"/>
      <c r="C7" s="150"/>
      <c r="D7" s="150"/>
      <c r="E7" s="150"/>
      <c r="F7" s="150"/>
      <c r="G7" s="150"/>
      <c r="H7" s="150"/>
      <c r="I7" s="150"/>
      <c r="J7" s="150"/>
      <c r="K7" s="1224"/>
    </row>
    <row r="8" spans="1:14" ht="9.75" customHeight="1">
      <c r="A8" s="1270"/>
      <c r="B8" s="1271" t="s">
        <v>1194</v>
      </c>
      <c r="C8" s="1226"/>
      <c r="D8" s="1226"/>
      <c r="E8" s="1226"/>
      <c r="F8" s="1226"/>
      <c r="G8" s="1226"/>
      <c r="H8" s="1226"/>
      <c r="I8" s="1226"/>
      <c r="J8" s="1272"/>
      <c r="K8" s="1273"/>
    </row>
    <row r="9" spans="1:14" ht="8.1" customHeight="1">
      <c r="A9" s="1228" t="s">
        <v>1195</v>
      </c>
      <c r="B9" s="1229">
        <v>0.85</v>
      </c>
      <c r="C9" s="1230" t="s">
        <v>215</v>
      </c>
      <c r="D9" s="1230" t="s">
        <v>215</v>
      </c>
      <c r="E9" s="1230" t="s">
        <v>215</v>
      </c>
      <c r="F9" s="1230" t="s">
        <v>215</v>
      </c>
      <c r="G9" s="1230" t="s">
        <v>215</v>
      </c>
      <c r="H9" s="1230" t="s">
        <v>215</v>
      </c>
      <c r="I9" s="1230" t="s">
        <v>215</v>
      </c>
      <c r="J9" s="1230">
        <v>19.8</v>
      </c>
      <c r="K9" s="1231" t="s">
        <v>215</v>
      </c>
    </row>
    <row r="10" spans="1:14" ht="8.1" customHeight="1">
      <c r="A10" s="1228" t="s">
        <v>1196</v>
      </c>
      <c r="B10" s="1229" t="s">
        <v>215</v>
      </c>
      <c r="C10" s="1230" t="s">
        <v>215</v>
      </c>
      <c r="D10" s="1230" t="s">
        <v>215</v>
      </c>
      <c r="E10" s="1230">
        <v>123.31</v>
      </c>
      <c r="F10" s="1230" t="s">
        <v>215</v>
      </c>
      <c r="G10" s="1230" t="s">
        <v>215</v>
      </c>
      <c r="H10" s="1230" t="s">
        <v>215</v>
      </c>
      <c r="I10" s="1230" t="s">
        <v>215</v>
      </c>
      <c r="J10" s="1230">
        <v>9.6999999999999993</v>
      </c>
      <c r="K10" s="1231" t="s">
        <v>215</v>
      </c>
    </row>
    <row r="11" spans="1:14" ht="8.1" customHeight="1">
      <c r="A11" s="1228" t="s">
        <v>1197</v>
      </c>
      <c r="B11" s="1229" t="s">
        <v>215</v>
      </c>
      <c r="C11" s="1230" t="s">
        <v>215</v>
      </c>
      <c r="D11" s="1230" t="s">
        <v>215</v>
      </c>
      <c r="E11" s="1230" t="s">
        <v>215</v>
      </c>
      <c r="F11" s="1230" t="s">
        <v>215</v>
      </c>
      <c r="G11" s="1230" t="s">
        <v>215</v>
      </c>
      <c r="H11" s="1230" t="s">
        <v>215</v>
      </c>
      <c r="I11" s="1230" t="s">
        <v>215</v>
      </c>
      <c r="J11" s="1230" t="s">
        <v>215</v>
      </c>
      <c r="K11" s="1231" t="s">
        <v>215</v>
      </c>
    </row>
    <row r="12" spans="1:14" ht="8.1" customHeight="1">
      <c r="A12" s="1228" t="s">
        <v>1198</v>
      </c>
      <c r="B12" s="1229" t="s">
        <v>215</v>
      </c>
      <c r="C12" s="1230" t="s">
        <v>215</v>
      </c>
      <c r="D12" s="1230" t="s">
        <v>215</v>
      </c>
      <c r="E12" s="1230" t="s">
        <v>215</v>
      </c>
      <c r="F12" s="1230" t="s">
        <v>215</v>
      </c>
      <c r="G12" s="1230" t="s">
        <v>215</v>
      </c>
      <c r="H12" s="1230" t="s">
        <v>215</v>
      </c>
      <c r="I12" s="1230" t="s">
        <v>215</v>
      </c>
      <c r="J12" s="1230">
        <v>274.99</v>
      </c>
      <c r="K12" s="1231" t="s">
        <v>215</v>
      </c>
    </row>
    <row r="13" spans="1:14" ht="8.1" customHeight="1">
      <c r="A13" s="1228" t="s">
        <v>1199</v>
      </c>
      <c r="B13" s="1229">
        <v>325.13</v>
      </c>
      <c r="C13" s="1230">
        <v>111.68</v>
      </c>
      <c r="D13" s="1230" t="s">
        <v>215</v>
      </c>
      <c r="E13" s="1230" t="s">
        <v>215</v>
      </c>
      <c r="F13" s="1230" t="s">
        <v>215</v>
      </c>
      <c r="G13" s="1230" t="s">
        <v>215</v>
      </c>
      <c r="H13" s="1230" t="s">
        <v>215</v>
      </c>
      <c r="I13" s="1230">
        <v>0.09</v>
      </c>
      <c r="J13" s="1230">
        <v>719.74</v>
      </c>
      <c r="K13" s="1231">
        <v>701.86</v>
      </c>
    </row>
    <row r="14" spans="1:14" ht="8.1" customHeight="1">
      <c r="A14" s="1228" t="s">
        <v>1200</v>
      </c>
      <c r="B14" s="1229" t="s">
        <v>215</v>
      </c>
      <c r="C14" s="1230">
        <v>6.06</v>
      </c>
      <c r="D14" s="1230" t="s">
        <v>215</v>
      </c>
      <c r="E14" s="1230">
        <v>195.3</v>
      </c>
      <c r="F14" s="1230" t="s">
        <v>215</v>
      </c>
      <c r="G14" s="1230" t="s">
        <v>215</v>
      </c>
      <c r="H14" s="1230" t="s">
        <v>215</v>
      </c>
      <c r="I14" s="1230">
        <v>0.8</v>
      </c>
      <c r="J14" s="1230">
        <v>194.43</v>
      </c>
      <c r="K14" s="1231">
        <v>5</v>
      </c>
    </row>
    <row r="15" spans="1:14" ht="8.1" customHeight="1">
      <c r="A15" s="1228" t="s">
        <v>1201</v>
      </c>
      <c r="B15" s="1229" t="s">
        <v>215</v>
      </c>
      <c r="C15" s="1230">
        <v>6.22</v>
      </c>
      <c r="D15" s="1230" t="s">
        <v>215</v>
      </c>
      <c r="E15" s="1230" t="s">
        <v>215</v>
      </c>
      <c r="F15" s="1230" t="s">
        <v>215</v>
      </c>
      <c r="G15" s="1230" t="s">
        <v>215</v>
      </c>
      <c r="H15" s="1230" t="s">
        <v>215</v>
      </c>
      <c r="I15" s="1230" t="s">
        <v>215</v>
      </c>
      <c r="J15" s="1230" t="s">
        <v>215</v>
      </c>
      <c r="K15" s="1231" t="s">
        <v>215</v>
      </c>
    </row>
    <row r="16" spans="1:14" ht="8.1" customHeight="1">
      <c r="A16" s="1228" t="s">
        <v>1202</v>
      </c>
      <c r="B16" s="1229">
        <v>4.1900000000000004</v>
      </c>
      <c r="C16" s="1230">
        <v>37.97</v>
      </c>
      <c r="D16" s="1230" t="s">
        <v>215</v>
      </c>
      <c r="E16" s="1230">
        <v>246.5</v>
      </c>
      <c r="F16" s="1230" t="s">
        <v>215</v>
      </c>
      <c r="G16" s="1230" t="s">
        <v>215</v>
      </c>
      <c r="H16" s="1230">
        <v>6.03</v>
      </c>
      <c r="I16" s="1230">
        <v>6</v>
      </c>
      <c r="J16" s="1230">
        <v>24.41</v>
      </c>
      <c r="K16" s="1231">
        <v>6.2</v>
      </c>
    </row>
    <row r="17" spans="1:18" ht="7.5" customHeight="1">
      <c r="A17" s="1228" t="s">
        <v>1203</v>
      </c>
      <c r="B17" s="1229">
        <v>597.23</v>
      </c>
      <c r="C17" s="1230">
        <v>907.13</v>
      </c>
      <c r="D17" s="1230" t="s">
        <v>215</v>
      </c>
      <c r="E17" s="1230">
        <v>65.7</v>
      </c>
      <c r="F17" s="1230" t="s">
        <v>215</v>
      </c>
      <c r="G17" s="1230" t="s">
        <v>215</v>
      </c>
      <c r="H17" s="1230" t="s">
        <v>215</v>
      </c>
      <c r="I17" s="1230" t="s">
        <v>215</v>
      </c>
      <c r="J17" s="1230">
        <v>124.31</v>
      </c>
      <c r="K17" s="1231">
        <v>5.0999999999999996</v>
      </c>
    </row>
    <row r="18" spans="1:18" ht="7.5" customHeight="1">
      <c r="A18" s="1228" t="s">
        <v>1204</v>
      </c>
      <c r="B18" s="1229" t="s">
        <v>215</v>
      </c>
      <c r="C18" s="1230">
        <v>4.38</v>
      </c>
      <c r="D18" s="1230" t="s">
        <v>215</v>
      </c>
      <c r="E18" s="1230" t="s">
        <v>215</v>
      </c>
      <c r="F18" s="1230" t="s">
        <v>215</v>
      </c>
      <c r="G18" s="1230" t="s">
        <v>215</v>
      </c>
      <c r="H18" s="1230" t="s">
        <v>215</v>
      </c>
      <c r="I18" s="1230" t="s">
        <v>215</v>
      </c>
      <c r="J18" s="1230" t="s">
        <v>215</v>
      </c>
      <c r="K18" s="1231" t="s">
        <v>215</v>
      </c>
    </row>
    <row r="19" spans="1:18" ht="2.25" customHeight="1">
      <c r="A19" s="1234"/>
      <c r="B19" s="1260"/>
      <c r="C19" s="1253"/>
      <c r="D19" s="1252"/>
      <c r="E19" s="1253"/>
      <c r="F19" s="1252"/>
      <c r="G19" s="1252"/>
      <c r="H19" s="1253"/>
      <c r="I19" s="1253"/>
      <c r="J19" s="1253"/>
      <c r="K19" s="1259"/>
    </row>
    <row r="20" spans="1:18" ht="2.25" customHeight="1">
      <c r="A20" s="1235"/>
      <c r="B20" s="1229"/>
      <c r="C20" s="1230"/>
      <c r="D20" s="1233"/>
      <c r="E20" s="1230"/>
      <c r="F20" s="1233"/>
      <c r="G20" s="1233"/>
      <c r="H20" s="1230"/>
      <c r="I20" s="1230"/>
      <c r="J20" s="1230"/>
      <c r="K20" s="1231"/>
    </row>
    <row r="21" spans="1:18" s="1243" customFormat="1" ht="8.25" customHeight="1">
      <c r="A21" s="1240" t="s">
        <v>769</v>
      </c>
      <c r="B21" s="1241">
        <v>927.4</v>
      </c>
      <c r="C21" s="1233">
        <v>1073.44</v>
      </c>
      <c r="D21" s="1233" t="s">
        <v>215</v>
      </c>
      <c r="E21" s="1233">
        <v>630.80999999999995</v>
      </c>
      <c r="F21" s="1233" t="s">
        <v>215</v>
      </c>
      <c r="G21" s="1233" t="s">
        <v>215</v>
      </c>
      <c r="H21" s="1233">
        <v>6.03</v>
      </c>
      <c r="I21" s="1233">
        <v>6.89</v>
      </c>
      <c r="J21" s="1233">
        <v>1367.38</v>
      </c>
      <c r="K21" s="1232">
        <v>718.16</v>
      </c>
      <c r="L21" s="1274"/>
    </row>
    <row r="22" spans="1:18" ht="1.5" customHeight="1">
      <c r="A22" s="1234"/>
      <c r="B22" s="1260"/>
      <c r="C22" s="1253"/>
      <c r="D22" s="1252"/>
      <c r="E22" s="1253"/>
      <c r="F22" s="1252"/>
      <c r="G22" s="1252"/>
      <c r="H22" s="1253"/>
      <c r="I22" s="1253"/>
      <c r="J22" s="1253"/>
      <c r="K22" s="1259"/>
    </row>
    <row r="23" spans="1:18" ht="2.25" customHeight="1">
      <c r="A23" s="1275"/>
      <c r="B23" s="1229"/>
      <c r="C23" s="1230"/>
      <c r="D23" s="1233"/>
      <c r="E23" s="1230"/>
      <c r="F23" s="1233"/>
      <c r="G23" s="1233"/>
      <c r="H23" s="1230"/>
      <c r="I23" s="1230"/>
      <c r="J23" s="1230"/>
      <c r="K23" s="1231"/>
    </row>
    <row r="24" spans="1:18" ht="8.1" customHeight="1">
      <c r="A24" s="1276" t="s">
        <v>1205</v>
      </c>
      <c r="B24" s="1229"/>
      <c r="C24" s="1230"/>
      <c r="D24" s="1233"/>
      <c r="E24" s="1230"/>
      <c r="F24" s="1233"/>
      <c r="G24" s="1233"/>
      <c r="H24" s="1230"/>
      <c r="I24" s="1230"/>
      <c r="J24" s="1230"/>
      <c r="K24" s="1231"/>
    </row>
    <row r="25" spans="1:18" ht="7.7" customHeight="1">
      <c r="A25" s="1276" t="s">
        <v>1206</v>
      </c>
      <c r="B25" s="1241">
        <v>11907.78</v>
      </c>
      <c r="C25" s="1241">
        <v>17253.2</v>
      </c>
      <c r="D25" s="1241" t="s">
        <v>215</v>
      </c>
      <c r="E25" s="1241">
        <v>9620.2799999999988</v>
      </c>
      <c r="F25" s="1241" t="s">
        <v>215</v>
      </c>
      <c r="G25" s="1241" t="s">
        <v>215</v>
      </c>
      <c r="H25" s="1241">
        <v>3934.48</v>
      </c>
      <c r="I25" s="1241">
        <v>21348.42</v>
      </c>
      <c r="J25" s="1241">
        <v>31957.129999999997</v>
      </c>
      <c r="K25" s="1277">
        <v>12631.77</v>
      </c>
      <c r="L25" s="1278"/>
      <c r="M25" s="1221"/>
      <c r="N25" s="1221"/>
      <c r="O25" s="1221"/>
      <c r="P25" s="1221"/>
      <c r="Q25" s="1221"/>
      <c r="R25" s="1221"/>
    </row>
    <row r="26" spans="1:18" ht="3" customHeight="1">
      <c r="A26" s="1279"/>
      <c r="B26" s="1280"/>
      <c r="C26" s="1281"/>
      <c r="D26" s="1281"/>
      <c r="E26" s="1281"/>
      <c r="F26" s="1281"/>
      <c r="G26" s="1281"/>
      <c r="H26" s="1281"/>
      <c r="I26" s="1281"/>
      <c r="J26" s="1281"/>
      <c r="K26" s="1282"/>
    </row>
    <row r="27" spans="1:18" ht="3" customHeight="1">
      <c r="A27" s="1222"/>
      <c r="B27" s="1283"/>
      <c r="C27" s="1283"/>
      <c r="D27" s="1283"/>
      <c r="E27" s="1283"/>
      <c r="F27" s="1283"/>
      <c r="G27" s="1283"/>
      <c r="H27" s="1284"/>
      <c r="I27" s="1285"/>
      <c r="J27" s="1208"/>
      <c r="K27" s="1286"/>
    </row>
    <row r="28" spans="1:18" ht="12.75" customHeight="1">
      <c r="A28" s="1287"/>
      <c r="B28" s="1288" t="s">
        <v>225</v>
      </c>
      <c r="C28" s="1288" t="s">
        <v>226</v>
      </c>
      <c r="D28" s="1288" t="s">
        <v>227</v>
      </c>
      <c r="E28" s="1288" t="s">
        <v>228</v>
      </c>
      <c r="F28" s="1288" t="s">
        <v>229</v>
      </c>
      <c r="G28" s="1288" t="s">
        <v>230</v>
      </c>
      <c r="H28" s="1289" t="s">
        <v>782</v>
      </c>
      <c r="I28" s="1290"/>
      <c r="J28" s="1291" t="s">
        <v>1207</v>
      </c>
      <c r="K28" s="1292"/>
    </row>
    <row r="29" spans="1:18" ht="13.5" customHeight="1">
      <c r="A29" s="1293"/>
      <c r="B29" s="1289">
        <v>2025</v>
      </c>
      <c r="C29" s="1294"/>
      <c r="D29" s="1294"/>
      <c r="E29" s="1294"/>
      <c r="F29" s="1294"/>
      <c r="G29" s="1294"/>
      <c r="H29" s="1295"/>
      <c r="I29" s="1296">
        <v>2024</v>
      </c>
      <c r="J29" s="1297"/>
      <c r="K29" s="1298"/>
    </row>
    <row r="30" spans="1:18" ht="2.1" customHeight="1">
      <c r="A30" s="1222"/>
      <c r="B30" s="1223"/>
      <c r="C30" s="150"/>
      <c r="D30" s="150"/>
      <c r="E30" s="150"/>
      <c r="F30" s="150"/>
      <c r="G30" s="150"/>
      <c r="H30" s="1299"/>
      <c r="I30" s="150"/>
      <c r="J30" s="1299"/>
      <c r="K30" s="1300"/>
    </row>
    <row r="31" spans="1:18" ht="12.6" customHeight="1">
      <c r="A31" s="1301"/>
      <c r="B31" s="1271" t="s">
        <v>1135</v>
      </c>
      <c r="C31" s="1302"/>
      <c r="D31" s="1302"/>
      <c r="E31" s="1302"/>
      <c r="F31" s="1302"/>
      <c r="G31" s="1302"/>
      <c r="H31" s="1302"/>
      <c r="I31" s="1302"/>
      <c r="J31" s="1303"/>
      <c r="K31" s="1292"/>
    </row>
    <row r="32" spans="1:18" ht="2.1" customHeight="1">
      <c r="A32" s="1222"/>
      <c r="B32" s="1223"/>
      <c r="C32" s="150"/>
      <c r="D32" s="150"/>
      <c r="E32" s="150"/>
      <c r="F32" s="150"/>
      <c r="G32" s="150"/>
      <c r="H32" s="150"/>
      <c r="I32" s="150"/>
      <c r="J32" s="150"/>
      <c r="K32" s="1286"/>
    </row>
    <row r="33" spans="1:11" ht="7.5" customHeight="1">
      <c r="A33" s="1228" t="s">
        <v>1136</v>
      </c>
      <c r="B33" s="1229">
        <v>439.92</v>
      </c>
      <c r="C33" s="1230" t="s">
        <v>215</v>
      </c>
      <c r="D33" s="1230">
        <v>1042.33</v>
      </c>
      <c r="E33" s="1230">
        <v>1050.06</v>
      </c>
      <c r="F33" s="1230">
        <v>388.28</v>
      </c>
      <c r="G33" s="1230">
        <v>1306.92</v>
      </c>
      <c r="H33" s="1304">
        <v>8861.56</v>
      </c>
      <c r="I33" s="1230">
        <v>10302.5</v>
      </c>
      <c r="J33" s="1305">
        <v>-14</v>
      </c>
      <c r="K33" s="1306"/>
    </row>
    <row r="34" spans="1:11" ht="7.5" customHeight="1">
      <c r="A34" s="1228" t="s">
        <v>1137</v>
      </c>
      <c r="B34" s="1229">
        <v>358.27</v>
      </c>
      <c r="C34" s="1230" t="s">
        <v>215</v>
      </c>
      <c r="D34" s="1230">
        <v>1616.34</v>
      </c>
      <c r="E34" s="1230">
        <v>3014.22</v>
      </c>
      <c r="F34" s="1230">
        <v>1592.07</v>
      </c>
      <c r="G34" s="1230">
        <v>1383.82</v>
      </c>
      <c r="H34" s="1304">
        <v>22332.36</v>
      </c>
      <c r="I34" s="1230">
        <v>20903</v>
      </c>
      <c r="J34" s="1305">
        <v>6.8</v>
      </c>
      <c r="K34" s="1306"/>
    </row>
    <row r="35" spans="1:11" ht="7.5" customHeight="1">
      <c r="A35" s="1228" t="s">
        <v>1138</v>
      </c>
      <c r="B35" s="1229">
        <v>47.36</v>
      </c>
      <c r="C35" s="1230" t="s">
        <v>215</v>
      </c>
      <c r="D35" s="1230">
        <v>723.9</v>
      </c>
      <c r="E35" s="1230">
        <v>322.79000000000002</v>
      </c>
      <c r="F35" s="1230">
        <v>695.41</v>
      </c>
      <c r="G35" s="1230">
        <v>166.19</v>
      </c>
      <c r="H35" s="1304">
        <v>4659.5600000000004</v>
      </c>
      <c r="I35" s="1230">
        <v>4648.6499999999996</v>
      </c>
      <c r="J35" s="1305">
        <v>0.2</v>
      </c>
      <c r="K35" s="1306"/>
    </row>
    <row r="36" spans="1:11" ht="7.5" customHeight="1">
      <c r="A36" s="1228" t="s">
        <v>1139</v>
      </c>
      <c r="B36" s="1229">
        <v>5.0999999999999996</v>
      </c>
      <c r="C36" s="1230" t="s">
        <v>215</v>
      </c>
      <c r="D36" s="1230">
        <v>109.22</v>
      </c>
      <c r="E36" s="1230">
        <v>59.5</v>
      </c>
      <c r="F36" s="1230">
        <v>78.819999999999993</v>
      </c>
      <c r="G36" s="1230">
        <v>23.55</v>
      </c>
      <c r="H36" s="1304">
        <v>718.32</v>
      </c>
      <c r="I36" s="1230">
        <v>293.58</v>
      </c>
      <c r="J36" s="1305">
        <v>144.69999999999999</v>
      </c>
      <c r="K36" s="1306"/>
    </row>
    <row r="37" spans="1:11" ht="7.5" customHeight="1">
      <c r="A37" s="1228" t="s">
        <v>1140</v>
      </c>
      <c r="B37" s="1229" t="s">
        <v>215</v>
      </c>
      <c r="C37" s="1230" t="s">
        <v>215</v>
      </c>
      <c r="D37" s="1230">
        <v>68.59</v>
      </c>
      <c r="E37" s="1230">
        <v>106.08</v>
      </c>
      <c r="F37" s="1230">
        <v>264.5</v>
      </c>
      <c r="G37" s="1230" t="s">
        <v>215</v>
      </c>
      <c r="H37" s="1304">
        <v>1098.1500000000001</v>
      </c>
      <c r="I37" s="1230">
        <v>772.56</v>
      </c>
      <c r="J37" s="1305">
        <v>42.1</v>
      </c>
      <c r="K37" s="1306"/>
    </row>
    <row r="38" spans="1:11" ht="7.5" customHeight="1">
      <c r="A38" s="1228" t="s">
        <v>885</v>
      </c>
      <c r="B38" s="1229" t="s">
        <v>215</v>
      </c>
      <c r="C38" s="1230" t="s">
        <v>215</v>
      </c>
      <c r="D38" s="1230">
        <v>101.96</v>
      </c>
      <c r="E38" s="1230" t="s">
        <v>215</v>
      </c>
      <c r="F38" s="1230" t="s">
        <v>215</v>
      </c>
      <c r="G38" s="1230" t="s">
        <v>215</v>
      </c>
      <c r="H38" s="1304">
        <v>3682.37</v>
      </c>
      <c r="I38" s="1230">
        <v>3538.68</v>
      </c>
      <c r="J38" s="1305">
        <v>4.0999999999999996</v>
      </c>
      <c r="K38" s="1306"/>
    </row>
    <row r="39" spans="1:11" ht="7.5" customHeight="1">
      <c r="A39" s="1228" t="s">
        <v>1141</v>
      </c>
      <c r="B39" s="1229" t="s">
        <v>215</v>
      </c>
      <c r="C39" s="1230" t="s">
        <v>215</v>
      </c>
      <c r="D39" s="1230" t="s">
        <v>215</v>
      </c>
      <c r="E39" s="1230">
        <v>121.76</v>
      </c>
      <c r="F39" s="1230">
        <v>75.5</v>
      </c>
      <c r="G39" s="1230" t="s">
        <v>215</v>
      </c>
      <c r="H39" s="1304">
        <v>294.67</v>
      </c>
      <c r="I39" s="1230">
        <v>513.13</v>
      </c>
      <c r="J39" s="1305">
        <v>-42.6</v>
      </c>
      <c r="K39" s="1306"/>
    </row>
    <row r="40" spans="1:11" ht="7.5" customHeight="1">
      <c r="A40" s="1228" t="s">
        <v>1142</v>
      </c>
      <c r="B40" s="1229">
        <v>35.67</v>
      </c>
      <c r="C40" s="1230" t="s">
        <v>215</v>
      </c>
      <c r="D40" s="1230">
        <v>743.08</v>
      </c>
      <c r="E40" s="1230">
        <v>2153.2800000000002</v>
      </c>
      <c r="F40" s="1230">
        <v>391.61</v>
      </c>
      <c r="G40" s="1230">
        <v>359.52</v>
      </c>
      <c r="H40" s="1304">
        <v>11398.95</v>
      </c>
      <c r="I40" s="1230">
        <v>12296.96</v>
      </c>
      <c r="J40" s="1305">
        <v>-7.3</v>
      </c>
      <c r="K40" s="1306"/>
    </row>
    <row r="41" spans="1:11" ht="7.5" customHeight="1">
      <c r="A41" s="1228" t="s">
        <v>1143</v>
      </c>
      <c r="B41" s="1229" t="s">
        <v>215</v>
      </c>
      <c r="C41" s="1230" t="s">
        <v>215</v>
      </c>
      <c r="D41" s="1230">
        <v>23.46</v>
      </c>
      <c r="E41" s="1230">
        <v>18.47</v>
      </c>
      <c r="F41" s="1230">
        <v>47.17</v>
      </c>
      <c r="G41" s="1230">
        <v>64.45</v>
      </c>
      <c r="H41" s="1304">
        <v>390.94</v>
      </c>
      <c r="I41" s="1230">
        <v>490.78</v>
      </c>
      <c r="J41" s="1305">
        <v>-20.3</v>
      </c>
      <c r="K41" s="1306"/>
    </row>
    <row r="42" spans="1:11" ht="7.5" customHeight="1">
      <c r="A42" s="1228" t="s">
        <v>1144</v>
      </c>
      <c r="B42" s="1229">
        <v>147.72999999999999</v>
      </c>
      <c r="C42" s="1230" t="s">
        <v>215</v>
      </c>
      <c r="D42" s="1230">
        <v>336.82</v>
      </c>
      <c r="E42" s="1230">
        <v>527.26</v>
      </c>
      <c r="F42" s="1230">
        <v>393.92</v>
      </c>
      <c r="G42" s="1230">
        <v>803.3</v>
      </c>
      <c r="H42" s="1304">
        <v>7668.67</v>
      </c>
      <c r="I42" s="1230">
        <v>6844.74</v>
      </c>
      <c r="J42" s="1305">
        <v>12</v>
      </c>
      <c r="K42" s="1306"/>
    </row>
    <row r="43" spans="1:11" ht="7.5" customHeight="1">
      <c r="A43" s="1228" t="s">
        <v>1145</v>
      </c>
      <c r="B43" s="1229" t="s">
        <v>215</v>
      </c>
      <c r="C43" s="1230" t="s">
        <v>215</v>
      </c>
      <c r="D43" s="1230" t="s">
        <v>215</v>
      </c>
      <c r="E43" s="1230">
        <v>147.51</v>
      </c>
      <c r="F43" s="1230" t="s">
        <v>215</v>
      </c>
      <c r="G43" s="1230">
        <v>59.65</v>
      </c>
      <c r="H43" s="1304">
        <v>244.25</v>
      </c>
      <c r="I43" s="1230">
        <v>280.06</v>
      </c>
      <c r="J43" s="1305">
        <v>-12.8</v>
      </c>
      <c r="K43" s="1306"/>
    </row>
    <row r="44" spans="1:11" ht="7.5" customHeight="1">
      <c r="A44" s="1228" t="s">
        <v>1146</v>
      </c>
      <c r="B44" s="1229" t="s">
        <v>215</v>
      </c>
      <c r="C44" s="1230" t="s">
        <v>215</v>
      </c>
      <c r="D44" s="1230" t="s">
        <v>215</v>
      </c>
      <c r="E44" s="1230" t="s">
        <v>215</v>
      </c>
      <c r="F44" s="1230" t="s">
        <v>215</v>
      </c>
      <c r="G44" s="1230" t="s">
        <v>215</v>
      </c>
      <c r="H44" s="1304">
        <v>6.87</v>
      </c>
      <c r="I44" s="1233" t="s">
        <v>215</v>
      </c>
      <c r="J44" s="1305" t="s">
        <v>215</v>
      </c>
      <c r="K44" s="1306"/>
    </row>
    <row r="45" spans="1:11" ht="7.5" customHeight="1">
      <c r="A45" s="1228" t="s">
        <v>1147</v>
      </c>
      <c r="B45" s="1229">
        <v>48.29</v>
      </c>
      <c r="C45" s="1230" t="s">
        <v>215</v>
      </c>
      <c r="D45" s="1230">
        <v>137.41</v>
      </c>
      <c r="E45" s="1230">
        <v>229.52</v>
      </c>
      <c r="F45" s="1230">
        <v>289.95999999999998</v>
      </c>
      <c r="G45" s="1230">
        <v>69.22</v>
      </c>
      <c r="H45" s="1304">
        <v>1759.91</v>
      </c>
      <c r="I45" s="1230">
        <v>2092.1999999999998</v>
      </c>
      <c r="J45" s="1305">
        <v>-15.9</v>
      </c>
      <c r="K45" s="1306"/>
    </row>
    <row r="46" spans="1:11" ht="7.5" customHeight="1">
      <c r="A46" s="1228" t="s">
        <v>1148</v>
      </c>
      <c r="B46" s="1229">
        <v>22.78</v>
      </c>
      <c r="C46" s="1230" t="s">
        <v>215</v>
      </c>
      <c r="D46" s="1230">
        <v>20</v>
      </c>
      <c r="E46" s="1230">
        <v>609.88</v>
      </c>
      <c r="F46" s="1230" t="s">
        <v>215</v>
      </c>
      <c r="G46" s="1230">
        <v>330.6</v>
      </c>
      <c r="H46" s="1304">
        <v>1144.48</v>
      </c>
      <c r="I46" s="1230">
        <v>1018.08</v>
      </c>
      <c r="J46" s="1305">
        <v>12.4</v>
      </c>
      <c r="K46" s="1306"/>
    </row>
    <row r="47" spans="1:11" ht="7.5" customHeight="1">
      <c r="A47" s="1228" t="s">
        <v>1149</v>
      </c>
      <c r="B47" s="1229" t="s">
        <v>215</v>
      </c>
      <c r="C47" s="1230" t="s">
        <v>215</v>
      </c>
      <c r="D47" s="1230">
        <v>76.25</v>
      </c>
      <c r="E47" s="1230">
        <v>162.87</v>
      </c>
      <c r="F47" s="1230">
        <v>72.75</v>
      </c>
      <c r="G47" s="1230">
        <v>272.77999999999997</v>
      </c>
      <c r="H47" s="1304">
        <v>2809.8</v>
      </c>
      <c r="I47" s="1230">
        <v>1241.31</v>
      </c>
      <c r="J47" s="1305">
        <v>126.4</v>
      </c>
      <c r="K47" s="1306"/>
    </row>
    <row r="48" spans="1:11" ht="7.5" customHeight="1">
      <c r="A48" s="1228" t="s">
        <v>1150</v>
      </c>
      <c r="B48" s="1229">
        <v>683.9</v>
      </c>
      <c r="C48" s="1230" t="s">
        <v>215</v>
      </c>
      <c r="D48" s="1230">
        <v>3670.35</v>
      </c>
      <c r="E48" s="1230">
        <v>5393.2</v>
      </c>
      <c r="F48" s="1230">
        <v>3211.84</v>
      </c>
      <c r="G48" s="1230">
        <v>3118.06</v>
      </c>
      <c r="H48" s="1304">
        <v>44753.52</v>
      </c>
      <c r="I48" s="1230">
        <v>40899.980000000003</v>
      </c>
      <c r="J48" s="1305">
        <v>9.4</v>
      </c>
      <c r="K48" s="1306"/>
    </row>
    <row r="49" spans="1:11" ht="3" customHeight="1">
      <c r="A49" s="1234"/>
      <c r="B49" s="1260"/>
      <c r="C49" s="1253"/>
      <c r="D49" s="1253"/>
      <c r="E49" s="1253"/>
      <c r="F49" s="1253"/>
      <c r="G49" s="1253"/>
      <c r="H49" s="1307"/>
      <c r="I49" s="1253"/>
      <c r="J49" s="1308"/>
      <c r="K49" s="1309"/>
    </row>
    <row r="50" spans="1:11" ht="3" customHeight="1">
      <c r="A50" s="1235"/>
      <c r="B50" s="1229"/>
      <c r="C50" s="1230"/>
      <c r="D50" s="1230"/>
      <c r="E50" s="1230"/>
      <c r="F50" s="1230"/>
      <c r="G50" s="1310"/>
      <c r="H50" s="1304"/>
      <c r="I50" s="1230"/>
      <c r="J50" s="1311"/>
      <c r="K50" s="1286"/>
    </row>
    <row r="51" spans="1:11" ht="7.5" customHeight="1">
      <c r="A51" s="1240" t="s">
        <v>769</v>
      </c>
      <c r="B51" s="1241">
        <v>1789.02</v>
      </c>
      <c r="C51" s="1233" t="s">
        <v>215</v>
      </c>
      <c r="D51" s="1233">
        <v>8669.7099999999991</v>
      </c>
      <c r="E51" s="1233">
        <v>13916.4</v>
      </c>
      <c r="F51" s="1233">
        <v>7501.83</v>
      </c>
      <c r="G51" s="1312">
        <v>7958.06</v>
      </c>
      <c r="H51" s="1313">
        <v>111824.38</v>
      </c>
      <c r="I51" s="1233">
        <v>106136.21</v>
      </c>
      <c r="J51" s="1314">
        <v>5.4</v>
      </c>
      <c r="K51" s="1315"/>
    </row>
    <row r="52" spans="1:11" ht="3" customHeight="1">
      <c r="A52" s="1234"/>
      <c r="B52" s="1244"/>
      <c r="C52" s="1245"/>
      <c r="D52" s="1245"/>
      <c r="E52" s="1245"/>
      <c r="F52" s="1245"/>
      <c r="G52" s="1316"/>
      <c r="H52" s="1317"/>
      <c r="I52" s="1245"/>
      <c r="J52" s="1318" t="s">
        <v>1</v>
      </c>
      <c r="K52" s="1319"/>
    </row>
    <row r="53" spans="1:11" ht="2.1" customHeight="1">
      <c r="A53" s="1222"/>
      <c r="B53" s="1247"/>
      <c r="C53" s="1248"/>
      <c r="D53" s="1248"/>
      <c r="E53" s="1248"/>
      <c r="F53" s="1248"/>
      <c r="G53" s="1248"/>
      <c r="H53" s="1320"/>
      <c r="I53" s="1248"/>
      <c r="J53" s="1321" t="s">
        <v>1</v>
      </c>
      <c r="K53" s="1286"/>
    </row>
    <row r="54" spans="1:11" ht="9.75" customHeight="1">
      <c r="A54" s="1301"/>
      <c r="B54" s="1271" t="s">
        <v>1151</v>
      </c>
      <c r="C54" s="1226"/>
      <c r="D54" s="1226"/>
      <c r="E54" s="1226"/>
      <c r="F54" s="1226"/>
      <c r="G54" s="1226"/>
      <c r="H54" s="1226"/>
      <c r="I54" s="1226"/>
      <c r="J54" s="1322" t="s">
        <v>1</v>
      </c>
      <c r="K54" s="1323"/>
    </row>
    <row r="55" spans="1:11" ht="2.1" customHeight="1">
      <c r="A55" s="1222"/>
      <c r="B55" s="1223"/>
      <c r="C55" s="150"/>
      <c r="D55" s="150"/>
      <c r="E55" s="150"/>
      <c r="F55" s="150"/>
      <c r="G55" s="150"/>
      <c r="H55" s="151"/>
      <c r="I55" s="150"/>
      <c r="J55" s="1321" t="s">
        <v>1</v>
      </c>
      <c r="K55" s="1286"/>
    </row>
    <row r="56" spans="1:11" ht="7.5" customHeight="1">
      <c r="A56" s="1228" t="s">
        <v>1152</v>
      </c>
      <c r="B56" s="1229" t="s">
        <v>215</v>
      </c>
      <c r="C56" s="1230" t="s">
        <v>215</v>
      </c>
      <c r="D56" s="1230" t="s">
        <v>215</v>
      </c>
      <c r="E56" s="1230">
        <v>0.08</v>
      </c>
      <c r="F56" s="1230" t="s">
        <v>215</v>
      </c>
      <c r="G56" s="1230" t="s">
        <v>215</v>
      </c>
      <c r="H56" s="1304">
        <v>0.11</v>
      </c>
      <c r="I56" s="1230">
        <v>22.14</v>
      </c>
      <c r="J56" s="1305">
        <v>-99.5</v>
      </c>
      <c r="K56" s="1306"/>
    </row>
    <row r="57" spans="1:11" ht="7.5" customHeight="1">
      <c r="A57" s="1250" t="s">
        <v>1153</v>
      </c>
      <c r="B57" s="1229" t="s">
        <v>215</v>
      </c>
      <c r="C57" s="1230" t="s">
        <v>215</v>
      </c>
      <c r="D57" s="1230" t="s">
        <v>215</v>
      </c>
      <c r="E57" s="1230" t="s">
        <v>215</v>
      </c>
      <c r="F57" s="1230" t="s">
        <v>215</v>
      </c>
      <c r="G57" s="1230" t="s">
        <v>215</v>
      </c>
      <c r="H57" s="1304" t="s">
        <v>215</v>
      </c>
      <c r="I57" s="1233" t="s">
        <v>215</v>
      </c>
      <c r="J57" s="1305" t="s">
        <v>215</v>
      </c>
      <c r="K57" s="1324"/>
    </row>
    <row r="58" spans="1:11" ht="7.5" customHeight="1">
      <c r="A58" s="1228" t="s">
        <v>1154</v>
      </c>
      <c r="B58" s="1229" t="s">
        <v>215</v>
      </c>
      <c r="C58" s="1230" t="s">
        <v>215</v>
      </c>
      <c r="D58" s="1230" t="s">
        <v>215</v>
      </c>
      <c r="E58" s="1230">
        <v>1.48</v>
      </c>
      <c r="F58" s="1230">
        <v>229.9</v>
      </c>
      <c r="G58" s="1230" t="s">
        <v>215</v>
      </c>
      <c r="H58" s="1304">
        <v>234.33</v>
      </c>
      <c r="I58" s="1230">
        <v>60.48</v>
      </c>
      <c r="J58" s="1305">
        <v>287.5</v>
      </c>
      <c r="K58" s="1306"/>
    </row>
    <row r="59" spans="1:11" ht="7.5" customHeight="1">
      <c r="A59" s="1250" t="s">
        <v>1153</v>
      </c>
      <c r="B59" s="1229" t="s">
        <v>215</v>
      </c>
      <c r="C59" s="1230" t="s">
        <v>215</v>
      </c>
      <c r="D59" s="1230" t="s">
        <v>215</v>
      </c>
      <c r="E59" s="1230" t="s">
        <v>215</v>
      </c>
      <c r="F59" s="1230" t="s">
        <v>215</v>
      </c>
      <c r="G59" s="1230" t="s">
        <v>215</v>
      </c>
      <c r="H59" s="1304" t="s">
        <v>215</v>
      </c>
      <c r="I59" s="1233" t="s">
        <v>215</v>
      </c>
      <c r="J59" s="1305" t="s">
        <v>215</v>
      </c>
      <c r="K59" s="1324"/>
    </row>
    <row r="60" spans="1:11" ht="1.5" customHeight="1">
      <c r="A60" s="1234"/>
      <c r="B60" s="1251"/>
      <c r="C60" s="1252"/>
      <c r="D60" s="1253"/>
      <c r="E60" s="1253"/>
      <c r="F60" s="1253"/>
      <c r="G60" s="1252"/>
      <c r="H60" s="1307"/>
      <c r="I60" s="1253"/>
      <c r="J60" s="1308"/>
      <c r="K60" s="1309"/>
    </row>
    <row r="61" spans="1:11" ht="1.5" customHeight="1">
      <c r="A61" s="1235"/>
      <c r="B61" s="1241"/>
      <c r="C61" s="1233"/>
      <c r="D61" s="1230"/>
      <c r="E61" s="1230"/>
      <c r="F61" s="1230"/>
      <c r="G61" s="1233"/>
      <c r="H61" s="1304"/>
      <c r="I61" s="1230"/>
      <c r="J61" s="1311"/>
      <c r="K61" s="1286"/>
    </row>
    <row r="62" spans="1:11" ht="9.75" customHeight="1">
      <c r="A62" s="1240" t="s">
        <v>769</v>
      </c>
      <c r="B62" s="1241" t="s">
        <v>215</v>
      </c>
      <c r="C62" s="1233" t="s">
        <v>215</v>
      </c>
      <c r="D62" s="1233" t="s">
        <v>215</v>
      </c>
      <c r="E62" s="1233">
        <v>1.56</v>
      </c>
      <c r="F62" s="1233">
        <v>229.9</v>
      </c>
      <c r="G62" s="1233" t="s">
        <v>215</v>
      </c>
      <c r="H62" s="1313">
        <v>234.44</v>
      </c>
      <c r="I62" s="1233">
        <v>82.62</v>
      </c>
      <c r="J62" s="1314">
        <v>183.8</v>
      </c>
      <c r="K62" s="1315"/>
    </row>
    <row r="63" spans="1:11" ht="1.5" customHeight="1">
      <c r="A63" s="1234"/>
      <c r="B63" s="1244"/>
      <c r="C63" s="1245"/>
      <c r="D63" s="1245"/>
      <c r="E63" s="1245"/>
      <c r="F63" s="1245"/>
      <c r="G63" s="1325"/>
      <c r="H63" s="1325"/>
      <c r="I63" s="1261"/>
      <c r="J63" s="1326"/>
      <c r="K63" s="1327"/>
    </row>
    <row r="64" spans="1:11" ht="2.1" customHeight="1">
      <c r="A64" s="1222"/>
      <c r="B64" s="1223"/>
      <c r="C64" s="150"/>
      <c r="D64" s="150"/>
      <c r="E64" s="150"/>
      <c r="F64" s="150"/>
      <c r="G64" s="150"/>
      <c r="H64" s="1328"/>
      <c r="I64" s="1328"/>
      <c r="J64" s="1329"/>
      <c r="K64" s="1330"/>
    </row>
    <row r="65" spans="1:11" ht="9.75" customHeight="1">
      <c r="A65" s="1301"/>
      <c r="B65" s="1271" t="s">
        <v>1155</v>
      </c>
      <c r="C65" s="1302"/>
      <c r="D65" s="1302"/>
      <c r="E65" s="1302"/>
      <c r="F65" s="1302"/>
      <c r="G65" s="1302"/>
      <c r="H65" s="1226"/>
      <c r="I65" s="1226"/>
      <c r="J65" s="1331"/>
      <c r="K65" s="1332"/>
    </row>
    <row r="66" spans="1:11" ht="2.1" customHeight="1">
      <c r="A66" s="1222"/>
      <c r="B66" s="1223"/>
      <c r="C66" s="150"/>
      <c r="D66" s="150"/>
      <c r="E66" s="150"/>
      <c r="F66" s="150"/>
      <c r="G66" s="150"/>
      <c r="H66" s="1333"/>
      <c r="I66" s="1333"/>
      <c r="J66" s="1334"/>
      <c r="K66" s="1330"/>
    </row>
    <row r="67" spans="1:11" ht="7.5" customHeight="1">
      <c r="A67" s="1228" t="s">
        <v>1155</v>
      </c>
      <c r="B67" s="1241" t="s">
        <v>215</v>
      </c>
      <c r="C67" s="1233" t="s">
        <v>215</v>
      </c>
      <c r="D67" s="1233">
        <v>709.83</v>
      </c>
      <c r="E67" s="1233">
        <v>1032.58</v>
      </c>
      <c r="F67" s="1233">
        <v>3418.55</v>
      </c>
      <c r="G67" s="1312">
        <v>259.20999999999998</v>
      </c>
      <c r="H67" s="1313">
        <v>19857.68</v>
      </c>
      <c r="I67" s="1233">
        <v>17548.02</v>
      </c>
      <c r="J67" s="1314">
        <v>13.2</v>
      </c>
      <c r="K67" s="1315"/>
    </row>
    <row r="68" spans="1:11" ht="2.1" customHeight="1">
      <c r="A68" s="1234"/>
      <c r="B68" s="1244"/>
      <c r="C68" s="1245"/>
      <c r="D68" s="1245"/>
      <c r="E68" s="1245"/>
      <c r="F68" s="1245"/>
      <c r="G68" s="1316"/>
      <c r="H68" s="1335"/>
      <c r="I68" s="1261"/>
      <c r="J68" s="1326" t="s">
        <v>1</v>
      </c>
      <c r="K68" s="1327"/>
    </row>
    <row r="69" spans="1:11" ht="2.1" customHeight="1">
      <c r="A69" s="1222"/>
      <c r="B69" s="1223"/>
      <c r="C69" s="150"/>
      <c r="D69" s="150"/>
      <c r="E69" s="150"/>
      <c r="F69" s="150"/>
      <c r="G69" s="150"/>
      <c r="H69" s="150"/>
      <c r="I69" s="150"/>
      <c r="J69" s="150" t="s">
        <v>1</v>
      </c>
      <c r="K69" s="1286"/>
    </row>
    <row r="70" spans="1:11" ht="9" customHeight="1">
      <c r="A70" s="1301"/>
      <c r="B70" s="1271" t="s">
        <v>1156</v>
      </c>
      <c r="C70" s="1302"/>
      <c r="D70" s="1302"/>
      <c r="E70" s="1302"/>
      <c r="F70" s="1302"/>
      <c r="G70" s="1302"/>
      <c r="H70" s="1302"/>
      <c r="I70" s="1302"/>
      <c r="J70" s="1336" t="s">
        <v>1</v>
      </c>
      <c r="K70" s="1337"/>
    </row>
    <row r="71" spans="1:11" ht="9.75" customHeight="1">
      <c r="A71" s="1301"/>
      <c r="B71" s="1338" t="s">
        <v>1157</v>
      </c>
      <c r="C71" s="1257"/>
      <c r="D71" s="1257"/>
      <c r="E71" s="1257"/>
      <c r="F71" s="1257"/>
      <c r="G71" s="1257"/>
      <c r="H71" s="1257"/>
      <c r="I71" s="1257"/>
      <c r="J71" s="1322" t="s">
        <v>1</v>
      </c>
      <c r="K71" s="1292"/>
    </row>
    <row r="72" spans="1:11" ht="2.1" customHeight="1">
      <c r="A72" s="1222"/>
      <c r="B72" s="1223"/>
      <c r="C72" s="150"/>
      <c r="D72" s="150"/>
      <c r="E72" s="150"/>
      <c r="F72" s="150"/>
      <c r="G72" s="150"/>
      <c r="H72" s="1339"/>
      <c r="I72" s="151"/>
      <c r="J72" s="1321" t="s">
        <v>1</v>
      </c>
      <c r="K72" s="1286"/>
    </row>
    <row r="73" spans="1:11" ht="7.5" customHeight="1">
      <c r="A73" s="1228" t="s">
        <v>1158</v>
      </c>
      <c r="B73" s="1229" t="s">
        <v>215</v>
      </c>
      <c r="C73" s="1230" t="s">
        <v>215</v>
      </c>
      <c r="D73" s="1230" t="s">
        <v>215</v>
      </c>
      <c r="E73" s="1230" t="s">
        <v>215</v>
      </c>
      <c r="F73" s="1230" t="s">
        <v>215</v>
      </c>
      <c r="G73" s="1230" t="s">
        <v>215</v>
      </c>
      <c r="H73" s="1304">
        <v>14.5</v>
      </c>
      <c r="I73" s="1310">
        <v>12</v>
      </c>
      <c r="J73" s="1305">
        <v>20.8</v>
      </c>
      <c r="K73" s="1306"/>
    </row>
    <row r="74" spans="1:11" ht="7.5" customHeight="1">
      <c r="A74" s="1228" t="s">
        <v>1159</v>
      </c>
      <c r="B74" s="1229" t="s">
        <v>215</v>
      </c>
      <c r="C74" s="1230" t="s">
        <v>215</v>
      </c>
      <c r="D74" s="1230" t="s">
        <v>215</v>
      </c>
      <c r="E74" s="1230" t="s">
        <v>215</v>
      </c>
      <c r="F74" s="1230" t="s">
        <v>215</v>
      </c>
      <c r="G74" s="1230" t="s">
        <v>215</v>
      </c>
      <c r="H74" s="1304" t="s">
        <v>215</v>
      </c>
      <c r="I74" s="1310">
        <v>8</v>
      </c>
      <c r="J74" s="1305" t="s">
        <v>215</v>
      </c>
      <c r="K74" s="1306"/>
    </row>
    <row r="75" spans="1:11" ht="7.5" customHeight="1">
      <c r="A75" s="1228" t="s">
        <v>1160</v>
      </c>
      <c r="B75" s="1229" t="s">
        <v>215</v>
      </c>
      <c r="C75" s="1230" t="s">
        <v>215</v>
      </c>
      <c r="D75" s="1230">
        <v>73.91</v>
      </c>
      <c r="E75" s="1230" t="s">
        <v>215</v>
      </c>
      <c r="F75" s="1230" t="s">
        <v>215</v>
      </c>
      <c r="G75" s="1230" t="s">
        <v>215</v>
      </c>
      <c r="H75" s="1304">
        <v>114.11</v>
      </c>
      <c r="I75" s="1310">
        <v>103.23</v>
      </c>
      <c r="J75" s="1305">
        <v>10.5</v>
      </c>
      <c r="K75" s="1306"/>
    </row>
    <row r="76" spans="1:11" ht="7.5" customHeight="1">
      <c r="A76" s="1228" t="s">
        <v>1161</v>
      </c>
      <c r="B76" s="1229">
        <v>96</v>
      </c>
      <c r="C76" s="1230">
        <v>33.47</v>
      </c>
      <c r="D76" s="1230">
        <v>614.65</v>
      </c>
      <c r="E76" s="1230">
        <v>11.4</v>
      </c>
      <c r="F76" s="1230" t="s">
        <v>215</v>
      </c>
      <c r="G76" s="1230" t="s">
        <v>215</v>
      </c>
      <c r="H76" s="1304">
        <v>785.55</v>
      </c>
      <c r="I76" s="1310">
        <v>663.95</v>
      </c>
      <c r="J76" s="1305">
        <v>18.3</v>
      </c>
      <c r="K76" s="1306"/>
    </row>
    <row r="77" spans="1:11" ht="7.5" customHeight="1">
      <c r="A77" s="1228" t="s">
        <v>1162</v>
      </c>
      <c r="B77" s="1229" t="s">
        <v>215</v>
      </c>
      <c r="C77" s="1230" t="s">
        <v>215</v>
      </c>
      <c r="D77" s="1230" t="s">
        <v>215</v>
      </c>
      <c r="E77" s="1230" t="s">
        <v>215</v>
      </c>
      <c r="F77" s="1230" t="s">
        <v>215</v>
      </c>
      <c r="G77" s="1230">
        <v>13.43</v>
      </c>
      <c r="H77" s="1304">
        <v>16.63</v>
      </c>
      <c r="I77" s="1310">
        <v>18.8</v>
      </c>
      <c r="J77" s="1305">
        <v>-11.5</v>
      </c>
      <c r="K77" s="1306"/>
    </row>
    <row r="78" spans="1:11" ht="7.5" customHeight="1">
      <c r="A78" s="1228" t="s">
        <v>1163</v>
      </c>
      <c r="B78" s="1229" t="s">
        <v>215</v>
      </c>
      <c r="C78" s="1230" t="s">
        <v>215</v>
      </c>
      <c r="D78" s="1230">
        <v>14</v>
      </c>
      <c r="E78" s="1230">
        <v>37.619999999999997</v>
      </c>
      <c r="F78" s="1230" t="s">
        <v>215</v>
      </c>
      <c r="G78" s="1230">
        <v>12.48</v>
      </c>
      <c r="H78" s="1304">
        <v>90.1</v>
      </c>
      <c r="I78" s="1310">
        <v>138.84</v>
      </c>
      <c r="J78" s="1305">
        <v>-35.1</v>
      </c>
      <c r="K78" s="1306"/>
    </row>
    <row r="79" spans="1:11" ht="7.5" customHeight="1">
      <c r="A79" s="1228" t="s">
        <v>1164</v>
      </c>
      <c r="B79" s="1229">
        <v>45.95</v>
      </c>
      <c r="C79" s="1230" t="s">
        <v>215</v>
      </c>
      <c r="D79" s="1230">
        <v>30</v>
      </c>
      <c r="E79" s="1230">
        <v>25.82</v>
      </c>
      <c r="F79" s="1230" t="s">
        <v>215</v>
      </c>
      <c r="G79" s="1230" t="s">
        <v>215</v>
      </c>
      <c r="H79" s="1304">
        <v>700.66</v>
      </c>
      <c r="I79" s="1310">
        <v>934.21</v>
      </c>
      <c r="J79" s="1305">
        <v>-25</v>
      </c>
      <c r="K79" s="1306"/>
    </row>
    <row r="80" spans="1:11" ht="7.5" customHeight="1">
      <c r="A80" s="1228" t="s">
        <v>1165</v>
      </c>
      <c r="B80" s="1229" t="s">
        <v>215</v>
      </c>
      <c r="C80" s="1230" t="s">
        <v>215</v>
      </c>
      <c r="D80" s="1230" t="s">
        <v>215</v>
      </c>
      <c r="E80" s="1230">
        <v>89</v>
      </c>
      <c r="F80" s="1230" t="s">
        <v>215</v>
      </c>
      <c r="G80" s="1230" t="s">
        <v>215</v>
      </c>
      <c r="H80" s="1304">
        <v>873.33</v>
      </c>
      <c r="I80" s="1310">
        <v>1163.92</v>
      </c>
      <c r="J80" s="1305">
        <v>-25</v>
      </c>
      <c r="K80" s="1306"/>
    </row>
    <row r="81" spans="1:12" ht="7.5" customHeight="1">
      <c r="A81" s="1228" t="s">
        <v>1166</v>
      </c>
      <c r="B81" s="1229" t="s">
        <v>215</v>
      </c>
      <c r="C81" s="1230" t="s">
        <v>215</v>
      </c>
      <c r="D81" s="1230">
        <v>1093.46</v>
      </c>
      <c r="E81" s="1230">
        <v>70.52</v>
      </c>
      <c r="F81" s="1230" t="s">
        <v>215</v>
      </c>
      <c r="G81" s="1230" t="s">
        <v>215</v>
      </c>
      <c r="H81" s="1304">
        <v>1390.71</v>
      </c>
      <c r="I81" s="1310">
        <v>1395.04</v>
      </c>
      <c r="J81" s="1305">
        <v>-0.3</v>
      </c>
      <c r="K81" s="1306"/>
    </row>
    <row r="82" spans="1:12" ht="7.5" customHeight="1">
      <c r="A82" s="1228" t="s">
        <v>1167</v>
      </c>
      <c r="B82" s="1229">
        <v>73.98</v>
      </c>
      <c r="C82" s="1230" t="s">
        <v>215</v>
      </c>
      <c r="D82" s="1230">
        <v>98</v>
      </c>
      <c r="E82" s="1230">
        <v>26</v>
      </c>
      <c r="F82" s="1230" t="s">
        <v>215</v>
      </c>
      <c r="G82" s="1230" t="s">
        <v>215</v>
      </c>
      <c r="H82" s="1304">
        <v>278.44</v>
      </c>
      <c r="I82" s="1310">
        <v>396.74</v>
      </c>
      <c r="J82" s="1305">
        <v>-29.8</v>
      </c>
      <c r="K82" s="1306"/>
    </row>
    <row r="83" spans="1:12" ht="7.5" customHeight="1">
      <c r="A83" s="1228" t="s">
        <v>1168</v>
      </c>
      <c r="B83" s="1229">
        <v>190.64</v>
      </c>
      <c r="C83" s="1230" t="s">
        <v>215</v>
      </c>
      <c r="D83" s="1230">
        <v>137.36000000000001</v>
      </c>
      <c r="E83" s="1230">
        <v>237.94</v>
      </c>
      <c r="F83" s="1230">
        <v>276.83</v>
      </c>
      <c r="G83" s="1230">
        <v>31.05</v>
      </c>
      <c r="H83" s="1304">
        <v>2698.57</v>
      </c>
      <c r="I83" s="1310">
        <v>3573.44</v>
      </c>
      <c r="J83" s="1305">
        <v>-24.5</v>
      </c>
      <c r="K83" s="1306"/>
    </row>
    <row r="84" spans="1:12" ht="7.5" customHeight="1">
      <c r="A84" s="1228" t="s">
        <v>1169</v>
      </c>
      <c r="B84" s="1229">
        <v>557.01</v>
      </c>
      <c r="C84" s="1230" t="s">
        <v>215</v>
      </c>
      <c r="D84" s="1230">
        <v>2044.87</v>
      </c>
      <c r="E84" s="1230">
        <v>271.93</v>
      </c>
      <c r="F84" s="1230">
        <v>11</v>
      </c>
      <c r="G84" s="1230">
        <v>121.12</v>
      </c>
      <c r="H84" s="1304">
        <v>4070.32</v>
      </c>
      <c r="I84" s="1310">
        <v>4290.3900000000003</v>
      </c>
      <c r="J84" s="1305">
        <v>-5.0999999999999996</v>
      </c>
      <c r="K84" s="1306"/>
    </row>
    <row r="85" spans="1:12" ht="7.5" customHeight="1">
      <c r="A85" s="1228" t="s">
        <v>1170</v>
      </c>
      <c r="B85" s="1229">
        <v>771.47</v>
      </c>
      <c r="C85" s="1230" t="s">
        <v>215</v>
      </c>
      <c r="D85" s="1230">
        <v>2451.29</v>
      </c>
      <c r="E85" s="1230">
        <v>160.91</v>
      </c>
      <c r="F85" s="1230">
        <v>208.04</v>
      </c>
      <c r="G85" s="1230">
        <v>1205.94</v>
      </c>
      <c r="H85" s="1304">
        <v>6001.86</v>
      </c>
      <c r="I85" s="1310">
        <v>5597.88</v>
      </c>
      <c r="J85" s="1305">
        <v>7.2</v>
      </c>
      <c r="K85" s="1306"/>
    </row>
    <row r="86" spans="1:12" ht="7.5" customHeight="1">
      <c r="A86" s="1228" t="s">
        <v>1171</v>
      </c>
      <c r="B86" s="1229" t="s">
        <v>215</v>
      </c>
      <c r="C86" s="1230" t="s">
        <v>215</v>
      </c>
      <c r="D86" s="1230" t="s">
        <v>215</v>
      </c>
      <c r="E86" s="1230" t="s">
        <v>215</v>
      </c>
      <c r="F86" s="1230" t="s">
        <v>215</v>
      </c>
      <c r="G86" s="1230" t="s">
        <v>215</v>
      </c>
      <c r="H86" s="1304" t="s">
        <v>215</v>
      </c>
      <c r="I86" s="1310" t="s">
        <v>215</v>
      </c>
      <c r="J86" s="1305" t="s">
        <v>215</v>
      </c>
      <c r="K86" s="1306"/>
    </row>
    <row r="87" spans="1:12" ht="2.1" customHeight="1">
      <c r="A87" s="1234"/>
      <c r="B87" s="1260"/>
      <c r="C87" s="1253"/>
      <c r="D87" s="1253"/>
      <c r="E87" s="1253"/>
      <c r="F87" s="1253"/>
      <c r="G87" s="1253"/>
      <c r="H87" s="1307"/>
      <c r="I87" s="1340"/>
      <c r="J87" s="1341"/>
      <c r="K87" s="1309"/>
    </row>
    <row r="88" spans="1:12" ht="2.1" customHeight="1">
      <c r="A88" s="1235"/>
      <c r="B88" s="1229"/>
      <c r="C88" s="1230"/>
      <c r="D88" s="1230"/>
      <c r="E88" s="1230"/>
      <c r="F88" s="1230"/>
      <c r="G88" s="1230"/>
      <c r="H88" s="1304"/>
      <c r="I88" s="1342"/>
      <c r="J88" s="1321"/>
      <c r="K88" s="1286"/>
    </row>
    <row r="89" spans="1:12" s="1243" customFormat="1" ht="7.5" customHeight="1">
      <c r="A89" s="1240" t="s">
        <v>769</v>
      </c>
      <c r="B89" s="1241">
        <v>1735.05</v>
      </c>
      <c r="C89" s="1233">
        <v>33.47</v>
      </c>
      <c r="D89" s="1233">
        <v>6557.54</v>
      </c>
      <c r="E89" s="1233">
        <v>931.14</v>
      </c>
      <c r="F89" s="1233">
        <v>495.87</v>
      </c>
      <c r="G89" s="1233">
        <v>1384.02</v>
      </c>
      <c r="H89" s="1313">
        <v>17034.78</v>
      </c>
      <c r="I89" s="2566">
        <v>18296</v>
      </c>
      <c r="J89" s="2567">
        <v>-6.9</v>
      </c>
      <c r="K89" s="2568"/>
      <c r="L89" s="1269"/>
    </row>
    <row r="90" spans="1:12" ht="2.1" customHeight="1">
      <c r="A90" s="1263"/>
      <c r="B90" s="1343"/>
      <c r="C90" s="1266"/>
      <c r="D90" s="1266"/>
      <c r="E90" s="1266"/>
      <c r="F90" s="1266"/>
      <c r="G90" s="1266"/>
      <c r="H90" s="1344"/>
      <c r="I90" s="2565"/>
      <c r="J90" s="1345"/>
      <c r="K90" s="1346"/>
    </row>
    <row r="91" spans="1:12">
      <c r="A91" s="1269" t="s">
        <v>889</v>
      </c>
      <c r="L91" s="1278"/>
    </row>
    <row r="92" spans="1:12">
      <c r="A92" s="2564" t="s">
        <v>642</v>
      </c>
      <c r="B92" s="1221"/>
      <c r="G92" s="1221"/>
      <c r="H92" s="1221"/>
      <c r="I92" s="1221"/>
      <c r="J92" s="1314"/>
    </row>
  </sheetData>
  <hyperlinks>
    <hyperlink ref="A92" location="'Inhaltsverzeichnis '!A1" display="Zurück zum Inhaltsverzeichnis" xr:uid="{92496B7C-D5AB-493B-81A6-4858DC7160E1}"/>
  </hyperlinks>
  <pageMargins left="0.70866141732283472" right="0.70866141732283472" top="0.39370078740157483" bottom="0.19685039370078741" header="0.31496062992125984" footer="0.31496062992125984"/>
  <pageSetup paperSize="9" orientation="portrait" horizontalDpi="300" verticalDpi="300" r:id="rId1"/>
  <headerFooter>
    <oddFooter>&amp;R&amp;A</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042E2-EA92-462A-BF21-7C0FC1EDF344}">
  <sheetPr>
    <tabColor rgb="FF80CDEC"/>
    <pageSetUpPr fitToPage="1"/>
  </sheetPr>
  <dimension ref="A1:AI230"/>
  <sheetViews>
    <sheetView showGridLines="0" showRowColHeaders="0" showZeros="0" zoomScale="110" zoomScaleNormal="110" workbookViewId="0">
      <pane ySplit="6" topLeftCell="A7" activePane="bottomLeft" state="frozen"/>
      <selection pane="bottomLeft"/>
    </sheetView>
  </sheetViews>
  <sheetFormatPr baseColWidth="10" defaultColWidth="10" defaultRowHeight="13.5" customHeight="1"/>
  <cols>
    <col min="1" max="1" width="13.625" style="364" customWidth="1"/>
    <col min="2" max="2" width="0.875" style="1134" customWidth="1"/>
    <col min="3" max="3" width="4.75" style="1171" customWidth="1"/>
    <col min="4" max="4" width="4.875" style="1171" customWidth="1"/>
    <col min="5" max="5" width="5" style="1171" customWidth="1"/>
    <col min="6" max="6" width="4.75" style="1171" customWidth="1"/>
    <col min="7" max="7" width="4.625" style="1171" customWidth="1"/>
    <col min="8" max="8" width="4.75" style="1171" customWidth="1"/>
    <col min="9" max="9" width="4.625" style="1171" customWidth="1"/>
    <col min="10" max="10" width="5" style="1171" customWidth="1"/>
    <col min="11" max="11" width="4.875" style="1171" customWidth="1"/>
    <col min="12" max="12" width="4.75" style="1171" customWidth="1"/>
    <col min="13" max="13" width="5.125" style="1171" customWidth="1"/>
    <col min="14" max="14" width="5.25" style="1171" customWidth="1"/>
    <col min="15" max="15" width="8.75" style="364" customWidth="1"/>
    <col min="16" max="24" width="10" style="364"/>
    <col min="25" max="25" width="26.125" style="364" customWidth="1"/>
    <col min="26" max="26" width="19" style="364" customWidth="1"/>
    <col min="27" max="16384" width="10" style="364"/>
  </cols>
  <sheetData>
    <row r="1" spans="1:30" s="1124" customFormat="1" ht="18.75" customHeight="1">
      <c r="A1" s="950" t="s">
        <v>1040</v>
      </c>
      <c r="B1" s="1122"/>
      <c r="C1" s="950"/>
      <c r="D1" s="950"/>
      <c r="E1" s="950"/>
      <c r="F1" s="950"/>
      <c r="G1" s="950"/>
      <c r="H1" s="950"/>
      <c r="I1" s="950"/>
      <c r="J1" s="950"/>
      <c r="K1" s="294"/>
      <c r="L1" s="294"/>
      <c r="M1" s="294"/>
      <c r="N1" s="1123"/>
      <c r="O1" s="1123"/>
      <c r="Y1" s="1125" t="s">
        <v>1041</v>
      </c>
      <c r="Z1" s="1125" t="s">
        <v>1042</v>
      </c>
      <c r="AA1" s="1125" t="s">
        <v>1043</v>
      </c>
    </row>
    <row r="2" spans="1:30" s="1124" customFormat="1" ht="13.5" customHeight="1">
      <c r="A2" s="308" t="s">
        <v>1044</v>
      </c>
      <c r="B2" s="1126"/>
      <c r="C2" s="308"/>
      <c r="D2" s="308"/>
      <c r="E2" s="308"/>
      <c r="F2" s="308"/>
      <c r="G2" s="308"/>
      <c r="H2" s="308"/>
      <c r="I2" s="308"/>
      <c r="J2" s="308"/>
      <c r="K2" s="308"/>
      <c r="L2" s="308"/>
      <c r="M2" s="308"/>
      <c r="N2" s="1127"/>
      <c r="O2" s="1127"/>
      <c r="Y2" s="1125" t="s">
        <v>1045</v>
      </c>
      <c r="Z2" s="1125" t="s">
        <v>1042</v>
      </c>
      <c r="AA2" s="1125" t="s">
        <v>1046</v>
      </c>
    </row>
    <row r="3" spans="1:30" s="1124" customFormat="1" ht="13.5" customHeight="1">
      <c r="A3" s="308" t="s">
        <v>1047</v>
      </c>
      <c r="B3" s="1126"/>
      <c r="C3" s="308"/>
      <c r="D3" s="308"/>
      <c r="E3" s="308"/>
      <c r="F3" s="308"/>
      <c r="G3" s="308"/>
      <c r="H3" s="308"/>
      <c r="I3" s="308"/>
      <c r="J3" s="308"/>
      <c r="K3" s="308"/>
      <c r="L3" s="308"/>
      <c r="M3" s="308"/>
      <c r="N3" s="1127"/>
      <c r="O3" s="1127"/>
      <c r="Y3" s="1125" t="s">
        <v>1</v>
      </c>
      <c r="Z3" s="1125"/>
      <c r="AA3" s="1125"/>
    </row>
    <row r="4" spans="1:30" s="1124" customFormat="1" ht="13.5" customHeight="1">
      <c r="A4" s="308" t="s">
        <v>608</v>
      </c>
      <c r="B4" s="1126"/>
      <c r="C4" s="308"/>
      <c r="D4" s="308"/>
      <c r="E4" s="308"/>
      <c r="F4" s="308"/>
      <c r="G4" s="308"/>
      <c r="H4" s="308"/>
      <c r="I4" s="308"/>
      <c r="J4" s="308"/>
      <c r="K4" s="308"/>
      <c r="L4" s="308"/>
      <c r="M4" s="308"/>
      <c r="N4" s="1127"/>
      <c r="O4" s="1127"/>
      <c r="Y4" s="1125" t="s">
        <v>1048</v>
      </c>
      <c r="Z4" s="1125" t="s">
        <v>1049</v>
      </c>
      <c r="AA4" s="1125" t="s">
        <v>1043</v>
      </c>
    </row>
    <row r="5" spans="1:30" ht="18.75" customHeight="1">
      <c r="A5" s="1128" t="s">
        <v>1050</v>
      </c>
      <c r="B5" s="1129"/>
      <c r="C5" s="1130" t="s">
        <v>1051</v>
      </c>
      <c r="D5" s="1131"/>
      <c r="E5" s="1131"/>
      <c r="F5" s="1131"/>
      <c r="G5" s="1131"/>
      <c r="H5" s="1131"/>
      <c r="I5" s="1131"/>
      <c r="J5" s="1131"/>
      <c r="K5" s="1131"/>
      <c r="L5" s="1131"/>
      <c r="M5" s="1131"/>
      <c r="N5" s="1132"/>
      <c r="O5" s="1133" t="s">
        <v>1052</v>
      </c>
      <c r="Y5" s="1125" t="s">
        <v>1053</v>
      </c>
      <c r="Z5" s="1125" t="s">
        <v>1049</v>
      </c>
      <c r="AA5" s="1134" t="s">
        <v>1046</v>
      </c>
    </row>
    <row r="6" spans="1:30" ht="21" customHeight="1">
      <c r="A6" s="1135" t="s">
        <v>1054</v>
      </c>
      <c r="B6" s="1136" t="s">
        <v>538</v>
      </c>
      <c r="C6" s="1137" t="s">
        <v>943</v>
      </c>
      <c r="D6" s="1138" t="s">
        <v>944</v>
      </c>
      <c r="E6" s="1138" t="s">
        <v>1055</v>
      </c>
      <c r="F6" s="1138" t="s">
        <v>1056</v>
      </c>
      <c r="G6" s="1138" t="s">
        <v>531</v>
      </c>
      <c r="H6" s="1138" t="s">
        <v>1057</v>
      </c>
      <c r="I6" s="1138" t="s">
        <v>1058</v>
      </c>
      <c r="J6" s="1138" t="s">
        <v>533</v>
      </c>
      <c r="K6" s="1138" t="s">
        <v>1059</v>
      </c>
      <c r="L6" s="1138" t="s">
        <v>535</v>
      </c>
      <c r="M6" s="1138" t="s">
        <v>536</v>
      </c>
      <c r="N6" s="1139" t="s">
        <v>1060</v>
      </c>
      <c r="O6" s="1140" t="s">
        <v>1061</v>
      </c>
      <c r="Y6" s="1125" t="s">
        <v>1</v>
      </c>
      <c r="Z6" s="1134"/>
      <c r="AA6" s="1134"/>
    </row>
    <row r="7" spans="1:30" ht="13.5" customHeight="1">
      <c r="A7" s="1141" t="s">
        <v>1062</v>
      </c>
      <c r="B7" s="1142"/>
      <c r="C7" s="1143"/>
      <c r="D7" s="1143"/>
      <c r="E7" s="1143"/>
      <c r="F7" s="1143"/>
      <c r="G7" s="1143"/>
      <c r="H7" s="1143"/>
      <c r="I7" s="1143"/>
      <c r="J7" s="1143"/>
      <c r="K7" s="1143"/>
      <c r="L7" s="1143"/>
      <c r="M7" s="1143"/>
      <c r="N7" s="1143"/>
      <c r="O7" s="1144"/>
      <c r="Y7" s="1125" t="s">
        <v>1063</v>
      </c>
      <c r="Z7" s="1134" t="s">
        <v>1064</v>
      </c>
      <c r="AA7" s="1134" t="s">
        <v>1043</v>
      </c>
    </row>
    <row r="8" spans="1:30" ht="32.25" customHeight="1">
      <c r="A8" s="1145" t="s">
        <v>1065</v>
      </c>
      <c r="B8" s="1146" t="s">
        <v>1046</v>
      </c>
      <c r="C8" s="1147">
        <v>44.181395553070097</v>
      </c>
      <c r="D8" s="1147">
        <v>44.0952495141496</v>
      </c>
      <c r="E8" s="1147">
        <v>44.119016423840002</v>
      </c>
      <c r="F8" s="1147">
        <v>44.070662243305001</v>
      </c>
      <c r="G8" s="1147">
        <v>44.329378564060598</v>
      </c>
      <c r="H8" s="1147">
        <v>44.5007959447044</v>
      </c>
      <c r="I8" s="1147">
        <v>45.108876184765201</v>
      </c>
      <c r="J8" s="1147">
        <v>45.427330528961001</v>
      </c>
      <c r="K8" s="1147">
        <v>46.778157452045299</v>
      </c>
      <c r="L8" s="1147">
        <v>48.214233699155201</v>
      </c>
      <c r="M8" s="1147">
        <v>49.138465559335302</v>
      </c>
      <c r="N8" s="1147">
        <v>49.343321084713203</v>
      </c>
      <c r="O8" s="1148"/>
      <c r="Y8" s="1125" t="s">
        <v>1066</v>
      </c>
      <c r="Z8" s="1134" t="s">
        <v>1064</v>
      </c>
      <c r="AA8" s="1134" t="s">
        <v>1046</v>
      </c>
    </row>
    <row r="9" spans="1:30" ht="19.5" customHeight="1">
      <c r="A9" s="1149" t="s">
        <v>1067</v>
      </c>
      <c r="B9" s="1150" t="s">
        <v>1043</v>
      </c>
      <c r="C9" s="1151">
        <v>49.421491984299998</v>
      </c>
      <c r="D9" s="1151">
        <v>49.5864292093</v>
      </c>
      <c r="E9" s="1151">
        <v>49.757799802199997</v>
      </c>
      <c r="F9" s="1151">
        <v>50.2404885857</v>
      </c>
      <c r="G9" s="1151">
        <v>50.696088742599997</v>
      </c>
      <c r="H9" s="1151">
        <v>50.9938155663</v>
      </c>
      <c r="I9" s="1151">
        <v>51.022740564300001</v>
      </c>
      <c r="J9" s="1151">
        <v>51.207857482199998</v>
      </c>
      <c r="K9" s="1151">
        <v>51.063140619999999</v>
      </c>
      <c r="L9" s="1151"/>
      <c r="M9" s="1151">
        <v>0</v>
      </c>
      <c r="N9" s="1151">
        <v>0</v>
      </c>
      <c r="O9" s="1148"/>
    </row>
    <row r="10" spans="1:30" ht="32.25" customHeight="1">
      <c r="A10" s="1145" t="s">
        <v>1068</v>
      </c>
      <c r="B10" s="1152" t="s">
        <v>1046</v>
      </c>
      <c r="C10" s="1147">
        <v>48.055872818131903</v>
      </c>
      <c r="D10" s="1147">
        <v>47.438073466066299</v>
      </c>
      <c r="E10" s="1147">
        <v>47.354087617159401</v>
      </c>
      <c r="F10" s="1147">
        <v>47.160212338182298</v>
      </c>
      <c r="G10" s="1147">
        <v>47.357086799820401</v>
      </c>
      <c r="H10" s="1147">
        <v>47.096237487573397</v>
      </c>
      <c r="I10" s="1147">
        <v>47.669924643084698</v>
      </c>
      <c r="J10" s="1147">
        <v>47.968378212398299</v>
      </c>
      <c r="K10" s="1147">
        <v>50.098428611064897</v>
      </c>
      <c r="L10" s="1147">
        <v>52.4557928821961</v>
      </c>
      <c r="M10" s="1147">
        <v>53.663671622118002</v>
      </c>
      <c r="N10" s="1147">
        <v>53.786093232455897</v>
      </c>
      <c r="O10" s="1153">
        <v>50.661163200507602</v>
      </c>
    </row>
    <row r="11" spans="1:30" ht="32.25" customHeight="1">
      <c r="A11" s="1149" t="s">
        <v>1069</v>
      </c>
      <c r="B11" s="1150" t="s">
        <v>1043</v>
      </c>
      <c r="C11" s="1151">
        <v>53.805041180800004</v>
      </c>
      <c r="D11" s="1151">
        <v>53.519341330700001</v>
      </c>
      <c r="E11" s="1151">
        <v>53.516449805900002</v>
      </c>
      <c r="F11" s="1151">
        <v>53.689897516099997</v>
      </c>
      <c r="G11" s="1151">
        <v>53.806412012999999</v>
      </c>
      <c r="H11" s="1151">
        <v>53.740831503700001</v>
      </c>
      <c r="I11" s="1151">
        <v>53.5729979531</v>
      </c>
      <c r="J11" s="1151">
        <v>54.141820219000003</v>
      </c>
      <c r="K11" s="1151">
        <v>54.630978114599998</v>
      </c>
      <c r="L11" s="1151"/>
      <c r="M11" s="1151" t="s">
        <v>342</v>
      </c>
      <c r="N11" s="1151" t="s">
        <v>342</v>
      </c>
      <c r="O11" s="1151" t="s">
        <v>979</v>
      </c>
    </row>
    <row r="12" spans="1:30" ht="32.25" customHeight="1">
      <c r="A12" s="1145" t="s">
        <v>1070</v>
      </c>
      <c r="B12" s="1152" t="s">
        <v>1046</v>
      </c>
      <c r="C12" s="1147">
        <v>46.694631260243597</v>
      </c>
      <c r="D12" s="1147">
        <v>46.633281496372398</v>
      </c>
      <c r="E12" s="1147">
        <v>46.702598583084097</v>
      </c>
      <c r="F12" s="1147">
        <v>46.636673692965203</v>
      </c>
      <c r="G12" s="1147">
        <v>47.048558434985701</v>
      </c>
      <c r="H12" s="1147">
        <v>47.190130734274398</v>
      </c>
      <c r="I12" s="1147">
        <v>47.916839875652997</v>
      </c>
      <c r="J12" s="1147">
        <v>48.249270128697503</v>
      </c>
      <c r="K12" s="1147">
        <v>49.591840837008299</v>
      </c>
      <c r="L12" s="1147">
        <v>51.061794328185997</v>
      </c>
      <c r="M12" s="1147">
        <v>52.018296640621799</v>
      </c>
      <c r="N12" s="1147">
        <v>52.260210584949498</v>
      </c>
      <c r="O12" s="1154">
        <v>50.005338635862103</v>
      </c>
    </row>
    <row r="13" spans="1:30" ht="32.25" customHeight="1">
      <c r="A13" s="1149" t="s">
        <v>1071</v>
      </c>
      <c r="B13" s="1150" t="s">
        <v>1043</v>
      </c>
      <c r="C13" s="1151">
        <v>52.441643993299998</v>
      </c>
      <c r="D13" s="1151">
        <v>52.522762811299998</v>
      </c>
      <c r="E13" s="1151">
        <v>52.757433073500003</v>
      </c>
      <c r="F13" s="1151">
        <v>53.235254214900003</v>
      </c>
      <c r="G13" s="1151">
        <v>53.685208168300001</v>
      </c>
      <c r="H13" s="1151">
        <v>53.954238606099999</v>
      </c>
      <c r="I13" s="1151">
        <v>53.970128805400002</v>
      </c>
      <c r="J13" s="1151">
        <v>54.165243437999997</v>
      </c>
      <c r="K13" s="1151">
        <v>54.020379542299999</v>
      </c>
      <c r="L13" s="1151"/>
      <c r="M13" s="1151" t="s">
        <v>342</v>
      </c>
      <c r="N13" s="1151" t="s">
        <v>342</v>
      </c>
      <c r="O13" s="1151" t="s">
        <v>979</v>
      </c>
    </row>
    <row r="14" spans="1:30" ht="32.25" customHeight="1">
      <c r="A14" s="1155" t="s">
        <v>1072</v>
      </c>
      <c r="B14" s="1152" t="s">
        <v>1046</v>
      </c>
      <c r="C14" s="1147">
        <v>2.5132357071735201</v>
      </c>
      <c r="D14" s="1147">
        <v>2.5380319822227899</v>
      </c>
      <c r="E14" s="1147">
        <v>2.5835821592441</v>
      </c>
      <c r="F14" s="1147">
        <v>2.5660114496601998</v>
      </c>
      <c r="G14" s="1147">
        <v>2.7191798709250898</v>
      </c>
      <c r="H14" s="1147">
        <v>2.6893347895699198</v>
      </c>
      <c r="I14" s="1147">
        <v>2.8079636908878598</v>
      </c>
      <c r="J14" s="1147">
        <v>2.8219395997365102</v>
      </c>
      <c r="K14" s="1147">
        <v>2.8136833849629799</v>
      </c>
      <c r="L14" s="1147">
        <v>2.84756062903084</v>
      </c>
      <c r="M14" s="1147">
        <v>2.8798310812865302</v>
      </c>
      <c r="N14" s="1147">
        <v>2.91688950023627</v>
      </c>
      <c r="O14" s="1148"/>
      <c r="Z14" s="1156"/>
      <c r="AA14" s="1124"/>
      <c r="AB14" s="1124"/>
      <c r="AC14" s="1124"/>
      <c r="AD14" s="1124"/>
    </row>
    <row r="15" spans="1:30" ht="32.25" customHeight="1">
      <c r="A15" s="1157" t="s">
        <v>1073</v>
      </c>
      <c r="B15" s="1150" t="s">
        <v>1043</v>
      </c>
      <c r="C15" s="1151">
        <v>3.0201520089999998</v>
      </c>
      <c r="D15" s="1151">
        <v>2.9363336019999999</v>
      </c>
      <c r="E15" s="1151">
        <v>2.9996332713</v>
      </c>
      <c r="F15" s="1151">
        <v>2.9947656291999998</v>
      </c>
      <c r="G15" s="1151">
        <v>2.9891194257000002</v>
      </c>
      <c r="H15" s="1151">
        <v>2.9604230398000002</v>
      </c>
      <c r="I15" s="1151">
        <v>2.9473882411000001</v>
      </c>
      <c r="J15" s="1151">
        <v>2.9573859558</v>
      </c>
      <c r="K15" s="1151">
        <v>2.9572389223000002</v>
      </c>
      <c r="L15" s="1151"/>
      <c r="M15" s="1151">
        <v>0</v>
      </c>
      <c r="N15" s="1151">
        <v>0</v>
      </c>
      <c r="O15" s="1148"/>
      <c r="Z15" s="1158"/>
      <c r="AA15" s="1124"/>
      <c r="AB15" s="1159"/>
      <c r="AC15" s="1159"/>
      <c r="AD15" s="1124"/>
    </row>
    <row r="16" spans="1:30" ht="32.25" customHeight="1">
      <c r="A16" s="1145" t="s">
        <v>1074</v>
      </c>
      <c r="B16" s="1152" t="s">
        <v>1046</v>
      </c>
      <c r="C16" s="1147">
        <v>48.729187350635101</v>
      </c>
      <c r="D16" s="1147">
        <v>48.624404660055198</v>
      </c>
      <c r="E16" s="1147">
        <v>48.678463254491099</v>
      </c>
      <c r="F16" s="1147">
        <v>48.593862702492899</v>
      </c>
      <c r="G16" s="1147">
        <v>49.008514299344</v>
      </c>
      <c r="H16" s="1147">
        <v>49.140855508562097</v>
      </c>
      <c r="I16" s="1147">
        <v>49.907184072118199</v>
      </c>
      <c r="J16" s="1147">
        <v>50.264373293231202</v>
      </c>
      <c r="K16" s="1147">
        <v>51.6197658874487</v>
      </c>
      <c r="L16" s="1147">
        <v>53.1149843595162</v>
      </c>
      <c r="M16" s="1147">
        <v>54.087125830908597</v>
      </c>
      <c r="N16" s="1147">
        <v>54.306090443967797</v>
      </c>
      <c r="O16" s="1153">
        <v>52.009631505301797</v>
      </c>
      <c r="Z16" s="1158"/>
      <c r="AA16" s="1124"/>
      <c r="AB16" s="1124"/>
      <c r="AC16" s="1124"/>
      <c r="AD16" s="1124"/>
    </row>
    <row r="17" spans="1:30" ht="30" customHeight="1">
      <c r="A17" s="1160" t="s">
        <v>1075</v>
      </c>
      <c r="B17" s="1150" t="s">
        <v>1043</v>
      </c>
      <c r="C17" s="1151">
        <v>54.519804472899999</v>
      </c>
      <c r="D17" s="1151">
        <v>54.606397010899997</v>
      </c>
      <c r="E17" s="1151">
        <v>54.8130955357</v>
      </c>
      <c r="F17" s="1151">
        <v>55.278416242900001</v>
      </c>
      <c r="G17" s="1151">
        <v>55.714628105199999</v>
      </c>
      <c r="H17" s="1151">
        <v>56.013948524500002</v>
      </c>
      <c r="I17" s="1151">
        <v>56.0334354031</v>
      </c>
      <c r="J17" s="1151">
        <v>56.244145056199997</v>
      </c>
      <c r="K17" s="1151">
        <v>56.099203704200001</v>
      </c>
      <c r="L17" s="1151"/>
      <c r="M17" s="1151" t="s">
        <v>342</v>
      </c>
      <c r="N17" s="1151" t="s">
        <v>342</v>
      </c>
      <c r="O17" s="1151" t="s">
        <v>979</v>
      </c>
      <c r="Z17" s="1124"/>
      <c r="AA17" s="1124"/>
      <c r="AB17" s="1124"/>
      <c r="AC17" s="1124"/>
      <c r="AD17" s="1124"/>
    </row>
    <row r="18" spans="1:30" ht="30" customHeight="1">
      <c r="A18" s="1161" t="s">
        <v>1076</v>
      </c>
      <c r="B18" s="1152" t="s">
        <v>1046</v>
      </c>
      <c r="C18" s="1162">
        <v>4.2921983658649596</v>
      </c>
      <c r="D18" s="1162">
        <v>4.19118538841981</v>
      </c>
      <c r="E18" s="1162">
        <v>4.1562011538802697</v>
      </c>
      <c r="F18" s="1162">
        <v>4.1196177842992201</v>
      </c>
      <c r="G18" s="1162">
        <v>4.0583718862501099</v>
      </c>
      <c r="H18" s="1162">
        <v>3.9773966087952202</v>
      </c>
      <c r="I18" s="1162">
        <v>3.9249955487481301</v>
      </c>
      <c r="J18" s="1162">
        <v>3.9119761566742399</v>
      </c>
      <c r="K18" s="1162">
        <v>4.0697090734653996</v>
      </c>
      <c r="L18" s="1162">
        <v>4.24278662330555</v>
      </c>
      <c r="M18" s="1162">
        <v>4.2893775141137898</v>
      </c>
      <c r="N18" s="1162">
        <v>4.2817022663710498</v>
      </c>
      <c r="O18" s="1154">
        <v>4.1231418661522197</v>
      </c>
    </row>
    <row r="19" spans="1:30" ht="30" customHeight="1">
      <c r="A19" s="1163" t="s">
        <v>1076</v>
      </c>
      <c r="B19" s="1150" t="s">
        <v>1043</v>
      </c>
      <c r="C19" s="1151">
        <v>4.2842280967999997</v>
      </c>
      <c r="D19" s="1151">
        <v>4.2005258555999996</v>
      </c>
      <c r="E19" s="1151">
        <v>4.1499682536</v>
      </c>
      <c r="F19" s="1151">
        <v>4.0971063529</v>
      </c>
      <c r="G19" s="1151">
        <v>4.0245043505</v>
      </c>
      <c r="H19" s="1151">
        <v>3.9485802794999998</v>
      </c>
      <c r="I19" s="1151">
        <v>3.8980609230000001</v>
      </c>
      <c r="J19" s="1151">
        <v>3.9579564234000002</v>
      </c>
      <c r="K19" s="1151">
        <v>4.0773238316000002</v>
      </c>
      <c r="L19" s="1151"/>
      <c r="M19" s="1151" t="s">
        <v>342</v>
      </c>
      <c r="N19" s="1151" t="s">
        <v>342</v>
      </c>
      <c r="O19" s="1151" t="s">
        <v>979</v>
      </c>
    </row>
    <row r="20" spans="1:30" ht="30" customHeight="1">
      <c r="A20" s="1164" t="s">
        <v>1077</v>
      </c>
      <c r="B20" s="1152" t="s">
        <v>1046</v>
      </c>
      <c r="C20" s="1162">
        <v>3.5360948165207802</v>
      </c>
      <c r="D20" s="1162">
        <v>3.4681839095991598</v>
      </c>
      <c r="E20" s="1162">
        <v>3.4542472130355999</v>
      </c>
      <c r="F20" s="1162">
        <v>3.4475129139881999</v>
      </c>
      <c r="G20" s="1162">
        <v>3.4360603371418201</v>
      </c>
      <c r="H20" s="1162">
        <v>3.3922430958067098</v>
      </c>
      <c r="I20" s="1162">
        <v>3.3899525947407998</v>
      </c>
      <c r="J20" s="1162">
        <v>3.3903692073299201</v>
      </c>
      <c r="K20" s="1162">
        <v>3.4766023751858</v>
      </c>
      <c r="L20" s="1162">
        <v>3.5769238977143898</v>
      </c>
      <c r="M20" s="1162">
        <v>3.6069192026917798</v>
      </c>
      <c r="N20" s="1162">
        <v>3.5830323378150402</v>
      </c>
      <c r="O20" s="1154">
        <v>3.4772841296499899</v>
      </c>
    </row>
    <row r="21" spans="1:30" ht="30" customHeight="1">
      <c r="A21" s="1165" t="s">
        <v>1077</v>
      </c>
      <c r="B21" s="1166" t="s">
        <v>1043</v>
      </c>
      <c r="C21" s="1167">
        <v>3.5413880812</v>
      </c>
      <c r="D21" s="1167">
        <v>3.5080974647000001</v>
      </c>
      <c r="E21" s="1167">
        <v>3.4841508980000002</v>
      </c>
      <c r="F21" s="1167">
        <v>3.4455709235</v>
      </c>
      <c r="G21" s="1167">
        <v>3.4130739277000002</v>
      </c>
      <c r="H21" s="1167">
        <v>3.3825074386999998</v>
      </c>
      <c r="I21" s="1167">
        <v>3.3725031429999999</v>
      </c>
      <c r="J21" s="1167">
        <v>3.4227230329</v>
      </c>
      <c r="K21" s="1167">
        <v>3.4959644772999998</v>
      </c>
      <c r="L21" s="1167"/>
      <c r="M21" s="1167" t="s">
        <v>342</v>
      </c>
      <c r="N21" s="1167" t="s">
        <v>342</v>
      </c>
      <c r="O21" s="1151" t="s">
        <v>979</v>
      </c>
    </row>
    <row r="22" spans="1:30" ht="13.5" customHeight="1">
      <c r="A22" s="1141" t="s">
        <v>1078</v>
      </c>
      <c r="B22" s="1168"/>
      <c r="C22" s="1143"/>
      <c r="D22" s="1143"/>
      <c r="E22" s="1143"/>
      <c r="F22" s="1143"/>
      <c r="G22" s="1143"/>
      <c r="H22" s="1143"/>
      <c r="I22" s="1143"/>
      <c r="J22" s="1143"/>
      <c r="K22" s="1143"/>
      <c r="L22" s="1143"/>
      <c r="M22" s="1143"/>
      <c r="N22" s="1143"/>
      <c r="O22" s="1144"/>
    </row>
    <row r="23" spans="1:30" ht="32.25" customHeight="1">
      <c r="A23" s="1145" t="s">
        <v>1065</v>
      </c>
      <c r="B23" s="1152" t="s">
        <v>1046</v>
      </c>
      <c r="C23" s="1147">
        <v>44.068995875609502</v>
      </c>
      <c r="D23" s="1147">
        <v>44.155225754088697</v>
      </c>
      <c r="E23" s="1147">
        <v>44.211022834174997</v>
      </c>
      <c r="F23" s="1147">
        <v>44.352007882315803</v>
      </c>
      <c r="G23" s="1147">
        <v>44.428111714882398</v>
      </c>
      <c r="H23" s="1147">
        <v>44.578831876428602</v>
      </c>
      <c r="I23" s="1147">
        <v>44.988592633274997</v>
      </c>
      <c r="J23" s="1147">
        <v>45.414835269956797</v>
      </c>
      <c r="K23" s="1147">
        <v>46.3278532923661</v>
      </c>
      <c r="L23" s="1147">
        <v>47.857307261187401</v>
      </c>
      <c r="M23" s="1147">
        <v>48.839394195840804</v>
      </c>
      <c r="N23" s="1147">
        <v>49.558238211913597</v>
      </c>
      <c r="O23" s="1148"/>
    </row>
    <row r="24" spans="1:30" ht="19.5" customHeight="1">
      <c r="A24" s="1149" t="s">
        <v>1067</v>
      </c>
      <c r="B24" s="1150" t="s">
        <v>1043</v>
      </c>
      <c r="C24" s="1151">
        <v>49.641375873800001</v>
      </c>
      <c r="D24" s="1151">
        <v>49.918225512500001</v>
      </c>
      <c r="E24" s="1151">
        <v>50.007742520800001</v>
      </c>
      <c r="F24" s="1151">
        <v>50.164129892699997</v>
      </c>
      <c r="G24" s="1151">
        <v>50.671588718400002</v>
      </c>
      <c r="H24" s="1151">
        <v>50.856068670299997</v>
      </c>
      <c r="I24" s="1151">
        <v>50.936472603600002</v>
      </c>
      <c r="J24" s="1151">
        <v>51.534706442800001</v>
      </c>
      <c r="K24" s="1151">
        <v>51.539743368400003</v>
      </c>
      <c r="L24" s="1151"/>
      <c r="M24" s="1151">
        <v>0</v>
      </c>
      <c r="N24" s="1151">
        <v>0</v>
      </c>
      <c r="O24" s="1148"/>
    </row>
    <row r="25" spans="1:30" ht="32.25" customHeight="1">
      <c r="A25" s="1145" t="s">
        <v>1068</v>
      </c>
      <c r="B25" s="1152" t="s">
        <v>1046</v>
      </c>
      <c r="C25" s="1147">
        <v>48.371694955305998</v>
      </c>
      <c r="D25" s="1147">
        <v>47.951312270365399</v>
      </c>
      <c r="E25" s="1147">
        <v>47.9159632561392</v>
      </c>
      <c r="F25" s="1147">
        <v>47.881130455783101</v>
      </c>
      <c r="G25" s="1147">
        <v>47.6112890772201</v>
      </c>
      <c r="H25" s="1147">
        <v>47.462104554715701</v>
      </c>
      <c r="I25" s="1147">
        <v>47.669751843511399</v>
      </c>
      <c r="J25" s="1147">
        <v>48.103513761038997</v>
      </c>
      <c r="K25" s="1147">
        <v>49.6472708074512</v>
      </c>
      <c r="L25" s="1147">
        <v>52.065668791631197</v>
      </c>
      <c r="M25" s="1147">
        <v>53.714901768332503</v>
      </c>
      <c r="N25" s="1147">
        <v>54.4264319076443</v>
      </c>
      <c r="O25" s="1153">
        <v>50.560510158393399</v>
      </c>
    </row>
    <row r="26" spans="1:30" ht="32.25" customHeight="1">
      <c r="A26" s="1149" t="s">
        <v>1069</v>
      </c>
      <c r="B26" s="1150" t="s">
        <v>1043</v>
      </c>
      <c r="C26" s="1151">
        <v>54.312109158600002</v>
      </c>
      <c r="D26" s="1151">
        <v>54.320034372000002</v>
      </c>
      <c r="E26" s="1151">
        <v>54.120661622299998</v>
      </c>
      <c r="F26" s="1151">
        <v>53.975314140099997</v>
      </c>
      <c r="G26" s="1151">
        <v>54.195156562100003</v>
      </c>
      <c r="H26" s="1151">
        <v>54.040815306600003</v>
      </c>
      <c r="I26" s="1151">
        <v>54.005526760000002</v>
      </c>
      <c r="J26" s="1151">
        <v>54.832823455099998</v>
      </c>
      <c r="K26" s="1151">
        <v>55.4390969285</v>
      </c>
      <c r="L26" s="1151"/>
      <c r="M26" s="1151" t="s">
        <v>342</v>
      </c>
      <c r="N26" s="1151" t="s">
        <v>342</v>
      </c>
      <c r="O26" s="1151" t="s">
        <v>979</v>
      </c>
    </row>
    <row r="27" spans="1:30" ht="32.25" customHeight="1">
      <c r="A27" s="1145" t="s">
        <v>1070</v>
      </c>
      <c r="B27" s="1152" t="s">
        <v>1046</v>
      </c>
      <c r="C27" s="1147">
        <v>46.575427524702498</v>
      </c>
      <c r="D27" s="1147">
        <v>46.671851238630303</v>
      </c>
      <c r="E27" s="1147">
        <v>46.756511121608</v>
      </c>
      <c r="F27" s="1147">
        <v>46.900815355188001</v>
      </c>
      <c r="G27" s="1147">
        <v>46.954282093518799</v>
      </c>
      <c r="H27" s="1147">
        <v>47.102616602567998</v>
      </c>
      <c r="I27" s="1147">
        <v>47.519336011883702</v>
      </c>
      <c r="J27" s="1147">
        <v>47.923933087994598</v>
      </c>
      <c r="K27" s="1147">
        <v>48.817523211522897</v>
      </c>
      <c r="L27" s="1147">
        <v>50.381953278592697</v>
      </c>
      <c r="M27" s="1147">
        <v>51.602706877000998</v>
      </c>
      <c r="N27" s="1147">
        <v>52.367480215111001</v>
      </c>
      <c r="O27" s="1154">
        <v>49.476974968581203</v>
      </c>
    </row>
    <row r="28" spans="1:30" ht="32.25" customHeight="1">
      <c r="A28" s="1149" t="s">
        <v>1071</v>
      </c>
      <c r="B28" s="1150" t="s">
        <v>1043</v>
      </c>
      <c r="C28" s="1151">
        <v>52.512158401699999</v>
      </c>
      <c r="D28" s="1151">
        <v>52.768211891599996</v>
      </c>
      <c r="E28" s="1151">
        <v>52.886515142199997</v>
      </c>
      <c r="F28" s="1151">
        <v>53.051923713000001</v>
      </c>
      <c r="G28" s="1151">
        <v>53.568922486699996</v>
      </c>
      <c r="H28" s="1151">
        <v>53.738548622400003</v>
      </c>
      <c r="I28" s="1151">
        <v>53.820087796400003</v>
      </c>
      <c r="J28" s="1151">
        <v>54.393386775499998</v>
      </c>
      <c r="K28" s="1151">
        <v>54.395938141999999</v>
      </c>
      <c r="L28" s="1151"/>
      <c r="M28" s="1151" t="s">
        <v>342</v>
      </c>
      <c r="N28" s="1151" t="s">
        <v>342</v>
      </c>
      <c r="O28" s="1151" t="s">
        <v>979</v>
      </c>
    </row>
    <row r="29" spans="1:30" ht="32.25" customHeight="1">
      <c r="A29" s="1155" t="s">
        <v>1072</v>
      </c>
      <c r="B29" s="1152" t="s">
        <v>1046</v>
      </c>
      <c r="C29" s="1147">
        <v>2.5064316490929901</v>
      </c>
      <c r="D29" s="1147">
        <v>2.5166254845416001</v>
      </c>
      <c r="E29" s="1147">
        <v>2.5454882874329998</v>
      </c>
      <c r="F29" s="1147">
        <v>2.5488074728722698</v>
      </c>
      <c r="G29" s="1147">
        <v>2.5261703786364098</v>
      </c>
      <c r="H29" s="1147">
        <v>2.5237847261394002</v>
      </c>
      <c r="I29" s="1147">
        <v>2.5307433786086801</v>
      </c>
      <c r="J29" s="1147">
        <v>2.5090978180377901</v>
      </c>
      <c r="K29" s="1147">
        <v>2.4896699191567802</v>
      </c>
      <c r="L29" s="1147">
        <v>2.52464601740532</v>
      </c>
      <c r="M29" s="1147">
        <v>2.76331268116021</v>
      </c>
      <c r="N29" s="1147">
        <v>2.8092420031974199</v>
      </c>
      <c r="O29" s="1148"/>
    </row>
    <row r="30" spans="1:30" ht="32.25" customHeight="1">
      <c r="A30" s="1157" t="s">
        <v>1073</v>
      </c>
      <c r="B30" s="1150" t="s">
        <v>1043</v>
      </c>
      <c r="C30" s="1151">
        <v>2.8707825278999999</v>
      </c>
      <c r="D30" s="1151">
        <v>2.8499863791000002</v>
      </c>
      <c r="E30" s="1151">
        <v>2.8787726214</v>
      </c>
      <c r="F30" s="1151">
        <v>2.8877938203000002</v>
      </c>
      <c r="G30" s="1151">
        <v>2.8973337682999998</v>
      </c>
      <c r="H30" s="1151">
        <v>2.8824799521000002</v>
      </c>
      <c r="I30" s="1151">
        <v>2.8836151927000002</v>
      </c>
      <c r="J30" s="1151">
        <v>2.8586803328000001</v>
      </c>
      <c r="K30" s="1151">
        <v>2.8561947736</v>
      </c>
      <c r="L30" s="1151"/>
      <c r="M30" s="1151">
        <v>0</v>
      </c>
      <c r="N30" s="1151">
        <v>0</v>
      </c>
      <c r="O30" s="1148"/>
    </row>
    <row r="31" spans="1:30" ht="32.25" customHeight="1">
      <c r="A31" s="1145" t="s">
        <v>1074</v>
      </c>
      <c r="B31" s="1152" t="s">
        <v>1046</v>
      </c>
      <c r="C31" s="1147">
        <v>48.416815146559799</v>
      </c>
      <c r="D31" s="1147">
        <v>48.524823215081398</v>
      </c>
      <c r="E31" s="1147">
        <v>48.582373883767197</v>
      </c>
      <c r="F31" s="1147">
        <v>48.717822163984899</v>
      </c>
      <c r="G31" s="1147">
        <v>48.762963624981701</v>
      </c>
      <c r="H31" s="1147">
        <v>48.929910010712597</v>
      </c>
      <c r="I31" s="1147">
        <v>49.363243118713598</v>
      </c>
      <c r="J31" s="1147">
        <v>49.7939712335208</v>
      </c>
      <c r="K31" s="1147">
        <v>50.718543688600199</v>
      </c>
      <c r="L31" s="1147">
        <v>52.288118342046801</v>
      </c>
      <c r="M31" s="1147">
        <v>53.526669908546701</v>
      </c>
      <c r="N31" s="1147">
        <v>54.271626602557397</v>
      </c>
      <c r="O31" s="1153">
        <v>51.335375008807503</v>
      </c>
    </row>
    <row r="32" spans="1:30" ht="30" customHeight="1">
      <c r="A32" s="1160" t="s">
        <v>1075</v>
      </c>
      <c r="B32" s="1150" t="s">
        <v>1043</v>
      </c>
      <c r="C32" s="1151">
        <v>54.392786573999999</v>
      </c>
      <c r="D32" s="1151">
        <v>54.655631429000003</v>
      </c>
      <c r="E32" s="1151">
        <v>54.717674561899997</v>
      </c>
      <c r="F32" s="1151">
        <v>54.890321173399997</v>
      </c>
      <c r="G32" s="1151">
        <v>55.408191305899997</v>
      </c>
      <c r="H32" s="1151">
        <v>55.596615619799998</v>
      </c>
      <c r="I32" s="1151">
        <v>55.6783252858</v>
      </c>
      <c r="J32" s="1151">
        <v>56.264604537499999</v>
      </c>
      <c r="K32" s="1151">
        <v>56.279681256400004</v>
      </c>
      <c r="L32" s="1151"/>
      <c r="M32" s="1151" t="s">
        <v>342</v>
      </c>
      <c r="N32" s="1151" t="s">
        <v>342</v>
      </c>
      <c r="O32" s="1151" t="s">
        <v>979</v>
      </c>
    </row>
    <row r="33" spans="1:15" ht="30" customHeight="1">
      <c r="A33" s="1161" t="s">
        <v>1076</v>
      </c>
      <c r="B33" s="1152" t="s">
        <v>1046</v>
      </c>
      <c r="C33" s="1162">
        <v>4.3422871634743103</v>
      </c>
      <c r="D33" s="1162">
        <v>4.2467434439763903</v>
      </c>
      <c r="E33" s="1162">
        <v>4.2188196029394298</v>
      </c>
      <c r="F33" s="1162">
        <v>4.18252502920841</v>
      </c>
      <c r="G33" s="1162">
        <v>4.11520182710266</v>
      </c>
      <c r="H33" s="1162">
        <v>4.0613003421703198</v>
      </c>
      <c r="I33" s="1162">
        <v>4.0157548911171501</v>
      </c>
      <c r="J33" s="1162">
        <v>4.0080998740993303</v>
      </c>
      <c r="K33" s="1162">
        <v>4.1269886004647001</v>
      </c>
      <c r="L33" s="1162">
        <v>4.2872388943499304</v>
      </c>
      <c r="M33" s="1162">
        <v>4.3714258710224696</v>
      </c>
      <c r="N33" s="1162">
        <v>4.3708087251590699</v>
      </c>
      <c r="O33" s="1154">
        <v>4.19213823877105</v>
      </c>
    </row>
    <row r="34" spans="1:15" ht="30" customHeight="1">
      <c r="A34" s="1163" t="s">
        <v>1076</v>
      </c>
      <c r="B34" s="1150" t="s">
        <v>1043</v>
      </c>
      <c r="C34" s="1151">
        <v>4.3351201063999998</v>
      </c>
      <c r="D34" s="1151">
        <v>4.2904776647</v>
      </c>
      <c r="E34" s="1151">
        <v>4.2261397520999999</v>
      </c>
      <c r="F34" s="1151">
        <v>4.1742224982999998</v>
      </c>
      <c r="G34" s="1151">
        <v>4.1111776889999998</v>
      </c>
      <c r="H34" s="1151">
        <v>4.0432634366000002</v>
      </c>
      <c r="I34" s="1151">
        <v>4.0103666813999999</v>
      </c>
      <c r="J34" s="1151">
        <v>4.0524446604</v>
      </c>
      <c r="K34" s="1151">
        <v>4.1631535713999996</v>
      </c>
      <c r="L34" s="1151"/>
      <c r="M34" s="1151" t="s">
        <v>342</v>
      </c>
      <c r="N34" s="1151" t="s">
        <v>342</v>
      </c>
      <c r="O34" s="1151" t="s">
        <v>979</v>
      </c>
    </row>
    <row r="35" spans="1:15" ht="30" customHeight="1">
      <c r="A35" s="1164" t="s">
        <v>1077</v>
      </c>
      <c r="B35" s="1152" t="s">
        <v>1046</v>
      </c>
      <c r="C35" s="1162">
        <v>3.6037414565830801</v>
      </c>
      <c r="D35" s="1162">
        <v>3.543128400958</v>
      </c>
      <c r="E35" s="1162">
        <v>3.5328816471664402</v>
      </c>
      <c r="F35" s="1162">
        <v>3.5140279181424701</v>
      </c>
      <c r="G35" s="1162">
        <v>3.4812409806692002</v>
      </c>
      <c r="H35" s="1162">
        <v>3.4456333601636402</v>
      </c>
      <c r="I35" s="1162">
        <v>3.4257896210399901</v>
      </c>
      <c r="J35" s="1162">
        <v>3.4380378712191102</v>
      </c>
      <c r="K35" s="1162">
        <v>3.51517109055056</v>
      </c>
      <c r="L35" s="1162">
        <v>3.61371565284314</v>
      </c>
      <c r="M35" s="1162">
        <v>3.6606613040204601</v>
      </c>
      <c r="N35" s="1162">
        <v>3.6483463188265</v>
      </c>
      <c r="O35" s="1154">
        <v>3.5325852964055899</v>
      </c>
    </row>
    <row r="36" spans="1:15" ht="30" customHeight="1">
      <c r="A36" s="1165" t="s">
        <v>1077</v>
      </c>
      <c r="B36" s="1166" t="s">
        <v>1043</v>
      </c>
      <c r="C36" s="1167">
        <v>3.6097193019999998</v>
      </c>
      <c r="D36" s="1167">
        <v>3.5796876917999998</v>
      </c>
      <c r="E36" s="1167">
        <v>3.5460272280999998</v>
      </c>
      <c r="F36" s="1167">
        <v>3.5058519945</v>
      </c>
      <c r="G36" s="1167">
        <v>3.4765442778</v>
      </c>
      <c r="H36" s="1167">
        <v>3.4439929115000001</v>
      </c>
      <c r="I36" s="1167">
        <v>3.4378178671000001</v>
      </c>
      <c r="J36" s="1167">
        <v>3.4704025943999999</v>
      </c>
      <c r="K36" s="1167">
        <v>3.5404810427000002</v>
      </c>
      <c r="L36" s="1167"/>
      <c r="M36" s="1167" t="s">
        <v>342</v>
      </c>
      <c r="N36" s="1167" t="s">
        <v>342</v>
      </c>
      <c r="O36" s="1151" t="s">
        <v>979</v>
      </c>
    </row>
    <row r="37" spans="1:15" ht="13.5" customHeight="1">
      <c r="A37" s="1141" t="s">
        <v>1079</v>
      </c>
      <c r="B37" s="1168"/>
      <c r="C37" s="1143"/>
      <c r="D37" s="1143"/>
      <c r="E37" s="1143"/>
      <c r="F37" s="1143"/>
      <c r="G37" s="1143"/>
      <c r="H37" s="1143"/>
      <c r="I37" s="1143"/>
      <c r="J37" s="1143"/>
      <c r="K37" s="1143"/>
      <c r="L37" s="1143"/>
      <c r="M37" s="1143"/>
      <c r="N37" s="1143"/>
      <c r="O37" s="1144"/>
    </row>
    <row r="38" spans="1:15" ht="32.25" customHeight="1">
      <c r="A38" s="1145" t="s">
        <v>1065</v>
      </c>
      <c r="B38" s="1152" t="s">
        <v>1046</v>
      </c>
      <c r="C38" s="1147">
        <v>39.295503999666003</v>
      </c>
      <c r="D38" s="1147">
        <v>39.670401575978197</v>
      </c>
      <c r="E38" s="1147">
        <v>40.870161416545898</v>
      </c>
      <c r="F38" s="1147">
        <v>40.953204899244497</v>
      </c>
      <c r="G38" s="1147">
        <v>41.144726534279897</v>
      </c>
      <c r="H38" s="1147">
        <v>41.848543035486898</v>
      </c>
      <c r="I38" s="1147">
        <v>42.1948062162502</v>
      </c>
      <c r="J38" s="1147">
        <v>42.955263136607698</v>
      </c>
      <c r="K38" s="1147">
        <v>43.977845592509098</v>
      </c>
      <c r="L38" s="1147">
        <v>45.372301323767097</v>
      </c>
      <c r="M38" s="1147">
        <v>46.973946199911097</v>
      </c>
      <c r="N38" s="1147">
        <v>48.385781327714398</v>
      </c>
      <c r="O38" s="1148"/>
    </row>
    <row r="39" spans="1:15" ht="19.5" customHeight="1">
      <c r="A39" s="1149" t="s">
        <v>1067</v>
      </c>
      <c r="B39" s="1150" t="s">
        <v>1043</v>
      </c>
      <c r="C39" s="1151">
        <v>48.979611108900002</v>
      </c>
      <c r="D39" s="1151">
        <v>49.084493195</v>
      </c>
      <c r="E39" s="1151">
        <v>48.524337635899997</v>
      </c>
      <c r="F39" s="1151">
        <v>48.633294003800003</v>
      </c>
      <c r="G39" s="1151">
        <v>48.691005613100003</v>
      </c>
      <c r="H39" s="1151">
        <v>48.738718958100002</v>
      </c>
      <c r="I39" s="1151">
        <v>48.726462407299998</v>
      </c>
      <c r="J39" s="1151">
        <v>48.748321841799999</v>
      </c>
      <c r="K39" s="1151">
        <v>48.487541771899998</v>
      </c>
      <c r="L39" s="1151"/>
      <c r="M39" s="1151">
        <v>0</v>
      </c>
      <c r="N39" s="1151">
        <v>0</v>
      </c>
      <c r="O39" s="1148"/>
    </row>
    <row r="40" spans="1:15" ht="32.25" customHeight="1">
      <c r="A40" s="1145" t="s">
        <v>1068</v>
      </c>
      <c r="B40" s="1152" t="s">
        <v>1046</v>
      </c>
      <c r="C40" s="1147">
        <v>44.172095286745503</v>
      </c>
      <c r="D40" s="1147">
        <v>44.0388474625288</v>
      </c>
      <c r="E40" s="1147">
        <v>45.297275735684202</v>
      </c>
      <c r="F40" s="1147">
        <v>45.307414903241998</v>
      </c>
      <c r="G40" s="1147">
        <v>45.001215301111898</v>
      </c>
      <c r="H40" s="1147">
        <v>45.423221282697199</v>
      </c>
      <c r="I40" s="1147">
        <v>45.489462745697601</v>
      </c>
      <c r="J40" s="1147">
        <v>46.321809152303601</v>
      </c>
      <c r="K40" s="1147">
        <v>48.230764232929801</v>
      </c>
      <c r="L40" s="1147">
        <v>50.661982493084103</v>
      </c>
      <c r="M40" s="1147">
        <v>52.718995164250302</v>
      </c>
      <c r="N40" s="1147">
        <v>54.216948446912902</v>
      </c>
      <c r="O40" s="1153">
        <v>47.642312419662403</v>
      </c>
    </row>
    <row r="41" spans="1:15" ht="32.25" customHeight="1">
      <c r="A41" s="1149" t="s">
        <v>1069</v>
      </c>
      <c r="B41" s="1150" t="s">
        <v>1043</v>
      </c>
      <c r="C41" s="1151">
        <v>55.176980146699997</v>
      </c>
      <c r="D41" s="1151">
        <v>55.202348009799998</v>
      </c>
      <c r="E41" s="1151">
        <v>54.201448063000001</v>
      </c>
      <c r="F41" s="1151">
        <v>54.001967628099997</v>
      </c>
      <c r="G41" s="1151">
        <v>53.428971318099997</v>
      </c>
      <c r="H41" s="1151">
        <v>52.9950216262</v>
      </c>
      <c r="I41" s="1151">
        <v>52.732270894300001</v>
      </c>
      <c r="J41" s="1151">
        <v>53.135544492500003</v>
      </c>
      <c r="K41" s="1151">
        <v>53.752123642999997</v>
      </c>
      <c r="L41" s="1151"/>
      <c r="M41" s="1151" t="s">
        <v>342</v>
      </c>
      <c r="N41" s="1151" t="s">
        <v>342</v>
      </c>
      <c r="O41" s="1151" t="s">
        <v>979</v>
      </c>
    </row>
    <row r="42" spans="1:15" ht="32.25" customHeight="1">
      <c r="A42" s="1145" t="s">
        <v>1070</v>
      </c>
      <c r="B42" s="1152" t="s">
        <v>1046</v>
      </c>
      <c r="C42" s="1147">
        <v>42.7205902963616</v>
      </c>
      <c r="D42" s="1147">
        <v>43.174202276654903</v>
      </c>
      <c r="E42" s="1147">
        <v>44.466559626907603</v>
      </c>
      <c r="F42" s="1147">
        <v>44.604441982424497</v>
      </c>
      <c r="G42" s="1147">
        <v>44.771163090379503</v>
      </c>
      <c r="H42" s="1147">
        <v>45.503237052666996</v>
      </c>
      <c r="I42" s="1147">
        <v>45.843507723038002</v>
      </c>
      <c r="J42" s="1147">
        <v>46.579377224109301</v>
      </c>
      <c r="K42" s="1147">
        <v>47.6471551317182</v>
      </c>
      <c r="L42" s="1147">
        <v>49.1088954640366</v>
      </c>
      <c r="M42" s="1147">
        <v>50.852570034032098</v>
      </c>
      <c r="N42" s="1147">
        <v>52.357910465818001</v>
      </c>
      <c r="O42" s="1154">
        <v>46.902215181856199</v>
      </c>
    </row>
    <row r="43" spans="1:15" ht="32.25" customHeight="1">
      <c r="A43" s="1149" t="s">
        <v>1071</v>
      </c>
      <c r="B43" s="1150" t="s">
        <v>1043</v>
      </c>
      <c r="C43" s="1151">
        <v>53.085843611400001</v>
      </c>
      <c r="D43" s="1151">
        <v>53.2415522967</v>
      </c>
      <c r="E43" s="1151">
        <v>52.6760080265</v>
      </c>
      <c r="F43" s="1151">
        <v>52.900398250099997</v>
      </c>
      <c r="G43" s="1151">
        <v>52.948250333200001</v>
      </c>
      <c r="H43" s="1151">
        <v>52.942438373400002</v>
      </c>
      <c r="I43" s="1151">
        <v>52.857114105400001</v>
      </c>
      <c r="J43" s="1151">
        <v>52.852114483999998</v>
      </c>
      <c r="K43" s="1151">
        <v>52.642747462499997</v>
      </c>
      <c r="L43" s="1151"/>
      <c r="M43" s="1151" t="s">
        <v>342</v>
      </c>
      <c r="N43" s="1151" t="s">
        <v>342</v>
      </c>
      <c r="O43" s="1151" t="s">
        <v>979</v>
      </c>
    </row>
    <row r="44" spans="1:15" ht="32.25" customHeight="1">
      <c r="A44" s="1155" t="s">
        <v>1072</v>
      </c>
      <c r="B44" s="1152" t="s">
        <v>1046</v>
      </c>
      <c r="C44" s="1147">
        <v>3.42508629669558</v>
      </c>
      <c r="D44" s="1147">
        <v>3.5038007006766301</v>
      </c>
      <c r="E44" s="1147">
        <v>3.5963982103616901</v>
      </c>
      <c r="F44" s="1147">
        <v>3.6512370831799998</v>
      </c>
      <c r="G44" s="1147">
        <v>3.6264365560995802</v>
      </c>
      <c r="H44" s="1147">
        <v>3.6546940171801299</v>
      </c>
      <c r="I44" s="1147">
        <v>3.6487015067877802</v>
      </c>
      <c r="J44" s="1147">
        <v>3.6241140875015598</v>
      </c>
      <c r="K44" s="1147">
        <v>3.6693095392090198</v>
      </c>
      <c r="L44" s="1147">
        <v>3.73659414026947</v>
      </c>
      <c r="M44" s="1147">
        <v>3.87862383412098</v>
      </c>
      <c r="N44" s="1147">
        <v>3.9721291381036301</v>
      </c>
      <c r="O44" s="1148"/>
    </row>
    <row r="45" spans="1:15" ht="32.25" customHeight="1">
      <c r="A45" s="1157" t="s">
        <v>1073</v>
      </c>
      <c r="B45" s="1150" t="s">
        <v>1043</v>
      </c>
      <c r="C45" s="1151">
        <v>4.1062325025000002</v>
      </c>
      <c r="D45" s="1151">
        <v>4.1570591015999998</v>
      </c>
      <c r="E45" s="1151">
        <v>4.1516703905999996</v>
      </c>
      <c r="F45" s="1151">
        <v>4.2671042462999997</v>
      </c>
      <c r="G45" s="1151">
        <v>4.2572447201000001</v>
      </c>
      <c r="H45" s="1151">
        <v>4.2037194152000001</v>
      </c>
      <c r="I45" s="1151">
        <v>4.1306516981000003</v>
      </c>
      <c r="J45" s="1151">
        <v>4.1037926421000002</v>
      </c>
      <c r="K45" s="1151">
        <v>4.1552056905999999</v>
      </c>
      <c r="L45" s="1151"/>
      <c r="M45" s="1151">
        <v>0</v>
      </c>
      <c r="N45" s="1151">
        <v>0</v>
      </c>
      <c r="O45" s="1148"/>
    </row>
    <row r="46" spans="1:15" ht="32.25" customHeight="1">
      <c r="A46" s="1145" t="s">
        <v>1074</v>
      </c>
      <c r="B46" s="1152" t="s">
        <v>1046</v>
      </c>
      <c r="C46" s="1147">
        <v>45.139841822785897</v>
      </c>
      <c r="D46" s="1147">
        <v>45.579134996457697</v>
      </c>
      <c r="E46" s="1147">
        <v>46.876093077100997</v>
      </c>
      <c r="F46" s="1147">
        <v>47.012281707689702</v>
      </c>
      <c r="G46" s="1147">
        <v>47.1674605171387</v>
      </c>
      <c r="H46" s="1147">
        <v>47.9291228946649</v>
      </c>
      <c r="I46" s="1147">
        <v>48.280410172389402</v>
      </c>
      <c r="J46" s="1147">
        <v>49.025319058811903</v>
      </c>
      <c r="K46" s="1147">
        <v>50.119738722036999</v>
      </c>
      <c r="L46" s="1147">
        <v>51.577925008239497</v>
      </c>
      <c r="M46" s="1147">
        <v>53.3275249105358</v>
      </c>
      <c r="N46" s="1147">
        <v>54.825789151533598</v>
      </c>
      <c r="O46" s="1153">
        <v>49.336693166401197</v>
      </c>
    </row>
    <row r="47" spans="1:15" ht="30" customHeight="1">
      <c r="A47" s="1160" t="s">
        <v>1075</v>
      </c>
      <c r="B47" s="1150" t="s">
        <v>1043</v>
      </c>
      <c r="C47" s="1151">
        <v>55.582974007200001</v>
      </c>
      <c r="D47" s="1151">
        <v>55.730572646200002</v>
      </c>
      <c r="E47" s="1151">
        <v>55.190786369999998</v>
      </c>
      <c r="F47" s="1151">
        <v>55.321224705100001</v>
      </c>
      <c r="G47" s="1151">
        <v>55.421506278499997</v>
      </c>
      <c r="H47" s="1151">
        <v>55.403396045199997</v>
      </c>
      <c r="I47" s="1151">
        <v>55.350579816699998</v>
      </c>
      <c r="J47" s="1151">
        <v>55.321251683200003</v>
      </c>
      <c r="K47" s="1151">
        <v>55.111294479800002</v>
      </c>
      <c r="L47" s="1151"/>
      <c r="M47" s="1151" t="s">
        <v>342</v>
      </c>
      <c r="N47" s="1151" t="s">
        <v>342</v>
      </c>
      <c r="O47" s="1151" t="s">
        <v>979</v>
      </c>
    </row>
    <row r="48" spans="1:15" ht="30" customHeight="1">
      <c r="A48" s="1161" t="s">
        <v>1076</v>
      </c>
      <c r="B48" s="1152" t="s">
        <v>1046</v>
      </c>
      <c r="C48" s="1162">
        <v>4.2550677699244401</v>
      </c>
      <c r="D48" s="1162">
        <v>4.16011235717116</v>
      </c>
      <c r="E48" s="1162">
        <v>4.1517141221170597</v>
      </c>
      <c r="F48" s="1162">
        <v>4.1292145741211304</v>
      </c>
      <c r="G48" s="1162">
        <v>4.0439307302347203</v>
      </c>
      <c r="H48" s="1162">
        <v>3.9892115422565899</v>
      </c>
      <c r="I48" s="1162">
        <v>3.9304495258760999</v>
      </c>
      <c r="J48" s="1162">
        <v>3.95523345880724</v>
      </c>
      <c r="K48" s="1162">
        <v>4.0729462314008904</v>
      </c>
      <c r="L48" s="1162">
        <v>4.2307268662698503</v>
      </c>
      <c r="M48" s="1162">
        <v>4.2869999525853002</v>
      </c>
      <c r="N48" s="1162">
        <v>4.2953322540068699</v>
      </c>
      <c r="O48" s="1154">
        <v>4.1218464895491902</v>
      </c>
    </row>
    <row r="49" spans="1:15" ht="30" customHeight="1">
      <c r="A49" s="1163" t="s">
        <v>1076</v>
      </c>
      <c r="B49" s="1150" t="s">
        <v>1043</v>
      </c>
      <c r="C49" s="1151">
        <v>4.2760909198999997</v>
      </c>
      <c r="D49" s="1151">
        <v>4.2636492684</v>
      </c>
      <c r="E49" s="1151">
        <v>4.2026984541000001</v>
      </c>
      <c r="F49" s="1151">
        <v>4.1410517075</v>
      </c>
      <c r="G49" s="1151">
        <v>4.0527379000000003</v>
      </c>
      <c r="H49" s="1151">
        <v>3.9944246631000002</v>
      </c>
      <c r="I49" s="1151">
        <v>3.9760333056000001</v>
      </c>
      <c r="J49" s="1151">
        <v>4.0177048181000004</v>
      </c>
      <c r="K49" s="1151">
        <v>4.1224721811</v>
      </c>
      <c r="L49" s="1151"/>
      <c r="M49" s="1151" t="s">
        <v>342</v>
      </c>
      <c r="N49" s="1151" t="s">
        <v>342</v>
      </c>
      <c r="O49" s="1151" t="s">
        <v>979</v>
      </c>
    </row>
    <row r="50" spans="1:15" ht="30" customHeight="1">
      <c r="A50" s="1164" t="s">
        <v>1077</v>
      </c>
      <c r="B50" s="1152" t="s">
        <v>1046</v>
      </c>
      <c r="C50" s="1162">
        <v>3.5349364253105402</v>
      </c>
      <c r="D50" s="1162">
        <v>3.4752727331303799</v>
      </c>
      <c r="E50" s="1162">
        <v>3.4727131292225102</v>
      </c>
      <c r="F50" s="1162">
        <v>3.4612379897515502</v>
      </c>
      <c r="G50" s="1162">
        <v>3.4189417773425399</v>
      </c>
      <c r="H50" s="1162">
        <v>3.39061173726888</v>
      </c>
      <c r="I50" s="1162">
        <v>3.3725299224988801</v>
      </c>
      <c r="J50" s="1162">
        <v>3.3763875800973802</v>
      </c>
      <c r="K50" s="1162">
        <v>3.4706167471468001</v>
      </c>
      <c r="L50" s="1162">
        <v>3.5612628122258498</v>
      </c>
      <c r="M50" s="1162">
        <v>3.5819889836758798</v>
      </c>
      <c r="N50" s="1162">
        <v>3.57315899056205</v>
      </c>
      <c r="O50" s="1154">
        <v>3.47163160416848</v>
      </c>
    </row>
    <row r="51" spans="1:15" ht="30" customHeight="1">
      <c r="A51" s="1165" t="s">
        <v>1077</v>
      </c>
      <c r="B51" s="1166" t="s">
        <v>1043</v>
      </c>
      <c r="C51" s="1167">
        <v>3.5522431234999998</v>
      </c>
      <c r="D51" s="1167">
        <v>3.5383653514</v>
      </c>
      <c r="E51" s="1167">
        <v>3.5100672299000002</v>
      </c>
      <c r="F51" s="1167">
        <v>3.4834555683000001</v>
      </c>
      <c r="G51" s="1167">
        <v>3.4447527200999999</v>
      </c>
      <c r="H51" s="1167">
        <v>3.4157199509999998</v>
      </c>
      <c r="I51" s="1167">
        <v>3.3982006993999998</v>
      </c>
      <c r="J51" s="1167">
        <v>3.4391447136000002</v>
      </c>
      <c r="K51" s="1167">
        <v>3.5033346392000002</v>
      </c>
      <c r="L51" s="1167"/>
      <c r="M51" s="1167" t="s">
        <v>342</v>
      </c>
      <c r="N51" s="1167" t="s">
        <v>342</v>
      </c>
      <c r="O51" s="1151" t="s">
        <v>979</v>
      </c>
    </row>
    <row r="52" spans="1:15" ht="13.5" customHeight="1">
      <c r="A52" s="1141" t="s">
        <v>1080</v>
      </c>
      <c r="B52" s="1168"/>
      <c r="C52" s="1143"/>
      <c r="D52" s="1143"/>
      <c r="E52" s="1143"/>
      <c r="F52" s="1143"/>
      <c r="G52" s="1143"/>
      <c r="H52" s="1143"/>
      <c r="I52" s="1143"/>
      <c r="J52" s="1143"/>
      <c r="K52" s="1143"/>
      <c r="L52" s="1143"/>
      <c r="M52" s="1143"/>
      <c r="N52" s="1143"/>
      <c r="O52" s="1144"/>
    </row>
    <row r="53" spans="1:15" ht="32.25" customHeight="1">
      <c r="A53" s="1145" t="s">
        <v>1065</v>
      </c>
      <c r="B53" s="1152" t="s">
        <v>1046</v>
      </c>
      <c r="C53" s="1147">
        <v>42.455240231851697</v>
      </c>
      <c r="D53" s="1147">
        <v>42.780396646738801</v>
      </c>
      <c r="E53" s="1147">
        <v>43.239300056184497</v>
      </c>
      <c r="F53" s="1147">
        <v>43.2299804031937</v>
      </c>
      <c r="G53" s="1147">
        <v>43.779370212991097</v>
      </c>
      <c r="H53" s="1147">
        <v>44.273915353056204</v>
      </c>
      <c r="I53" s="1147">
        <v>45.298416270557901</v>
      </c>
      <c r="J53" s="1147">
        <v>46.733761994672001</v>
      </c>
      <c r="K53" s="1147">
        <v>48.452976895487502</v>
      </c>
      <c r="L53" s="1147">
        <v>51.173026929429902</v>
      </c>
      <c r="M53" s="1147">
        <v>52.878605727370697</v>
      </c>
      <c r="N53" s="1147">
        <v>53.846010471841502</v>
      </c>
      <c r="O53" s="1148"/>
    </row>
    <row r="54" spans="1:15" ht="19.5" customHeight="1">
      <c r="A54" s="1149" t="s">
        <v>1067</v>
      </c>
      <c r="B54" s="1150" t="s">
        <v>1043</v>
      </c>
      <c r="C54" s="1151">
        <v>51.418203797399997</v>
      </c>
      <c r="D54" s="1151">
        <v>51.1108239657</v>
      </c>
      <c r="E54" s="1151">
        <v>51.833196142699997</v>
      </c>
      <c r="F54" s="1151">
        <v>52.108293467999999</v>
      </c>
      <c r="G54" s="1151">
        <v>52.080771781400003</v>
      </c>
      <c r="H54" s="1151">
        <v>51.992205462900003</v>
      </c>
      <c r="I54" s="1151">
        <v>51.926410065100001</v>
      </c>
      <c r="J54" s="1151">
        <v>51.927534158100002</v>
      </c>
      <c r="K54" s="1151">
        <v>50.161999594299999</v>
      </c>
      <c r="L54" s="1151"/>
      <c r="M54" s="1151">
        <v>0</v>
      </c>
      <c r="N54" s="1151">
        <v>0</v>
      </c>
      <c r="O54" s="1148"/>
    </row>
    <row r="55" spans="1:15" ht="32.25" customHeight="1">
      <c r="A55" s="1145" t="s">
        <v>1068</v>
      </c>
      <c r="B55" s="1152" t="s">
        <v>1046</v>
      </c>
      <c r="C55" s="1147">
        <v>44.751868621306599</v>
      </c>
      <c r="D55" s="1147">
        <v>44.535885100693598</v>
      </c>
      <c r="E55" s="1147">
        <v>44.8516772552627</v>
      </c>
      <c r="F55" s="1147">
        <v>44.550438181811899</v>
      </c>
      <c r="G55" s="1147">
        <v>44.462720522462902</v>
      </c>
      <c r="H55" s="1147">
        <v>44.716292769374597</v>
      </c>
      <c r="I55" s="1147">
        <v>45.501780291288</v>
      </c>
      <c r="J55" s="1147">
        <v>47.159787027629498</v>
      </c>
      <c r="K55" s="1147">
        <v>49.698964246501902</v>
      </c>
      <c r="L55" s="1147">
        <v>53.692781423968697</v>
      </c>
      <c r="M55" s="1147">
        <v>55.906482744587599</v>
      </c>
      <c r="N55" s="1147">
        <v>56.734960217676203</v>
      </c>
      <c r="O55" s="1153">
        <v>48.4625374704436</v>
      </c>
    </row>
    <row r="56" spans="1:15" ht="32.25" customHeight="1">
      <c r="A56" s="1149" t="s">
        <v>1069</v>
      </c>
      <c r="B56" s="1150" t="s">
        <v>1043</v>
      </c>
      <c r="C56" s="1151">
        <v>54.306976394400003</v>
      </c>
      <c r="D56" s="1151">
        <v>54.171171715600003</v>
      </c>
      <c r="E56" s="1151">
        <v>54.524073340800001</v>
      </c>
      <c r="F56" s="1151">
        <v>54.396679671900003</v>
      </c>
      <c r="G56" s="1151">
        <v>53.817527439499997</v>
      </c>
      <c r="H56" s="1151">
        <v>53.250572396000003</v>
      </c>
      <c r="I56" s="1151">
        <v>53.037122354399997</v>
      </c>
      <c r="J56" s="1151">
        <v>53.388285895499997</v>
      </c>
      <c r="K56" s="1151">
        <v>52.294558762599998</v>
      </c>
      <c r="L56" s="1151"/>
      <c r="M56" s="1151" t="s">
        <v>342</v>
      </c>
      <c r="N56" s="1151" t="s">
        <v>342</v>
      </c>
      <c r="O56" s="1151" t="s">
        <v>979</v>
      </c>
    </row>
    <row r="57" spans="1:15" ht="32.25" customHeight="1">
      <c r="A57" s="1145" t="s">
        <v>1070</v>
      </c>
      <c r="B57" s="1152" t="s">
        <v>1046</v>
      </c>
      <c r="C57" s="1147">
        <v>43.251663892145601</v>
      </c>
      <c r="D57" s="1147">
        <v>43.561901598528799</v>
      </c>
      <c r="E57" s="1147">
        <v>44.019188772803098</v>
      </c>
      <c r="F57" s="1147">
        <v>44.023686545963102</v>
      </c>
      <c r="G57" s="1147">
        <v>44.583016639973003</v>
      </c>
      <c r="H57" s="1147">
        <v>45.060912596244201</v>
      </c>
      <c r="I57" s="1147">
        <v>46.059214290047599</v>
      </c>
      <c r="J57" s="1147">
        <v>47.469765147986301</v>
      </c>
      <c r="K57" s="1147">
        <v>49.1813935795278</v>
      </c>
      <c r="L57" s="1147">
        <v>51.944370414143798</v>
      </c>
      <c r="M57" s="1147">
        <v>53.675819185964002</v>
      </c>
      <c r="N57" s="1147">
        <v>54.677569961776399</v>
      </c>
      <c r="O57" s="1154">
        <v>47.758272495527997</v>
      </c>
    </row>
    <row r="58" spans="1:15" ht="32.25" customHeight="1">
      <c r="A58" s="1149" t="s">
        <v>1071</v>
      </c>
      <c r="B58" s="1150" t="s">
        <v>1043</v>
      </c>
      <c r="C58" s="1151">
        <v>52.444471468499998</v>
      </c>
      <c r="D58" s="1151">
        <v>52.258355678299999</v>
      </c>
      <c r="E58" s="1151">
        <v>52.973267834799998</v>
      </c>
      <c r="F58" s="1151">
        <v>53.283293104899997</v>
      </c>
      <c r="G58" s="1151">
        <v>53.259048577500003</v>
      </c>
      <c r="H58" s="1151">
        <v>53.161933218900003</v>
      </c>
      <c r="I58" s="1151">
        <v>53.102060360000003</v>
      </c>
      <c r="J58" s="1151">
        <v>53.094758861199999</v>
      </c>
      <c r="K58" s="1151">
        <v>51.349863257400003</v>
      </c>
      <c r="L58" s="1151"/>
      <c r="M58" s="1151" t="s">
        <v>342</v>
      </c>
      <c r="N58" s="1151" t="s">
        <v>342</v>
      </c>
      <c r="O58" s="1151" t="s">
        <v>979</v>
      </c>
    </row>
    <row r="59" spans="1:15" ht="32.25" customHeight="1">
      <c r="A59" s="1155" t="s">
        <v>1072</v>
      </c>
      <c r="B59" s="1152" t="s">
        <v>1046</v>
      </c>
      <c r="C59" s="1147">
        <v>0.79642366029393197</v>
      </c>
      <c r="D59" s="1147">
        <v>0.78150495178998403</v>
      </c>
      <c r="E59" s="1147">
        <v>0.77988871661860104</v>
      </c>
      <c r="F59" s="1147">
        <v>0.79370614276937401</v>
      </c>
      <c r="G59" s="1147">
        <v>0.803646426981935</v>
      </c>
      <c r="H59" s="1147">
        <v>0.78699724318803999</v>
      </c>
      <c r="I59" s="1147">
        <v>0.76079801948967696</v>
      </c>
      <c r="J59" s="1147">
        <v>0.73600315331428601</v>
      </c>
      <c r="K59" s="1147">
        <v>0.72841668404030502</v>
      </c>
      <c r="L59" s="1147">
        <v>0.77134348471390302</v>
      </c>
      <c r="M59" s="1147">
        <v>0.797213458593241</v>
      </c>
      <c r="N59" s="1147">
        <v>0.83155948993483997</v>
      </c>
      <c r="O59" s="1148"/>
    </row>
    <row r="60" spans="1:15" ht="32.25" customHeight="1">
      <c r="A60" s="1157" t="s">
        <v>1073</v>
      </c>
      <c r="B60" s="1150" t="s">
        <v>1043</v>
      </c>
      <c r="C60" s="1151">
        <v>1.0262676711000001</v>
      </c>
      <c r="D60" s="1151">
        <v>1.1475317125</v>
      </c>
      <c r="E60" s="1151">
        <v>1.1400716921</v>
      </c>
      <c r="F60" s="1151">
        <v>1.1749996369</v>
      </c>
      <c r="G60" s="1151">
        <v>1.178276796</v>
      </c>
      <c r="H60" s="1151">
        <v>1.1697277559999999</v>
      </c>
      <c r="I60" s="1151">
        <v>1.1756502950000001</v>
      </c>
      <c r="J60" s="1151">
        <v>1.1672247031</v>
      </c>
      <c r="K60" s="1151">
        <v>1.1878636630999999</v>
      </c>
      <c r="L60" s="1151"/>
      <c r="M60" s="1151">
        <v>0</v>
      </c>
      <c r="N60" s="1151">
        <v>0</v>
      </c>
      <c r="O60" s="1148"/>
    </row>
    <row r="61" spans="1:15" ht="32.25" customHeight="1">
      <c r="A61" s="1145" t="s">
        <v>1074</v>
      </c>
      <c r="B61" s="1152" t="s">
        <v>1046</v>
      </c>
      <c r="C61" s="1147">
        <v>44.385979182690299</v>
      </c>
      <c r="D61" s="1147">
        <v>44.706146668302097</v>
      </c>
      <c r="E61" s="1147">
        <v>45.154773940301801</v>
      </c>
      <c r="F61" s="1147">
        <v>45.158887869221203</v>
      </c>
      <c r="G61" s="1147">
        <v>45.717524787675103</v>
      </c>
      <c r="H61" s="1147">
        <v>46.194875268508902</v>
      </c>
      <c r="I61" s="1147">
        <v>47.189437433155398</v>
      </c>
      <c r="J61" s="1147">
        <v>48.585930362731197</v>
      </c>
      <c r="K61" s="1147">
        <v>50.299814325404199</v>
      </c>
      <c r="L61" s="1147">
        <v>53.062933580957598</v>
      </c>
      <c r="M61" s="1147">
        <v>54.794968444827902</v>
      </c>
      <c r="N61" s="1147">
        <v>55.794322914571701</v>
      </c>
      <c r="O61" s="1153">
        <v>48.886665383967497</v>
      </c>
    </row>
    <row r="62" spans="1:15" ht="30" customHeight="1">
      <c r="A62" s="1160" t="s">
        <v>1075</v>
      </c>
      <c r="B62" s="1150" t="s">
        <v>1043</v>
      </c>
      <c r="C62" s="1151">
        <v>53.658316365200001</v>
      </c>
      <c r="D62" s="1151">
        <v>53.428572391800003</v>
      </c>
      <c r="E62" s="1151">
        <v>54.155461281999997</v>
      </c>
      <c r="F62" s="1151">
        <v>54.4731269794</v>
      </c>
      <c r="G62" s="1151">
        <v>54.453239459999999</v>
      </c>
      <c r="H62" s="1151">
        <v>54.353119328699997</v>
      </c>
      <c r="I62" s="1151">
        <v>54.3038613055</v>
      </c>
      <c r="J62" s="1151">
        <v>54.297091602099997</v>
      </c>
      <c r="K62" s="1151">
        <v>52.552037764700003</v>
      </c>
      <c r="L62" s="1151"/>
      <c r="M62" s="1151" t="s">
        <v>342</v>
      </c>
      <c r="N62" s="1151" t="s">
        <v>342</v>
      </c>
      <c r="O62" s="1151" t="s">
        <v>979</v>
      </c>
    </row>
    <row r="63" spans="1:15" ht="30" customHeight="1">
      <c r="A63" s="1161" t="s">
        <v>1076</v>
      </c>
      <c r="B63" s="1152" t="s">
        <v>1046</v>
      </c>
      <c r="C63" s="1162">
        <v>4.2174257883283204</v>
      </c>
      <c r="D63" s="1162">
        <v>4.1425412822345802</v>
      </c>
      <c r="E63" s="1162">
        <v>4.1161501517388999</v>
      </c>
      <c r="F63" s="1162">
        <v>4.0669186085452997</v>
      </c>
      <c r="G63" s="1162">
        <v>3.9698487437573502</v>
      </c>
      <c r="H63" s="1162">
        <v>3.94218454997737</v>
      </c>
      <c r="I63" s="1162">
        <v>3.9027260764623901</v>
      </c>
      <c r="J63" s="1162">
        <v>3.9550822845699098</v>
      </c>
      <c r="K63" s="1162">
        <v>4.04879667587557</v>
      </c>
      <c r="L63" s="1162">
        <v>4.1873453193646304</v>
      </c>
      <c r="M63" s="1162">
        <v>4.2397179365629603</v>
      </c>
      <c r="N63" s="1162">
        <v>4.2302885918947704</v>
      </c>
      <c r="O63" s="1154">
        <v>4.0819600841670098</v>
      </c>
    </row>
    <row r="64" spans="1:15" ht="30" customHeight="1">
      <c r="A64" s="1163" t="s">
        <v>1076</v>
      </c>
      <c r="B64" s="1150" t="s">
        <v>1043</v>
      </c>
      <c r="C64" s="1151">
        <v>4.2026743968</v>
      </c>
      <c r="D64" s="1151">
        <v>4.2310207922999998</v>
      </c>
      <c r="E64" s="1151">
        <v>4.1767079725</v>
      </c>
      <c r="F64" s="1151">
        <v>4.1290448227000001</v>
      </c>
      <c r="G64" s="1151">
        <v>4.0381666874000004</v>
      </c>
      <c r="H64" s="1151">
        <v>3.9813814182999998</v>
      </c>
      <c r="I64" s="1151">
        <v>3.9667089542</v>
      </c>
      <c r="J64" s="1151">
        <v>4.0146578143999996</v>
      </c>
      <c r="K64" s="1151">
        <v>4.0905138639</v>
      </c>
      <c r="L64" s="1151"/>
      <c r="M64" s="1151" t="s">
        <v>342</v>
      </c>
      <c r="N64" s="1151" t="s">
        <v>342</v>
      </c>
      <c r="O64" s="1151" t="s">
        <v>979</v>
      </c>
    </row>
    <row r="65" spans="1:15" ht="30" customHeight="1">
      <c r="A65" s="1164" t="s">
        <v>1077</v>
      </c>
      <c r="B65" s="1152" t="s">
        <v>1046</v>
      </c>
      <c r="C65" s="1162">
        <v>3.5164110428579201</v>
      </c>
      <c r="D65" s="1162">
        <v>3.4740483566945399</v>
      </c>
      <c r="E65" s="1162">
        <v>3.46790356317429</v>
      </c>
      <c r="F65" s="1162">
        <v>3.4473683786607698</v>
      </c>
      <c r="G65" s="1162">
        <v>3.39940777131606</v>
      </c>
      <c r="H65" s="1162">
        <v>3.3791167745303601</v>
      </c>
      <c r="I65" s="1162">
        <v>3.3698218150258299</v>
      </c>
      <c r="J65" s="1162">
        <v>3.3780239286312299</v>
      </c>
      <c r="K65" s="1162">
        <v>3.4523963579373498</v>
      </c>
      <c r="L65" s="1162">
        <v>3.55193163062749</v>
      </c>
      <c r="M65" s="1162">
        <v>3.5867932898325501</v>
      </c>
      <c r="N65" s="1162">
        <v>3.5657454440660001</v>
      </c>
      <c r="O65" s="1154">
        <v>3.4635650427356</v>
      </c>
    </row>
    <row r="66" spans="1:15" ht="30" customHeight="1">
      <c r="A66" s="1165" t="s">
        <v>1077</v>
      </c>
      <c r="B66" s="1166" t="s">
        <v>1043</v>
      </c>
      <c r="C66" s="1167">
        <v>3.5623320208</v>
      </c>
      <c r="D66" s="1167">
        <v>3.5516503975</v>
      </c>
      <c r="E66" s="1167">
        <v>3.5260181013</v>
      </c>
      <c r="F66" s="1167">
        <v>3.4900470650000002</v>
      </c>
      <c r="G66" s="1167">
        <v>3.4629339598</v>
      </c>
      <c r="H66" s="1167">
        <v>3.4266424057</v>
      </c>
      <c r="I66" s="1167">
        <v>3.4121420052000002</v>
      </c>
      <c r="J66" s="1167">
        <v>3.4366991882</v>
      </c>
      <c r="K66" s="1167">
        <v>3.4920353320999999</v>
      </c>
      <c r="L66" s="1167"/>
      <c r="M66" s="1167" t="s">
        <v>342</v>
      </c>
      <c r="N66" s="1167" t="s">
        <v>342</v>
      </c>
      <c r="O66" s="1151" t="s">
        <v>979</v>
      </c>
    </row>
    <row r="67" spans="1:15" ht="13.5" customHeight="1">
      <c r="A67" s="1141" t="s">
        <v>1081</v>
      </c>
      <c r="B67" s="1168"/>
      <c r="C67" s="1143"/>
      <c r="D67" s="1143"/>
      <c r="E67" s="1143"/>
      <c r="F67" s="1143"/>
      <c r="G67" s="1143"/>
      <c r="H67" s="1143"/>
      <c r="I67" s="1143"/>
      <c r="J67" s="1143"/>
      <c r="K67" s="1143"/>
      <c r="L67" s="1143"/>
      <c r="M67" s="1143"/>
      <c r="N67" s="1143"/>
      <c r="O67" s="1144"/>
    </row>
    <row r="68" spans="1:15" ht="32.25" customHeight="1">
      <c r="A68" s="1145" t="s">
        <v>1065</v>
      </c>
      <c r="B68" s="1152" t="s">
        <v>1046</v>
      </c>
      <c r="C68" s="1147">
        <v>39.4743001331735</v>
      </c>
      <c r="D68" s="1147">
        <v>40.036204510056798</v>
      </c>
      <c r="E68" s="1147">
        <v>40.928497353930801</v>
      </c>
      <c r="F68" s="1147">
        <v>40.981664591475202</v>
      </c>
      <c r="G68" s="1147">
        <v>41.264917944274899</v>
      </c>
      <c r="H68" s="1147">
        <v>42.021516196978801</v>
      </c>
      <c r="I68" s="1147">
        <v>42.6324842788514</v>
      </c>
      <c r="J68" s="1147">
        <v>43.558918913173102</v>
      </c>
      <c r="K68" s="1147">
        <v>44.804190532419099</v>
      </c>
      <c r="L68" s="1147">
        <v>46.740001930139996</v>
      </c>
      <c r="M68" s="1147">
        <v>48.538628211000898</v>
      </c>
      <c r="N68" s="1147">
        <v>50.109484538580098</v>
      </c>
      <c r="O68" s="1148"/>
    </row>
    <row r="69" spans="1:15" ht="19.5" customHeight="1">
      <c r="A69" s="1149" t="s">
        <v>1067</v>
      </c>
      <c r="B69" s="1150" t="s">
        <v>1043</v>
      </c>
      <c r="C69" s="1151">
        <v>49.544349485700003</v>
      </c>
      <c r="D69" s="1151">
        <v>49.3724873456</v>
      </c>
      <c r="E69" s="1151">
        <v>49.257388092500001</v>
      </c>
      <c r="F69" s="1151">
        <v>49.565463513300003</v>
      </c>
      <c r="G69" s="1151">
        <v>49.713748689600003</v>
      </c>
      <c r="H69" s="1151">
        <v>49.714207296700003</v>
      </c>
      <c r="I69" s="1151">
        <v>49.699975604999999</v>
      </c>
      <c r="J69" s="1151">
        <v>49.697870960300001</v>
      </c>
      <c r="K69" s="1151">
        <v>48.844857447700001</v>
      </c>
      <c r="L69" s="1151"/>
      <c r="M69" s="1151">
        <v>0</v>
      </c>
      <c r="N69" s="1151">
        <v>0</v>
      </c>
      <c r="O69" s="1148"/>
    </row>
    <row r="70" spans="1:15" ht="32.25" customHeight="1">
      <c r="A70" s="1145" t="s">
        <v>1068</v>
      </c>
      <c r="B70" s="1152" t="s">
        <v>1046</v>
      </c>
      <c r="C70" s="1147">
        <v>43.748025548831997</v>
      </c>
      <c r="D70" s="1147">
        <v>43.7319995532688</v>
      </c>
      <c r="E70" s="1147">
        <v>44.526013734532697</v>
      </c>
      <c r="F70" s="1147">
        <v>44.441709761236901</v>
      </c>
      <c r="G70" s="1147">
        <v>44.097029823838398</v>
      </c>
      <c r="H70" s="1147">
        <v>44.592812487959101</v>
      </c>
      <c r="I70" s="1147">
        <v>44.868995947847303</v>
      </c>
      <c r="J70" s="1147">
        <v>45.846392694488102</v>
      </c>
      <c r="K70" s="1147">
        <v>47.962773246490599</v>
      </c>
      <c r="L70" s="1147">
        <v>51.154639813421497</v>
      </c>
      <c r="M70" s="1147">
        <v>53.503045060056799</v>
      </c>
      <c r="N70" s="1147">
        <v>55.113875610313599</v>
      </c>
      <c r="O70" s="1153">
        <v>47.647294522681797</v>
      </c>
    </row>
    <row r="71" spans="1:15" ht="32.25" customHeight="1">
      <c r="A71" s="1149" t="s">
        <v>1069</v>
      </c>
      <c r="B71" s="1150" t="s">
        <v>1043</v>
      </c>
      <c r="C71" s="1151">
        <v>54.609448960500004</v>
      </c>
      <c r="D71" s="1151">
        <v>54.330001294799999</v>
      </c>
      <c r="E71" s="1151">
        <v>53.763999502499999</v>
      </c>
      <c r="F71" s="1151">
        <v>53.585262954000001</v>
      </c>
      <c r="G71" s="1151">
        <v>53.0985170489</v>
      </c>
      <c r="H71" s="1151">
        <v>52.715553585000002</v>
      </c>
      <c r="I71" s="1151">
        <v>52.404217295099997</v>
      </c>
      <c r="J71" s="1151">
        <v>52.732279401299998</v>
      </c>
      <c r="K71" s="1151">
        <v>52.728919099099997</v>
      </c>
      <c r="L71" s="1151"/>
      <c r="M71" s="1151" t="s">
        <v>342</v>
      </c>
      <c r="N71" s="1151" t="s">
        <v>342</v>
      </c>
      <c r="O71" s="1151" t="s">
        <v>979</v>
      </c>
    </row>
    <row r="72" spans="1:15" ht="32.25" customHeight="1">
      <c r="A72" s="1145" t="s">
        <v>1070</v>
      </c>
      <c r="B72" s="1152" t="s">
        <v>1046</v>
      </c>
      <c r="C72" s="1147">
        <v>42.214026278108001</v>
      </c>
      <c r="D72" s="1147">
        <v>42.770962768097299</v>
      </c>
      <c r="E72" s="1147">
        <v>43.7051882199452</v>
      </c>
      <c r="F72" s="1147">
        <v>43.770426280239498</v>
      </c>
      <c r="G72" s="1147">
        <v>43.992086176643497</v>
      </c>
      <c r="H72" s="1147">
        <v>44.730396980015499</v>
      </c>
      <c r="I72" s="1147">
        <v>45.2776870751131</v>
      </c>
      <c r="J72" s="1147">
        <v>46.176616214938598</v>
      </c>
      <c r="K72" s="1147">
        <v>47.468091915548399</v>
      </c>
      <c r="L72" s="1147">
        <v>49.558238991423202</v>
      </c>
      <c r="M72" s="1147">
        <v>51.4184331093103</v>
      </c>
      <c r="N72" s="1147">
        <v>53.055367397978003</v>
      </c>
      <c r="O72" s="1154">
        <v>46.889987076399002</v>
      </c>
    </row>
    <row r="73" spans="1:15" ht="32.25" customHeight="1">
      <c r="A73" s="1149" t="s">
        <v>1071</v>
      </c>
      <c r="B73" s="1150" t="s">
        <v>1043</v>
      </c>
      <c r="C73" s="1151">
        <v>52.516267093700002</v>
      </c>
      <c r="D73" s="1151">
        <v>52.375963871099998</v>
      </c>
      <c r="E73" s="1151">
        <v>52.275235817599999</v>
      </c>
      <c r="F73" s="1151">
        <v>52.5754622794</v>
      </c>
      <c r="G73" s="1151">
        <v>52.686308392199997</v>
      </c>
      <c r="H73" s="1151">
        <v>52.739415635299999</v>
      </c>
      <c r="I73" s="1151">
        <v>52.637134020799998</v>
      </c>
      <c r="J73" s="1151">
        <v>52.6710337584</v>
      </c>
      <c r="K73" s="1151">
        <v>51.838332156100002</v>
      </c>
      <c r="L73" s="1151"/>
      <c r="M73" s="1151" t="s">
        <v>342</v>
      </c>
      <c r="N73" s="1151" t="s">
        <v>342</v>
      </c>
      <c r="O73" s="1151" t="s">
        <v>979</v>
      </c>
    </row>
    <row r="74" spans="1:15" ht="32.25" customHeight="1">
      <c r="A74" s="1155" t="s">
        <v>1072</v>
      </c>
      <c r="B74" s="1152" t="s">
        <v>1046</v>
      </c>
      <c r="C74" s="1147">
        <v>2.7397261449345498</v>
      </c>
      <c r="D74" s="1147">
        <v>2.7347582580405598</v>
      </c>
      <c r="E74" s="1147">
        <v>2.7766908660143899</v>
      </c>
      <c r="F74" s="1147">
        <v>2.7887616887642799</v>
      </c>
      <c r="G74" s="1147">
        <v>2.7271682323686499</v>
      </c>
      <c r="H74" s="1147">
        <v>2.7088807830367001</v>
      </c>
      <c r="I74" s="1147">
        <v>2.6452027962616702</v>
      </c>
      <c r="J74" s="1147">
        <v>2.6176973017655101</v>
      </c>
      <c r="K74" s="1147">
        <v>2.6639013831292999</v>
      </c>
      <c r="L74" s="1147">
        <v>2.8182370612831602</v>
      </c>
      <c r="M74" s="1147">
        <v>2.87980489830943</v>
      </c>
      <c r="N74" s="1147">
        <v>2.9458828593979498</v>
      </c>
      <c r="O74" s="1148"/>
    </row>
    <row r="75" spans="1:15" ht="32.25" customHeight="1">
      <c r="A75" s="1157" t="s">
        <v>1073</v>
      </c>
      <c r="B75" s="1150" t="s">
        <v>1043</v>
      </c>
      <c r="C75" s="1151">
        <v>2.971917608</v>
      </c>
      <c r="D75" s="1151">
        <v>3.0034765255</v>
      </c>
      <c r="E75" s="1151">
        <v>3.0178477251000002</v>
      </c>
      <c r="F75" s="1151">
        <v>3.0099987660999998</v>
      </c>
      <c r="G75" s="1151">
        <v>2.9725597024999999</v>
      </c>
      <c r="H75" s="1151">
        <v>3.0252083387000002</v>
      </c>
      <c r="I75" s="1151">
        <v>2.9371584157999999</v>
      </c>
      <c r="J75" s="1151">
        <v>2.9731627981000002</v>
      </c>
      <c r="K75" s="1151">
        <v>2.9934747084</v>
      </c>
      <c r="L75" s="1151">
        <v>0</v>
      </c>
      <c r="M75" s="1151">
        <v>0</v>
      </c>
      <c r="N75" s="1151">
        <v>0</v>
      </c>
      <c r="O75" s="1148"/>
    </row>
    <row r="76" spans="1:15" ht="32.25" customHeight="1">
      <c r="A76" s="1145" t="s">
        <v>1074</v>
      </c>
      <c r="B76" s="1152" t="s">
        <v>1046</v>
      </c>
      <c r="C76" s="1147">
        <v>44.464018833063001</v>
      </c>
      <c r="D76" s="1147">
        <v>45.008318835771902</v>
      </c>
      <c r="E76" s="1147">
        <v>45.9343461366946</v>
      </c>
      <c r="F76" s="1147">
        <v>46.000891503231699</v>
      </c>
      <c r="G76" s="1147">
        <v>46.217836720342703</v>
      </c>
      <c r="H76" s="1147">
        <v>46.982291224346298</v>
      </c>
      <c r="I76" s="1147">
        <v>47.537086527701099</v>
      </c>
      <c r="J76" s="1147">
        <v>48.435378383140403</v>
      </c>
      <c r="K76" s="1147">
        <v>49.732988127959501</v>
      </c>
      <c r="L76" s="1147">
        <v>51.8164411925043</v>
      </c>
      <c r="M76" s="1147">
        <v>53.678676583046403</v>
      </c>
      <c r="N76" s="1147">
        <v>55.331458742655101</v>
      </c>
      <c r="O76" s="1153">
        <v>49.139619755335602</v>
      </c>
    </row>
    <row r="77" spans="1:15" ht="30" customHeight="1">
      <c r="A77" s="1160" t="s">
        <v>1075</v>
      </c>
      <c r="B77" s="1150" t="s">
        <v>1043</v>
      </c>
      <c r="C77" s="1151">
        <v>54.885638032300001</v>
      </c>
      <c r="D77" s="1151">
        <v>54.750844968099997</v>
      </c>
      <c r="E77" s="1151">
        <v>54.604469109500002</v>
      </c>
      <c r="F77" s="1151">
        <v>54.9266942454</v>
      </c>
      <c r="G77" s="1151">
        <v>55.040983779000001</v>
      </c>
      <c r="H77" s="1151">
        <v>55.120012922100003</v>
      </c>
      <c r="I77" s="1151">
        <v>55.015867484700003</v>
      </c>
      <c r="J77" s="1151">
        <v>55.039630674999998</v>
      </c>
      <c r="K77" s="1151">
        <v>54.205868020399997</v>
      </c>
      <c r="L77" s="1151"/>
      <c r="M77" s="1151" t="s">
        <v>342</v>
      </c>
      <c r="N77" s="1151" t="s">
        <v>342</v>
      </c>
      <c r="O77" s="1151" t="s">
        <v>979</v>
      </c>
    </row>
    <row r="78" spans="1:15" ht="30" customHeight="1">
      <c r="A78" s="1161" t="s">
        <v>1076</v>
      </c>
      <c r="B78" s="1152" t="s">
        <v>1046</v>
      </c>
      <c r="C78" s="1162">
        <v>4.2350755376015403</v>
      </c>
      <c r="D78" s="1162">
        <v>4.1473922204333098</v>
      </c>
      <c r="E78" s="1162">
        <v>4.1223409152921597</v>
      </c>
      <c r="F78" s="1162">
        <v>4.0987086278758502</v>
      </c>
      <c r="G78" s="1162">
        <v>4.0078209685906501</v>
      </c>
      <c r="H78" s="1162">
        <v>3.9777014066237801</v>
      </c>
      <c r="I78" s="1162">
        <v>3.9339478056847899</v>
      </c>
      <c r="J78" s="1162">
        <v>3.9603619338382199</v>
      </c>
      <c r="K78" s="1162">
        <v>4.0428808060934296</v>
      </c>
      <c r="L78" s="1162">
        <v>4.1899318676177897</v>
      </c>
      <c r="M78" s="1162">
        <v>4.2570135731197301</v>
      </c>
      <c r="N78" s="1162">
        <v>4.2612303071618003</v>
      </c>
      <c r="O78" s="1154">
        <v>4.1011094269288204</v>
      </c>
    </row>
    <row r="79" spans="1:15" ht="30" customHeight="1">
      <c r="A79" s="1163" t="s">
        <v>1076</v>
      </c>
      <c r="B79" s="1150" t="s">
        <v>1043</v>
      </c>
      <c r="C79" s="1151">
        <v>4.2542831994999997</v>
      </c>
      <c r="D79" s="1151">
        <v>4.2405495189</v>
      </c>
      <c r="E79" s="1151">
        <v>4.1805615712000002</v>
      </c>
      <c r="F79" s="1151">
        <v>4.1144393615999997</v>
      </c>
      <c r="G79" s="1151">
        <v>4.0315070761999996</v>
      </c>
      <c r="H79" s="1151">
        <v>3.9778852361000001</v>
      </c>
      <c r="I79" s="1151">
        <v>3.9604606776</v>
      </c>
      <c r="J79" s="1151">
        <v>3.9950513629</v>
      </c>
      <c r="K79" s="1151">
        <v>4.0932446906999997</v>
      </c>
      <c r="L79" s="1151"/>
      <c r="M79" s="1151" t="s">
        <v>342</v>
      </c>
      <c r="N79" s="1151" t="s">
        <v>342</v>
      </c>
      <c r="O79" s="1151" t="s">
        <v>979</v>
      </c>
    </row>
    <row r="80" spans="1:15" ht="30" customHeight="1">
      <c r="A80" s="1164" t="s">
        <v>1077</v>
      </c>
      <c r="B80" s="1152" t="s">
        <v>1046</v>
      </c>
      <c r="C80" s="1162">
        <v>3.5256168218583199</v>
      </c>
      <c r="D80" s="1162">
        <v>3.4779129464543899</v>
      </c>
      <c r="E80" s="1162">
        <v>3.4679405171040498</v>
      </c>
      <c r="F80" s="1162">
        <v>3.4565210378853002</v>
      </c>
      <c r="G80" s="1162">
        <v>3.4144132141349002</v>
      </c>
      <c r="H80" s="1162">
        <v>3.39017209736949</v>
      </c>
      <c r="I80" s="1162">
        <v>3.3710067155488401</v>
      </c>
      <c r="J80" s="1162">
        <v>3.3666976750521602</v>
      </c>
      <c r="K80" s="1162">
        <v>3.46097332695979</v>
      </c>
      <c r="L80" s="1162">
        <v>3.5525602172971098</v>
      </c>
      <c r="M80" s="1162">
        <v>3.5833285438169402</v>
      </c>
      <c r="N80" s="1162">
        <v>3.5710876968729099</v>
      </c>
      <c r="O80" s="1154">
        <v>3.4682736596761599</v>
      </c>
    </row>
    <row r="81" spans="1:15" ht="30" customHeight="1">
      <c r="A81" s="1165" t="s">
        <v>1077</v>
      </c>
      <c r="B81" s="1166" t="s">
        <v>1043</v>
      </c>
      <c r="C81" s="1167">
        <v>3.5568217473999999</v>
      </c>
      <c r="D81" s="1167">
        <v>3.5448875587000002</v>
      </c>
      <c r="E81" s="1167">
        <v>3.5137369764000002</v>
      </c>
      <c r="F81" s="1167">
        <v>3.4832789102000001</v>
      </c>
      <c r="G81" s="1167">
        <v>3.4469754684999998</v>
      </c>
      <c r="H81" s="1167">
        <v>3.4149961915000002</v>
      </c>
      <c r="I81" s="1167">
        <v>3.3924445661</v>
      </c>
      <c r="J81" s="1167">
        <v>3.4153854026000001</v>
      </c>
      <c r="K81" s="1167">
        <v>3.4806131316000002</v>
      </c>
      <c r="L81" s="1167"/>
      <c r="M81" s="1167" t="s">
        <v>342</v>
      </c>
      <c r="N81" s="1167" t="s">
        <v>342</v>
      </c>
      <c r="O81" s="1151" t="s">
        <v>979</v>
      </c>
    </row>
    <row r="82" spans="1:15" ht="13.5" customHeight="1">
      <c r="A82" s="1141" t="s">
        <v>1082</v>
      </c>
      <c r="B82" s="1168"/>
      <c r="C82" s="1143"/>
      <c r="D82" s="1143"/>
      <c r="E82" s="1143"/>
      <c r="F82" s="1143"/>
      <c r="G82" s="1143"/>
      <c r="H82" s="1143"/>
      <c r="I82" s="1143"/>
      <c r="J82" s="1143"/>
      <c r="K82" s="1143"/>
      <c r="L82" s="1143"/>
      <c r="M82" s="1143"/>
      <c r="N82" s="1143"/>
      <c r="O82" s="1144"/>
    </row>
    <row r="83" spans="1:15" ht="32.25" customHeight="1">
      <c r="A83" s="1145" t="s">
        <v>1065</v>
      </c>
      <c r="B83" s="1152" t="s">
        <v>1046</v>
      </c>
      <c r="C83" s="1147">
        <v>41.856483844042799</v>
      </c>
      <c r="D83" s="1147">
        <v>41.9907945175297</v>
      </c>
      <c r="E83" s="1147">
        <v>42.362737757631898</v>
      </c>
      <c r="F83" s="1147">
        <v>42.333807405985297</v>
      </c>
      <c r="G83" s="1147">
        <v>42.540180603637801</v>
      </c>
      <c r="H83" s="1147">
        <v>43.319144350898</v>
      </c>
      <c r="I83" s="1147">
        <v>44.268593269656598</v>
      </c>
      <c r="J83" s="1147">
        <v>45.9477672886389</v>
      </c>
      <c r="K83" s="1147">
        <v>48.0156570174262</v>
      </c>
      <c r="L83" s="1147">
        <v>51.053532055787002</v>
      </c>
      <c r="M83" s="1147">
        <v>53.366865635314397</v>
      </c>
      <c r="N83" s="1147">
        <v>53.929346073863698</v>
      </c>
      <c r="O83" s="1148"/>
    </row>
    <row r="84" spans="1:15" ht="19.5" customHeight="1">
      <c r="A84" s="1149" t="s">
        <v>1067</v>
      </c>
      <c r="B84" s="1150" t="s">
        <v>1043</v>
      </c>
      <c r="C84" s="1151">
        <v>52.196190170599998</v>
      </c>
      <c r="D84" s="1151">
        <v>51.973872783700003</v>
      </c>
      <c r="E84" s="1151">
        <v>51.788988017199998</v>
      </c>
      <c r="F84" s="1151">
        <v>51.789891404199999</v>
      </c>
      <c r="G84" s="1151">
        <v>51.788019605999999</v>
      </c>
      <c r="H84" s="1151">
        <v>51.670161072900001</v>
      </c>
      <c r="I84" s="1151">
        <v>51.673789856100001</v>
      </c>
      <c r="J84" s="1151">
        <v>51.7014001812</v>
      </c>
      <c r="K84" s="1151">
        <v>50.004204451500001</v>
      </c>
      <c r="L84" s="1151"/>
      <c r="M84" s="1151">
        <v>0</v>
      </c>
      <c r="N84" s="1151">
        <v>0</v>
      </c>
      <c r="O84" s="1148"/>
    </row>
    <row r="85" spans="1:15" ht="32.25" customHeight="1">
      <c r="A85" s="1145" t="s">
        <v>1068</v>
      </c>
      <c r="B85" s="1152" t="s">
        <v>1046</v>
      </c>
      <c r="C85" s="1147">
        <v>43.544037368318399</v>
      </c>
      <c r="D85" s="1147">
        <v>43.455722375112202</v>
      </c>
      <c r="E85" s="1147">
        <v>43.773726619956797</v>
      </c>
      <c r="F85" s="1147">
        <v>43.489942644024303</v>
      </c>
      <c r="G85" s="1147">
        <v>43.141492822113698</v>
      </c>
      <c r="H85" s="1147">
        <v>43.734854939182199</v>
      </c>
      <c r="I85" s="1147">
        <v>44.540101810636997</v>
      </c>
      <c r="J85" s="1147">
        <v>46.391221789796703</v>
      </c>
      <c r="K85" s="1147">
        <v>48.9587352123323</v>
      </c>
      <c r="L85" s="1147">
        <v>52.9998700762943</v>
      </c>
      <c r="M85" s="1147">
        <v>55.6291119144974</v>
      </c>
      <c r="N85" s="1147">
        <v>56.186203020419399</v>
      </c>
      <c r="O85" s="1153">
        <v>47.608890021594299</v>
      </c>
    </row>
    <row r="86" spans="1:15" ht="32.25" customHeight="1">
      <c r="A86" s="1149" t="s">
        <v>1069</v>
      </c>
      <c r="B86" s="1150" t="s">
        <v>1043</v>
      </c>
      <c r="C86" s="1151">
        <v>54.343044643900001</v>
      </c>
      <c r="D86" s="1151">
        <v>54.231960303500003</v>
      </c>
      <c r="E86" s="1151">
        <v>53.790770135599999</v>
      </c>
      <c r="F86" s="1151">
        <v>53.471507905000003</v>
      </c>
      <c r="G86" s="1151">
        <v>53.051056661200001</v>
      </c>
      <c r="H86" s="1151">
        <v>52.566009228200002</v>
      </c>
      <c r="I86" s="1151">
        <v>52.463933131799998</v>
      </c>
      <c r="J86" s="1151">
        <v>52.762516991799998</v>
      </c>
      <c r="K86" s="1151">
        <v>51.478726276899998</v>
      </c>
      <c r="L86" s="1151"/>
      <c r="M86" s="1151" t="s">
        <v>342</v>
      </c>
      <c r="N86" s="1151" t="s">
        <v>342</v>
      </c>
      <c r="O86" s="1151" t="s">
        <v>979</v>
      </c>
    </row>
    <row r="87" spans="1:15" ht="32.25" customHeight="1">
      <c r="A87" s="1145" t="s">
        <v>1070</v>
      </c>
      <c r="B87" s="1152" t="s">
        <v>1046</v>
      </c>
      <c r="C87" s="1147">
        <v>42.343771676439701</v>
      </c>
      <c r="D87" s="1147">
        <v>42.524521734876501</v>
      </c>
      <c r="E87" s="1147">
        <v>42.9115211364442</v>
      </c>
      <c r="F87" s="1147">
        <v>42.9314853176597</v>
      </c>
      <c r="G87" s="1147">
        <v>43.126262290709697</v>
      </c>
      <c r="H87" s="1147">
        <v>43.8830860912432</v>
      </c>
      <c r="I87" s="1147">
        <v>44.838065306077098</v>
      </c>
      <c r="J87" s="1147">
        <v>46.522982720853101</v>
      </c>
      <c r="K87" s="1147">
        <v>48.588465332578203</v>
      </c>
      <c r="L87" s="1147">
        <v>51.702426120442901</v>
      </c>
      <c r="M87" s="1147">
        <v>54.027052916000002</v>
      </c>
      <c r="N87" s="1147">
        <v>54.5929147264861</v>
      </c>
      <c r="O87" s="1154">
        <v>46.975278841787201</v>
      </c>
    </row>
    <row r="88" spans="1:15" ht="32.25" customHeight="1">
      <c r="A88" s="1149" t="s">
        <v>1071</v>
      </c>
      <c r="B88" s="1150" t="s">
        <v>1043</v>
      </c>
      <c r="C88" s="1151">
        <v>52.878725692899998</v>
      </c>
      <c r="D88" s="1151">
        <v>52.678073399699997</v>
      </c>
      <c r="E88" s="1151">
        <v>52.495304932000003</v>
      </c>
      <c r="F88" s="1151">
        <v>52.511773761299999</v>
      </c>
      <c r="G88" s="1151">
        <v>52.507747938500003</v>
      </c>
      <c r="H88" s="1151">
        <v>52.361059494099997</v>
      </c>
      <c r="I88" s="1151">
        <v>52.367632652499999</v>
      </c>
      <c r="J88" s="1151">
        <v>52.3621800771</v>
      </c>
      <c r="K88" s="1151">
        <v>50.709551822599998</v>
      </c>
      <c r="L88" s="1151"/>
      <c r="M88" s="1151" t="s">
        <v>342</v>
      </c>
      <c r="N88" s="1151" t="s">
        <v>342</v>
      </c>
      <c r="O88" s="1151" t="s">
        <v>979</v>
      </c>
    </row>
    <row r="89" spans="1:15" ht="32.25" customHeight="1">
      <c r="A89" s="1155" t="s">
        <v>1072</v>
      </c>
      <c r="B89" s="1152" t="s">
        <v>1046</v>
      </c>
      <c r="C89" s="1147">
        <v>0.487287832396817</v>
      </c>
      <c r="D89" s="1147">
        <v>0.53372721734676498</v>
      </c>
      <c r="E89" s="1147">
        <v>0.54878337881226003</v>
      </c>
      <c r="F89" s="1147">
        <v>0.59767791167443096</v>
      </c>
      <c r="G89" s="1147">
        <v>0.586081687071911</v>
      </c>
      <c r="H89" s="1147">
        <v>0.56394174034515698</v>
      </c>
      <c r="I89" s="1147">
        <v>0.56947203642048605</v>
      </c>
      <c r="J89" s="1147">
        <v>0.57521543221421501</v>
      </c>
      <c r="K89" s="1147">
        <v>0.57280831515201003</v>
      </c>
      <c r="L89" s="1147">
        <v>0.64889406465586297</v>
      </c>
      <c r="M89" s="1147">
        <v>0.66018728068559795</v>
      </c>
      <c r="N89" s="1147">
        <v>0.66356865262238796</v>
      </c>
      <c r="O89" s="1148"/>
    </row>
    <row r="90" spans="1:15" ht="32.25" customHeight="1">
      <c r="A90" s="1157" t="s">
        <v>1073</v>
      </c>
      <c r="B90" s="1150" t="s">
        <v>1043</v>
      </c>
      <c r="C90" s="1151">
        <v>0.68253552230000003</v>
      </c>
      <c r="D90" s="1151">
        <v>0.70420061599999995</v>
      </c>
      <c r="E90" s="1151">
        <v>0.70631691470000002</v>
      </c>
      <c r="F90" s="1151">
        <v>0.72188235710000004</v>
      </c>
      <c r="G90" s="1151">
        <v>0.7197283324</v>
      </c>
      <c r="H90" s="1151">
        <v>0.6908984212</v>
      </c>
      <c r="I90" s="1151">
        <v>0.69384279630000001</v>
      </c>
      <c r="J90" s="1151">
        <v>0.66077989589999997</v>
      </c>
      <c r="K90" s="1151">
        <v>0.70534737120000002</v>
      </c>
      <c r="L90" s="1151"/>
      <c r="M90" s="1151">
        <v>0</v>
      </c>
      <c r="N90" s="1151">
        <v>0</v>
      </c>
      <c r="O90" s="1148"/>
    </row>
    <row r="91" spans="1:15" ht="32.25" customHeight="1">
      <c r="A91" s="1145" t="s">
        <v>1074</v>
      </c>
      <c r="B91" s="1152" t="s">
        <v>1046</v>
      </c>
      <c r="C91" s="1147">
        <v>43.6902233709027</v>
      </c>
      <c r="D91" s="1147">
        <v>43.873060246686201</v>
      </c>
      <c r="E91" s="1147">
        <v>44.260877614733403</v>
      </c>
      <c r="F91" s="1147">
        <v>44.279851704467298</v>
      </c>
      <c r="G91" s="1147">
        <v>44.4743696904833</v>
      </c>
      <c r="H91" s="1147">
        <v>45.237424816638303</v>
      </c>
      <c r="I91" s="1147">
        <v>46.2065999334568</v>
      </c>
      <c r="J91" s="1147">
        <v>47.8869508691349</v>
      </c>
      <c r="K91" s="1147">
        <v>49.948920836691101</v>
      </c>
      <c r="L91" s="1147">
        <v>53.068468497679497</v>
      </c>
      <c r="M91" s="1147">
        <v>55.395115915853701</v>
      </c>
      <c r="N91" s="1147">
        <v>55.965720133367903</v>
      </c>
      <c r="O91" s="1153">
        <v>48.332952674836903</v>
      </c>
    </row>
    <row r="92" spans="1:15" ht="30" customHeight="1">
      <c r="A92" s="1160" t="s">
        <v>1075</v>
      </c>
      <c r="B92" s="1150" t="s">
        <v>1043</v>
      </c>
      <c r="C92" s="1151">
        <v>54.253591606000001</v>
      </c>
      <c r="D92" s="1151">
        <v>54.080161729899999</v>
      </c>
      <c r="E92" s="1151">
        <v>53.860768028899997</v>
      </c>
      <c r="F92" s="1151">
        <v>53.8853771311</v>
      </c>
      <c r="G92" s="1151">
        <v>53.885047409199998</v>
      </c>
      <c r="H92" s="1151">
        <v>53.744290873099999</v>
      </c>
      <c r="I92" s="1151">
        <v>53.740680538299998</v>
      </c>
      <c r="J92" s="1151">
        <v>53.736456364299997</v>
      </c>
      <c r="K92" s="1151">
        <v>52.098211653100002</v>
      </c>
      <c r="L92" s="1151"/>
      <c r="M92" s="1151" t="s">
        <v>342</v>
      </c>
      <c r="N92" s="1151" t="s">
        <v>342</v>
      </c>
      <c r="O92" s="1151" t="s">
        <v>979</v>
      </c>
    </row>
    <row r="93" spans="1:15" ht="30" customHeight="1">
      <c r="A93" s="1161" t="s">
        <v>1076</v>
      </c>
      <c r="B93" s="1152" t="s">
        <v>1046</v>
      </c>
      <c r="C93" s="1162">
        <v>4.2378945155651904</v>
      </c>
      <c r="D93" s="1162">
        <v>4.1965462913348501</v>
      </c>
      <c r="E93" s="1162">
        <v>4.1783659629275602</v>
      </c>
      <c r="F93" s="1162">
        <v>4.11730404809449</v>
      </c>
      <c r="G93" s="1162">
        <v>4.0007908629415603</v>
      </c>
      <c r="H93" s="1162">
        <v>3.9761344164988799</v>
      </c>
      <c r="I93" s="1162">
        <v>3.9249634884814801</v>
      </c>
      <c r="J93" s="1162">
        <v>3.9581945656698898</v>
      </c>
      <c r="K93" s="1162">
        <v>4.0660344208249102</v>
      </c>
      <c r="L93" s="1162">
        <v>4.2368043929606296</v>
      </c>
      <c r="M93" s="1162">
        <v>4.28012578011122</v>
      </c>
      <c r="N93" s="1162">
        <v>4.2794054582039296</v>
      </c>
      <c r="O93" s="1154">
        <v>4.1180897916662396</v>
      </c>
    </row>
    <row r="94" spans="1:15" ht="30" customHeight="1">
      <c r="A94" s="1163" t="s">
        <v>1076</v>
      </c>
      <c r="B94" s="1150" t="s">
        <v>1043</v>
      </c>
      <c r="C94" s="1151">
        <v>4.2627626624000001</v>
      </c>
      <c r="D94" s="1151">
        <v>4.2951679057999996</v>
      </c>
      <c r="E94" s="1151">
        <v>4.2410772195000002</v>
      </c>
      <c r="F94" s="1151">
        <v>4.1853927937000002</v>
      </c>
      <c r="G94" s="1151">
        <v>4.0967350309999997</v>
      </c>
      <c r="H94" s="1151">
        <v>4.0384079028000004</v>
      </c>
      <c r="I94" s="1151">
        <v>3.9996251703999999</v>
      </c>
      <c r="J94" s="1151">
        <v>4.0429199423000002</v>
      </c>
      <c r="K94" s="1151">
        <v>4.1064952184000001</v>
      </c>
      <c r="L94" s="1151"/>
      <c r="M94" s="1151" t="s">
        <v>342</v>
      </c>
      <c r="N94" s="1151" t="s">
        <v>342</v>
      </c>
      <c r="O94" s="1151" t="s">
        <v>979</v>
      </c>
    </row>
    <row r="95" spans="1:15" ht="30" customHeight="1">
      <c r="A95" s="1164" t="s">
        <v>1077</v>
      </c>
      <c r="B95" s="1152" t="s">
        <v>1046</v>
      </c>
      <c r="C95" s="1162">
        <v>3.5259444398415201</v>
      </c>
      <c r="D95" s="1162">
        <v>3.4907989895524598</v>
      </c>
      <c r="E95" s="1162">
        <v>3.4853886569052599</v>
      </c>
      <c r="F95" s="1162">
        <v>3.4542952414280399</v>
      </c>
      <c r="G95" s="1162">
        <v>3.4028875948867299</v>
      </c>
      <c r="H95" s="1162">
        <v>3.3813853373435601</v>
      </c>
      <c r="I95" s="1162">
        <v>3.37851877602353</v>
      </c>
      <c r="J95" s="1162">
        <v>3.3954938855363399</v>
      </c>
      <c r="K95" s="1162">
        <v>3.44140676952928</v>
      </c>
      <c r="L95" s="1162">
        <v>3.5424623927055601</v>
      </c>
      <c r="M95" s="1162">
        <v>3.5798488748348301</v>
      </c>
      <c r="N95" s="1162">
        <v>3.5773117521872502</v>
      </c>
      <c r="O95" s="1154">
        <v>3.4694121692710098</v>
      </c>
    </row>
    <row r="96" spans="1:15" ht="30" customHeight="1">
      <c r="A96" s="1165" t="s">
        <v>1077</v>
      </c>
      <c r="B96" s="1166" t="s">
        <v>1043</v>
      </c>
      <c r="C96" s="1167">
        <v>3.5574478746999998</v>
      </c>
      <c r="D96" s="1167">
        <v>3.5568607471</v>
      </c>
      <c r="E96" s="1167">
        <v>3.5312278560000001</v>
      </c>
      <c r="F96" s="1167">
        <v>3.4931663771000001</v>
      </c>
      <c r="G96" s="1167">
        <v>3.4570860996000001</v>
      </c>
      <c r="H96" s="1167">
        <v>3.4203209692000001</v>
      </c>
      <c r="I96" s="1167">
        <v>3.4213738948999999</v>
      </c>
      <c r="J96" s="1167">
        <v>3.4602798179000001</v>
      </c>
      <c r="K96" s="1167">
        <v>3.500818089</v>
      </c>
      <c r="L96" s="1167"/>
      <c r="M96" s="1167" t="s">
        <v>342</v>
      </c>
      <c r="N96" s="1167" t="s">
        <v>342</v>
      </c>
      <c r="O96" s="1151" t="s">
        <v>979</v>
      </c>
    </row>
    <row r="97" spans="1:15" ht="13.5" customHeight="1">
      <c r="A97" s="1141" t="s">
        <v>1083</v>
      </c>
      <c r="B97" s="1168"/>
      <c r="C97" s="1143"/>
      <c r="D97" s="1143"/>
      <c r="E97" s="1143"/>
      <c r="F97" s="1143"/>
      <c r="G97" s="1143"/>
      <c r="H97" s="1143"/>
      <c r="I97" s="1143"/>
      <c r="J97" s="1143"/>
      <c r="K97" s="1143"/>
      <c r="L97" s="1143"/>
      <c r="M97" s="1143"/>
      <c r="N97" s="1143"/>
      <c r="O97" s="1144"/>
    </row>
    <row r="98" spans="1:15" ht="32.25" customHeight="1">
      <c r="A98" s="1145" t="s">
        <v>1065</v>
      </c>
      <c r="B98" s="1152" t="s">
        <v>1046</v>
      </c>
      <c r="C98" s="1147">
        <v>40.9133806929228</v>
      </c>
      <c r="D98" s="1147">
        <v>41.244615739851</v>
      </c>
      <c r="E98" s="1147">
        <v>41.712789121219402</v>
      </c>
      <c r="F98" s="1147">
        <v>42.059830312785103</v>
      </c>
      <c r="G98" s="1147">
        <v>42.392274142874903</v>
      </c>
      <c r="H98" s="1147">
        <v>43.005087331422203</v>
      </c>
      <c r="I98" s="1147">
        <v>44.146284543274398</v>
      </c>
      <c r="J98" s="1147">
        <v>45.427980015739102</v>
      </c>
      <c r="K98" s="1147">
        <v>47.2278863952466</v>
      </c>
      <c r="L98" s="1147">
        <v>49.503225466864301</v>
      </c>
      <c r="M98" s="1147">
        <v>50.718727093955202</v>
      </c>
      <c r="N98" s="1147">
        <v>52.046445061924103</v>
      </c>
      <c r="O98" s="1148"/>
    </row>
    <row r="99" spans="1:15" ht="19.5" customHeight="1">
      <c r="A99" s="1149" t="s">
        <v>1067</v>
      </c>
      <c r="B99" s="1150" t="s">
        <v>1043</v>
      </c>
      <c r="C99" s="1151">
        <v>51.194272128599998</v>
      </c>
      <c r="D99" s="1151">
        <v>49.720341529000002</v>
      </c>
      <c r="E99" s="1151">
        <v>50.013545688500002</v>
      </c>
      <c r="F99" s="1151">
        <v>50.177585884300001</v>
      </c>
      <c r="G99" s="1151">
        <v>50.741042649500002</v>
      </c>
      <c r="H99" s="1151">
        <v>51.266498597899997</v>
      </c>
      <c r="I99" s="1151">
        <v>51.882798246100002</v>
      </c>
      <c r="J99" s="1151">
        <v>51.880975706699999</v>
      </c>
      <c r="K99" s="1151">
        <v>51.047431328800002</v>
      </c>
      <c r="L99" s="1151"/>
      <c r="M99" s="1151">
        <v>0</v>
      </c>
      <c r="N99" s="1151">
        <v>0</v>
      </c>
      <c r="O99" s="1148"/>
    </row>
    <row r="100" spans="1:15" ht="32.25" customHeight="1">
      <c r="A100" s="1145" t="s">
        <v>1068</v>
      </c>
      <c r="B100" s="1152" t="s">
        <v>1046</v>
      </c>
      <c r="C100" s="1147">
        <v>44.109586930380097</v>
      </c>
      <c r="D100" s="1147">
        <v>43.802511804208102</v>
      </c>
      <c r="E100" s="1147">
        <v>44.288319036023999</v>
      </c>
      <c r="F100" s="1147">
        <v>44.547167341634903</v>
      </c>
      <c r="G100" s="1147">
        <v>44.371773141106303</v>
      </c>
      <c r="H100" s="1147">
        <v>44.698084020627498</v>
      </c>
      <c r="I100" s="1147">
        <v>45.731872247316502</v>
      </c>
      <c r="J100" s="1147">
        <v>47.076694669863798</v>
      </c>
      <c r="K100" s="1147">
        <v>49.726268227949397</v>
      </c>
      <c r="L100" s="1147">
        <v>52.797505992253697</v>
      </c>
      <c r="M100" s="1147">
        <v>54.413167633841802</v>
      </c>
      <c r="N100" s="1147">
        <v>55.6907099044953</v>
      </c>
      <c r="O100" s="1153">
        <v>48.3633436134498</v>
      </c>
    </row>
    <row r="101" spans="1:15" ht="32.25" customHeight="1">
      <c r="A101" s="1149" t="s">
        <v>1069</v>
      </c>
      <c r="B101" s="1150" t="s">
        <v>1043</v>
      </c>
      <c r="C101" s="1151">
        <v>54.489819049700003</v>
      </c>
      <c r="D101" s="1151">
        <v>53.129361422700001</v>
      </c>
      <c r="E101" s="1151">
        <v>53.141568210999999</v>
      </c>
      <c r="F101" s="1151">
        <v>53.153174400200001</v>
      </c>
      <c r="G101" s="1151">
        <v>53.327733997300001</v>
      </c>
      <c r="H101" s="1151">
        <v>53.447867879299999</v>
      </c>
      <c r="I101" s="1151">
        <v>53.888896512400002</v>
      </c>
      <c r="J101" s="1151">
        <v>54.072685781899999</v>
      </c>
      <c r="K101" s="1151">
        <v>53.6582676644</v>
      </c>
      <c r="L101" s="1151"/>
      <c r="M101" s="1151" t="s">
        <v>342</v>
      </c>
      <c r="N101" s="1151" t="s">
        <v>342</v>
      </c>
      <c r="O101" s="1151" t="s">
        <v>979</v>
      </c>
    </row>
    <row r="102" spans="1:15" ht="32.25" customHeight="1">
      <c r="A102" s="1145" t="s">
        <v>1070</v>
      </c>
      <c r="B102" s="1152" t="s">
        <v>1046</v>
      </c>
      <c r="C102" s="1147">
        <v>43.021241899880501</v>
      </c>
      <c r="D102" s="1147">
        <v>43.285696013787799</v>
      </c>
      <c r="E102" s="1147">
        <v>43.9008569871812</v>
      </c>
      <c r="F102" s="1147">
        <v>44.4107976698903</v>
      </c>
      <c r="G102" s="1147">
        <v>44.660566537667997</v>
      </c>
      <c r="H102" s="1147">
        <v>45.2363392866665</v>
      </c>
      <c r="I102" s="1147">
        <v>46.519571771491997</v>
      </c>
      <c r="J102" s="1147">
        <v>47.855221760710599</v>
      </c>
      <c r="K102" s="1147">
        <v>49.844889709470301</v>
      </c>
      <c r="L102" s="1147">
        <v>51.969314375783902</v>
      </c>
      <c r="M102" s="1147">
        <v>53.169823628277697</v>
      </c>
      <c r="N102" s="1147">
        <v>54.556913029463601</v>
      </c>
      <c r="O102" s="1154">
        <v>48.155552346276998</v>
      </c>
    </row>
    <row r="103" spans="1:15" ht="32.25" customHeight="1">
      <c r="A103" s="1149" t="s">
        <v>1071</v>
      </c>
      <c r="B103" s="1150" t="s">
        <v>1043</v>
      </c>
      <c r="C103" s="1151">
        <v>53.7513167818</v>
      </c>
      <c r="D103" s="1151">
        <v>52.298582914400001</v>
      </c>
      <c r="E103" s="1151">
        <v>52.6218808227</v>
      </c>
      <c r="F103" s="1151">
        <v>53.007139548700003</v>
      </c>
      <c r="G103" s="1151">
        <v>53.360135448900003</v>
      </c>
      <c r="H103" s="1151">
        <v>53.8723452901</v>
      </c>
      <c r="I103" s="1151">
        <v>54.4148638944</v>
      </c>
      <c r="J103" s="1151">
        <v>54.381221283499997</v>
      </c>
      <c r="K103" s="1151">
        <v>53.504307000899999</v>
      </c>
      <c r="L103" s="1151"/>
      <c r="M103" s="1151" t="s">
        <v>342</v>
      </c>
      <c r="N103" s="1151" t="s">
        <v>342</v>
      </c>
      <c r="O103" s="1151" t="s">
        <v>979</v>
      </c>
    </row>
    <row r="104" spans="1:15" ht="32.25" customHeight="1">
      <c r="A104" s="1155" t="s">
        <v>1072</v>
      </c>
      <c r="B104" s="1152" t="s">
        <v>1046</v>
      </c>
      <c r="C104" s="1147">
        <v>2.1078612069577298</v>
      </c>
      <c r="D104" s="1147">
        <v>2.0410802739367901</v>
      </c>
      <c r="E104" s="1147">
        <v>2.1880678659617701</v>
      </c>
      <c r="F104" s="1147">
        <v>2.3509673571052399</v>
      </c>
      <c r="G104" s="1147">
        <v>2.2682923947931002</v>
      </c>
      <c r="H104" s="1147">
        <v>2.2312519552443</v>
      </c>
      <c r="I104" s="1147">
        <v>2.3732872282175901</v>
      </c>
      <c r="J104" s="1147">
        <v>2.4272417449715098</v>
      </c>
      <c r="K104" s="1147">
        <v>2.6170033142237199</v>
      </c>
      <c r="L104" s="1147">
        <v>2.4660889089196298</v>
      </c>
      <c r="M104" s="1147">
        <v>2.4510965343225002</v>
      </c>
      <c r="N104" s="1147">
        <v>2.5104679675394799</v>
      </c>
      <c r="O104" s="1148"/>
    </row>
    <row r="105" spans="1:15" ht="32.25" customHeight="1">
      <c r="A105" s="1157" t="s">
        <v>1073</v>
      </c>
      <c r="B105" s="1150" t="s">
        <v>1043</v>
      </c>
      <c r="C105" s="1151">
        <v>2.5570446533000002</v>
      </c>
      <c r="D105" s="1151">
        <v>2.5782413853000001</v>
      </c>
      <c r="E105" s="1151">
        <v>2.6083351341999998</v>
      </c>
      <c r="F105" s="1151">
        <v>2.8295536644000001</v>
      </c>
      <c r="G105" s="1151">
        <v>2.6190927994000002</v>
      </c>
      <c r="H105" s="1151">
        <v>2.6058466922000001</v>
      </c>
      <c r="I105" s="1151">
        <v>2.5320656483000001</v>
      </c>
      <c r="J105" s="1151">
        <v>2.5002455767999998</v>
      </c>
      <c r="K105" s="1151">
        <v>2.4568756719999998</v>
      </c>
      <c r="L105" s="1151"/>
      <c r="M105" s="1151">
        <v>0</v>
      </c>
      <c r="N105" s="1151">
        <v>0</v>
      </c>
      <c r="O105" s="1148"/>
    </row>
    <row r="106" spans="1:15" ht="32.25" customHeight="1">
      <c r="A106" s="1145" t="s">
        <v>1074</v>
      </c>
      <c r="B106" s="1152" t="s">
        <v>1046</v>
      </c>
      <c r="C106" s="1147">
        <v>44.770153092949101</v>
      </c>
      <c r="D106" s="1147">
        <v>45.033020335784201</v>
      </c>
      <c r="E106" s="1147">
        <v>45.642629888592602</v>
      </c>
      <c r="F106" s="1147">
        <v>46.161504010125903</v>
      </c>
      <c r="G106" s="1147">
        <v>46.403134638986202</v>
      </c>
      <c r="H106" s="1147">
        <v>46.987181713345898</v>
      </c>
      <c r="I106" s="1147">
        <v>48.278977212609</v>
      </c>
      <c r="J106" s="1147">
        <v>49.617314278594002</v>
      </c>
      <c r="K106" s="1147">
        <v>51.591800895018601</v>
      </c>
      <c r="L106" s="1147">
        <v>53.732305813201499</v>
      </c>
      <c r="M106" s="1147">
        <v>54.923770679425502</v>
      </c>
      <c r="N106" s="1147">
        <v>56.307076858463901</v>
      </c>
      <c r="O106" s="1153">
        <v>49.906922399267003</v>
      </c>
    </row>
    <row r="107" spans="1:15" ht="30" customHeight="1">
      <c r="A107" s="1160" t="s">
        <v>1075</v>
      </c>
      <c r="B107" s="1150" t="s">
        <v>1043</v>
      </c>
      <c r="C107" s="1151">
        <v>55.527585319400004</v>
      </c>
      <c r="D107" s="1151">
        <v>54.113366832200001</v>
      </c>
      <c r="E107" s="1151">
        <v>54.431759210199999</v>
      </c>
      <c r="F107" s="1151">
        <v>54.8134714264</v>
      </c>
      <c r="G107" s="1151">
        <v>55.163162531799998</v>
      </c>
      <c r="H107" s="1151">
        <v>55.6778131628</v>
      </c>
      <c r="I107" s="1151">
        <v>56.232522997799997</v>
      </c>
      <c r="J107" s="1151">
        <v>56.210328820500003</v>
      </c>
      <c r="K107" s="1151">
        <v>55.319288651299999</v>
      </c>
      <c r="L107" s="1151"/>
      <c r="M107" s="1151" t="s">
        <v>342</v>
      </c>
      <c r="N107" s="1151" t="s">
        <v>342</v>
      </c>
      <c r="O107" s="1151" t="s">
        <v>979</v>
      </c>
    </row>
    <row r="108" spans="1:15" ht="30" customHeight="1">
      <c r="A108" s="1161" t="s">
        <v>1076</v>
      </c>
      <c r="B108" s="1152" t="s">
        <v>1046</v>
      </c>
      <c r="C108" s="1162">
        <v>4.0971133291033404</v>
      </c>
      <c r="D108" s="1162">
        <v>4.0293930906896502</v>
      </c>
      <c r="E108" s="1162">
        <v>3.99448188695651</v>
      </c>
      <c r="F108" s="1162">
        <v>3.9451182685752602</v>
      </c>
      <c r="G108" s="1162">
        <v>3.8623721602335799</v>
      </c>
      <c r="H108" s="1162">
        <v>3.8173394349590399</v>
      </c>
      <c r="I108" s="1162">
        <v>3.7723134020533502</v>
      </c>
      <c r="J108" s="1162">
        <v>3.7957723222328199</v>
      </c>
      <c r="K108" s="1162">
        <v>3.8669101499326199</v>
      </c>
      <c r="L108" s="1162">
        <v>4.0378116956126604</v>
      </c>
      <c r="M108" s="1162">
        <v>4.1108142726726102</v>
      </c>
      <c r="N108" s="1162">
        <v>4.0958098771336697</v>
      </c>
      <c r="O108" s="1154">
        <v>3.9499963919043899</v>
      </c>
    </row>
    <row r="109" spans="1:15" ht="30" customHeight="1">
      <c r="A109" s="1163" t="s">
        <v>1076</v>
      </c>
      <c r="B109" s="1150" t="s">
        <v>1043</v>
      </c>
      <c r="C109" s="1151">
        <v>3.7020224779999999</v>
      </c>
      <c r="D109" s="1151">
        <v>4.0630906949999996</v>
      </c>
      <c r="E109" s="1151">
        <v>3.9975473793999998</v>
      </c>
      <c r="F109" s="1151">
        <v>3.9204418403000001</v>
      </c>
      <c r="G109" s="1151">
        <v>3.8936806329000002</v>
      </c>
      <c r="H109" s="1151">
        <v>3.8333978512</v>
      </c>
      <c r="I109" s="1151">
        <v>3.8339868121</v>
      </c>
      <c r="J109" s="1151">
        <v>3.8532168044000001</v>
      </c>
      <c r="K109" s="1151">
        <v>3.9191274601999999</v>
      </c>
      <c r="L109" s="1151"/>
      <c r="M109" s="1151" t="s">
        <v>342</v>
      </c>
      <c r="N109" s="1151" t="s">
        <v>342</v>
      </c>
      <c r="O109" s="1151" t="s">
        <v>979</v>
      </c>
    </row>
    <row r="110" spans="1:15" ht="30" customHeight="1">
      <c r="A110" s="1164" t="s">
        <v>1077</v>
      </c>
      <c r="B110" s="1152" t="s">
        <v>1046</v>
      </c>
      <c r="C110" s="1162">
        <v>3.5308253641999001</v>
      </c>
      <c r="D110" s="1162">
        <v>3.4951710153598001</v>
      </c>
      <c r="E110" s="1162">
        <v>3.4877591182259202</v>
      </c>
      <c r="F110" s="1162">
        <v>3.4629366663635701</v>
      </c>
      <c r="G110" s="1162">
        <v>3.4205952926565399</v>
      </c>
      <c r="H110" s="1162">
        <v>3.3937786000543499</v>
      </c>
      <c r="I110" s="1162">
        <v>3.3677291146015702</v>
      </c>
      <c r="J110" s="1162">
        <v>3.3557238586628499</v>
      </c>
      <c r="K110" s="1162">
        <v>3.4556596936897099</v>
      </c>
      <c r="L110" s="1162">
        <v>3.55525313593381</v>
      </c>
      <c r="M110" s="1162">
        <v>3.5991066246715402</v>
      </c>
      <c r="N110" s="1162">
        <v>3.5837915715887299</v>
      </c>
      <c r="O110" s="1154">
        <v>3.4739620954239498</v>
      </c>
    </row>
    <row r="111" spans="1:15" ht="30" customHeight="1">
      <c r="A111" s="1165" t="s">
        <v>1077</v>
      </c>
      <c r="B111" s="1166" t="s">
        <v>1043</v>
      </c>
      <c r="C111" s="1167">
        <v>3.7439252735999999</v>
      </c>
      <c r="D111" s="1167">
        <v>3.5400582017</v>
      </c>
      <c r="E111" s="1167">
        <v>3.5137108919000002</v>
      </c>
      <c r="F111" s="1167">
        <v>3.4807488257000001</v>
      </c>
      <c r="G111" s="1167">
        <v>3.4597655767000002</v>
      </c>
      <c r="H111" s="1167">
        <v>3.4131760474999999</v>
      </c>
      <c r="I111" s="1167">
        <v>3.3910262215999998</v>
      </c>
      <c r="J111" s="1167">
        <v>3.4258902037999999</v>
      </c>
      <c r="K111" s="1167">
        <v>3.4841470798</v>
      </c>
      <c r="L111" s="1167"/>
      <c r="M111" s="1167" t="s">
        <v>342</v>
      </c>
      <c r="N111" s="1167" t="s">
        <v>342</v>
      </c>
      <c r="O111" s="1151" t="s">
        <v>979</v>
      </c>
    </row>
    <row r="112" spans="1:15" ht="13.5" customHeight="1">
      <c r="A112" s="1141" t="s">
        <v>1084</v>
      </c>
      <c r="B112" s="1168"/>
      <c r="C112" s="1143"/>
      <c r="D112" s="1143"/>
      <c r="E112" s="1143"/>
      <c r="F112" s="1143"/>
      <c r="G112" s="1143"/>
      <c r="H112" s="1143"/>
      <c r="I112" s="1143"/>
      <c r="J112" s="1143"/>
      <c r="K112" s="1143"/>
      <c r="L112" s="1143"/>
      <c r="M112" s="1143"/>
      <c r="N112" s="1143"/>
      <c r="O112" s="1144"/>
    </row>
    <row r="113" spans="1:15" ht="32.25" customHeight="1">
      <c r="A113" s="1145" t="s">
        <v>1065</v>
      </c>
      <c r="B113" s="1152" t="s">
        <v>1046</v>
      </c>
      <c r="C113" s="1147">
        <v>40.276228376050398</v>
      </c>
      <c r="D113" s="1147">
        <v>40.592401757942902</v>
      </c>
      <c r="E113" s="1147">
        <v>41.2110021829942</v>
      </c>
      <c r="F113" s="1147">
        <v>41.141003921494899</v>
      </c>
      <c r="G113" s="1147">
        <v>41.741042448197597</v>
      </c>
      <c r="H113" s="1147">
        <v>42.2796629677119</v>
      </c>
      <c r="I113" s="1147">
        <v>43.3034722172427</v>
      </c>
      <c r="J113" s="1147">
        <v>44.559622209499103</v>
      </c>
      <c r="K113" s="1147">
        <v>46.009624439488903</v>
      </c>
      <c r="L113" s="1147">
        <v>48.359522555996598</v>
      </c>
      <c r="M113" s="1147">
        <v>49.696936357277998</v>
      </c>
      <c r="N113" s="1147">
        <v>50.925680465268201</v>
      </c>
      <c r="O113" s="1148"/>
    </row>
    <row r="114" spans="1:15" ht="19.5" customHeight="1">
      <c r="A114" s="1149" t="s">
        <v>1067</v>
      </c>
      <c r="B114" s="1150" t="s">
        <v>1043</v>
      </c>
      <c r="C114" s="1151">
        <v>49.798275421</v>
      </c>
      <c r="D114" s="1151">
        <v>49.5928354347</v>
      </c>
      <c r="E114" s="1151">
        <v>49.858246895000001</v>
      </c>
      <c r="F114" s="1151">
        <v>50.082667186499997</v>
      </c>
      <c r="G114" s="1151">
        <v>50.078721116499999</v>
      </c>
      <c r="H114" s="1151">
        <v>50.104122205199999</v>
      </c>
      <c r="I114" s="1151">
        <v>50.148254212200001</v>
      </c>
      <c r="J114" s="1151">
        <v>50.049717188000002</v>
      </c>
      <c r="K114" s="1151">
        <v>48.224840017299996</v>
      </c>
      <c r="L114" s="1151"/>
      <c r="M114" s="1151">
        <v>0</v>
      </c>
      <c r="N114" s="1151">
        <v>0</v>
      </c>
      <c r="O114" s="1148"/>
    </row>
    <row r="115" spans="1:15" ht="32.25" customHeight="1">
      <c r="A115" s="1145" t="s">
        <v>1068</v>
      </c>
      <c r="B115" s="1152" t="s">
        <v>1046</v>
      </c>
      <c r="C115" s="1147">
        <v>43.412993525667197</v>
      </c>
      <c r="D115" s="1147">
        <v>43.395406256899498</v>
      </c>
      <c r="E115" s="1147">
        <v>43.751912992241103</v>
      </c>
      <c r="F115" s="1147">
        <v>43.461546624130399</v>
      </c>
      <c r="G115" s="1147">
        <v>43.641521671817998</v>
      </c>
      <c r="H115" s="1147">
        <v>43.8690269931299</v>
      </c>
      <c r="I115" s="1147">
        <v>44.673879783653199</v>
      </c>
      <c r="J115" s="1147">
        <v>46.154124129560302</v>
      </c>
      <c r="K115" s="1147">
        <v>48.1215240579753</v>
      </c>
      <c r="L115" s="1147">
        <v>51.673212184637897</v>
      </c>
      <c r="M115" s="1147">
        <v>53.466317822525099</v>
      </c>
      <c r="N115" s="1147">
        <v>54.601881913865697</v>
      </c>
      <c r="O115" s="1153">
        <v>47.243002803922103</v>
      </c>
    </row>
    <row r="116" spans="1:15" ht="32.25" customHeight="1">
      <c r="A116" s="1149" t="s">
        <v>1069</v>
      </c>
      <c r="B116" s="1150" t="s">
        <v>1043</v>
      </c>
      <c r="C116" s="1151">
        <v>53.351764158500004</v>
      </c>
      <c r="D116" s="1151">
        <v>53.655353558199998</v>
      </c>
      <c r="E116" s="1151">
        <v>53.345091371800002</v>
      </c>
      <c r="F116" s="1151">
        <v>53.135138865599998</v>
      </c>
      <c r="G116" s="1151">
        <v>52.922040067600001</v>
      </c>
      <c r="H116" s="1151">
        <v>52.4458962816</v>
      </c>
      <c r="I116" s="1151">
        <v>52.265958834000003</v>
      </c>
      <c r="J116" s="1151">
        <v>52.486490117199999</v>
      </c>
      <c r="K116" s="1151">
        <v>51.144338351499997</v>
      </c>
      <c r="L116" s="1151"/>
      <c r="M116" s="1151" t="s">
        <v>342</v>
      </c>
      <c r="N116" s="1151" t="s">
        <v>342</v>
      </c>
      <c r="O116" s="1151" t="s">
        <v>979</v>
      </c>
    </row>
    <row r="117" spans="1:15" ht="32.25" customHeight="1">
      <c r="A117" s="1145" t="s">
        <v>1070</v>
      </c>
      <c r="B117" s="1152" t="s">
        <v>1046</v>
      </c>
      <c r="C117" s="1147">
        <v>42.274476427634497</v>
      </c>
      <c r="D117" s="1147">
        <v>42.692447720826898</v>
      </c>
      <c r="E117" s="1147">
        <v>43.303086059213697</v>
      </c>
      <c r="F117" s="1147">
        <v>43.2768758305047</v>
      </c>
      <c r="G117" s="1147">
        <v>44.005150809496698</v>
      </c>
      <c r="H117" s="1147">
        <v>44.522800242866403</v>
      </c>
      <c r="I117" s="1147">
        <v>45.554587214900302</v>
      </c>
      <c r="J117" s="1147">
        <v>46.843693904062299</v>
      </c>
      <c r="K117" s="1147">
        <v>48.212105685781303</v>
      </c>
      <c r="L117" s="1147">
        <v>50.704328472149598</v>
      </c>
      <c r="M117" s="1147">
        <v>52.089522941760102</v>
      </c>
      <c r="N117" s="1147">
        <v>53.375610943298298</v>
      </c>
      <c r="O117" s="1154">
        <v>46.984403762243097</v>
      </c>
    </row>
    <row r="118" spans="1:15" ht="32.25" customHeight="1">
      <c r="A118" s="1149" t="s">
        <v>1071</v>
      </c>
      <c r="B118" s="1150" t="s">
        <v>1043</v>
      </c>
      <c r="C118" s="1151">
        <v>52.1578309549</v>
      </c>
      <c r="D118" s="1151">
        <v>52.338899421900003</v>
      </c>
      <c r="E118" s="1151">
        <v>52.532297759199999</v>
      </c>
      <c r="F118" s="1151">
        <v>52.693071354499999</v>
      </c>
      <c r="G118" s="1151">
        <v>52.725303598000004</v>
      </c>
      <c r="H118" s="1151">
        <v>52.750416642700003</v>
      </c>
      <c r="I118" s="1151">
        <v>52.7989706571</v>
      </c>
      <c r="J118" s="1151">
        <v>52.715530770699999</v>
      </c>
      <c r="K118" s="1151">
        <v>50.787583666700002</v>
      </c>
      <c r="L118" s="1151"/>
      <c r="M118" s="1151" t="s">
        <v>342</v>
      </c>
      <c r="N118" s="1151" t="s">
        <v>342</v>
      </c>
      <c r="O118" s="1151" t="s">
        <v>979</v>
      </c>
    </row>
    <row r="119" spans="1:15" ht="32.25" customHeight="1">
      <c r="A119" s="1155" t="s">
        <v>1072</v>
      </c>
      <c r="B119" s="1152" t="s">
        <v>1046</v>
      </c>
      <c r="C119" s="1147">
        <v>1.99824805158401</v>
      </c>
      <c r="D119" s="1147">
        <v>2.1000459628839998</v>
      </c>
      <c r="E119" s="1147">
        <v>2.0920838762194598</v>
      </c>
      <c r="F119" s="1147">
        <v>2.1358719090097802</v>
      </c>
      <c r="G119" s="1147">
        <v>2.2641083612991002</v>
      </c>
      <c r="H119" s="1147">
        <v>2.2431372751544698</v>
      </c>
      <c r="I119" s="1147">
        <v>2.2511149976576101</v>
      </c>
      <c r="J119" s="1147">
        <v>2.28407169456319</v>
      </c>
      <c r="K119" s="1147">
        <v>2.2024812462923999</v>
      </c>
      <c r="L119" s="1147">
        <v>2.34480591615293</v>
      </c>
      <c r="M119" s="1147">
        <v>2.3925865844821002</v>
      </c>
      <c r="N119" s="1147">
        <v>2.4499304780301201</v>
      </c>
      <c r="O119" s="1148"/>
    </row>
    <row r="120" spans="1:15" ht="32.25" customHeight="1">
      <c r="A120" s="1157" t="s">
        <v>1073</v>
      </c>
      <c r="B120" s="1150" t="s">
        <v>1043</v>
      </c>
      <c r="C120" s="1151">
        <v>2.3595555339000001</v>
      </c>
      <c r="D120" s="1151">
        <v>2.7460639871999999</v>
      </c>
      <c r="E120" s="1151">
        <v>2.6740508641999998</v>
      </c>
      <c r="F120" s="1151">
        <v>2.6104041680000001</v>
      </c>
      <c r="G120" s="1151">
        <v>2.6465824814999999</v>
      </c>
      <c r="H120" s="1151">
        <v>2.6462944374999999</v>
      </c>
      <c r="I120" s="1151">
        <v>2.6507164449</v>
      </c>
      <c r="J120" s="1151">
        <v>2.6658135826999998</v>
      </c>
      <c r="K120" s="1151">
        <v>2.5627436494000002</v>
      </c>
      <c r="L120" s="1151"/>
      <c r="M120" s="1151">
        <v>0</v>
      </c>
      <c r="N120" s="1151">
        <v>0</v>
      </c>
      <c r="O120" s="1148"/>
    </row>
    <row r="121" spans="1:15" ht="32.25" customHeight="1">
      <c r="A121" s="1145" t="s">
        <v>1074</v>
      </c>
      <c r="B121" s="1152" t="s">
        <v>1046</v>
      </c>
      <c r="C121" s="1147">
        <v>43.807605204238101</v>
      </c>
      <c r="D121" s="1147">
        <v>44.2442502526971</v>
      </c>
      <c r="E121" s="1147">
        <v>44.847517393319897</v>
      </c>
      <c r="F121" s="1147">
        <v>44.845053623572603</v>
      </c>
      <c r="G121" s="1147">
        <v>45.574953628972899</v>
      </c>
      <c r="H121" s="1147">
        <v>46.1062587226726</v>
      </c>
      <c r="I121" s="1147">
        <v>47.149743828372898</v>
      </c>
      <c r="J121" s="1147">
        <v>48.452790616473401</v>
      </c>
      <c r="K121" s="1147">
        <v>49.800541402178801</v>
      </c>
      <c r="L121" s="1147">
        <v>52.282458710827903</v>
      </c>
      <c r="M121" s="1147">
        <v>53.685492072194997</v>
      </c>
      <c r="N121" s="1147">
        <v>54.970164260511403</v>
      </c>
      <c r="O121" s="1153">
        <v>48.560122798323299</v>
      </c>
    </row>
    <row r="122" spans="1:15" ht="30" customHeight="1">
      <c r="A122" s="1160" t="s">
        <v>1075</v>
      </c>
      <c r="B122" s="1150" t="s">
        <v>1043</v>
      </c>
      <c r="C122" s="1151">
        <v>53.855057201299999</v>
      </c>
      <c r="D122" s="1151">
        <v>54.029533569000002</v>
      </c>
      <c r="E122" s="1151">
        <v>54.221070476500003</v>
      </c>
      <c r="F122" s="1151">
        <v>54.379447040199999</v>
      </c>
      <c r="G122" s="1151">
        <v>54.409595416800002</v>
      </c>
      <c r="H122" s="1151">
        <v>54.4371119439</v>
      </c>
      <c r="I122" s="1151">
        <v>54.502481608899998</v>
      </c>
      <c r="J122" s="1151">
        <v>54.416150146500001</v>
      </c>
      <c r="K122" s="1151">
        <v>52.491069930199998</v>
      </c>
      <c r="L122" s="1151"/>
      <c r="M122" s="1151" t="s">
        <v>342</v>
      </c>
      <c r="N122" s="1151" t="s">
        <v>342</v>
      </c>
      <c r="O122" s="1151" t="s">
        <v>979</v>
      </c>
    </row>
    <row r="123" spans="1:15" ht="30" customHeight="1">
      <c r="A123" s="1161" t="s">
        <v>1076</v>
      </c>
      <c r="B123" s="1152" t="s">
        <v>1046</v>
      </c>
      <c r="C123" s="1162">
        <v>4.11181282392781</v>
      </c>
      <c r="D123" s="1162">
        <v>4.0486797662107801</v>
      </c>
      <c r="E123" s="1162">
        <v>3.9922796344381601</v>
      </c>
      <c r="F123" s="1162">
        <v>3.9492875186798901</v>
      </c>
      <c r="G123" s="1162">
        <v>3.8604863665598699</v>
      </c>
      <c r="H123" s="1162">
        <v>3.82167216932603</v>
      </c>
      <c r="I123" s="1162">
        <v>3.7772317348783</v>
      </c>
      <c r="J123" s="1162">
        <v>3.8048165628149802</v>
      </c>
      <c r="K123" s="1162">
        <v>3.8902143130240301</v>
      </c>
      <c r="L123" s="1162">
        <v>4.0521252194909803</v>
      </c>
      <c r="M123" s="1162">
        <v>4.1114397895512003</v>
      </c>
      <c r="N123" s="1162">
        <v>4.0973357785539601</v>
      </c>
      <c r="O123" s="1154">
        <v>3.9569693144064102</v>
      </c>
    </row>
    <row r="124" spans="1:15" ht="30" customHeight="1">
      <c r="A124" s="1163" t="s">
        <v>1076</v>
      </c>
      <c r="B124" s="1150" t="s">
        <v>1043</v>
      </c>
      <c r="C124" s="1151">
        <v>4.0960721908000002</v>
      </c>
      <c r="D124" s="1151">
        <v>4.1240479727999997</v>
      </c>
      <c r="E124" s="1151">
        <v>4.0396640987000003</v>
      </c>
      <c r="F124" s="1151">
        <v>3.9723579629999999</v>
      </c>
      <c r="G124" s="1151">
        <v>3.9484391840000002</v>
      </c>
      <c r="H124" s="1151">
        <v>3.8814683818</v>
      </c>
      <c r="I124" s="1151">
        <v>3.8496447554</v>
      </c>
      <c r="J124" s="1151">
        <v>3.8803314067999999</v>
      </c>
      <c r="K124" s="1151">
        <v>3.9508269578999999</v>
      </c>
      <c r="L124" s="1151"/>
      <c r="M124" s="1151" t="s">
        <v>342</v>
      </c>
      <c r="N124" s="1151" t="s">
        <v>342</v>
      </c>
      <c r="O124" s="1151" t="s">
        <v>979</v>
      </c>
    </row>
    <row r="125" spans="1:15" ht="30" customHeight="1">
      <c r="A125" s="1164" t="s">
        <v>1077</v>
      </c>
      <c r="B125" s="1152" t="s">
        <v>1046</v>
      </c>
      <c r="C125" s="1162">
        <v>3.5638054669691499</v>
      </c>
      <c r="D125" s="1162">
        <v>3.51618957649967</v>
      </c>
      <c r="E125" s="1162">
        <v>3.49814634241713</v>
      </c>
      <c r="F125" s="1162">
        <v>3.4737280820380798</v>
      </c>
      <c r="G125" s="1162">
        <v>3.4230422506658198</v>
      </c>
      <c r="H125" s="1162">
        <v>3.39098211480677</v>
      </c>
      <c r="I125" s="1162">
        <v>3.3783903087986</v>
      </c>
      <c r="J125" s="1162">
        <v>3.3987484815626101</v>
      </c>
      <c r="K125" s="1162">
        <v>3.45997468509327</v>
      </c>
      <c r="L125" s="1162">
        <v>3.5579844090839599</v>
      </c>
      <c r="M125" s="1162">
        <v>3.5929036297121502</v>
      </c>
      <c r="N125" s="1162">
        <v>3.5714132542877399</v>
      </c>
      <c r="O125" s="1154">
        <v>3.4834909384402799</v>
      </c>
    </row>
    <row r="126" spans="1:15" ht="30" customHeight="1">
      <c r="A126" s="1165" t="s">
        <v>1077</v>
      </c>
      <c r="B126" s="1166" t="s">
        <v>1043</v>
      </c>
      <c r="C126" s="1167">
        <v>3.5661424527999999</v>
      </c>
      <c r="D126" s="1167">
        <v>3.5673728845000001</v>
      </c>
      <c r="E126" s="1167">
        <v>3.5330675108</v>
      </c>
      <c r="F126" s="1167">
        <v>3.5088779307000002</v>
      </c>
      <c r="G126" s="1167">
        <v>3.4773763850999999</v>
      </c>
      <c r="H126" s="1167">
        <v>3.4258992348000001</v>
      </c>
      <c r="I126" s="1167">
        <v>3.4032654158</v>
      </c>
      <c r="J126" s="1167">
        <v>3.4415094101000001</v>
      </c>
      <c r="K126" s="1167">
        <v>3.5076914971000002</v>
      </c>
      <c r="L126" s="1167"/>
      <c r="M126" s="1167" t="s">
        <v>342</v>
      </c>
      <c r="N126" s="1167" t="s">
        <v>342</v>
      </c>
      <c r="O126" s="1151" t="s">
        <v>979</v>
      </c>
    </row>
    <row r="127" spans="1:15" ht="13.5" customHeight="1">
      <c r="A127" s="1141" t="s">
        <v>1085</v>
      </c>
      <c r="B127" s="1168"/>
      <c r="C127" s="1143"/>
      <c r="D127" s="1143"/>
      <c r="E127" s="1143"/>
      <c r="F127" s="1143"/>
      <c r="G127" s="1143"/>
      <c r="H127" s="1143"/>
      <c r="I127" s="1143"/>
      <c r="J127" s="1143"/>
      <c r="K127" s="1143"/>
      <c r="L127" s="1143"/>
      <c r="M127" s="1143"/>
      <c r="N127" s="1143"/>
      <c r="O127" s="1144"/>
    </row>
    <row r="128" spans="1:15" ht="32.25" customHeight="1">
      <c r="A128" s="1145" t="s">
        <v>1065</v>
      </c>
      <c r="B128" s="1152" t="s">
        <v>1046</v>
      </c>
      <c r="C128" s="1147">
        <v>41.491637054381698</v>
      </c>
      <c r="D128" s="1147">
        <v>41.644606943288601</v>
      </c>
      <c r="E128" s="1147">
        <v>42.071697715675398</v>
      </c>
      <c r="F128" s="1147">
        <v>42.662952613923203</v>
      </c>
      <c r="G128" s="1147">
        <v>43.024466840731201</v>
      </c>
      <c r="H128" s="1147">
        <v>43.5171538155777</v>
      </c>
      <c r="I128" s="1147">
        <v>44.548753958825699</v>
      </c>
      <c r="J128" s="1147">
        <v>45.7285769467004</v>
      </c>
      <c r="K128" s="1147">
        <v>47.4052966359138</v>
      </c>
      <c r="L128" s="1147">
        <v>49.865035610533702</v>
      </c>
      <c r="M128" s="1147">
        <v>50.886068806457502</v>
      </c>
      <c r="N128" s="1147">
        <v>51.958870350860799</v>
      </c>
      <c r="O128" s="1148"/>
    </row>
    <row r="129" spans="1:15" ht="19.5" customHeight="1">
      <c r="A129" s="1149" t="s">
        <v>1067</v>
      </c>
      <c r="B129" s="1150" t="s">
        <v>1043</v>
      </c>
      <c r="C129" s="1151">
        <v>50.779569948899997</v>
      </c>
      <c r="D129" s="1151">
        <v>49.853962753899999</v>
      </c>
      <c r="E129" s="1151">
        <v>49.971488187600002</v>
      </c>
      <c r="F129" s="1151">
        <v>50.099809748299997</v>
      </c>
      <c r="G129" s="1151">
        <v>50.824053647900001</v>
      </c>
      <c r="H129" s="1151">
        <v>51.3538444195</v>
      </c>
      <c r="I129" s="1151">
        <v>52.055270164699998</v>
      </c>
      <c r="J129" s="1151">
        <v>52.046353562</v>
      </c>
      <c r="K129" s="1151">
        <v>51.226534286300001</v>
      </c>
      <c r="L129" s="1151"/>
      <c r="M129" s="1151">
        <v>0</v>
      </c>
      <c r="N129" s="1151">
        <v>0</v>
      </c>
      <c r="O129" s="1148"/>
    </row>
    <row r="130" spans="1:15" ht="32.25" customHeight="1">
      <c r="A130" s="1145" t="s">
        <v>1068</v>
      </c>
      <c r="B130" s="1152" t="s">
        <v>1046</v>
      </c>
      <c r="C130" s="1147">
        <v>44.380519058726499</v>
      </c>
      <c r="D130" s="1147">
        <v>44.221172612355303</v>
      </c>
      <c r="E130" s="1147">
        <v>44.5043394390757</v>
      </c>
      <c r="F130" s="1147">
        <v>45.158670891424698</v>
      </c>
      <c r="G130" s="1147">
        <v>45.0423187744248</v>
      </c>
      <c r="H130" s="1147">
        <v>45.172910137894497</v>
      </c>
      <c r="I130" s="1147">
        <v>46.106655820085599</v>
      </c>
      <c r="J130" s="1147">
        <v>47.590567060928102</v>
      </c>
      <c r="K130" s="1147">
        <v>49.860115334304901</v>
      </c>
      <c r="L130" s="1147">
        <v>52.982503965145298</v>
      </c>
      <c r="M130" s="1147">
        <v>54.390771342471503</v>
      </c>
      <c r="N130" s="1147">
        <v>55.1830098054186</v>
      </c>
      <c r="O130" s="1153">
        <v>48.505671133144197</v>
      </c>
    </row>
    <row r="131" spans="1:15" ht="32.25" customHeight="1">
      <c r="A131" s="1149" t="s">
        <v>1069</v>
      </c>
      <c r="B131" s="1150" t="s">
        <v>1043</v>
      </c>
      <c r="C131" s="1151">
        <v>54.355587918300003</v>
      </c>
      <c r="D131" s="1151">
        <v>53.3537287069</v>
      </c>
      <c r="E131" s="1151">
        <v>53.219576722100001</v>
      </c>
      <c r="F131" s="1151">
        <v>53.435028490299999</v>
      </c>
      <c r="G131" s="1151">
        <v>53.757582634899997</v>
      </c>
      <c r="H131" s="1151">
        <v>53.7975320161</v>
      </c>
      <c r="I131" s="1151">
        <v>54.267698727499997</v>
      </c>
      <c r="J131" s="1151">
        <v>54.487042510599998</v>
      </c>
      <c r="K131" s="1151">
        <v>54.063487797699999</v>
      </c>
      <c r="L131" s="1151"/>
      <c r="M131" s="1151" t="s">
        <v>342</v>
      </c>
      <c r="N131" s="1151" t="s">
        <v>342</v>
      </c>
      <c r="O131" s="1151" t="s">
        <v>979</v>
      </c>
    </row>
    <row r="132" spans="1:15" ht="32.25" customHeight="1">
      <c r="A132" s="1145" t="s">
        <v>1070</v>
      </c>
      <c r="B132" s="1152" t="s">
        <v>1046</v>
      </c>
      <c r="C132" s="1147">
        <v>43.620512843647298</v>
      </c>
      <c r="D132" s="1147">
        <v>43.793855113555502</v>
      </c>
      <c r="E132" s="1147">
        <v>44.179930566639797</v>
      </c>
      <c r="F132" s="1147">
        <v>45.002683028003901</v>
      </c>
      <c r="G132" s="1147">
        <v>45.225890268869797</v>
      </c>
      <c r="H132" s="1147">
        <v>45.719832198437601</v>
      </c>
      <c r="I132" s="1147">
        <v>46.956958226212898</v>
      </c>
      <c r="J132" s="1147">
        <v>48.387452518420702</v>
      </c>
      <c r="K132" s="1147">
        <v>50.145887804690503</v>
      </c>
      <c r="L132" s="1147">
        <v>52.355837811591996</v>
      </c>
      <c r="M132" s="1147">
        <v>53.436017250420299</v>
      </c>
      <c r="N132" s="1147">
        <v>54.529697308469302</v>
      </c>
      <c r="O132" s="1154">
        <v>48.410506799133898</v>
      </c>
    </row>
    <row r="133" spans="1:15" ht="32.25" customHeight="1">
      <c r="A133" s="1149" t="s">
        <v>1071</v>
      </c>
      <c r="B133" s="1150" t="s">
        <v>1043</v>
      </c>
      <c r="C133" s="1151">
        <v>53.519961130699997</v>
      </c>
      <c r="D133" s="1151">
        <v>52.578455851299999</v>
      </c>
      <c r="E133" s="1151">
        <v>52.742037671799999</v>
      </c>
      <c r="F133" s="1151">
        <v>53.211344082300002</v>
      </c>
      <c r="G133" s="1151">
        <v>53.724632447399998</v>
      </c>
      <c r="H133" s="1151">
        <v>54.1736221345</v>
      </c>
      <c r="I133" s="1151">
        <v>54.8467616947</v>
      </c>
      <c r="J133" s="1151">
        <v>54.762718425999999</v>
      </c>
      <c r="K133" s="1151">
        <v>53.961383409</v>
      </c>
      <c r="L133" s="1151"/>
      <c r="M133" s="1151" t="s">
        <v>342</v>
      </c>
      <c r="N133" s="1151" t="s">
        <v>342</v>
      </c>
      <c r="O133" s="1151" t="s">
        <v>979</v>
      </c>
    </row>
    <row r="134" spans="1:15" ht="32.25" customHeight="1">
      <c r="A134" s="1155" t="s">
        <v>1072</v>
      </c>
      <c r="B134" s="1152" t="s">
        <v>1046</v>
      </c>
      <c r="C134" s="1147">
        <v>2.1288757892655901</v>
      </c>
      <c r="D134" s="1147">
        <v>2.1492481702669202</v>
      </c>
      <c r="E134" s="1147">
        <v>2.1082328509644301</v>
      </c>
      <c r="F134" s="1147">
        <v>2.3397304140807802</v>
      </c>
      <c r="G134" s="1147">
        <v>2.2014234281385998</v>
      </c>
      <c r="H134" s="1147">
        <v>2.20267838285986</v>
      </c>
      <c r="I134" s="1147">
        <v>2.4082042673872501</v>
      </c>
      <c r="J134" s="1147">
        <v>2.6588755717202899</v>
      </c>
      <c r="K134" s="1147">
        <v>2.74059116877662</v>
      </c>
      <c r="L134" s="1147">
        <v>2.49080220105829</v>
      </c>
      <c r="M134" s="1147">
        <v>2.54994844396278</v>
      </c>
      <c r="N134" s="1147">
        <v>2.5708269576084799</v>
      </c>
      <c r="O134" s="1148"/>
    </row>
    <row r="135" spans="1:15" ht="32.25" customHeight="1">
      <c r="A135" s="1157" t="s">
        <v>1073</v>
      </c>
      <c r="B135" s="1150" t="s">
        <v>1043</v>
      </c>
      <c r="C135" s="1151">
        <v>2.7403911817000002</v>
      </c>
      <c r="D135" s="1151">
        <v>2.7244930973999999</v>
      </c>
      <c r="E135" s="1151">
        <v>2.7705494841</v>
      </c>
      <c r="F135" s="1151">
        <v>3.1115343339999999</v>
      </c>
      <c r="G135" s="1151">
        <v>2.9005787994999999</v>
      </c>
      <c r="H135" s="1151">
        <v>2.8197777150999999</v>
      </c>
      <c r="I135" s="1151">
        <v>2.7914915300000001</v>
      </c>
      <c r="J135" s="1151">
        <v>2.716364864</v>
      </c>
      <c r="K135" s="1151">
        <v>2.7348491227</v>
      </c>
      <c r="L135" s="1151"/>
      <c r="M135" s="1151">
        <v>0</v>
      </c>
      <c r="N135" s="1151">
        <v>0</v>
      </c>
      <c r="O135" s="1148"/>
    </row>
    <row r="136" spans="1:15" ht="32.25" customHeight="1">
      <c r="A136" s="1145" t="s">
        <v>1074</v>
      </c>
      <c r="B136" s="1152" t="s">
        <v>1046</v>
      </c>
      <c r="C136" s="1147">
        <v>45.462059087675598</v>
      </c>
      <c r="D136" s="1147">
        <v>45.630560354670997</v>
      </c>
      <c r="E136" s="1147">
        <v>46.018643386644001</v>
      </c>
      <c r="F136" s="1147">
        <v>46.851976176395397</v>
      </c>
      <c r="G136" s="1147">
        <v>47.071485688123303</v>
      </c>
      <c r="H136" s="1147">
        <v>47.560752083364498</v>
      </c>
      <c r="I136" s="1147">
        <v>48.784923820539703</v>
      </c>
      <c r="J136" s="1147">
        <v>50.221272686475302</v>
      </c>
      <c r="K136" s="1147">
        <v>51.9884295231615</v>
      </c>
      <c r="L136" s="1147">
        <v>54.201657716601503</v>
      </c>
      <c r="M136" s="1147">
        <v>55.292383863204499</v>
      </c>
      <c r="N136" s="1147">
        <v>56.369132738688002</v>
      </c>
      <c r="O136" s="1153">
        <v>50.252003105354497</v>
      </c>
    </row>
    <row r="137" spans="1:15" ht="30" customHeight="1">
      <c r="A137" s="1160" t="s">
        <v>1075</v>
      </c>
      <c r="B137" s="1150" t="s">
        <v>1043</v>
      </c>
      <c r="C137" s="1151">
        <v>55.381506855799998</v>
      </c>
      <c r="D137" s="1151">
        <v>54.452657674999998</v>
      </c>
      <c r="E137" s="1151">
        <v>54.608807512299997</v>
      </c>
      <c r="F137" s="1151">
        <v>55.065623486200003</v>
      </c>
      <c r="G137" s="1151">
        <v>55.590638368800001</v>
      </c>
      <c r="H137" s="1151">
        <v>56.039712081300003</v>
      </c>
      <c r="I137" s="1151">
        <v>56.717647598699998</v>
      </c>
      <c r="J137" s="1151">
        <v>56.642391904599997</v>
      </c>
      <c r="K137" s="1151">
        <v>55.842329827999997</v>
      </c>
      <c r="L137" s="1151"/>
      <c r="M137" s="1151" t="s">
        <v>342</v>
      </c>
      <c r="N137" s="1151" t="s">
        <v>342</v>
      </c>
      <c r="O137" s="1151" t="s">
        <v>979</v>
      </c>
    </row>
    <row r="138" spans="1:15" ht="30" customHeight="1">
      <c r="A138" s="1161" t="s">
        <v>1076</v>
      </c>
      <c r="B138" s="1152" t="s">
        <v>1046</v>
      </c>
      <c r="C138" s="1162">
        <v>4.0905596729787703</v>
      </c>
      <c r="D138" s="1162">
        <v>4.0241691465729801</v>
      </c>
      <c r="E138" s="1162">
        <v>3.9960875020140598</v>
      </c>
      <c r="F138" s="1162">
        <v>3.95874736958385</v>
      </c>
      <c r="G138" s="1162">
        <v>3.8911451124935499</v>
      </c>
      <c r="H138" s="1162">
        <v>3.82167075376926</v>
      </c>
      <c r="I138" s="1162">
        <v>3.7617496419049199</v>
      </c>
      <c r="J138" s="1162">
        <v>3.7745380616242401</v>
      </c>
      <c r="K138" s="1162">
        <v>3.8376563364860599</v>
      </c>
      <c r="L138" s="1162">
        <v>4.01680427911558</v>
      </c>
      <c r="M138" s="1162">
        <v>4.08016669724568</v>
      </c>
      <c r="N138" s="1162">
        <v>4.0511110857177197</v>
      </c>
      <c r="O138" s="1154">
        <v>3.9408659220192601</v>
      </c>
    </row>
    <row r="139" spans="1:15" ht="30" customHeight="1">
      <c r="A139" s="1163" t="s">
        <v>1076</v>
      </c>
      <c r="B139" s="1150" t="s">
        <v>1043</v>
      </c>
      <c r="C139" s="1151">
        <v>4.0833803712999996</v>
      </c>
      <c r="D139" s="1151">
        <v>4.0681350686000002</v>
      </c>
      <c r="E139" s="1151">
        <v>4.0121751514000001</v>
      </c>
      <c r="F139" s="1151">
        <v>3.9669779155999998</v>
      </c>
      <c r="G139" s="1151">
        <v>3.9233902287000002</v>
      </c>
      <c r="H139" s="1151">
        <v>3.8464606945000002</v>
      </c>
      <c r="I139" s="1151">
        <v>3.8120077944999999</v>
      </c>
      <c r="J139" s="1151">
        <v>3.8707804539000001</v>
      </c>
      <c r="K139" s="1151">
        <v>3.9307948599999998</v>
      </c>
      <c r="L139" s="1151"/>
      <c r="M139" s="1151" t="s">
        <v>342</v>
      </c>
      <c r="N139" s="1151" t="s">
        <v>342</v>
      </c>
      <c r="O139" s="1151" t="s">
        <v>979</v>
      </c>
    </row>
    <row r="140" spans="1:15" ht="30" customHeight="1">
      <c r="A140" s="1164" t="s">
        <v>1077</v>
      </c>
      <c r="B140" s="1152" t="s">
        <v>1046</v>
      </c>
      <c r="C140" s="1162">
        <v>3.52057925685533</v>
      </c>
      <c r="D140" s="1162">
        <v>3.4834150957097099</v>
      </c>
      <c r="E140" s="1162">
        <v>3.4762418172337601</v>
      </c>
      <c r="F140" s="1162">
        <v>3.4595703746320501</v>
      </c>
      <c r="G140" s="1162">
        <v>3.4213469034422701</v>
      </c>
      <c r="H140" s="1162">
        <v>3.3787192774325199</v>
      </c>
      <c r="I140" s="1162">
        <v>3.34414610270154</v>
      </c>
      <c r="J140" s="1162">
        <v>3.3489448627140201</v>
      </c>
      <c r="K140" s="1162">
        <v>3.4289623169250998</v>
      </c>
      <c r="L140" s="1162">
        <v>3.5332574937522798</v>
      </c>
      <c r="M140" s="1162">
        <v>3.57127783363102</v>
      </c>
      <c r="N140" s="1162">
        <v>3.51938542686386</v>
      </c>
      <c r="O140" s="1154">
        <v>3.4560653825175098</v>
      </c>
    </row>
    <row r="141" spans="1:15" ht="30" customHeight="1">
      <c r="A141" s="1165" t="s">
        <v>1077</v>
      </c>
      <c r="B141" s="1166" t="s">
        <v>1043</v>
      </c>
      <c r="C141" s="1167">
        <v>3.5417437409999999</v>
      </c>
      <c r="D141" s="1167">
        <v>3.5369312065999998</v>
      </c>
      <c r="E141" s="1167">
        <v>3.5018512955999999</v>
      </c>
      <c r="F141" s="1167">
        <v>3.4704303285</v>
      </c>
      <c r="G141" s="1167">
        <v>3.4525533194000002</v>
      </c>
      <c r="H141" s="1167">
        <v>3.4043938617</v>
      </c>
      <c r="I141" s="1167">
        <v>3.3783191324000001</v>
      </c>
      <c r="J141" s="1167">
        <v>3.4129861383</v>
      </c>
      <c r="K141" s="1167">
        <v>3.4639113495</v>
      </c>
      <c r="L141" s="1167"/>
      <c r="M141" s="1167" t="s">
        <v>342</v>
      </c>
      <c r="N141" s="1167" t="s">
        <v>342</v>
      </c>
      <c r="O141" s="1151" t="s">
        <v>979</v>
      </c>
    </row>
    <row r="142" spans="1:15" ht="13.5" customHeight="1">
      <c r="A142" s="1141" t="s">
        <v>1086</v>
      </c>
      <c r="B142" s="1168"/>
      <c r="C142" s="1143"/>
      <c r="D142" s="1143"/>
      <c r="E142" s="1143"/>
      <c r="F142" s="1143"/>
      <c r="G142" s="1143"/>
      <c r="H142" s="1143"/>
      <c r="I142" s="1143"/>
      <c r="J142" s="1143"/>
      <c r="K142" s="1143"/>
      <c r="L142" s="1143"/>
      <c r="M142" s="1143"/>
      <c r="N142" s="1143"/>
      <c r="O142" s="1144"/>
    </row>
    <row r="143" spans="1:15" ht="32.25" customHeight="1">
      <c r="A143" s="1145" t="s">
        <v>1065</v>
      </c>
      <c r="B143" s="1152" t="s">
        <v>1046</v>
      </c>
      <c r="C143" s="1147">
        <v>42.013658052486903</v>
      </c>
      <c r="D143" s="1147">
        <v>42.166697044196702</v>
      </c>
      <c r="E143" s="1147">
        <v>42.667930444508897</v>
      </c>
      <c r="F143" s="1147">
        <v>42.819550773815799</v>
      </c>
      <c r="G143" s="1147">
        <v>43.307392184809203</v>
      </c>
      <c r="H143" s="1147">
        <v>43.598182713563702</v>
      </c>
      <c r="I143" s="1147">
        <v>44.811824566148402</v>
      </c>
      <c r="J143" s="1147">
        <v>45.986583809768298</v>
      </c>
      <c r="K143" s="1147">
        <v>47.5898132444947</v>
      </c>
      <c r="L143" s="1147">
        <v>49.677759392679299</v>
      </c>
      <c r="M143" s="1147">
        <v>51.0573541187686</v>
      </c>
      <c r="N143" s="1147">
        <v>52.951260370030802</v>
      </c>
      <c r="O143" s="1148"/>
    </row>
    <row r="144" spans="1:15" ht="19.5" customHeight="1">
      <c r="A144" s="1149" t="s">
        <v>1067</v>
      </c>
      <c r="B144" s="1150" t="s">
        <v>1043</v>
      </c>
      <c r="C144" s="1151">
        <v>51.622817417900002</v>
      </c>
      <c r="D144" s="1151">
        <v>50.559289288099997</v>
      </c>
      <c r="E144" s="1151">
        <v>51.047419820400002</v>
      </c>
      <c r="F144" s="1151">
        <v>51.059993311200003</v>
      </c>
      <c r="G144" s="1151">
        <v>51.1077898335</v>
      </c>
      <c r="H144" s="1151">
        <v>51.3879112483</v>
      </c>
      <c r="I144" s="1151">
        <v>51.635518604399998</v>
      </c>
      <c r="J144" s="1151">
        <v>51.6694692262</v>
      </c>
      <c r="K144" s="1151">
        <v>50.284480262300001</v>
      </c>
      <c r="L144" s="1151"/>
      <c r="M144" s="1151">
        <v>0</v>
      </c>
      <c r="N144" s="1151">
        <v>0</v>
      </c>
      <c r="O144" s="1148"/>
    </row>
    <row r="145" spans="1:15" ht="32.25" customHeight="1">
      <c r="A145" s="1145" t="s">
        <v>1068</v>
      </c>
      <c r="B145" s="1152" t="s">
        <v>1046</v>
      </c>
      <c r="C145" s="1147">
        <v>44.518309018136101</v>
      </c>
      <c r="D145" s="1147">
        <v>44.2294248321693</v>
      </c>
      <c r="E145" s="1147">
        <v>44.681028543676803</v>
      </c>
      <c r="F145" s="1147">
        <v>44.523467580505702</v>
      </c>
      <c r="G145" s="1147">
        <v>44.507275133989403</v>
      </c>
      <c r="H145" s="1147">
        <v>44.628417194323802</v>
      </c>
      <c r="I145" s="1147">
        <v>45.479003369218098</v>
      </c>
      <c r="J145" s="1147">
        <v>46.7821888146334</v>
      </c>
      <c r="K145" s="1147">
        <v>49.054979285256998</v>
      </c>
      <c r="L145" s="1147">
        <v>51.906294551783297</v>
      </c>
      <c r="M145" s="1147">
        <v>53.9614253782849</v>
      </c>
      <c r="N145" s="1147">
        <v>55.838442396157902</v>
      </c>
      <c r="O145" s="1153">
        <v>47.930329698440801</v>
      </c>
    </row>
    <row r="146" spans="1:15" ht="32.25" customHeight="1">
      <c r="A146" s="1149" t="s">
        <v>1069</v>
      </c>
      <c r="B146" s="1150" t="s">
        <v>1043</v>
      </c>
      <c r="C146" s="1151">
        <v>54.398051294600002</v>
      </c>
      <c r="D146" s="1151">
        <v>53.262835997499998</v>
      </c>
      <c r="E146" s="1151">
        <v>53.466257012900002</v>
      </c>
      <c r="F146" s="1151">
        <v>53.351580656199999</v>
      </c>
      <c r="G146" s="1151">
        <v>52.934304992000001</v>
      </c>
      <c r="H146" s="1151">
        <v>53.005499226399998</v>
      </c>
      <c r="I146" s="1151">
        <v>53.098176170899997</v>
      </c>
      <c r="J146" s="1151">
        <v>53.437059626299998</v>
      </c>
      <c r="K146" s="1151">
        <v>52.482970788199999</v>
      </c>
      <c r="L146" s="1151"/>
      <c r="M146" s="1151" t="s">
        <v>342</v>
      </c>
      <c r="N146" s="1151" t="s">
        <v>342</v>
      </c>
      <c r="O146" s="1151" t="s">
        <v>979</v>
      </c>
    </row>
    <row r="147" spans="1:15" ht="32.25" customHeight="1">
      <c r="A147" s="1145" t="s">
        <v>1070</v>
      </c>
      <c r="B147" s="1152" t="s">
        <v>1046</v>
      </c>
      <c r="C147" s="1147">
        <v>43.547812573709201</v>
      </c>
      <c r="D147" s="1147">
        <v>43.728359474363899</v>
      </c>
      <c r="E147" s="1147">
        <v>44.2190438423467</v>
      </c>
      <c r="F147" s="1147">
        <v>44.420150598394301</v>
      </c>
      <c r="G147" s="1147">
        <v>44.886160794847498</v>
      </c>
      <c r="H147" s="1147">
        <v>45.194973358914602</v>
      </c>
      <c r="I147" s="1147">
        <v>46.324564429164703</v>
      </c>
      <c r="J147" s="1147">
        <v>47.478070876117201</v>
      </c>
      <c r="K147" s="1147">
        <v>49.119415196135797</v>
      </c>
      <c r="L147" s="1147">
        <v>51.125910916189603</v>
      </c>
      <c r="M147" s="1147">
        <v>52.753148669186999</v>
      </c>
      <c r="N147" s="1147">
        <v>54.6485544485502</v>
      </c>
      <c r="O147" s="1154">
        <v>47.724337586076999</v>
      </c>
    </row>
    <row r="148" spans="1:15" ht="32.25" customHeight="1">
      <c r="A148" s="1149" t="s">
        <v>1071</v>
      </c>
      <c r="B148" s="1150" t="s">
        <v>1043</v>
      </c>
      <c r="C148" s="1151">
        <v>53.224878281599999</v>
      </c>
      <c r="D148" s="1151">
        <v>52.165198376399999</v>
      </c>
      <c r="E148" s="1151">
        <v>52.6722413902</v>
      </c>
      <c r="F148" s="1151">
        <v>52.856701989500003</v>
      </c>
      <c r="G148" s="1151">
        <v>52.760717024100003</v>
      </c>
      <c r="H148" s="1151">
        <v>53.234865272299999</v>
      </c>
      <c r="I148" s="1151">
        <v>53.427329290199999</v>
      </c>
      <c r="J148" s="1151">
        <v>53.446261685400003</v>
      </c>
      <c r="K148" s="1151">
        <v>52.070484630999999</v>
      </c>
      <c r="L148" s="1151"/>
      <c r="M148" s="1151" t="s">
        <v>342</v>
      </c>
      <c r="N148" s="1151" t="s">
        <v>342</v>
      </c>
      <c r="O148" s="1151" t="s">
        <v>979</v>
      </c>
    </row>
    <row r="149" spans="1:15" ht="32.25" customHeight="1">
      <c r="A149" s="1155" t="s">
        <v>1072</v>
      </c>
      <c r="B149" s="1152" t="s">
        <v>1046</v>
      </c>
      <c r="C149" s="1147">
        <v>1.53415452122231</v>
      </c>
      <c r="D149" s="1147">
        <v>1.56166243016719</v>
      </c>
      <c r="E149" s="1147">
        <v>1.55111339783784</v>
      </c>
      <c r="F149" s="1147">
        <v>1.60059982457857</v>
      </c>
      <c r="G149" s="1147">
        <v>1.57876861003834</v>
      </c>
      <c r="H149" s="1147">
        <v>1.59679064535094</v>
      </c>
      <c r="I149" s="1147">
        <v>1.51273986301631</v>
      </c>
      <c r="J149" s="1147">
        <v>1.4914870663488999</v>
      </c>
      <c r="K149" s="1147">
        <v>1.5296019516411501</v>
      </c>
      <c r="L149" s="1147">
        <v>1.4481515235103299</v>
      </c>
      <c r="M149" s="1147">
        <v>1.69579455041834</v>
      </c>
      <c r="N149" s="1147">
        <v>1.6972940785194599</v>
      </c>
      <c r="O149" s="1148"/>
    </row>
    <row r="150" spans="1:15" ht="32.25" customHeight="1">
      <c r="A150" s="1157" t="s">
        <v>1073</v>
      </c>
      <c r="B150" s="1150" t="s">
        <v>1043</v>
      </c>
      <c r="C150" s="1151">
        <v>1.6020608637</v>
      </c>
      <c r="D150" s="1151">
        <v>1.6059090883</v>
      </c>
      <c r="E150" s="1151">
        <v>1.6248215696999999</v>
      </c>
      <c r="F150" s="1151">
        <v>1.7967086782999999</v>
      </c>
      <c r="G150" s="1151">
        <v>1.6529271905</v>
      </c>
      <c r="H150" s="1151">
        <v>1.846954024</v>
      </c>
      <c r="I150" s="1151">
        <v>1.7918106858</v>
      </c>
      <c r="J150" s="1151">
        <v>1.7767924592</v>
      </c>
      <c r="K150" s="1151">
        <v>1.7860043687</v>
      </c>
      <c r="L150" s="1151"/>
      <c r="M150" s="1151">
        <v>0</v>
      </c>
      <c r="N150" s="1151">
        <v>0</v>
      </c>
      <c r="O150" s="1148"/>
    </row>
    <row r="151" spans="1:15" ht="32.25" customHeight="1">
      <c r="A151" s="1145" t="s">
        <v>1074</v>
      </c>
      <c r="B151" s="1152" t="s">
        <v>1046</v>
      </c>
      <c r="C151" s="1147">
        <v>44.950882689863299</v>
      </c>
      <c r="D151" s="1147">
        <v>45.113430749270897</v>
      </c>
      <c r="E151" s="1147">
        <v>45.5945020638855</v>
      </c>
      <c r="F151" s="1147">
        <v>45.829386114239597</v>
      </c>
      <c r="G151" s="1147">
        <v>46.294474973625299</v>
      </c>
      <c r="H151" s="1147">
        <v>46.601395573169199</v>
      </c>
      <c r="I151" s="1147">
        <v>47.746970164998501</v>
      </c>
      <c r="J151" s="1147">
        <v>48.908171029664601</v>
      </c>
      <c r="K151" s="1147">
        <v>50.553698949467702</v>
      </c>
      <c r="L151" s="1147">
        <v>52.565230859974299</v>
      </c>
      <c r="M151" s="1147">
        <v>54.201259100864398</v>
      </c>
      <c r="N151" s="1147">
        <v>56.0874462921795</v>
      </c>
      <c r="O151" s="1153">
        <v>49.140341171053002</v>
      </c>
    </row>
    <row r="152" spans="1:15" ht="30" customHeight="1">
      <c r="A152" s="1160" t="s">
        <v>1075</v>
      </c>
      <c r="B152" s="1150" t="s">
        <v>1043</v>
      </c>
      <c r="C152" s="1151">
        <v>54.681429160199997</v>
      </c>
      <c r="D152" s="1151">
        <v>53.653628685999998</v>
      </c>
      <c r="E152" s="1151">
        <v>54.155989482000003</v>
      </c>
      <c r="F152" s="1151">
        <v>54.4114310553</v>
      </c>
      <c r="G152" s="1151">
        <v>54.310358041800001</v>
      </c>
      <c r="H152" s="1151">
        <v>54.786125417199997</v>
      </c>
      <c r="I152" s="1151">
        <v>54.985026722500002</v>
      </c>
      <c r="J152" s="1151">
        <v>55.021123639899997</v>
      </c>
      <c r="K152" s="1151">
        <v>53.622177774800001</v>
      </c>
      <c r="L152" s="1151"/>
      <c r="M152" s="1151" t="s">
        <v>342</v>
      </c>
      <c r="N152" s="1151" t="s">
        <v>342</v>
      </c>
      <c r="O152" s="1151" t="s">
        <v>979</v>
      </c>
    </row>
    <row r="153" spans="1:15" ht="30" customHeight="1">
      <c r="A153" s="1161" t="s">
        <v>1076</v>
      </c>
      <c r="B153" s="1152" t="s">
        <v>1046</v>
      </c>
      <c r="C153" s="1162">
        <v>4.0984518297534001</v>
      </c>
      <c r="D153" s="1162">
        <v>4.0319714177459902</v>
      </c>
      <c r="E153" s="1162">
        <v>4.01624454338954</v>
      </c>
      <c r="F153" s="1162">
        <v>3.9348310001908202</v>
      </c>
      <c r="G153" s="1162">
        <v>3.8480026851004001</v>
      </c>
      <c r="H153" s="1162">
        <v>3.8165300329381</v>
      </c>
      <c r="I153" s="1162">
        <v>3.7748798587780001</v>
      </c>
      <c r="J153" s="1162">
        <v>3.8097453690251299</v>
      </c>
      <c r="K153" s="1162">
        <v>3.8947224222468502</v>
      </c>
      <c r="L153" s="1162">
        <v>4.0313714036747204</v>
      </c>
      <c r="M153" s="1162">
        <v>4.1096917252490099</v>
      </c>
      <c r="N153" s="1162">
        <v>4.1110237600540103</v>
      </c>
      <c r="O153" s="1154">
        <v>3.95414653032118</v>
      </c>
    </row>
    <row r="154" spans="1:15" ht="30" customHeight="1">
      <c r="A154" s="1163" t="s">
        <v>1076</v>
      </c>
      <c r="B154" s="1150" t="s">
        <v>1043</v>
      </c>
      <c r="C154" s="1151">
        <v>4.1299848140000002</v>
      </c>
      <c r="D154" s="1151">
        <v>4.1175110365999998</v>
      </c>
      <c r="E154" s="1151">
        <v>4.0595016558000001</v>
      </c>
      <c r="F154" s="1151">
        <v>4.0056296399000004</v>
      </c>
      <c r="G154" s="1151">
        <v>3.951003708</v>
      </c>
      <c r="H154" s="1151">
        <v>3.8843270298000001</v>
      </c>
      <c r="I154" s="1151">
        <v>3.8681481262999999</v>
      </c>
      <c r="J154" s="1151">
        <v>3.9181033806999999</v>
      </c>
      <c r="K154" s="1151">
        <v>3.9805805302000001</v>
      </c>
      <c r="L154" s="1151"/>
      <c r="M154" s="1151" t="s">
        <v>342</v>
      </c>
      <c r="N154" s="1151" t="s">
        <v>342</v>
      </c>
      <c r="O154" s="1151" t="s">
        <v>979</v>
      </c>
    </row>
    <row r="155" spans="1:15" ht="30" customHeight="1">
      <c r="A155" s="1164" t="s">
        <v>1077</v>
      </c>
      <c r="B155" s="1152" t="s">
        <v>1046</v>
      </c>
      <c r="C155" s="1162">
        <v>3.54554835141766</v>
      </c>
      <c r="D155" s="1162">
        <v>3.48692911953564</v>
      </c>
      <c r="E155" s="1162">
        <v>3.4882018758875799</v>
      </c>
      <c r="F155" s="1162">
        <v>3.46162073544745</v>
      </c>
      <c r="G155" s="1162">
        <v>3.4121981419440299</v>
      </c>
      <c r="H155" s="1162">
        <v>3.39145311868737</v>
      </c>
      <c r="I155" s="1162">
        <v>3.35736687054915</v>
      </c>
      <c r="J155" s="1162">
        <v>3.36808078680669</v>
      </c>
      <c r="K155" s="1162">
        <v>3.4504506875218302</v>
      </c>
      <c r="L155" s="1162">
        <v>3.5463634020550399</v>
      </c>
      <c r="M155" s="1162">
        <v>3.5890374036533799</v>
      </c>
      <c r="N155" s="1162">
        <v>3.5839320976431801</v>
      </c>
      <c r="O155" s="1154">
        <v>3.47162225630036</v>
      </c>
    </row>
    <row r="156" spans="1:15" ht="30" customHeight="1">
      <c r="A156" s="1165" t="s">
        <v>1077</v>
      </c>
      <c r="B156" s="1166" t="s">
        <v>1043</v>
      </c>
      <c r="C156" s="1167">
        <v>3.5686306888999999</v>
      </c>
      <c r="D156" s="1167">
        <v>3.5623870455</v>
      </c>
      <c r="E156" s="1167">
        <v>3.5330544525000001</v>
      </c>
      <c r="F156" s="1167">
        <v>3.5020438710000001</v>
      </c>
      <c r="G156" s="1167">
        <v>3.4667088323000002</v>
      </c>
      <c r="H156" s="1167">
        <v>3.4212706287999999</v>
      </c>
      <c r="I156" s="1167">
        <v>3.4099329379999999</v>
      </c>
      <c r="J156" s="1167">
        <v>3.4478209605000001</v>
      </c>
      <c r="K156" s="1167">
        <v>3.4997216453000002</v>
      </c>
      <c r="L156" s="1167"/>
      <c r="M156" s="1167" t="s">
        <v>342</v>
      </c>
      <c r="N156" s="1167" t="s">
        <v>342</v>
      </c>
      <c r="O156" s="1151" t="s">
        <v>979</v>
      </c>
    </row>
    <row r="157" spans="1:15" ht="13.5" customHeight="1">
      <c r="A157" s="1141" t="s">
        <v>1087</v>
      </c>
      <c r="B157" s="1168"/>
      <c r="C157" s="1143"/>
      <c r="D157" s="1143"/>
      <c r="E157" s="1143"/>
      <c r="F157" s="1143"/>
      <c r="G157" s="1143"/>
      <c r="H157" s="1143"/>
      <c r="I157" s="1143"/>
      <c r="J157" s="1143"/>
      <c r="K157" s="1143"/>
      <c r="L157" s="1143"/>
      <c r="M157" s="1143"/>
      <c r="N157" s="1143"/>
      <c r="O157" s="1144"/>
    </row>
    <row r="158" spans="1:15" ht="32.25" customHeight="1">
      <c r="A158" s="1145" t="s">
        <v>1065</v>
      </c>
      <c r="B158" s="1152" t="s">
        <v>1046</v>
      </c>
      <c r="C158" s="1147">
        <v>43.825657177590898</v>
      </c>
      <c r="D158" s="1147">
        <v>44.172989702406902</v>
      </c>
      <c r="E158" s="1147">
        <v>44.948441701345899</v>
      </c>
      <c r="F158" s="1147">
        <v>45.071620692912099</v>
      </c>
      <c r="G158" s="1147">
        <v>45.264991811027798</v>
      </c>
      <c r="H158" s="1147">
        <v>45.548013216434299</v>
      </c>
      <c r="I158" s="1147">
        <v>45.846871367645399</v>
      </c>
      <c r="J158" s="1147">
        <v>46.364193341381302</v>
      </c>
      <c r="K158" s="1147">
        <v>47.3977801161057</v>
      </c>
      <c r="L158" s="1147">
        <v>49.217751845676801</v>
      </c>
      <c r="M158" s="1147">
        <v>50.260736489250498</v>
      </c>
      <c r="N158" s="1147">
        <v>51.0484505879298</v>
      </c>
      <c r="O158" s="1148"/>
    </row>
    <row r="159" spans="1:15" ht="19.5" customHeight="1">
      <c r="A159" s="1149" t="s">
        <v>1067</v>
      </c>
      <c r="B159" s="1150" t="s">
        <v>1043</v>
      </c>
      <c r="C159" s="1151">
        <v>50.870881436099999</v>
      </c>
      <c r="D159" s="1151">
        <v>51.198361021499998</v>
      </c>
      <c r="E159" s="1151">
        <v>51.288559145900003</v>
      </c>
      <c r="F159" s="1151">
        <v>51.469788226299997</v>
      </c>
      <c r="G159" s="1151">
        <v>51.611977819099998</v>
      </c>
      <c r="H159" s="1151">
        <v>51.613756536099999</v>
      </c>
      <c r="I159" s="1151">
        <v>51.641395952300002</v>
      </c>
      <c r="J159" s="1151">
        <v>51.770491536900003</v>
      </c>
      <c r="K159" s="1151">
        <v>50.660364621600003</v>
      </c>
      <c r="L159" s="1151"/>
      <c r="M159" s="1151">
        <v>0</v>
      </c>
      <c r="N159" s="1151">
        <v>0</v>
      </c>
      <c r="O159" s="1148"/>
    </row>
    <row r="160" spans="1:15" ht="32.25" customHeight="1">
      <c r="A160" s="1145" t="s">
        <v>1068</v>
      </c>
      <c r="B160" s="1152" t="s">
        <v>1046</v>
      </c>
      <c r="C160" s="1147">
        <v>46.822406637247397</v>
      </c>
      <c r="D160" s="1147">
        <v>46.689455155977498</v>
      </c>
      <c r="E160" s="1147">
        <v>47.521571438889197</v>
      </c>
      <c r="F160" s="1147">
        <v>47.435156686325698</v>
      </c>
      <c r="G160" s="1147">
        <v>47.164828092115002</v>
      </c>
      <c r="H160" s="1147">
        <v>47.228623669486097</v>
      </c>
      <c r="I160" s="1147">
        <v>47.233010760657201</v>
      </c>
      <c r="J160" s="1147">
        <v>47.869350994916502</v>
      </c>
      <c r="K160" s="1147">
        <v>49.473125742202001</v>
      </c>
      <c r="L160" s="1147">
        <v>52.183456804511401</v>
      </c>
      <c r="M160" s="1147">
        <v>53.8724508180523</v>
      </c>
      <c r="N160" s="1147">
        <v>54.639031640162699</v>
      </c>
      <c r="O160" s="1153">
        <v>49.354269002653503</v>
      </c>
    </row>
    <row r="161" spans="1:15" ht="32.25" customHeight="1">
      <c r="A161" s="1149" t="s">
        <v>1069</v>
      </c>
      <c r="B161" s="1150" t="s">
        <v>1043</v>
      </c>
      <c r="C161" s="1151">
        <v>54.028394992400003</v>
      </c>
      <c r="D161" s="1151">
        <v>54.229197354199997</v>
      </c>
      <c r="E161" s="1151">
        <v>54.305072173699998</v>
      </c>
      <c r="F161" s="1151">
        <v>54.305900372899998</v>
      </c>
      <c r="G161" s="1151">
        <v>54.1820414791</v>
      </c>
      <c r="H161" s="1151">
        <v>53.817174106499998</v>
      </c>
      <c r="I161" s="1151">
        <v>53.701150471600002</v>
      </c>
      <c r="J161" s="1151">
        <v>54.104569007899997</v>
      </c>
      <c r="K161" s="1151">
        <v>53.426071695499999</v>
      </c>
      <c r="L161" s="1151"/>
      <c r="M161" s="1151" t="s">
        <v>342</v>
      </c>
      <c r="N161" s="1151" t="s">
        <v>342</v>
      </c>
      <c r="O161" s="1151" t="s">
        <v>979</v>
      </c>
    </row>
    <row r="162" spans="1:15" ht="32.25" customHeight="1">
      <c r="A162" s="1145" t="s">
        <v>1070</v>
      </c>
      <c r="B162" s="1152" t="s">
        <v>1046</v>
      </c>
      <c r="C162" s="1147">
        <v>46.027329306606802</v>
      </c>
      <c r="D162" s="1147">
        <v>46.319664753164503</v>
      </c>
      <c r="E162" s="1147">
        <v>47.2129356777372</v>
      </c>
      <c r="F162" s="1147">
        <v>47.349828386242997</v>
      </c>
      <c r="G162" s="1147">
        <v>47.453137784132302</v>
      </c>
      <c r="H162" s="1147">
        <v>47.808798358103203</v>
      </c>
      <c r="I162" s="1147">
        <v>48.084863747982503</v>
      </c>
      <c r="J162" s="1147">
        <v>48.730749284697097</v>
      </c>
      <c r="K162" s="1147">
        <v>49.7611876650219</v>
      </c>
      <c r="L162" s="1147">
        <v>51.564069249126703</v>
      </c>
      <c r="M162" s="1147">
        <v>52.959848653153202</v>
      </c>
      <c r="N162" s="1147">
        <v>53.696962487858102</v>
      </c>
      <c r="O162" s="1154">
        <v>49.270499366257702</v>
      </c>
    </row>
    <row r="163" spans="1:15" ht="32.25" customHeight="1">
      <c r="A163" s="1149" t="s">
        <v>1071</v>
      </c>
      <c r="B163" s="1150" t="s">
        <v>1043</v>
      </c>
      <c r="C163" s="1151">
        <v>53.157186021400001</v>
      </c>
      <c r="D163" s="1151">
        <v>53.4242081246</v>
      </c>
      <c r="E163" s="1151">
        <v>53.733114795399999</v>
      </c>
      <c r="F163" s="1151">
        <v>53.976317658399999</v>
      </c>
      <c r="G163" s="1151">
        <v>54.089081997999997</v>
      </c>
      <c r="H163" s="1151">
        <v>54.088467681799997</v>
      </c>
      <c r="I163" s="1151">
        <v>54.204641280499999</v>
      </c>
      <c r="J163" s="1151">
        <v>54.316746481099997</v>
      </c>
      <c r="K163" s="1151">
        <v>53.192445592399999</v>
      </c>
      <c r="L163" s="1151"/>
      <c r="M163" s="1151" t="s">
        <v>342</v>
      </c>
      <c r="N163" s="1151" t="s">
        <v>342</v>
      </c>
      <c r="O163" s="1151" t="s">
        <v>979</v>
      </c>
    </row>
    <row r="164" spans="1:15" ht="32.25" customHeight="1">
      <c r="A164" s="1155" t="s">
        <v>1072</v>
      </c>
      <c r="B164" s="1152" t="s">
        <v>1046</v>
      </c>
      <c r="C164" s="1147">
        <v>2.2016721290159</v>
      </c>
      <c r="D164" s="1147">
        <v>2.14667505075766</v>
      </c>
      <c r="E164" s="1147">
        <v>2.2644939763913401</v>
      </c>
      <c r="F164" s="1147">
        <v>2.2782076933309701</v>
      </c>
      <c r="G164" s="1147">
        <v>2.1881459731044401</v>
      </c>
      <c r="H164" s="1147">
        <v>2.2607851416689</v>
      </c>
      <c r="I164" s="1147">
        <v>2.2379923803370798</v>
      </c>
      <c r="J164" s="1147">
        <v>2.3665559433157699</v>
      </c>
      <c r="K164" s="1147">
        <v>2.3634075489161699</v>
      </c>
      <c r="L164" s="1147">
        <v>2.3463174034498899</v>
      </c>
      <c r="M164" s="1147">
        <v>2.6991121639026701</v>
      </c>
      <c r="N164" s="1147">
        <v>2.6485118999283599</v>
      </c>
      <c r="O164" s="1148"/>
    </row>
    <row r="165" spans="1:15" ht="32.25" customHeight="1">
      <c r="A165" s="1157" t="s">
        <v>1073</v>
      </c>
      <c r="B165" s="1150" t="s">
        <v>1043</v>
      </c>
      <c r="C165" s="1151">
        <v>2.2863045852999999</v>
      </c>
      <c r="D165" s="1151">
        <v>2.2258471031</v>
      </c>
      <c r="E165" s="1151">
        <v>2.4445556495999998</v>
      </c>
      <c r="F165" s="1151">
        <v>2.5065294320999998</v>
      </c>
      <c r="G165" s="1151">
        <v>2.4771041789999999</v>
      </c>
      <c r="H165" s="1151">
        <v>2.4747111457000002</v>
      </c>
      <c r="I165" s="1151">
        <v>2.5632453282999998</v>
      </c>
      <c r="J165" s="1151">
        <v>2.5462549442000002</v>
      </c>
      <c r="K165" s="1151">
        <v>2.5320809708000001</v>
      </c>
      <c r="L165" s="1151"/>
      <c r="M165" s="1151">
        <v>0</v>
      </c>
      <c r="N165" s="1151">
        <v>0</v>
      </c>
      <c r="O165" s="1148"/>
    </row>
    <row r="166" spans="1:15" ht="32.25" customHeight="1">
      <c r="A166" s="1145" t="s">
        <v>1074</v>
      </c>
      <c r="B166" s="1152" t="s">
        <v>1046</v>
      </c>
      <c r="C166" s="1147">
        <v>47.7123976184239</v>
      </c>
      <c r="D166" s="1147">
        <v>47.999059127132099</v>
      </c>
      <c r="E166" s="1147">
        <v>48.900865721156698</v>
      </c>
      <c r="F166" s="1147">
        <v>49.060190598612799</v>
      </c>
      <c r="G166" s="1147">
        <v>49.159767498349602</v>
      </c>
      <c r="H166" s="1147">
        <v>49.492737745418601</v>
      </c>
      <c r="I166" s="1147">
        <v>49.793304238795599</v>
      </c>
      <c r="J166" s="1147">
        <v>50.4428135499167</v>
      </c>
      <c r="K166" s="1147">
        <v>51.489284375782702</v>
      </c>
      <c r="L166" s="1147">
        <v>53.281493974276003</v>
      </c>
      <c r="M166" s="1147">
        <v>54.694215413735201</v>
      </c>
      <c r="N166" s="1147">
        <v>55.404193910369699</v>
      </c>
      <c r="O166" s="1153">
        <v>50.9751209325308</v>
      </c>
    </row>
    <row r="167" spans="1:15" ht="30" customHeight="1">
      <c r="A167" s="1160" t="s">
        <v>1075</v>
      </c>
      <c r="B167" s="1150" t="s">
        <v>1043</v>
      </c>
      <c r="C167" s="1151">
        <v>54.957539099999998</v>
      </c>
      <c r="D167" s="1151">
        <v>55.243973408199999</v>
      </c>
      <c r="E167" s="1151">
        <v>55.526913074900001</v>
      </c>
      <c r="F167" s="1151">
        <v>55.766933704400003</v>
      </c>
      <c r="G167" s="1151">
        <v>55.887461182000003</v>
      </c>
      <c r="H167" s="1151">
        <v>55.888952901499998</v>
      </c>
      <c r="I167" s="1151">
        <v>56.0108246972</v>
      </c>
      <c r="J167" s="1151">
        <v>56.136910398399998</v>
      </c>
      <c r="K167" s="1151">
        <v>55.016133043700002</v>
      </c>
      <c r="L167" s="1151"/>
      <c r="M167" s="1151" t="s">
        <v>342</v>
      </c>
      <c r="N167" s="1151" t="s">
        <v>342</v>
      </c>
      <c r="O167" s="1151" t="s">
        <v>979</v>
      </c>
    </row>
    <row r="168" spans="1:15" ht="30" customHeight="1">
      <c r="A168" s="1161" t="s">
        <v>1076</v>
      </c>
      <c r="B168" s="1152" t="s">
        <v>1046</v>
      </c>
      <c r="C168" s="1162">
        <v>4.0871306243730103</v>
      </c>
      <c r="D168" s="1162">
        <v>4.0075711521553501</v>
      </c>
      <c r="E168" s="1162">
        <v>3.98599748974154</v>
      </c>
      <c r="F168" s="1162">
        <v>3.9427154200574499</v>
      </c>
      <c r="G168" s="1162">
        <v>3.87907175202941</v>
      </c>
      <c r="H168" s="1162">
        <v>3.8173782890314101</v>
      </c>
      <c r="I168" s="1162">
        <v>3.7704644405069598</v>
      </c>
      <c r="J168" s="1162">
        <v>3.7581000557971702</v>
      </c>
      <c r="K168" s="1162">
        <v>3.84349524061003</v>
      </c>
      <c r="L168" s="1162">
        <v>4.0138923616520401</v>
      </c>
      <c r="M168" s="1162">
        <v>4.07338321904877</v>
      </c>
      <c r="N168" s="1162">
        <v>4.0959338166674604</v>
      </c>
      <c r="O168" s="1154">
        <v>3.9375998278575399</v>
      </c>
    </row>
    <row r="169" spans="1:15" ht="30" customHeight="1">
      <c r="A169" s="1163" t="s">
        <v>1076</v>
      </c>
      <c r="B169" s="1150" t="s">
        <v>1043</v>
      </c>
      <c r="C169" s="1151">
        <v>4.0969840979000001</v>
      </c>
      <c r="D169" s="1151">
        <v>4.0930212065999996</v>
      </c>
      <c r="E169" s="1151">
        <v>4.0526770362000004</v>
      </c>
      <c r="F169" s="1151">
        <v>4.0049667259000001</v>
      </c>
      <c r="G169" s="1151">
        <v>3.9636887084999999</v>
      </c>
      <c r="H169" s="1151">
        <v>3.8927608844999999</v>
      </c>
      <c r="I169" s="1151">
        <v>3.8360230233000001</v>
      </c>
      <c r="J169" s="1151">
        <v>3.8741882515000001</v>
      </c>
      <c r="K169" s="1151">
        <v>3.9403431677</v>
      </c>
      <c r="L169" s="1151"/>
      <c r="M169" s="1151" t="s">
        <v>342</v>
      </c>
      <c r="N169" s="1151" t="s">
        <v>342</v>
      </c>
      <c r="O169" s="1151" t="s">
        <v>979</v>
      </c>
    </row>
    <row r="170" spans="1:15" ht="30" customHeight="1">
      <c r="A170" s="1164" t="s">
        <v>1077</v>
      </c>
      <c r="B170" s="1152" t="s">
        <v>1046</v>
      </c>
      <c r="C170" s="1162">
        <v>3.5285094850791698</v>
      </c>
      <c r="D170" s="1162">
        <v>3.4818281664120199</v>
      </c>
      <c r="E170" s="1162">
        <v>3.4819222290312899</v>
      </c>
      <c r="F170" s="1162">
        <v>3.4583971371147899</v>
      </c>
      <c r="G170" s="1162">
        <v>3.41325445475456</v>
      </c>
      <c r="H170" s="1162">
        <v>3.38616271313898</v>
      </c>
      <c r="I170" s="1162">
        <v>3.3537614122139399</v>
      </c>
      <c r="J170" s="1162">
        <v>3.3597182248536499</v>
      </c>
      <c r="K170" s="1162">
        <v>3.4369770204536398</v>
      </c>
      <c r="L170" s="1162">
        <v>3.5359922847735898</v>
      </c>
      <c r="M170" s="1162">
        <v>3.5649127285608202</v>
      </c>
      <c r="N170" s="1162">
        <v>3.5568168061241501</v>
      </c>
      <c r="O170" s="1154">
        <v>3.46140594325469</v>
      </c>
    </row>
    <row r="171" spans="1:15" ht="30" customHeight="1">
      <c r="A171" s="1165" t="s">
        <v>1077</v>
      </c>
      <c r="B171" s="1166" t="s">
        <v>1043</v>
      </c>
      <c r="C171" s="1167">
        <v>3.5397042303999999</v>
      </c>
      <c r="D171" s="1167">
        <v>3.5267481642999998</v>
      </c>
      <c r="E171" s="1167">
        <v>3.4993667020000001</v>
      </c>
      <c r="F171" s="1167">
        <v>3.4747550779999998</v>
      </c>
      <c r="G171" s="1167">
        <v>3.4470003771000002</v>
      </c>
      <c r="H171" s="1167">
        <v>3.4092912425000002</v>
      </c>
      <c r="I171" s="1167">
        <v>3.3931337835000002</v>
      </c>
      <c r="J171" s="1167">
        <v>3.4360231917999999</v>
      </c>
      <c r="K171" s="1167">
        <v>3.4963636488000001</v>
      </c>
      <c r="L171" s="1167"/>
      <c r="M171" s="1167" t="s">
        <v>342</v>
      </c>
      <c r="N171" s="1167" t="s">
        <v>342</v>
      </c>
      <c r="O171" s="1151" t="s">
        <v>979</v>
      </c>
    </row>
    <row r="172" spans="1:15" ht="13.5" customHeight="1">
      <c r="A172" s="1141" t="s">
        <v>993</v>
      </c>
      <c r="B172" s="1168"/>
      <c r="C172" s="1143"/>
      <c r="D172" s="1143"/>
      <c r="E172" s="1143"/>
      <c r="F172" s="1143"/>
      <c r="G172" s="1143"/>
      <c r="H172" s="1143"/>
      <c r="I172" s="1143"/>
      <c r="J172" s="1143"/>
      <c r="K172" s="1143"/>
      <c r="L172" s="1143"/>
      <c r="M172" s="1143"/>
      <c r="N172" s="1143"/>
      <c r="O172" s="1144"/>
    </row>
    <row r="173" spans="1:15" ht="32.25" customHeight="1">
      <c r="A173" s="1145" t="s">
        <v>1065</v>
      </c>
      <c r="B173" s="1152" t="s">
        <v>1046</v>
      </c>
      <c r="C173" s="1147">
        <v>42.340737059874499</v>
      </c>
      <c r="D173" s="1147">
        <v>42.584032409653297</v>
      </c>
      <c r="E173" s="1147">
        <v>42.989136064379302</v>
      </c>
      <c r="F173" s="1147">
        <v>43.036349296182998</v>
      </c>
      <c r="G173" s="1147">
        <v>43.309895382361901</v>
      </c>
      <c r="H173" s="1147">
        <v>43.768619338645699</v>
      </c>
      <c r="I173" s="1147">
        <v>44.469031509982401</v>
      </c>
      <c r="J173" s="1147">
        <v>45.435863803260098</v>
      </c>
      <c r="K173" s="1147">
        <v>46.799057465015203</v>
      </c>
      <c r="L173" s="1147">
        <v>48.888717056419701</v>
      </c>
      <c r="M173" s="1147">
        <v>50.3965641009355</v>
      </c>
      <c r="N173" s="1147">
        <v>51.290224542996199</v>
      </c>
      <c r="O173" s="1148"/>
    </row>
    <row r="174" spans="1:15" ht="19.5" customHeight="1">
      <c r="A174" s="1149" t="s">
        <v>1067</v>
      </c>
      <c r="B174" s="1150" t="s">
        <v>1043</v>
      </c>
      <c r="C174" s="1151">
        <v>50.364776286100003</v>
      </c>
      <c r="D174" s="1151">
        <v>50.341510165099997</v>
      </c>
      <c r="E174" s="1151">
        <v>50.520494015700002</v>
      </c>
      <c r="F174" s="1151">
        <v>50.743626465600002</v>
      </c>
      <c r="G174" s="1151">
        <v>50.945152097600001</v>
      </c>
      <c r="H174" s="1151">
        <v>50.992402142700001</v>
      </c>
      <c r="I174" s="1151">
        <v>51.000901987600002</v>
      </c>
      <c r="J174" s="1151">
        <v>51.192059364000002</v>
      </c>
      <c r="K174" s="1151">
        <v>50.310311531700002</v>
      </c>
      <c r="L174" s="1151"/>
      <c r="M174" s="1151">
        <v>0</v>
      </c>
      <c r="N174" s="1151">
        <v>0</v>
      </c>
      <c r="O174" s="1148"/>
    </row>
    <row r="175" spans="1:15" ht="32.25" customHeight="1">
      <c r="A175" s="1145" t="s">
        <v>1068</v>
      </c>
      <c r="B175" s="1152" t="s">
        <v>1046</v>
      </c>
      <c r="C175" s="1147">
        <v>45.768046355062999</v>
      </c>
      <c r="D175" s="1147">
        <v>45.518083123579899</v>
      </c>
      <c r="E175" s="1147">
        <v>45.830100582570502</v>
      </c>
      <c r="F175" s="1147">
        <v>45.672061399556497</v>
      </c>
      <c r="G175" s="1147">
        <v>45.472218450448601</v>
      </c>
      <c r="H175" s="1147">
        <v>45.6440826291836</v>
      </c>
      <c r="I175" s="1147">
        <v>46.127816998342603</v>
      </c>
      <c r="J175" s="1147">
        <v>47.189451227078997</v>
      </c>
      <c r="K175" s="1147">
        <v>49.299951132252801</v>
      </c>
      <c r="L175" s="1147">
        <v>52.474838313782499</v>
      </c>
      <c r="M175" s="1147">
        <v>54.4983208741778</v>
      </c>
      <c r="N175" s="1147">
        <v>55.352928843016599</v>
      </c>
      <c r="O175" s="1153">
        <v>49.002462002879199</v>
      </c>
    </row>
    <row r="176" spans="1:15" ht="32.25" customHeight="1">
      <c r="A176" s="1149" t="s">
        <v>1069</v>
      </c>
      <c r="B176" s="1150" t="s">
        <v>1043</v>
      </c>
      <c r="C176" s="1151">
        <v>54.368822178899997</v>
      </c>
      <c r="D176" s="1151">
        <v>54.2567967934</v>
      </c>
      <c r="E176" s="1151">
        <v>54.105101329500002</v>
      </c>
      <c r="F176" s="1151">
        <v>53.964189347100003</v>
      </c>
      <c r="G176" s="1151">
        <v>53.714135517700001</v>
      </c>
      <c r="H176" s="1151">
        <v>53.3574488008</v>
      </c>
      <c r="I176" s="1151">
        <v>53.200791776099997</v>
      </c>
      <c r="J176" s="1151">
        <v>53.7044769086</v>
      </c>
      <c r="K176" s="1151">
        <v>53.4798063912</v>
      </c>
      <c r="L176" s="1151"/>
      <c r="M176" s="1151" t="s">
        <v>342</v>
      </c>
      <c r="N176" s="1151" t="s">
        <v>342</v>
      </c>
      <c r="O176" s="1151" t="s">
        <v>979</v>
      </c>
    </row>
    <row r="177" spans="1:15" ht="32.25" customHeight="1">
      <c r="A177" s="1145" t="s">
        <v>1070</v>
      </c>
      <c r="B177" s="1152" t="s">
        <v>1046</v>
      </c>
      <c r="C177" s="1147">
        <v>44.1909438893302</v>
      </c>
      <c r="D177" s="1147">
        <v>44.450113907442798</v>
      </c>
      <c r="E177" s="1147">
        <v>44.882809930171298</v>
      </c>
      <c r="F177" s="1147">
        <v>44.943963282488397</v>
      </c>
      <c r="G177" s="1147">
        <v>45.212893755478603</v>
      </c>
      <c r="H177" s="1147">
        <v>45.658192497594598</v>
      </c>
      <c r="I177" s="1147">
        <v>46.354455704950702</v>
      </c>
      <c r="J177" s="1147">
        <v>47.306692228036098</v>
      </c>
      <c r="K177" s="1147">
        <v>48.674479613489098</v>
      </c>
      <c r="L177" s="1147">
        <v>50.820821521074201</v>
      </c>
      <c r="M177" s="1147">
        <v>52.4214382361613</v>
      </c>
      <c r="N177" s="1147">
        <v>53.3531394954775</v>
      </c>
      <c r="O177" s="1154">
        <v>48.152975755947203</v>
      </c>
    </row>
    <row r="178" spans="1:15" ht="32.25" customHeight="1">
      <c r="A178" s="1149" t="s">
        <v>1071</v>
      </c>
      <c r="B178" s="1150" t="s">
        <v>1043</v>
      </c>
      <c r="C178" s="1151">
        <v>52.530207881599999</v>
      </c>
      <c r="D178" s="1151">
        <v>52.547363737700003</v>
      </c>
      <c r="E178" s="1151">
        <v>52.742119965800001</v>
      </c>
      <c r="F178" s="1151">
        <v>52.9823715335</v>
      </c>
      <c r="G178" s="1151">
        <v>53.178713743099998</v>
      </c>
      <c r="H178" s="1151">
        <v>53.216864735000001</v>
      </c>
      <c r="I178" s="1151">
        <v>53.213875483000002</v>
      </c>
      <c r="J178" s="1151">
        <v>53.393466457700001</v>
      </c>
      <c r="K178" s="1151">
        <v>52.524835743300002</v>
      </c>
      <c r="L178" s="1151"/>
      <c r="M178" s="1151" t="s">
        <v>342</v>
      </c>
      <c r="N178" s="1151" t="s">
        <v>342</v>
      </c>
      <c r="O178" s="1151" t="s">
        <v>979</v>
      </c>
    </row>
    <row r="179" spans="1:15" ht="32.25" customHeight="1">
      <c r="A179" s="1155" t="s">
        <v>1072</v>
      </c>
      <c r="B179" s="1152" t="s">
        <v>1046</v>
      </c>
      <c r="C179" s="1147">
        <v>1.8502068294557299</v>
      </c>
      <c r="D179" s="1147">
        <v>1.86608149778949</v>
      </c>
      <c r="E179" s="1147">
        <v>1.89367386579203</v>
      </c>
      <c r="F179" s="1147">
        <v>1.90761398630539</v>
      </c>
      <c r="G179" s="1147">
        <v>1.90299837311663</v>
      </c>
      <c r="H179" s="1147">
        <v>1.8895731589489699</v>
      </c>
      <c r="I179" s="1147">
        <v>1.88542419496824</v>
      </c>
      <c r="J179" s="1147">
        <v>1.8708284247759699</v>
      </c>
      <c r="K179" s="1147">
        <v>1.87542214847394</v>
      </c>
      <c r="L179" s="1147">
        <v>1.9321044646544701</v>
      </c>
      <c r="M179" s="1147">
        <v>2.0248741352258399</v>
      </c>
      <c r="N179" s="1147">
        <v>2.0629149524813299</v>
      </c>
      <c r="O179" s="1148"/>
    </row>
    <row r="180" spans="1:15" ht="32.25" customHeight="1">
      <c r="A180" s="1157" t="s">
        <v>1073</v>
      </c>
      <c r="B180" s="1150" t="s">
        <v>1043</v>
      </c>
      <c r="C180" s="1151">
        <v>2.1654315954999999</v>
      </c>
      <c r="D180" s="1151">
        <v>2.2058535726000001</v>
      </c>
      <c r="E180" s="1151">
        <v>2.2216259501</v>
      </c>
      <c r="F180" s="1151">
        <v>2.2387450679000001</v>
      </c>
      <c r="G180" s="1151">
        <v>2.2335616455</v>
      </c>
      <c r="H180" s="1151">
        <v>2.2244625923000001</v>
      </c>
      <c r="I180" s="1151">
        <v>2.2129734953</v>
      </c>
      <c r="J180" s="1151">
        <v>2.2014070936999999</v>
      </c>
      <c r="K180" s="1151">
        <v>2.2145242116000001</v>
      </c>
      <c r="L180" s="1151"/>
      <c r="M180" s="1151">
        <v>0</v>
      </c>
      <c r="N180" s="1151">
        <v>0</v>
      </c>
      <c r="O180" s="1148"/>
    </row>
    <row r="181" spans="1:15" ht="32.25" customHeight="1">
      <c r="A181" s="1145" t="s">
        <v>1074</v>
      </c>
      <c r="B181" s="1152" t="s">
        <v>1046</v>
      </c>
      <c r="C181" s="1147">
        <v>45.875702080796501</v>
      </c>
      <c r="D181" s="1147">
        <v>46.1364753643605</v>
      </c>
      <c r="E181" s="1147">
        <v>46.5573190877382</v>
      </c>
      <c r="F181" s="1147">
        <v>46.613505492567597</v>
      </c>
      <c r="G181" s="1147">
        <v>46.8771766439625</v>
      </c>
      <c r="H181" s="1147">
        <v>47.332631054950099</v>
      </c>
      <c r="I181" s="1147">
        <v>48.039062104992702</v>
      </c>
      <c r="J181" s="1147">
        <v>48.997875421122103</v>
      </c>
      <c r="K181" s="1147">
        <v>50.380896975055897</v>
      </c>
      <c r="L181" s="1147">
        <v>52.529413141173301</v>
      </c>
      <c r="M181" s="1147">
        <v>54.135369642754704</v>
      </c>
      <c r="N181" s="1147">
        <v>55.058738978736798</v>
      </c>
      <c r="O181" s="1153">
        <v>49.840913085470198</v>
      </c>
    </row>
    <row r="182" spans="1:15" ht="30" customHeight="1">
      <c r="A182" s="1160" t="s">
        <v>1075</v>
      </c>
      <c r="B182" s="1150" t="s">
        <v>1043</v>
      </c>
      <c r="C182" s="1151">
        <v>54.275867907200002</v>
      </c>
      <c r="D182" s="1151">
        <v>54.2887538823</v>
      </c>
      <c r="E182" s="1151">
        <v>54.459934219200001</v>
      </c>
      <c r="F182" s="1151">
        <v>54.6991936724</v>
      </c>
      <c r="G182" s="1151">
        <v>54.8992693235</v>
      </c>
      <c r="H182" s="1151">
        <v>54.948383425400003</v>
      </c>
      <c r="I182" s="1151">
        <v>54.950418476099998</v>
      </c>
      <c r="J182" s="1151">
        <v>55.132149527700001</v>
      </c>
      <c r="K182" s="1151">
        <v>54.2675655054</v>
      </c>
      <c r="L182" s="1151"/>
      <c r="M182" s="1151" t="s">
        <v>342</v>
      </c>
      <c r="N182" s="1151" t="s">
        <v>342</v>
      </c>
      <c r="O182" s="1151" t="s">
        <v>979</v>
      </c>
    </row>
    <row r="183" spans="1:15" ht="30" customHeight="1">
      <c r="A183" s="1161" t="s">
        <v>1076</v>
      </c>
      <c r="B183" s="1152" t="s">
        <v>1046</v>
      </c>
      <c r="C183" s="1162">
        <v>4.2677322415433796</v>
      </c>
      <c r="D183" s="1162">
        <v>4.1857458152659799</v>
      </c>
      <c r="E183" s="1162">
        <v>4.1606831112013198</v>
      </c>
      <c r="F183" s="1162">
        <v>4.1202797753956499</v>
      </c>
      <c r="G183" s="1162">
        <v>4.0342730286296504</v>
      </c>
      <c r="H183" s="1162">
        <v>3.9922563532800499</v>
      </c>
      <c r="I183" s="1162">
        <v>3.9465657762563402</v>
      </c>
      <c r="J183" s="1162">
        <v>3.9680773622024899</v>
      </c>
      <c r="K183" s="1162">
        <v>4.0768674162501197</v>
      </c>
      <c r="L183" s="1162">
        <v>4.2310000921524598</v>
      </c>
      <c r="M183" s="1162">
        <v>4.29293058847332</v>
      </c>
      <c r="N183" s="1162">
        <v>4.2900967693025596</v>
      </c>
      <c r="O183" s="1154">
        <v>4.1276195173465</v>
      </c>
    </row>
    <row r="184" spans="1:15" ht="30" customHeight="1">
      <c r="A184" s="1163" t="s">
        <v>1076</v>
      </c>
      <c r="B184" s="1150" t="s">
        <v>1043</v>
      </c>
      <c r="C184" s="1151">
        <v>4.2676803245999997</v>
      </c>
      <c r="D184" s="1151">
        <v>4.2570710602000004</v>
      </c>
      <c r="E184" s="1151">
        <v>4.1989109444999997</v>
      </c>
      <c r="F184" s="1151">
        <v>4.1452219825999999</v>
      </c>
      <c r="G184" s="1151">
        <v>4.0657970726999997</v>
      </c>
      <c r="H184" s="1151">
        <v>4.0041802320000004</v>
      </c>
      <c r="I184" s="1151">
        <v>3.9772847374999998</v>
      </c>
      <c r="J184" s="1151">
        <v>4.0218010001</v>
      </c>
      <c r="K184" s="1151">
        <v>4.1150307408</v>
      </c>
      <c r="L184" s="1151"/>
      <c r="M184" s="1151" t="s">
        <v>342</v>
      </c>
      <c r="N184" s="1151" t="s">
        <v>342</v>
      </c>
      <c r="O184" s="1151" t="s">
        <v>979</v>
      </c>
    </row>
    <row r="185" spans="1:15" ht="30" customHeight="1">
      <c r="A185" s="1164" t="s">
        <v>1077</v>
      </c>
      <c r="B185" s="1152" t="s">
        <v>1046</v>
      </c>
      <c r="C185" s="1162">
        <v>3.54719457191554</v>
      </c>
      <c r="D185" s="1162">
        <v>3.4963951343776798</v>
      </c>
      <c r="E185" s="1162">
        <v>3.4882542781863899</v>
      </c>
      <c r="F185" s="1162">
        <v>3.4700326156333601</v>
      </c>
      <c r="G185" s="1162">
        <v>3.4304329784704302</v>
      </c>
      <c r="H185" s="1162">
        <v>3.4022877232314199</v>
      </c>
      <c r="I185" s="1162">
        <v>3.3894138017832298</v>
      </c>
      <c r="J185" s="1162">
        <v>3.3975143075692502</v>
      </c>
      <c r="K185" s="1162">
        <v>3.4742534507937601</v>
      </c>
      <c r="L185" s="1162">
        <v>3.5719014140834302</v>
      </c>
      <c r="M185" s="1162">
        <v>3.6084078966103799</v>
      </c>
      <c r="N185" s="1162">
        <v>3.59381817338119</v>
      </c>
      <c r="O185" s="1154">
        <v>3.4869166853678601</v>
      </c>
    </row>
    <row r="186" spans="1:15" ht="30" customHeight="1">
      <c r="A186" s="1165" t="s">
        <v>1077</v>
      </c>
      <c r="B186" s="1166" t="s">
        <v>1043</v>
      </c>
      <c r="C186" s="1167">
        <v>3.5722983976</v>
      </c>
      <c r="D186" s="1167">
        <v>3.5548548832</v>
      </c>
      <c r="E186" s="1167">
        <v>3.5260838743999998</v>
      </c>
      <c r="F186" s="1167">
        <v>3.4897631836</v>
      </c>
      <c r="G186" s="1167">
        <v>3.45845811</v>
      </c>
      <c r="H186" s="1167">
        <v>3.4247716833999999</v>
      </c>
      <c r="I186" s="1167">
        <v>3.4138056962999999</v>
      </c>
      <c r="J186" s="1167">
        <v>3.4456420505000001</v>
      </c>
      <c r="K186" s="1167">
        <v>3.5068743372000002</v>
      </c>
      <c r="L186" s="1167"/>
      <c r="M186" s="1167" t="s">
        <v>342</v>
      </c>
      <c r="N186" s="1167" t="s">
        <v>342</v>
      </c>
      <c r="O186" s="1151" t="s">
        <v>979</v>
      </c>
    </row>
    <row r="187" spans="1:15" ht="13.5" customHeight="1">
      <c r="A187" s="1141" t="s">
        <v>994</v>
      </c>
      <c r="B187" s="1168"/>
      <c r="C187" s="1143"/>
      <c r="D187" s="1143"/>
      <c r="E187" s="1143"/>
      <c r="F187" s="1143"/>
      <c r="G187" s="1143"/>
      <c r="H187" s="1143"/>
      <c r="I187" s="1143"/>
      <c r="J187" s="1143"/>
      <c r="K187" s="1143"/>
      <c r="L187" s="1143"/>
      <c r="M187" s="1143"/>
      <c r="N187" s="1143"/>
      <c r="O187" s="1144"/>
    </row>
    <row r="188" spans="1:15" ht="32.25" customHeight="1">
      <c r="A188" s="1145" t="s">
        <v>1065</v>
      </c>
      <c r="B188" s="1152" t="s">
        <v>1046</v>
      </c>
      <c r="C188" s="1147">
        <v>41.489372848701301</v>
      </c>
      <c r="D188" s="1147">
        <v>41.739554132755501</v>
      </c>
      <c r="E188" s="1147">
        <v>42.275196926379799</v>
      </c>
      <c r="F188" s="1147">
        <v>42.528541782065403</v>
      </c>
      <c r="G188" s="1147">
        <v>42.9330032785616</v>
      </c>
      <c r="H188" s="1147">
        <v>43.402094074649497</v>
      </c>
      <c r="I188" s="1147">
        <v>44.386275590058901</v>
      </c>
      <c r="J188" s="1147">
        <v>45.517538659808402</v>
      </c>
      <c r="K188" s="1147">
        <v>47.070222883337003</v>
      </c>
      <c r="L188" s="1147">
        <v>49.3251838538188</v>
      </c>
      <c r="M188" s="1147">
        <v>50.518151168182797</v>
      </c>
      <c r="N188" s="1147">
        <v>51.771446646006503</v>
      </c>
      <c r="O188" s="1148"/>
    </row>
    <row r="189" spans="1:15" ht="19.5" customHeight="1">
      <c r="A189" s="1149" t="s">
        <v>1067</v>
      </c>
      <c r="B189" s="1150" t="s">
        <v>1043</v>
      </c>
      <c r="C189" s="1151">
        <v>50.782495525999998</v>
      </c>
      <c r="D189" s="1151">
        <v>50.065133508599999</v>
      </c>
      <c r="E189" s="1151">
        <v>50.297941288099999</v>
      </c>
      <c r="F189" s="1151">
        <v>50.442740970099997</v>
      </c>
      <c r="G189" s="1151">
        <v>50.772520960800001</v>
      </c>
      <c r="H189" s="1151">
        <v>51.066237903900003</v>
      </c>
      <c r="I189" s="1151">
        <v>51.4297576449</v>
      </c>
      <c r="J189" s="1151">
        <v>51.421302625700001</v>
      </c>
      <c r="K189" s="1151">
        <v>50.226334350499997</v>
      </c>
      <c r="L189" s="1151"/>
      <c r="M189" s="1151">
        <v>0</v>
      </c>
      <c r="N189" s="1151">
        <v>0</v>
      </c>
      <c r="O189" s="1148"/>
    </row>
    <row r="190" spans="1:15" ht="32.25" customHeight="1">
      <c r="A190" s="1145" t="s">
        <v>1068</v>
      </c>
      <c r="B190" s="1152" t="s">
        <v>1046</v>
      </c>
      <c r="C190" s="1147">
        <v>44.4489286772694</v>
      </c>
      <c r="D190" s="1147">
        <v>44.273719932972497</v>
      </c>
      <c r="E190" s="1147">
        <v>44.712899215641301</v>
      </c>
      <c r="F190" s="1147">
        <v>44.836338984901097</v>
      </c>
      <c r="G190" s="1147">
        <v>44.772038039385798</v>
      </c>
      <c r="H190" s="1147">
        <v>44.951962526187501</v>
      </c>
      <c r="I190" s="1147">
        <v>45.736318469491202</v>
      </c>
      <c r="J190" s="1147">
        <v>47.051582732257501</v>
      </c>
      <c r="K190" s="1147">
        <v>49.236391597921397</v>
      </c>
      <c r="L190" s="1147">
        <v>52.359071965371101</v>
      </c>
      <c r="M190" s="1147">
        <v>54.036115527591903</v>
      </c>
      <c r="N190" s="1147">
        <v>55.171906345776499</v>
      </c>
      <c r="O190" s="1153">
        <v>48.194957395027402</v>
      </c>
    </row>
    <row r="191" spans="1:15" ht="32.25" customHeight="1">
      <c r="A191" s="1149" t="s">
        <v>1069</v>
      </c>
      <c r="B191" s="1150" t="s">
        <v>1043</v>
      </c>
      <c r="C191" s="1151">
        <v>54.102325494900001</v>
      </c>
      <c r="D191" s="1151">
        <v>53.484369229800002</v>
      </c>
      <c r="E191" s="1151">
        <v>53.415626074599999</v>
      </c>
      <c r="F191" s="1151">
        <v>53.406025820000004</v>
      </c>
      <c r="G191" s="1151">
        <v>53.390768692000002</v>
      </c>
      <c r="H191" s="1151">
        <v>53.267771720399999</v>
      </c>
      <c r="I191" s="1151">
        <v>53.436265132599999</v>
      </c>
      <c r="J191" s="1151">
        <v>53.691696377200003</v>
      </c>
      <c r="K191" s="1151">
        <v>52.9260072382</v>
      </c>
      <c r="L191" s="1151"/>
      <c r="M191" s="1151" t="s">
        <v>342</v>
      </c>
      <c r="N191" s="1151" t="s">
        <v>342</v>
      </c>
      <c r="O191" s="1151" t="s">
        <v>979</v>
      </c>
    </row>
    <row r="192" spans="1:15" ht="32.25" customHeight="1">
      <c r="A192" s="1145" t="s">
        <v>1070</v>
      </c>
      <c r="B192" s="1152" t="s">
        <v>1046</v>
      </c>
      <c r="C192" s="1147">
        <v>43.4987519573382</v>
      </c>
      <c r="D192" s="1147">
        <v>43.762344315090502</v>
      </c>
      <c r="E192" s="1147">
        <v>44.327539284928797</v>
      </c>
      <c r="F192" s="1147">
        <v>44.695427678775403</v>
      </c>
      <c r="G192" s="1147">
        <v>45.061909150583503</v>
      </c>
      <c r="H192" s="1147">
        <v>45.5317813714137</v>
      </c>
      <c r="I192" s="1147">
        <v>46.585681049405899</v>
      </c>
      <c r="J192" s="1147">
        <v>47.819072262320702</v>
      </c>
      <c r="K192" s="1147">
        <v>49.4177975577118</v>
      </c>
      <c r="L192" s="1147">
        <v>51.595110772432903</v>
      </c>
      <c r="M192" s="1147">
        <v>52.896190825282602</v>
      </c>
      <c r="N192" s="1147">
        <v>54.174183813891098</v>
      </c>
      <c r="O192" s="1154">
        <v>48.026665633264301</v>
      </c>
    </row>
    <row r="193" spans="1:15" ht="32.25" customHeight="1">
      <c r="A193" s="1149" t="s">
        <v>1071</v>
      </c>
      <c r="B193" s="1150" t="s">
        <v>1043</v>
      </c>
      <c r="C193" s="1151">
        <v>53.156217263000002</v>
      </c>
      <c r="D193" s="1151">
        <v>52.526129062599999</v>
      </c>
      <c r="E193" s="1151">
        <v>52.792553118100003</v>
      </c>
      <c r="F193" s="1151">
        <v>53.0910078872</v>
      </c>
      <c r="G193" s="1151">
        <v>53.306076146899997</v>
      </c>
      <c r="H193" s="1151">
        <v>53.605342735699999</v>
      </c>
      <c r="I193" s="1151">
        <v>53.951289621699999</v>
      </c>
      <c r="J193" s="1151">
        <v>53.915310624999996</v>
      </c>
      <c r="K193" s="1151">
        <v>52.689800866299997</v>
      </c>
      <c r="L193" s="1151"/>
      <c r="M193" s="1151" t="s">
        <v>342</v>
      </c>
      <c r="N193" s="1151" t="s">
        <v>342</v>
      </c>
      <c r="O193" s="1151" t="s">
        <v>979</v>
      </c>
    </row>
    <row r="194" spans="1:15" ht="32.25" customHeight="1">
      <c r="A194" s="1155" t="s">
        <v>1072</v>
      </c>
      <c r="B194" s="1152" t="s">
        <v>1046</v>
      </c>
      <c r="C194" s="1147">
        <v>2.0093791086369199</v>
      </c>
      <c r="D194" s="1147">
        <v>2.0227901823349801</v>
      </c>
      <c r="E194" s="1147">
        <v>2.0523423585489802</v>
      </c>
      <c r="F194" s="1147">
        <v>2.1668858967100602</v>
      </c>
      <c r="G194" s="1147">
        <v>2.1289058720218499</v>
      </c>
      <c r="H194" s="1147">
        <v>2.1296872967641698</v>
      </c>
      <c r="I194" s="1147">
        <v>2.1994054593470702</v>
      </c>
      <c r="J194" s="1147">
        <v>2.3015336025122801</v>
      </c>
      <c r="K194" s="1147">
        <v>2.3475746743747501</v>
      </c>
      <c r="L194" s="1147">
        <v>2.26992691861409</v>
      </c>
      <c r="M194" s="1147">
        <v>2.37803965709973</v>
      </c>
      <c r="N194" s="1147">
        <v>2.4027371678845499</v>
      </c>
      <c r="O194" s="1148"/>
    </row>
    <row r="195" spans="1:15" ht="32.25" customHeight="1">
      <c r="A195" s="1157" t="s">
        <v>1073</v>
      </c>
      <c r="B195" s="1150" t="s">
        <v>1043</v>
      </c>
      <c r="C195" s="1151">
        <v>2.3737217369999999</v>
      </c>
      <c r="D195" s="1151">
        <v>2.4609955540000001</v>
      </c>
      <c r="E195" s="1151">
        <v>2.4946118300000002</v>
      </c>
      <c r="F195" s="1151">
        <v>2.6482669171</v>
      </c>
      <c r="G195" s="1151">
        <v>2.5335551861000001</v>
      </c>
      <c r="H195" s="1151">
        <v>2.5391048318</v>
      </c>
      <c r="I195" s="1151">
        <v>2.5215319768</v>
      </c>
      <c r="J195" s="1151">
        <v>2.4940079992999999</v>
      </c>
      <c r="K195" s="1151">
        <v>2.4634665158</v>
      </c>
      <c r="L195" s="1151"/>
      <c r="M195" s="1151">
        <v>0</v>
      </c>
      <c r="N195" s="1151">
        <v>0</v>
      </c>
      <c r="O195" s="1148"/>
    </row>
    <row r="196" spans="1:15" ht="32.25" customHeight="1">
      <c r="A196" s="1145" t="s">
        <v>1074</v>
      </c>
      <c r="B196" s="1152" t="s">
        <v>1046</v>
      </c>
      <c r="C196" s="1147">
        <v>45.157176948522803</v>
      </c>
      <c r="D196" s="1147">
        <v>45.4196713027738</v>
      </c>
      <c r="E196" s="1147">
        <v>45.982277065821201</v>
      </c>
      <c r="F196" s="1147">
        <v>46.368944577927799</v>
      </c>
      <c r="G196" s="1147">
        <v>46.732435307475598</v>
      </c>
      <c r="H196" s="1147">
        <v>47.202393600755499</v>
      </c>
      <c r="I196" s="1147">
        <v>48.263364850742903</v>
      </c>
      <c r="J196" s="1147">
        <v>49.504651844974099</v>
      </c>
      <c r="K196" s="1147">
        <v>51.101424896882797</v>
      </c>
      <c r="L196" s="1147">
        <v>53.280184529289301</v>
      </c>
      <c r="M196" s="1147">
        <v>54.589562526114698</v>
      </c>
      <c r="N196" s="1147">
        <v>55.8563900306224</v>
      </c>
      <c r="O196" s="1153">
        <v>49.700762837823603</v>
      </c>
    </row>
    <row r="197" spans="1:15" ht="30" customHeight="1">
      <c r="A197" s="1160" t="s">
        <v>1075</v>
      </c>
      <c r="B197" s="1150" t="s">
        <v>1043</v>
      </c>
      <c r="C197" s="1151">
        <v>54.889678595699998</v>
      </c>
      <c r="D197" s="1151">
        <v>54.276519100000002</v>
      </c>
      <c r="E197" s="1151">
        <v>54.534634304999997</v>
      </c>
      <c r="F197" s="1151">
        <v>54.8386477906</v>
      </c>
      <c r="G197" s="1151">
        <v>55.055848298500003</v>
      </c>
      <c r="H197" s="1151">
        <v>55.356713767000002</v>
      </c>
      <c r="I197" s="1151">
        <v>55.712548100200003</v>
      </c>
      <c r="J197" s="1151">
        <v>55.684855536100002</v>
      </c>
      <c r="K197" s="1151">
        <v>54.454458420400002</v>
      </c>
      <c r="L197" s="1151"/>
      <c r="M197" s="1151" t="s">
        <v>342</v>
      </c>
      <c r="N197" s="1151" t="s">
        <v>342</v>
      </c>
      <c r="O197" s="1151" t="s">
        <v>979</v>
      </c>
    </row>
    <row r="198" spans="1:15" ht="30" customHeight="1">
      <c r="A198" s="1161" t="s">
        <v>1076</v>
      </c>
      <c r="B198" s="1152" t="s">
        <v>1046</v>
      </c>
      <c r="C198" s="1162">
        <v>4.09773022012007</v>
      </c>
      <c r="D198" s="1162">
        <v>4.0301136650328804</v>
      </c>
      <c r="E198" s="1162">
        <v>3.9967005020733701</v>
      </c>
      <c r="F198" s="1162">
        <v>3.9478722784798501</v>
      </c>
      <c r="G198" s="1162">
        <v>3.8696696701372399</v>
      </c>
      <c r="H198" s="1162">
        <v>3.81944243116663</v>
      </c>
      <c r="I198" s="1162">
        <v>3.77081426743448</v>
      </c>
      <c r="J198" s="1162">
        <v>3.7893190406420598</v>
      </c>
      <c r="K198" s="1162">
        <v>3.86565659269435</v>
      </c>
      <c r="L198" s="1162">
        <v>4.0312552592705302</v>
      </c>
      <c r="M198" s="1162">
        <v>4.0974058898143797</v>
      </c>
      <c r="N198" s="1162">
        <v>4.0863061072573998</v>
      </c>
      <c r="O198" s="1154">
        <v>3.9481884319987701</v>
      </c>
    </row>
    <row r="199" spans="1:15" ht="30" customHeight="1">
      <c r="A199" s="1163" t="s">
        <v>1076</v>
      </c>
      <c r="B199" s="1150" t="s">
        <v>1043</v>
      </c>
      <c r="C199" s="1151">
        <v>4.0217473595</v>
      </c>
      <c r="D199" s="1151">
        <v>4.0916813339000004</v>
      </c>
      <c r="E199" s="1151">
        <v>4.0287985016999999</v>
      </c>
      <c r="F199" s="1151">
        <v>3.9703602362999999</v>
      </c>
      <c r="G199" s="1151">
        <v>3.9334638941</v>
      </c>
      <c r="H199" s="1151">
        <v>3.8646718367999999</v>
      </c>
      <c r="I199" s="1151">
        <v>3.8375441351999999</v>
      </c>
      <c r="J199" s="1151">
        <v>3.8775116485000001</v>
      </c>
      <c r="K199" s="1151">
        <v>3.9425299409000001</v>
      </c>
      <c r="L199" s="1151"/>
      <c r="M199" s="1151" t="s">
        <v>342</v>
      </c>
      <c r="N199" s="1151" t="s">
        <v>342</v>
      </c>
      <c r="O199" s="1151" t="s">
        <v>979</v>
      </c>
    </row>
    <row r="200" spans="1:15" ht="30" customHeight="1">
      <c r="A200" s="1164" t="s">
        <v>1077</v>
      </c>
      <c r="B200" s="1152" t="s">
        <v>1046</v>
      </c>
      <c r="C200" s="1162">
        <v>3.5380051443047198</v>
      </c>
      <c r="D200" s="1162">
        <v>3.4939520940235602</v>
      </c>
      <c r="E200" s="1162">
        <v>3.4864278696467998</v>
      </c>
      <c r="F200" s="1162">
        <v>3.4637997817964998</v>
      </c>
      <c r="G200" s="1162">
        <v>3.4190755131877202</v>
      </c>
      <c r="H200" s="1162">
        <v>3.3876367776050702</v>
      </c>
      <c r="I200" s="1162">
        <v>3.3604530079108499</v>
      </c>
      <c r="J200" s="1162">
        <v>3.3668577029859499</v>
      </c>
      <c r="K200" s="1162">
        <v>3.4460062333092898</v>
      </c>
      <c r="L200" s="1162">
        <v>3.54587738338738</v>
      </c>
      <c r="M200" s="1162">
        <v>3.5838436095080701</v>
      </c>
      <c r="N200" s="1162">
        <v>3.5595619977870898</v>
      </c>
      <c r="O200" s="1154">
        <v>3.4693340657433098</v>
      </c>
    </row>
    <row r="201" spans="1:15" ht="30" customHeight="1">
      <c r="A201" s="1165" t="s">
        <v>1077</v>
      </c>
      <c r="B201" s="1166" t="s">
        <v>1043</v>
      </c>
      <c r="C201" s="1167">
        <v>3.5907436637000001</v>
      </c>
      <c r="D201" s="1167">
        <v>3.5475429795000002</v>
      </c>
      <c r="E201" s="1167">
        <v>3.5164096604999999</v>
      </c>
      <c r="F201" s="1167">
        <v>3.4875446096</v>
      </c>
      <c r="G201" s="1167">
        <v>3.4616924012000001</v>
      </c>
      <c r="H201" s="1167">
        <v>3.4147850161000002</v>
      </c>
      <c r="I201" s="1167">
        <v>3.3938752607999998</v>
      </c>
      <c r="J201" s="1167">
        <v>3.4310517224999999</v>
      </c>
      <c r="K201" s="1167">
        <v>3.4885912497999998</v>
      </c>
      <c r="L201" s="1167"/>
      <c r="M201" s="1167" t="s">
        <v>342</v>
      </c>
      <c r="N201" s="1167" t="s">
        <v>342</v>
      </c>
      <c r="O201" s="1151" t="s">
        <v>979</v>
      </c>
    </row>
    <row r="202" spans="1:15" ht="13.5" customHeight="1">
      <c r="A202" s="1141" t="s">
        <v>782</v>
      </c>
      <c r="B202" s="1168"/>
      <c r="C202" s="1143"/>
      <c r="D202" s="1143"/>
      <c r="E202" s="1143"/>
      <c r="F202" s="1143"/>
      <c r="G202" s="1143"/>
      <c r="H202" s="1143"/>
      <c r="I202" s="1143"/>
      <c r="J202" s="1143"/>
      <c r="K202" s="1143"/>
      <c r="L202" s="1143"/>
      <c r="M202" s="1143"/>
      <c r="N202" s="1143"/>
      <c r="O202" s="1144"/>
    </row>
    <row r="203" spans="1:15" ht="32.25" customHeight="1">
      <c r="A203" s="1145" t="s">
        <v>1065</v>
      </c>
      <c r="B203" s="1152" t="s">
        <v>1046</v>
      </c>
      <c r="C203" s="1147">
        <v>42.186136978193403</v>
      </c>
      <c r="D203" s="1147">
        <v>42.432280525918202</v>
      </c>
      <c r="E203" s="1147">
        <v>42.860890411122803</v>
      </c>
      <c r="F203" s="1147">
        <v>42.948524823257401</v>
      </c>
      <c r="G203" s="1147">
        <v>43.247662758419601</v>
      </c>
      <c r="H203" s="1147">
        <v>43.708905965275598</v>
      </c>
      <c r="I203" s="1147">
        <v>44.464313888387601</v>
      </c>
      <c r="J203" s="1147">
        <v>45.463614328388502</v>
      </c>
      <c r="K203" s="1147">
        <v>46.867227715187902</v>
      </c>
      <c r="L203" s="1147">
        <v>48.990091303522398</v>
      </c>
      <c r="M203" s="1147">
        <v>50.4368705028538</v>
      </c>
      <c r="N203" s="1147">
        <v>51.401373104898099</v>
      </c>
      <c r="O203" s="1148"/>
    </row>
    <row r="204" spans="1:15" ht="19.5" customHeight="1">
      <c r="A204" s="1149" t="s">
        <v>1067</v>
      </c>
      <c r="B204" s="1150" t="s">
        <v>1043</v>
      </c>
      <c r="C204" s="1151">
        <v>50.466858151899999</v>
      </c>
      <c r="D204" s="1151">
        <v>50.3039258266</v>
      </c>
      <c r="E204" s="1151">
        <v>50.495191976999998</v>
      </c>
      <c r="F204" s="1151">
        <v>50.702844459300003</v>
      </c>
      <c r="G204" s="1151">
        <v>50.9245874263</v>
      </c>
      <c r="H204" s="1151">
        <v>51.021363923199999</v>
      </c>
      <c r="I204" s="1151">
        <v>51.099890847099999</v>
      </c>
      <c r="J204" s="1151">
        <v>51.252280819299997</v>
      </c>
      <c r="K204" s="1151">
        <v>50.3125943298</v>
      </c>
      <c r="L204" s="1151"/>
      <c r="M204" s="1151">
        <v>0</v>
      </c>
      <c r="N204" s="1151">
        <v>0</v>
      </c>
      <c r="O204" s="1148"/>
    </row>
    <row r="205" spans="1:15" ht="32.25" customHeight="1">
      <c r="A205" s="1145" t="s">
        <v>1068</v>
      </c>
      <c r="B205" s="1152" t="s">
        <v>1046</v>
      </c>
      <c r="C205" s="1147">
        <v>45.516541396930499</v>
      </c>
      <c r="D205" s="1147">
        <v>45.279786199000299</v>
      </c>
      <c r="E205" s="1147">
        <v>45.615357400112401</v>
      </c>
      <c r="F205" s="1147">
        <v>45.511674805038098</v>
      </c>
      <c r="G205" s="1147">
        <v>45.338647957856701</v>
      </c>
      <c r="H205" s="1147">
        <v>45.511922874448999</v>
      </c>
      <c r="I205" s="1147">
        <v>46.0530702734467</v>
      </c>
      <c r="J205" s="1147">
        <v>47.162676609547802</v>
      </c>
      <c r="K205" s="1147">
        <v>49.287580991288401</v>
      </c>
      <c r="L205" s="1147">
        <v>52.452241473236001</v>
      </c>
      <c r="M205" s="1147">
        <v>54.408281759469901</v>
      </c>
      <c r="N205" s="1147">
        <v>55.317863940544903</v>
      </c>
      <c r="O205" s="1153">
        <v>48.846971631381699</v>
      </c>
    </row>
    <row r="206" spans="1:15" ht="32.25" customHeight="1">
      <c r="A206" s="1149" t="s">
        <v>1069</v>
      </c>
      <c r="B206" s="1150" t="s">
        <v>1043</v>
      </c>
      <c r="C206" s="1151">
        <v>54.317569204599998</v>
      </c>
      <c r="D206" s="1151">
        <v>54.1083185102</v>
      </c>
      <c r="E206" s="1151">
        <v>53.971730667800003</v>
      </c>
      <c r="F206" s="1151">
        <v>53.856248162699998</v>
      </c>
      <c r="G206" s="1151">
        <v>53.651558760599997</v>
      </c>
      <c r="H206" s="1151">
        <v>53.340030563399999</v>
      </c>
      <c r="I206" s="1151">
        <v>53.2464907827</v>
      </c>
      <c r="J206" s="1151">
        <v>53.702010159300002</v>
      </c>
      <c r="K206" s="1151">
        <v>53.373352661699997</v>
      </c>
      <c r="L206" s="1151"/>
      <c r="M206" s="1151" t="s">
        <v>342</v>
      </c>
      <c r="N206" s="1151" t="s">
        <v>342</v>
      </c>
      <c r="O206" s="1151" t="s">
        <v>979</v>
      </c>
    </row>
    <row r="207" spans="1:15" ht="32.25" customHeight="1">
      <c r="A207" s="1145" t="s">
        <v>1070</v>
      </c>
      <c r="B207" s="1152" t="s">
        <v>1046</v>
      </c>
      <c r="C207" s="1147">
        <v>44.066691833519201</v>
      </c>
      <c r="D207" s="1147">
        <v>44.328371909779499</v>
      </c>
      <c r="E207" s="1147">
        <v>44.785062786940898</v>
      </c>
      <c r="F207" s="1147">
        <v>44.905896645460103</v>
      </c>
      <c r="G207" s="1147">
        <v>45.193756561560001</v>
      </c>
      <c r="H207" s="1147">
        <v>45.644328717994</v>
      </c>
      <c r="I207" s="1147">
        <v>46.409684850614099</v>
      </c>
      <c r="J207" s="1147">
        <v>47.418087435131397</v>
      </c>
      <c r="K207" s="1147">
        <v>48.834541558016497</v>
      </c>
      <c r="L207" s="1147">
        <v>50.988136520648602</v>
      </c>
      <c r="M207" s="1147">
        <v>52.530542437953102</v>
      </c>
      <c r="N207" s="1147">
        <v>53.530113206311299</v>
      </c>
      <c r="O207" s="1154">
        <v>48.140344700131799</v>
      </c>
    </row>
    <row r="208" spans="1:15" ht="32.25" customHeight="1">
      <c r="A208" s="1149" t="s">
        <v>1071</v>
      </c>
      <c r="B208" s="1150" t="s">
        <v>1043</v>
      </c>
      <c r="C208" s="1151">
        <v>52.672348366900003</v>
      </c>
      <c r="D208" s="1151">
        <v>52.558823536399998</v>
      </c>
      <c r="E208" s="1151">
        <v>52.769623748900003</v>
      </c>
      <c r="F208" s="1151">
        <v>53.020785446200001</v>
      </c>
      <c r="G208" s="1151">
        <v>53.216202716799998</v>
      </c>
      <c r="H208" s="1151">
        <v>53.306940383099999</v>
      </c>
      <c r="I208" s="1151">
        <v>53.3727471941</v>
      </c>
      <c r="J208" s="1151">
        <v>53.510162329899998</v>
      </c>
      <c r="K208" s="1151">
        <v>52.574971335299999</v>
      </c>
      <c r="L208" s="1151"/>
      <c r="M208" s="1151" t="s">
        <v>342</v>
      </c>
      <c r="N208" s="1151" t="s">
        <v>342</v>
      </c>
      <c r="O208" s="1151" t="s">
        <v>979</v>
      </c>
    </row>
    <row r="209" spans="1:35" ht="32.25" customHeight="1">
      <c r="A209" s="1155" t="s">
        <v>1072</v>
      </c>
      <c r="B209" s="1152" t="s">
        <v>1046</v>
      </c>
      <c r="C209" s="1147">
        <v>1.88055485532578</v>
      </c>
      <c r="D209" s="1147">
        <v>1.89609138386131</v>
      </c>
      <c r="E209" s="1147">
        <v>1.92417237581812</v>
      </c>
      <c r="F209" s="1147">
        <v>1.95737182220263</v>
      </c>
      <c r="G209" s="1147">
        <v>1.9460938031404</v>
      </c>
      <c r="H209" s="1147">
        <v>1.9354227527183301</v>
      </c>
      <c r="I209" s="1147">
        <v>1.9453709622265301</v>
      </c>
      <c r="J209" s="1147">
        <v>1.9544731067429</v>
      </c>
      <c r="K209" s="1147">
        <v>1.96731384282852</v>
      </c>
      <c r="L209" s="1147">
        <v>1.99804521712622</v>
      </c>
      <c r="M209" s="1147">
        <v>2.09367193509935</v>
      </c>
      <c r="N209" s="1147">
        <v>2.1287401014131699</v>
      </c>
      <c r="O209" s="1148"/>
    </row>
    <row r="210" spans="1:35" ht="32.25" customHeight="1">
      <c r="A210" s="1157" t="s">
        <v>1073</v>
      </c>
      <c r="B210" s="1150" t="s">
        <v>1043</v>
      </c>
      <c r="C210" s="1151">
        <v>2.2054902151000002</v>
      </c>
      <c r="D210" s="1151">
        <v>2.2548977097999998</v>
      </c>
      <c r="E210" s="1151">
        <v>2.2744317718999998</v>
      </c>
      <c r="F210" s="1151">
        <v>2.3179409869000001</v>
      </c>
      <c r="G210" s="1151">
        <v>2.2916152904999998</v>
      </c>
      <c r="H210" s="1151">
        <v>2.2855764599000001</v>
      </c>
      <c r="I210" s="1151">
        <v>2.2728563469999998</v>
      </c>
      <c r="J210" s="1151">
        <v>2.2578815104999999</v>
      </c>
      <c r="K210" s="1151">
        <v>2.2623770054999999</v>
      </c>
      <c r="L210" s="1151"/>
      <c r="M210" s="1151">
        <v>0</v>
      </c>
      <c r="N210" s="1151">
        <v>0</v>
      </c>
      <c r="O210" s="1148"/>
    </row>
    <row r="211" spans="1:35" ht="32.25" customHeight="1">
      <c r="A211" s="1145" t="s">
        <v>1074</v>
      </c>
      <c r="B211" s="1152" t="s">
        <v>1046</v>
      </c>
      <c r="C211" s="1147">
        <v>45.746392223259498</v>
      </c>
      <c r="D211" s="1147">
        <v>46.009141078319701</v>
      </c>
      <c r="E211" s="1147">
        <v>46.455748813712901</v>
      </c>
      <c r="F211" s="1147">
        <v>46.576206220549501</v>
      </c>
      <c r="G211" s="1147">
        <v>46.859237659711397</v>
      </c>
      <c r="H211" s="1147">
        <v>47.318032375284197</v>
      </c>
      <c r="I211" s="1147">
        <v>48.092962199185102</v>
      </c>
      <c r="J211" s="1147">
        <v>49.108176452147902</v>
      </c>
      <c r="K211" s="1147">
        <v>50.536500193738298</v>
      </c>
      <c r="L211" s="1147">
        <v>52.692114141594402</v>
      </c>
      <c r="M211" s="1147">
        <v>54.2404474604485</v>
      </c>
      <c r="N211" s="1147">
        <v>55.231159496572097</v>
      </c>
      <c r="O211" s="1153">
        <v>49.825601764622803</v>
      </c>
    </row>
    <row r="212" spans="1:35" ht="30" customHeight="1">
      <c r="A212" s="1160" t="s">
        <v>1075</v>
      </c>
      <c r="B212" s="1150" t="s">
        <v>1043</v>
      </c>
      <c r="C212" s="1151">
        <v>54.4156562569</v>
      </c>
      <c r="D212" s="1151">
        <v>54.301939349599998</v>
      </c>
      <c r="E212" s="1151">
        <v>54.492123340200003</v>
      </c>
      <c r="F212" s="1151">
        <v>54.743556332200001</v>
      </c>
      <c r="G212" s="1151">
        <v>54.942401050400001</v>
      </c>
      <c r="H212" s="1151">
        <v>55.042305507599998</v>
      </c>
      <c r="I212" s="1151">
        <v>55.1140760169</v>
      </c>
      <c r="J212" s="1151">
        <v>55.254785994999999</v>
      </c>
      <c r="K212" s="1151">
        <v>54.3219053081</v>
      </c>
      <c r="L212" s="1151"/>
      <c r="M212" s="1151" t="s">
        <v>342</v>
      </c>
      <c r="N212" s="1151" t="s">
        <v>342</v>
      </c>
      <c r="O212" s="1151" t="s">
        <v>979</v>
      </c>
    </row>
    <row r="213" spans="1:35" ht="30" customHeight="1">
      <c r="A213" s="1161" t="s">
        <v>1076</v>
      </c>
      <c r="B213" s="1152" t="s">
        <v>1046</v>
      </c>
      <c r="C213" s="1162">
        <v>4.2353194007481401</v>
      </c>
      <c r="D213" s="1162">
        <v>4.1559420867032904</v>
      </c>
      <c r="E213" s="1162">
        <v>4.12916314676671</v>
      </c>
      <c r="F213" s="1162">
        <v>4.08719241191843</v>
      </c>
      <c r="G213" s="1162">
        <v>4.0028723334249099</v>
      </c>
      <c r="H213" s="1162">
        <v>3.95925767940484</v>
      </c>
      <c r="I213" s="1162">
        <v>3.9130104785684998</v>
      </c>
      <c r="J213" s="1162">
        <v>3.9333617754652899</v>
      </c>
      <c r="K213" s="1162">
        <v>4.0357609530250498</v>
      </c>
      <c r="L213" s="1162">
        <v>4.1920111959787603</v>
      </c>
      <c r="M213" s="1162">
        <v>4.2548417370551697</v>
      </c>
      <c r="N213" s="1162">
        <v>4.2506215670585803</v>
      </c>
      <c r="O213" s="1154">
        <v>4.0930688710125303</v>
      </c>
    </row>
    <row r="214" spans="1:35" ht="30" customHeight="1">
      <c r="A214" s="1163" t="s">
        <v>1076</v>
      </c>
      <c r="B214" s="1150" t="s">
        <v>1043</v>
      </c>
      <c r="C214" s="1151">
        <v>4.2203821902999996</v>
      </c>
      <c r="D214" s="1151">
        <v>4.2252793638000004</v>
      </c>
      <c r="E214" s="1151">
        <v>4.1660047467999997</v>
      </c>
      <c r="F214" s="1151">
        <v>4.1114061149000003</v>
      </c>
      <c r="G214" s="1151">
        <v>4.0401884433999999</v>
      </c>
      <c r="H214" s="1151">
        <v>3.9770831149000001</v>
      </c>
      <c r="I214" s="1151">
        <v>3.9501648679999999</v>
      </c>
      <c r="J214" s="1151">
        <v>3.9939519510000001</v>
      </c>
      <c r="K214" s="1151">
        <v>4.0818718718999998</v>
      </c>
      <c r="L214" s="1151"/>
      <c r="M214" s="1151" t="s">
        <v>342</v>
      </c>
      <c r="N214" s="1151" t="s">
        <v>342</v>
      </c>
      <c r="O214" s="1151" t="s">
        <v>979</v>
      </c>
    </row>
    <row r="215" spans="1:35" ht="30" customHeight="1">
      <c r="A215" s="1164" t="s">
        <v>1077</v>
      </c>
      <c r="B215" s="1152" t="s">
        <v>1046</v>
      </c>
      <c r="C215" s="1162">
        <v>3.5454425018421598</v>
      </c>
      <c r="D215" s="1162">
        <v>3.4959272894531401</v>
      </c>
      <c r="E215" s="1162">
        <v>3.4879032145430102</v>
      </c>
      <c r="F215" s="1162">
        <v>3.4688364493277</v>
      </c>
      <c r="G215" s="1162">
        <v>3.4282663622549001</v>
      </c>
      <c r="H215" s="1162">
        <v>3.3994901374190301</v>
      </c>
      <c r="I215" s="1162">
        <v>3.3838844719573999</v>
      </c>
      <c r="J215" s="1162">
        <v>3.3915606713626198</v>
      </c>
      <c r="K215" s="1162">
        <v>3.46875589537881</v>
      </c>
      <c r="L215" s="1162">
        <v>3.56682169203911</v>
      </c>
      <c r="M215" s="1162">
        <v>3.6036226930629498</v>
      </c>
      <c r="N215" s="1162">
        <v>3.5871825923093601</v>
      </c>
      <c r="O215" s="1154">
        <v>3.48353103526662</v>
      </c>
    </row>
    <row r="216" spans="1:35" ht="30" customHeight="1">
      <c r="A216" s="1169" t="s">
        <v>1077</v>
      </c>
      <c r="B216" s="1152" t="s">
        <v>1043</v>
      </c>
      <c r="C216" s="1167">
        <v>3.5758458141</v>
      </c>
      <c r="D216" s="1167">
        <v>3.5534493676999999</v>
      </c>
      <c r="E216" s="1167">
        <v>3.5242125144999998</v>
      </c>
      <c r="F216" s="1167">
        <v>3.4893341418000001</v>
      </c>
      <c r="G216" s="1167">
        <v>3.4590839981000001</v>
      </c>
      <c r="H216" s="1167">
        <v>3.4228319442999999</v>
      </c>
      <c r="I216" s="1167">
        <v>3.4099377381</v>
      </c>
      <c r="J216" s="1167">
        <v>3.4428259954999998</v>
      </c>
      <c r="K216" s="1167">
        <v>3.5033598810000002</v>
      </c>
      <c r="L216" s="1167"/>
      <c r="M216" s="1167" t="s">
        <v>342</v>
      </c>
      <c r="N216" s="1167" t="s">
        <v>342</v>
      </c>
      <c r="O216" s="1151" t="s">
        <v>979</v>
      </c>
    </row>
    <row r="217" spans="1:35" ht="12" customHeight="1">
      <c r="A217" s="1170" t="s">
        <v>1088</v>
      </c>
      <c r="R217" s="1172"/>
      <c r="S217" s="1172"/>
      <c r="T217" s="1172"/>
      <c r="U217" s="1172"/>
      <c r="V217" s="1173"/>
      <c r="W217" s="1147"/>
      <c r="X217" s="1147"/>
      <c r="Y217" s="1147"/>
      <c r="Z217" s="1147"/>
      <c r="AA217" s="1147"/>
      <c r="AB217" s="1147"/>
      <c r="AC217" s="1147"/>
      <c r="AD217" s="1147"/>
      <c r="AE217" s="1147"/>
      <c r="AF217" s="1147"/>
      <c r="AG217" s="1147"/>
      <c r="AH217" s="1147"/>
      <c r="AI217" s="1174"/>
    </row>
    <row r="218" spans="1:35" ht="12" customHeight="1">
      <c r="A218" s="979" t="s">
        <v>1089</v>
      </c>
      <c r="R218" s="1172"/>
      <c r="S218" s="1172"/>
      <c r="T218" s="1175"/>
      <c r="U218" s="1172"/>
      <c r="V218" s="1173"/>
      <c r="AG218" s="1176"/>
      <c r="AI218" s="1174"/>
    </row>
    <row r="219" spans="1:35" ht="12" customHeight="1">
      <c r="A219" s="979" t="s">
        <v>1090</v>
      </c>
      <c r="R219" s="1164"/>
      <c r="S219" s="1164"/>
      <c r="T219" s="1177"/>
      <c r="U219" s="1172"/>
      <c r="V219" s="1173"/>
    </row>
    <row r="220" spans="1:35" ht="12" customHeight="1">
      <c r="A220" s="1178" t="s">
        <v>1091</v>
      </c>
      <c r="R220" s="1164"/>
      <c r="S220" s="1164"/>
      <c r="T220" s="1172"/>
      <c r="U220" s="1172"/>
      <c r="V220" s="1173"/>
    </row>
    <row r="221" spans="1:35" ht="12" customHeight="1">
      <c r="A221" s="1178" t="s">
        <v>1092</v>
      </c>
      <c r="R221" s="1172"/>
      <c r="S221" s="1172"/>
      <c r="T221" s="1172"/>
      <c r="U221" s="1172"/>
      <c r="V221" s="1173"/>
    </row>
    <row r="222" spans="1:35" ht="13.5" customHeight="1">
      <c r="A222" s="979" t="s">
        <v>1093</v>
      </c>
      <c r="R222" s="1175"/>
      <c r="S222" s="1172"/>
      <c r="T222" s="1164"/>
      <c r="U222" s="1179"/>
      <c r="V222" s="1173"/>
    </row>
    <row r="223" spans="1:35" ht="13.5" customHeight="1">
      <c r="A223" s="364" t="s">
        <v>2656</v>
      </c>
      <c r="R223" s="1177"/>
      <c r="S223" s="1172"/>
      <c r="T223" s="1179"/>
      <c r="U223" s="1179"/>
      <c r="V223" s="1173"/>
    </row>
    <row r="224" spans="1:35" ht="13.5" customHeight="1">
      <c r="A224" s="2564" t="s">
        <v>642</v>
      </c>
      <c r="R224" s="1172"/>
      <c r="S224" s="1172"/>
      <c r="T224" s="1180"/>
      <c r="U224" s="1180"/>
      <c r="V224" s="1173"/>
    </row>
    <row r="225" spans="18:22" ht="13.5" customHeight="1">
      <c r="R225" s="1172"/>
      <c r="S225" s="1172"/>
      <c r="T225" s="1164"/>
      <c r="U225" s="1179"/>
      <c r="V225" s="1173"/>
    </row>
    <row r="226" spans="18:22" ht="13.5" customHeight="1">
      <c r="R226" s="1164"/>
      <c r="S226" s="1179"/>
      <c r="T226" s="1179"/>
      <c r="U226" s="1179"/>
      <c r="V226" s="1173"/>
    </row>
    <row r="227" spans="18:22" ht="13.5" customHeight="1">
      <c r="R227" s="1179"/>
      <c r="S227" s="1179"/>
      <c r="T227" s="1173"/>
    </row>
    <row r="228" spans="18:22" ht="13.5" customHeight="1">
      <c r="R228" s="1180"/>
      <c r="S228" s="1180"/>
      <c r="T228" s="1173"/>
    </row>
    <row r="229" spans="18:22" ht="13.5" customHeight="1">
      <c r="R229" s="1164"/>
      <c r="S229" s="1179"/>
      <c r="T229" s="1173"/>
    </row>
    <row r="230" spans="18:22" ht="13.5" customHeight="1">
      <c r="R230" s="1179"/>
      <c r="S230" s="1179"/>
      <c r="T230" s="1173"/>
    </row>
  </sheetData>
  <hyperlinks>
    <hyperlink ref="A224" location="'Inhaltsverzeichnis '!A1" display="Zurück zum Inhaltsverzeichnis" xr:uid="{70885A53-70B7-4364-9905-46DFB6B8F37F}"/>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1"/>
  <headerFooter alignWithMargins="0">
    <oddFooter>&amp;R&amp;A</oddFooter>
  </headerFooter>
  <drawing r:id="rId2"/>
  <tableParts count="1">
    <tablePart r:id="rId3"/>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3D27C-686C-452C-BF31-85866EDBEAB9}">
  <sheetPr>
    <tabColor rgb="FF80CDEC"/>
    <pageSetUpPr fitToPage="1"/>
  </sheetPr>
  <dimension ref="A1:AI119"/>
  <sheetViews>
    <sheetView showGridLines="0" showRowColHeaders="0" showZeros="0" zoomScale="130" zoomScaleNormal="130" workbookViewId="0">
      <pane ySplit="6" topLeftCell="A7" activePane="bottomLeft" state="frozen"/>
      <selection pane="bottomLeft"/>
    </sheetView>
  </sheetViews>
  <sheetFormatPr baseColWidth="10" defaultColWidth="10" defaultRowHeight="13.5" customHeight="1"/>
  <cols>
    <col min="1" max="1" width="13.625" style="364" customWidth="1"/>
    <col min="2" max="2" width="0.625" style="1134" customWidth="1"/>
    <col min="3" max="3" width="4.75" style="1171" customWidth="1"/>
    <col min="4" max="4" width="4.875" style="1171" customWidth="1"/>
    <col min="5" max="5" width="5" style="1171" customWidth="1"/>
    <col min="6" max="6" width="4.75" style="1171" customWidth="1"/>
    <col min="7" max="7" width="4.625" style="1171" customWidth="1"/>
    <col min="8" max="8" width="4.75" style="1171" customWidth="1"/>
    <col min="9" max="9" width="4.625" style="1171" customWidth="1"/>
    <col min="10" max="10" width="5" style="1171" customWidth="1"/>
    <col min="11" max="11" width="4.875" style="1171" customWidth="1"/>
    <col min="12" max="12" width="4.75" style="1171" customWidth="1"/>
    <col min="13" max="13" width="5.125" style="1171" customWidth="1"/>
    <col min="14" max="14" width="5.25" style="1171" customWidth="1"/>
    <col min="15" max="15" width="8.75" style="364" customWidth="1"/>
    <col min="16" max="24" width="10" style="364"/>
    <col min="25" max="25" width="26.125" style="364" customWidth="1"/>
    <col min="26" max="26" width="19" style="364" customWidth="1"/>
    <col min="27" max="16384" width="10" style="364"/>
  </cols>
  <sheetData>
    <row r="1" spans="1:29" s="1124" customFormat="1" ht="15" customHeight="1">
      <c r="A1" s="950" t="s">
        <v>1094</v>
      </c>
      <c r="B1" s="1122"/>
      <c r="C1" s="950"/>
      <c r="D1" s="950"/>
      <c r="E1" s="950"/>
      <c r="F1" s="950"/>
      <c r="G1" s="950"/>
      <c r="H1" s="950"/>
      <c r="I1" s="950"/>
      <c r="J1" s="950"/>
      <c r="K1" s="294"/>
      <c r="L1" s="294"/>
      <c r="M1" s="294"/>
      <c r="N1" s="1123"/>
      <c r="O1" s="1123"/>
      <c r="Y1" s="1125" t="s">
        <v>1041</v>
      </c>
      <c r="Z1" s="1125" t="s">
        <v>1042</v>
      </c>
      <c r="AA1" s="1125" t="s">
        <v>1043</v>
      </c>
    </row>
    <row r="2" spans="1:29" s="1124" customFormat="1" ht="13.5" customHeight="1">
      <c r="A2" s="308" t="s">
        <v>1044</v>
      </c>
      <c r="B2" s="1126"/>
      <c r="C2" s="308"/>
      <c r="D2" s="308"/>
      <c r="E2" s="308"/>
      <c r="F2" s="308"/>
      <c r="G2" s="308"/>
      <c r="H2" s="308"/>
      <c r="I2" s="308"/>
      <c r="J2" s="308"/>
      <c r="K2" s="308"/>
      <c r="L2" s="308"/>
      <c r="M2" s="308"/>
      <c r="N2" s="1127"/>
      <c r="O2" s="1127"/>
      <c r="R2" s="1158"/>
      <c r="T2" s="355"/>
      <c r="U2" s="355"/>
      <c r="V2" s="355"/>
      <c r="W2" s="355"/>
      <c r="X2" s="355"/>
      <c r="Y2" s="1125" t="s">
        <v>1045</v>
      </c>
      <c r="Z2" s="1125" t="s">
        <v>1042</v>
      </c>
      <c r="AA2" s="1125" t="s">
        <v>1046</v>
      </c>
    </row>
    <row r="3" spans="1:29" s="1124" customFormat="1" ht="13.5" customHeight="1">
      <c r="A3" s="308" t="s">
        <v>1095</v>
      </c>
      <c r="B3" s="1126"/>
      <c r="C3" s="308"/>
      <c r="D3" s="308"/>
      <c r="E3" s="308"/>
      <c r="F3" s="308"/>
      <c r="G3" s="308"/>
      <c r="H3" s="308"/>
      <c r="I3" s="308"/>
      <c r="J3" s="308"/>
      <c r="K3" s="308"/>
      <c r="L3" s="308"/>
      <c r="M3" s="308"/>
      <c r="N3" s="1127"/>
      <c r="O3" s="1127"/>
      <c r="R3" s="1158"/>
      <c r="T3" s="355"/>
      <c r="U3" s="355"/>
      <c r="V3" s="355"/>
      <c r="W3" s="355"/>
      <c r="X3" s="355"/>
      <c r="Y3" s="1125" t="s">
        <v>1</v>
      </c>
      <c r="Z3" s="1125"/>
      <c r="AA3" s="1125"/>
    </row>
    <row r="4" spans="1:29" s="1124" customFormat="1" ht="13.5" customHeight="1">
      <c r="A4" s="308" t="s">
        <v>608</v>
      </c>
      <c r="B4" s="1126"/>
      <c r="C4" s="308"/>
      <c r="D4" s="308"/>
      <c r="E4" s="308"/>
      <c r="F4" s="308"/>
      <c r="G4" s="308"/>
      <c r="H4" s="308"/>
      <c r="I4" s="308"/>
      <c r="J4" s="308"/>
      <c r="K4" s="308"/>
      <c r="L4" s="308"/>
      <c r="M4" s="308"/>
      <c r="N4" s="1127"/>
      <c r="O4" s="1127"/>
      <c r="T4" s="355"/>
      <c r="U4" s="355"/>
      <c r="V4" s="355"/>
      <c r="W4" s="355"/>
      <c r="X4" s="355"/>
      <c r="Y4" s="1125" t="s">
        <v>1048</v>
      </c>
      <c r="Z4" s="1125" t="s">
        <v>1049</v>
      </c>
      <c r="AA4" s="1125" t="s">
        <v>1043</v>
      </c>
    </row>
    <row r="5" spans="1:29" ht="18.75" customHeight="1">
      <c r="A5" s="1128" t="s">
        <v>1050</v>
      </c>
      <c r="B5" s="1129"/>
      <c r="C5" s="1130" t="s">
        <v>1051</v>
      </c>
      <c r="D5" s="1131"/>
      <c r="E5" s="1131"/>
      <c r="F5" s="1131"/>
      <c r="G5" s="1131"/>
      <c r="H5" s="1131"/>
      <c r="I5" s="1131"/>
      <c r="J5" s="1131"/>
      <c r="K5" s="1131"/>
      <c r="L5" s="1131"/>
      <c r="M5" s="1131"/>
      <c r="N5" s="1132"/>
      <c r="O5" s="1133" t="s">
        <v>1052</v>
      </c>
      <c r="Y5" s="1125" t="s">
        <v>1053</v>
      </c>
      <c r="Z5" s="1125" t="s">
        <v>1049</v>
      </c>
      <c r="AA5" s="1134" t="s">
        <v>1046</v>
      </c>
    </row>
    <row r="6" spans="1:29" ht="21" customHeight="1">
      <c r="A6" s="1135" t="s">
        <v>1054</v>
      </c>
      <c r="B6" s="1136" t="s">
        <v>538</v>
      </c>
      <c r="C6" s="1137" t="s">
        <v>943</v>
      </c>
      <c r="D6" s="1138" t="s">
        <v>944</v>
      </c>
      <c r="E6" s="1138" t="s">
        <v>1055</v>
      </c>
      <c r="F6" s="1138" t="s">
        <v>1056</v>
      </c>
      <c r="G6" s="1138" t="s">
        <v>531</v>
      </c>
      <c r="H6" s="1138" t="s">
        <v>1057</v>
      </c>
      <c r="I6" s="1138" t="s">
        <v>1058</v>
      </c>
      <c r="J6" s="1138" t="s">
        <v>533</v>
      </c>
      <c r="K6" s="1138" t="s">
        <v>1059</v>
      </c>
      <c r="L6" s="1138" t="s">
        <v>535</v>
      </c>
      <c r="M6" s="1138" t="s">
        <v>536</v>
      </c>
      <c r="N6" s="1139" t="s">
        <v>1060</v>
      </c>
      <c r="O6" s="1140" t="s">
        <v>1061</v>
      </c>
      <c r="Y6" s="355" t="s">
        <v>1</v>
      </c>
    </row>
    <row r="7" spans="1:29" ht="13.5" customHeight="1">
      <c r="A7" s="1141" t="s">
        <v>1062</v>
      </c>
      <c r="B7" s="1142"/>
      <c r="C7" s="1143"/>
      <c r="D7" s="1143"/>
      <c r="E7" s="1143"/>
      <c r="F7" s="1143"/>
      <c r="G7" s="1143"/>
      <c r="H7" s="1143"/>
      <c r="I7" s="1143"/>
      <c r="J7" s="1143"/>
      <c r="K7" s="1143"/>
      <c r="L7" s="1143"/>
      <c r="M7" s="1143"/>
      <c r="N7" s="1143"/>
      <c r="O7" s="1144"/>
      <c r="Y7" s="355"/>
    </row>
    <row r="8" spans="1:29" ht="32.25" customHeight="1">
      <c r="A8" s="1145" t="s">
        <v>1068</v>
      </c>
      <c r="B8" s="1181" t="s">
        <v>1046</v>
      </c>
      <c r="C8" s="1147">
        <v>58.163414958456002</v>
      </c>
      <c r="D8" s="1147">
        <v>57.4151564984871</v>
      </c>
      <c r="E8" s="1147">
        <v>57.298867755293301</v>
      </c>
      <c r="F8" s="1147">
        <v>55.3873840677849</v>
      </c>
      <c r="G8" s="1147">
        <v>55.464838487173999</v>
      </c>
      <c r="H8" s="1147">
        <v>55.017531851164101</v>
      </c>
      <c r="I8" s="1147">
        <v>55.107346195636097</v>
      </c>
      <c r="J8" s="1147">
        <v>55.480261378926301</v>
      </c>
      <c r="K8" s="1147">
        <v>57.607165656257799</v>
      </c>
      <c r="L8" s="1147">
        <v>60.979592425378897</v>
      </c>
      <c r="M8" s="1147">
        <v>62.083670812561401</v>
      </c>
      <c r="N8" s="1147">
        <v>62.651764248975503</v>
      </c>
      <c r="O8" s="1154">
        <v>58.552585035428997</v>
      </c>
    </row>
    <row r="9" spans="1:29" ht="32.25" customHeight="1">
      <c r="A9" s="1149" t="s">
        <v>1069</v>
      </c>
      <c r="B9" s="1182" t="s">
        <v>1043</v>
      </c>
      <c r="C9" s="1151">
        <v>63.304573400800003</v>
      </c>
      <c r="D9" s="1151">
        <v>63.230636837600002</v>
      </c>
      <c r="E9" s="1151">
        <v>63.755511030999998</v>
      </c>
      <c r="F9" s="1151">
        <v>63.681800166800002</v>
      </c>
      <c r="G9" s="1151">
        <v>64.144969785699999</v>
      </c>
      <c r="H9" s="1151">
        <v>64.199043060199998</v>
      </c>
      <c r="I9" s="1151">
        <v>64.077699881599997</v>
      </c>
      <c r="J9" s="1151">
        <v>65.553653559500006</v>
      </c>
      <c r="K9" s="1151">
        <v>66.713896622799993</v>
      </c>
      <c r="L9" s="1151"/>
      <c r="M9" s="1151" t="s">
        <v>342</v>
      </c>
      <c r="N9" s="1151" t="s">
        <v>342</v>
      </c>
      <c r="O9" s="1151" t="s">
        <v>979</v>
      </c>
    </row>
    <row r="10" spans="1:29" ht="32.25" customHeight="1">
      <c r="A10" s="1145" t="s">
        <v>1070</v>
      </c>
      <c r="B10" s="1181" t="s">
        <v>1046</v>
      </c>
      <c r="C10" s="1147">
        <v>57.3586765666589</v>
      </c>
      <c r="D10" s="1147">
        <v>57.361916172574901</v>
      </c>
      <c r="E10" s="1147">
        <v>57.398611323948302</v>
      </c>
      <c r="F10" s="1147">
        <v>55.5600405768458</v>
      </c>
      <c r="G10" s="1147">
        <v>55.8524497626006</v>
      </c>
      <c r="H10" s="1147">
        <v>55.898658605917198</v>
      </c>
      <c r="I10" s="1147">
        <v>56.118986931766599</v>
      </c>
      <c r="J10" s="1147">
        <v>56.4739400384898</v>
      </c>
      <c r="K10" s="1147">
        <v>57.720306064332398</v>
      </c>
      <c r="L10" s="1147">
        <v>60.238592531976401</v>
      </c>
      <c r="M10" s="1147">
        <v>60.943610819414303</v>
      </c>
      <c r="N10" s="1147">
        <v>61.548668331077799</v>
      </c>
      <c r="O10" s="1154">
        <v>58.567264151122899</v>
      </c>
    </row>
    <row r="11" spans="1:29" ht="32.25" customHeight="1">
      <c r="A11" s="1149" t="s">
        <v>1071</v>
      </c>
      <c r="B11" s="1182" t="s">
        <v>1043</v>
      </c>
      <c r="C11" s="1151">
        <v>62.4373675951</v>
      </c>
      <c r="D11" s="1151">
        <v>62.857448233200003</v>
      </c>
      <c r="E11" s="1151">
        <v>63.730406214699997</v>
      </c>
      <c r="F11" s="1151">
        <v>63.914802961200003</v>
      </c>
      <c r="G11" s="1151">
        <v>64.626211700900001</v>
      </c>
      <c r="H11" s="1151">
        <v>64.990175359800006</v>
      </c>
      <c r="I11" s="1151">
        <v>65.070117203999999</v>
      </c>
      <c r="J11" s="1151">
        <v>66.140970385700001</v>
      </c>
      <c r="K11" s="1151">
        <v>66.607970160199997</v>
      </c>
      <c r="L11" s="1151"/>
      <c r="M11" s="1151" t="s">
        <v>342</v>
      </c>
      <c r="N11" s="1151" t="s">
        <v>342</v>
      </c>
      <c r="O11" s="1151" t="s">
        <v>979</v>
      </c>
    </row>
    <row r="12" spans="1:29" ht="32.25" customHeight="1">
      <c r="A12" s="1145" t="s">
        <v>1074</v>
      </c>
      <c r="B12" s="1181" t="s">
        <v>1046</v>
      </c>
      <c r="C12" s="1147">
        <v>59.964674974183097</v>
      </c>
      <c r="D12" s="1147">
        <v>59.944160440551798</v>
      </c>
      <c r="E12" s="1147">
        <v>59.970668053527902</v>
      </c>
      <c r="F12" s="1147">
        <v>58.066758124207801</v>
      </c>
      <c r="G12" s="1147">
        <v>58.371105592778697</v>
      </c>
      <c r="H12" s="1147">
        <v>58.451937896647301</v>
      </c>
      <c r="I12" s="1147">
        <v>58.702547350701998</v>
      </c>
      <c r="J12" s="1147">
        <v>59.100165754993597</v>
      </c>
      <c r="K12" s="1147">
        <v>60.386144313455702</v>
      </c>
      <c r="L12" s="1147">
        <v>62.934767945377303</v>
      </c>
      <c r="M12" s="1147">
        <v>63.670212680055897</v>
      </c>
      <c r="N12" s="1147">
        <v>64.221756281441699</v>
      </c>
      <c r="O12" s="1154">
        <v>61.173802459631801</v>
      </c>
    </row>
    <row r="13" spans="1:29" ht="30" customHeight="1">
      <c r="A13" s="1160" t="s">
        <v>1075</v>
      </c>
      <c r="B13" s="1182" t="s">
        <v>1043</v>
      </c>
      <c r="C13" s="1151">
        <v>65.1223555097</v>
      </c>
      <c r="D13" s="1151">
        <v>65.561018939799993</v>
      </c>
      <c r="E13" s="1151">
        <v>66.390086893900005</v>
      </c>
      <c r="F13" s="1151">
        <v>66.521559848699994</v>
      </c>
      <c r="G13" s="1151">
        <v>67.179124344100003</v>
      </c>
      <c r="H13" s="1151">
        <v>67.603832593700005</v>
      </c>
      <c r="I13" s="1151">
        <v>67.701292676999998</v>
      </c>
      <c r="J13" s="1151">
        <v>68.735418189499995</v>
      </c>
      <c r="K13" s="1151">
        <v>69.239615327600006</v>
      </c>
      <c r="L13" s="1151"/>
      <c r="M13" s="1151" t="s">
        <v>342</v>
      </c>
      <c r="N13" s="1151" t="s">
        <v>342</v>
      </c>
      <c r="O13" s="1151" t="s">
        <v>979</v>
      </c>
    </row>
    <row r="14" spans="1:29" ht="30" customHeight="1">
      <c r="A14" s="1161" t="s">
        <v>1076</v>
      </c>
      <c r="B14" s="1181" t="s">
        <v>1046</v>
      </c>
      <c r="C14" s="1162">
        <v>4.30415727819131</v>
      </c>
      <c r="D14" s="1162">
        <v>4.1751874078677096</v>
      </c>
      <c r="E14" s="1162">
        <v>4.1489950558979398</v>
      </c>
      <c r="F14" s="1162">
        <v>4.1050819597892501</v>
      </c>
      <c r="G14" s="1162">
        <v>4.0137667943364903</v>
      </c>
      <c r="H14" s="1162">
        <v>3.9403456609976102</v>
      </c>
      <c r="I14" s="1162">
        <v>3.88644701254966</v>
      </c>
      <c r="J14" s="1162">
        <v>3.8649028622700001</v>
      </c>
      <c r="K14" s="1162">
        <v>4.0197349303334198</v>
      </c>
      <c r="L14" s="1162">
        <v>4.1706202206683196</v>
      </c>
      <c r="M14" s="1162">
        <v>4.2632424750416904</v>
      </c>
      <c r="N14" s="1162">
        <v>4.2909250460973203</v>
      </c>
      <c r="O14" s="1154">
        <v>4.09328756629849</v>
      </c>
      <c r="Z14" s="1156"/>
      <c r="AA14" s="1124"/>
      <c r="AB14" s="1124"/>
      <c r="AC14" s="1124"/>
    </row>
    <row r="15" spans="1:29" ht="30" customHeight="1">
      <c r="A15" s="1163" t="s">
        <v>1076</v>
      </c>
      <c r="B15" s="1182" t="s">
        <v>1043</v>
      </c>
      <c r="C15" s="1183">
        <v>4.2915620346000001</v>
      </c>
      <c r="D15" s="1183">
        <v>4.2061150059000001</v>
      </c>
      <c r="E15" s="1183">
        <v>4.1405373232000002</v>
      </c>
      <c r="F15" s="1183">
        <v>4.0798317647999998</v>
      </c>
      <c r="G15" s="1183">
        <v>3.9841484822000002</v>
      </c>
      <c r="H15" s="1183">
        <v>3.9293781508999999</v>
      </c>
      <c r="I15" s="1183">
        <v>3.8756138232000001</v>
      </c>
      <c r="J15" s="1183">
        <v>3.9177131931</v>
      </c>
      <c r="K15" s="1183">
        <v>4.0367974869000003</v>
      </c>
      <c r="L15" s="1183"/>
      <c r="M15" s="1183" t="s">
        <v>342</v>
      </c>
      <c r="N15" s="1183" t="s">
        <v>342</v>
      </c>
      <c r="O15" s="1151" t="s">
        <v>979</v>
      </c>
      <c r="Z15" s="1158"/>
      <c r="AA15" s="1124"/>
      <c r="AB15" s="1159"/>
      <c r="AC15" s="1159"/>
    </row>
    <row r="16" spans="1:29" ht="30" customHeight="1">
      <c r="A16" s="1164" t="s">
        <v>1077</v>
      </c>
      <c r="B16" s="1181" t="s">
        <v>1046</v>
      </c>
      <c r="C16" s="1162">
        <v>3.3761783597765298</v>
      </c>
      <c r="D16" s="1162">
        <v>3.2896117833233398</v>
      </c>
      <c r="E16" s="1162">
        <v>3.2717151383197001</v>
      </c>
      <c r="F16" s="1162">
        <v>3.2854930300332899</v>
      </c>
      <c r="G16" s="1162">
        <v>3.2989272298375898</v>
      </c>
      <c r="H16" s="1162">
        <v>3.2337155756090499</v>
      </c>
      <c r="I16" s="1162">
        <v>3.2402791959094599</v>
      </c>
      <c r="J16" s="1162">
        <v>3.2594796011760501</v>
      </c>
      <c r="K16" s="1162">
        <v>3.3593271942340701</v>
      </c>
      <c r="L16" s="1162">
        <v>3.4557064422353099</v>
      </c>
      <c r="M16" s="1162">
        <v>3.4851374161425301</v>
      </c>
      <c r="N16" s="1162">
        <v>3.4575288079267299</v>
      </c>
      <c r="O16" s="1154">
        <v>3.3310750610481499</v>
      </c>
    </row>
    <row r="17" spans="1:15" ht="30" customHeight="1">
      <c r="A17" s="1165" t="s">
        <v>1077</v>
      </c>
      <c r="B17" s="1184" t="s">
        <v>1043</v>
      </c>
      <c r="C17" s="1167">
        <v>3.4009447307</v>
      </c>
      <c r="D17" s="1167">
        <v>3.3437149594000002</v>
      </c>
      <c r="E17" s="1167">
        <v>3.3076311867000001</v>
      </c>
      <c r="F17" s="1167">
        <v>3.2891203251999999</v>
      </c>
      <c r="G17" s="1167">
        <v>3.2971721077999998</v>
      </c>
      <c r="H17" s="1167">
        <v>3.2623908748999999</v>
      </c>
      <c r="I17" s="1167">
        <v>3.2524200878</v>
      </c>
      <c r="J17" s="1167">
        <v>3.3187039689</v>
      </c>
      <c r="K17" s="1167">
        <v>3.3992069473000002</v>
      </c>
      <c r="L17" s="1167"/>
      <c r="M17" s="1167" t="s">
        <v>342</v>
      </c>
      <c r="N17" s="1167" t="s">
        <v>342</v>
      </c>
      <c r="O17" s="1185" t="s">
        <v>979</v>
      </c>
    </row>
    <row r="18" spans="1:15" ht="13.5" customHeight="1">
      <c r="A18" s="1141" t="s">
        <v>1078</v>
      </c>
      <c r="B18" s="1142"/>
      <c r="C18" s="1143"/>
      <c r="D18" s="1143"/>
      <c r="E18" s="1143"/>
      <c r="F18" s="1143"/>
      <c r="G18" s="1143"/>
      <c r="H18" s="1143"/>
      <c r="I18" s="1143"/>
      <c r="J18" s="1143"/>
      <c r="K18" s="1143"/>
      <c r="L18" s="1143"/>
      <c r="M18" s="1143"/>
      <c r="N18" s="1143"/>
      <c r="O18" s="1144"/>
    </row>
    <row r="19" spans="1:15" ht="32.25" customHeight="1">
      <c r="A19" s="1145" t="s">
        <v>1068</v>
      </c>
      <c r="B19" s="1181" t="s">
        <v>1046</v>
      </c>
      <c r="C19" s="1147">
        <v>56.690003872187297</v>
      </c>
      <c r="D19" s="1147">
        <v>56.186151892467898</v>
      </c>
      <c r="E19" s="1147">
        <v>56.239710365104898</v>
      </c>
      <c r="F19" s="1147">
        <v>56.028271045170499</v>
      </c>
      <c r="G19" s="1147">
        <v>55.987086435276503</v>
      </c>
      <c r="H19" s="1147">
        <v>55.725744053982901</v>
      </c>
      <c r="I19" s="1147">
        <v>55.924735571814701</v>
      </c>
      <c r="J19" s="1147">
        <v>56.380963096536597</v>
      </c>
      <c r="K19" s="1147">
        <v>58.199079560290897</v>
      </c>
      <c r="L19" s="1147">
        <v>60.501241788769299</v>
      </c>
      <c r="M19" s="1147">
        <v>62.309366753897997</v>
      </c>
      <c r="N19" s="1147">
        <v>63.284734866663001</v>
      </c>
      <c r="O19" s="1154">
        <v>58.151527033377199</v>
      </c>
    </row>
    <row r="20" spans="1:15" ht="32.25" customHeight="1">
      <c r="A20" s="1149" t="s">
        <v>1069</v>
      </c>
      <c r="B20" s="1182" t="s">
        <v>1043</v>
      </c>
      <c r="C20" s="1151">
        <v>63.533139112699999</v>
      </c>
      <c r="D20" s="1151">
        <v>64.070683715300007</v>
      </c>
      <c r="E20" s="1151">
        <v>64.767694071799994</v>
      </c>
      <c r="F20" s="1151">
        <v>64.704241625400002</v>
      </c>
      <c r="G20" s="1151">
        <v>64.895618266599996</v>
      </c>
      <c r="H20" s="1151">
        <v>64.936001537600006</v>
      </c>
      <c r="I20" s="1151">
        <v>65.431853787199998</v>
      </c>
      <c r="J20" s="1151">
        <v>66.354238877699999</v>
      </c>
      <c r="K20" s="1151">
        <v>67.460845971099999</v>
      </c>
      <c r="L20" s="1151"/>
      <c r="M20" s="1151" t="s">
        <v>342</v>
      </c>
      <c r="N20" s="1151" t="s">
        <v>342</v>
      </c>
      <c r="O20" s="1151" t="s">
        <v>979</v>
      </c>
    </row>
    <row r="21" spans="1:15" ht="32.25" customHeight="1">
      <c r="A21" s="1145" t="s">
        <v>1070</v>
      </c>
      <c r="B21" s="1181" t="s">
        <v>1046</v>
      </c>
      <c r="C21" s="1147">
        <v>55.715347340510199</v>
      </c>
      <c r="D21" s="1147">
        <v>55.942757589099301</v>
      </c>
      <c r="E21" s="1147">
        <v>56.130536861885098</v>
      </c>
      <c r="F21" s="1147">
        <v>56.026564202428702</v>
      </c>
      <c r="G21" s="1147">
        <v>56.265501470540002</v>
      </c>
      <c r="H21" s="1147">
        <v>56.382618493309003</v>
      </c>
      <c r="I21" s="1147">
        <v>56.7274227832009</v>
      </c>
      <c r="J21" s="1147">
        <v>57.119633410324802</v>
      </c>
      <c r="K21" s="1147">
        <v>58.073485229838496</v>
      </c>
      <c r="L21" s="1147">
        <v>59.549351120556601</v>
      </c>
      <c r="M21" s="1147">
        <v>60.909646859660803</v>
      </c>
      <c r="N21" s="1147">
        <v>61.870506838081702</v>
      </c>
      <c r="O21" s="1154">
        <v>57.956960862372597</v>
      </c>
    </row>
    <row r="22" spans="1:15" ht="32.25" customHeight="1">
      <c r="A22" s="1149" t="s">
        <v>1071</v>
      </c>
      <c r="B22" s="1182" t="s">
        <v>1043</v>
      </c>
      <c r="C22" s="1151">
        <v>62.506868924700001</v>
      </c>
      <c r="D22" s="1151">
        <v>63.412775987300002</v>
      </c>
      <c r="E22" s="1151">
        <v>64.494331110999994</v>
      </c>
      <c r="F22" s="1151">
        <v>64.724454922999996</v>
      </c>
      <c r="G22" s="1151">
        <v>65.173856269500007</v>
      </c>
      <c r="H22" s="1151">
        <v>65.543434030300006</v>
      </c>
      <c r="I22" s="1151">
        <v>66.103034997099996</v>
      </c>
      <c r="J22" s="1151">
        <v>66.653310720500002</v>
      </c>
      <c r="K22" s="1151">
        <v>66.997782038500006</v>
      </c>
      <c r="L22" s="1151"/>
      <c r="M22" s="1151" t="s">
        <v>342</v>
      </c>
      <c r="N22" s="1151" t="s">
        <v>342</v>
      </c>
      <c r="O22" s="1151" t="s">
        <v>979</v>
      </c>
    </row>
    <row r="23" spans="1:15" ht="32.25" customHeight="1">
      <c r="A23" s="1145" t="s">
        <v>1074</v>
      </c>
      <c r="B23" s="1181" t="s">
        <v>1046</v>
      </c>
      <c r="C23" s="1147">
        <v>58.466213725305103</v>
      </c>
      <c r="D23" s="1147">
        <v>58.664797236188299</v>
      </c>
      <c r="E23" s="1147">
        <v>58.814596422273503</v>
      </c>
      <c r="F23" s="1147">
        <v>58.661845402612698</v>
      </c>
      <c r="G23" s="1147">
        <v>58.830641410176398</v>
      </c>
      <c r="H23" s="1147">
        <v>59.041916260759102</v>
      </c>
      <c r="I23" s="1147">
        <v>59.401453835032001</v>
      </c>
      <c r="J23" s="1147">
        <v>59.855260481208099</v>
      </c>
      <c r="K23" s="1147">
        <v>60.9186436128333</v>
      </c>
      <c r="L23" s="1147">
        <v>62.429561197634399</v>
      </c>
      <c r="M23" s="1147">
        <v>63.8471444900999</v>
      </c>
      <c r="N23" s="1147">
        <v>64.764946873756699</v>
      </c>
      <c r="O23" s="1154">
        <v>60.698789179100302</v>
      </c>
    </row>
    <row r="24" spans="1:15" ht="30" customHeight="1">
      <c r="A24" s="1160" t="s">
        <v>1075</v>
      </c>
      <c r="B24" s="1182" t="s">
        <v>1043</v>
      </c>
      <c r="C24" s="1151">
        <v>65.411824122900001</v>
      </c>
      <c r="D24" s="1151">
        <v>66.270619048900002</v>
      </c>
      <c r="E24" s="1151">
        <v>67.330324854300002</v>
      </c>
      <c r="F24" s="1151">
        <v>67.468574808200003</v>
      </c>
      <c r="G24" s="1151">
        <v>67.890808689899998</v>
      </c>
      <c r="H24" s="1151">
        <v>68.301285917300007</v>
      </c>
      <c r="I24" s="1151">
        <v>68.877644161399999</v>
      </c>
      <c r="J24" s="1151">
        <v>69.453655524799998</v>
      </c>
      <c r="K24" s="1151">
        <v>69.817114646600004</v>
      </c>
      <c r="L24" s="1151"/>
      <c r="M24" s="1151" t="s">
        <v>342</v>
      </c>
      <c r="N24" s="1151" t="s">
        <v>342</v>
      </c>
      <c r="O24" s="1151" t="s">
        <v>979</v>
      </c>
    </row>
    <row r="25" spans="1:15" ht="30" customHeight="1">
      <c r="A25" s="1161" t="s">
        <v>1076</v>
      </c>
      <c r="B25" s="1181" t="s">
        <v>1046</v>
      </c>
      <c r="C25" s="1162">
        <v>4.2975948129852597</v>
      </c>
      <c r="D25" s="1162">
        <v>4.1745104048383501</v>
      </c>
      <c r="E25" s="1162">
        <v>4.1539980024411802</v>
      </c>
      <c r="F25" s="1162">
        <v>4.1147430244201297</v>
      </c>
      <c r="G25" s="1162">
        <v>4.0241691978232499</v>
      </c>
      <c r="H25" s="1162">
        <v>3.9757176800037999</v>
      </c>
      <c r="I25" s="1162">
        <v>3.9328343225868898</v>
      </c>
      <c r="J25" s="1162">
        <v>3.9106108624344098</v>
      </c>
      <c r="K25" s="1162">
        <v>4.0410909798152401</v>
      </c>
      <c r="L25" s="1162">
        <v>4.1889368652690502</v>
      </c>
      <c r="M25" s="1162">
        <v>4.2938546362958698</v>
      </c>
      <c r="N25" s="1162">
        <v>4.3274808395022104</v>
      </c>
      <c r="O25" s="1154">
        <v>4.1147398398093804</v>
      </c>
    </row>
    <row r="26" spans="1:15" ht="30" customHeight="1">
      <c r="A26" s="1163" t="s">
        <v>1076</v>
      </c>
      <c r="B26" s="1182" t="s">
        <v>1043</v>
      </c>
      <c r="C26" s="1183">
        <v>4.2877891498</v>
      </c>
      <c r="D26" s="1183">
        <v>4.2331014311999997</v>
      </c>
      <c r="E26" s="1183">
        <v>4.1716677898999999</v>
      </c>
      <c r="F26" s="1183">
        <v>4.1108531896000002</v>
      </c>
      <c r="G26" s="1183">
        <v>4.0167132731999997</v>
      </c>
      <c r="H26" s="1183">
        <v>3.9578622837999999</v>
      </c>
      <c r="I26" s="1183">
        <v>3.9354366232000002</v>
      </c>
      <c r="J26" s="1183">
        <v>3.9669428307999999</v>
      </c>
      <c r="K26" s="1183">
        <v>4.0890449979000003</v>
      </c>
      <c r="L26" s="1183"/>
      <c r="M26" s="1183" t="s">
        <v>342</v>
      </c>
      <c r="N26" s="1183" t="s">
        <v>342</v>
      </c>
      <c r="O26" s="1151" t="s">
        <v>979</v>
      </c>
    </row>
    <row r="27" spans="1:15" ht="30" customHeight="1">
      <c r="A27" s="1164" t="s">
        <v>1077</v>
      </c>
      <c r="B27" s="1181" t="s">
        <v>1046</v>
      </c>
      <c r="C27" s="1162">
        <v>3.3984569569861498</v>
      </c>
      <c r="D27" s="1162">
        <v>3.3216229631662801</v>
      </c>
      <c r="E27" s="1162">
        <v>3.3059365585484102</v>
      </c>
      <c r="F27" s="1162">
        <v>3.31115310811346</v>
      </c>
      <c r="G27" s="1162">
        <v>3.3156332085529501</v>
      </c>
      <c r="H27" s="1162">
        <v>3.2639904659660299</v>
      </c>
      <c r="I27" s="1162">
        <v>3.2627763220412</v>
      </c>
      <c r="J27" s="1162">
        <v>3.2950621124676398</v>
      </c>
      <c r="K27" s="1162">
        <v>3.39782112185818</v>
      </c>
      <c r="L27" s="1162">
        <v>3.4780520793574001</v>
      </c>
      <c r="M27" s="1162">
        <v>3.50213169722152</v>
      </c>
      <c r="N27" s="1162">
        <v>3.48039675056383</v>
      </c>
      <c r="O27" s="1154">
        <v>3.35689015646805</v>
      </c>
    </row>
    <row r="28" spans="1:15" ht="30" customHeight="1">
      <c r="A28" s="1165" t="s">
        <v>1077</v>
      </c>
      <c r="B28" s="1184" t="s">
        <v>1043</v>
      </c>
      <c r="C28" s="1167">
        <v>3.4192438763999999</v>
      </c>
      <c r="D28" s="1167">
        <v>3.3746943764999999</v>
      </c>
      <c r="E28" s="1167">
        <v>3.3310688208000001</v>
      </c>
      <c r="F28" s="1167">
        <v>3.3091395283999998</v>
      </c>
      <c r="G28" s="1167">
        <v>3.3212529804000002</v>
      </c>
      <c r="H28" s="1167">
        <v>3.2893537766000001</v>
      </c>
      <c r="I28" s="1167">
        <v>3.2922718038999998</v>
      </c>
      <c r="J28" s="1167">
        <v>3.3553309208000002</v>
      </c>
      <c r="K28" s="1167">
        <v>3.4393552502000002</v>
      </c>
      <c r="L28" s="1167"/>
      <c r="M28" s="1167" t="s">
        <v>342</v>
      </c>
      <c r="N28" s="1167" t="s">
        <v>342</v>
      </c>
      <c r="O28" s="1185" t="s">
        <v>979</v>
      </c>
    </row>
    <row r="29" spans="1:15" ht="13.5" customHeight="1">
      <c r="A29" s="1141" t="s">
        <v>1079</v>
      </c>
      <c r="B29" s="1142"/>
      <c r="C29" s="1143"/>
      <c r="D29" s="1143"/>
      <c r="E29" s="1143"/>
      <c r="F29" s="1143"/>
      <c r="G29" s="1143"/>
      <c r="H29" s="1143"/>
      <c r="I29" s="1143"/>
      <c r="J29" s="1143"/>
      <c r="K29" s="1143"/>
      <c r="L29" s="1143"/>
      <c r="M29" s="1143"/>
      <c r="N29" s="1143"/>
      <c r="O29" s="1144"/>
    </row>
    <row r="30" spans="1:15" ht="32.25" customHeight="1">
      <c r="A30" s="1145" t="s">
        <v>1068</v>
      </c>
      <c r="B30" s="1181" t="s">
        <v>1046</v>
      </c>
      <c r="C30" s="1147">
        <v>56.399418310690102</v>
      </c>
      <c r="D30" s="1147">
        <v>55.689566390313097</v>
      </c>
      <c r="E30" s="1147">
        <v>55.8401754018169</v>
      </c>
      <c r="F30" s="1147">
        <v>55.683992738825602</v>
      </c>
      <c r="G30" s="1147">
        <v>55.514927607364697</v>
      </c>
      <c r="H30" s="1147">
        <v>55.192776731302203</v>
      </c>
      <c r="I30" s="1147">
        <v>55.164225893116701</v>
      </c>
      <c r="J30" s="1147">
        <v>55.426403756386797</v>
      </c>
      <c r="K30" s="1147">
        <v>57.276273927378199</v>
      </c>
      <c r="L30" s="1147">
        <v>60.010484542668401</v>
      </c>
      <c r="M30" s="1147">
        <v>61.647978722021399</v>
      </c>
      <c r="N30" s="1147">
        <v>62.839855212266798</v>
      </c>
      <c r="O30" s="1154">
        <v>57.563396922223099</v>
      </c>
    </row>
    <row r="31" spans="1:15" ht="32.25" customHeight="1">
      <c r="A31" s="1149" t="s">
        <v>1069</v>
      </c>
      <c r="B31" s="1182" t="s">
        <v>1043</v>
      </c>
      <c r="C31" s="1151">
        <v>62.911488788200003</v>
      </c>
      <c r="D31" s="1151">
        <v>63.787721945999998</v>
      </c>
      <c r="E31" s="1151">
        <v>64.066513680699998</v>
      </c>
      <c r="F31" s="1151">
        <v>63.961826061300002</v>
      </c>
      <c r="G31" s="1151">
        <v>63.792071316300003</v>
      </c>
      <c r="H31" s="1151">
        <v>63.831740438899999</v>
      </c>
      <c r="I31" s="1151">
        <v>63.660291964999999</v>
      </c>
      <c r="J31" s="1151">
        <v>64.092183068899999</v>
      </c>
      <c r="K31" s="1151">
        <v>65.383056202000006</v>
      </c>
      <c r="L31" s="1151"/>
      <c r="M31" s="1151" t="s">
        <v>342</v>
      </c>
      <c r="N31" s="1151" t="s">
        <v>342</v>
      </c>
      <c r="O31" s="1151" t="s">
        <v>979</v>
      </c>
    </row>
    <row r="32" spans="1:15" ht="32.25" customHeight="1">
      <c r="A32" s="1145" t="s">
        <v>1070</v>
      </c>
      <c r="B32" s="1181" t="s">
        <v>1046</v>
      </c>
      <c r="C32" s="1147">
        <v>55.137376542474499</v>
      </c>
      <c r="D32" s="1147">
        <v>55.171094013441802</v>
      </c>
      <c r="E32" s="1147">
        <v>55.514565267691097</v>
      </c>
      <c r="F32" s="1147">
        <v>55.561293847231603</v>
      </c>
      <c r="G32" s="1147">
        <v>55.905959089634102</v>
      </c>
      <c r="H32" s="1147">
        <v>55.895816554304901</v>
      </c>
      <c r="I32" s="1147">
        <v>56.094869413538603</v>
      </c>
      <c r="J32" s="1147">
        <v>56.173187461799202</v>
      </c>
      <c r="K32" s="1147">
        <v>57.145741588092498</v>
      </c>
      <c r="L32" s="1147">
        <v>58.775086078965103</v>
      </c>
      <c r="M32" s="1147">
        <v>60.051727973539002</v>
      </c>
      <c r="N32" s="1147">
        <v>61.323982706801701</v>
      </c>
      <c r="O32" s="1154">
        <v>57.281280561625998</v>
      </c>
    </row>
    <row r="33" spans="1:15" ht="32.25" customHeight="1">
      <c r="A33" s="1149" t="s">
        <v>1071</v>
      </c>
      <c r="B33" s="1182" t="s">
        <v>1043</v>
      </c>
      <c r="C33" s="1151">
        <v>61.292515826600003</v>
      </c>
      <c r="D33" s="1151">
        <v>62.528896210799999</v>
      </c>
      <c r="E33" s="1151">
        <v>63.240783211199997</v>
      </c>
      <c r="F33" s="1151">
        <v>63.484620246399999</v>
      </c>
      <c r="G33" s="1151">
        <v>63.769709002699997</v>
      </c>
      <c r="H33" s="1151">
        <v>64.105702783799998</v>
      </c>
      <c r="I33" s="1151">
        <v>64.212601061699999</v>
      </c>
      <c r="J33" s="1151">
        <v>64.340279881100003</v>
      </c>
      <c r="K33" s="1151">
        <v>64.8622404515</v>
      </c>
      <c r="L33" s="1151"/>
      <c r="M33" s="1151" t="s">
        <v>342</v>
      </c>
      <c r="N33" s="1151" t="s">
        <v>342</v>
      </c>
      <c r="O33" s="1151" t="s">
        <v>979</v>
      </c>
    </row>
    <row r="34" spans="1:15" ht="32.25" customHeight="1">
      <c r="A34" s="1145" t="s">
        <v>1074</v>
      </c>
      <c r="B34" s="1181" t="s">
        <v>1046</v>
      </c>
      <c r="C34" s="1147">
        <v>57.808314680274101</v>
      </c>
      <c r="D34" s="1147">
        <v>57.8723201771368</v>
      </c>
      <c r="E34" s="1147">
        <v>58.191843744280902</v>
      </c>
      <c r="F34" s="1147">
        <v>58.262750488457797</v>
      </c>
      <c r="G34" s="1147">
        <v>58.610817281537798</v>
      </c>
      <c r="H34" s="1147">
        <v>58.603618814260997</v>
      </c>
      <c r="I34" s="1147">
        <v>58.856000766497601</v>
      </c>
      <c r="J34" s="1147">
        <v>58.924827947207604</v>
      </c>
      <c r="K34" s="1147">
        <v>59.913976857211999</v>
      </c>
      <c r="L34" s="1147">
        <v>61.549346559824997</v>
      </c>
      <c r="M34" s="1147">
        <v>62.802539763376402</v>
      </c>
      <c r="N34" s="1147">
        <v>64.061881449696898</v>
      </c>
      <c r="O34" s="1154">
        <v>60.005475870368898</v>
      </c>
    </row>
    <row r="35" spans="1:15" ht="30" customHeight="1">
      <c r="A35" s="1160" t="s">
        <v>1075</v>
      </c>
      <c r="B35" s="1182" t="s">
        <v>1043</v>
      </c>
      <c r="C35" s="1151">
        <v>63.975065220600001</v>
      </c>
      <c r="D35" s="1151">
        <v>65.236861488200006</v>
      </c>
      <c r="E35" s="1151">
        <v>65.999041328299995</v>
      </c>
      <c r="F35" s="1151">
        <v>66.177626945399993</v>
      </c>
      <c r="G35" s="1151">
        <v>66.518433741999999</v>
      </c>
      <c r="H35" s="1151">
        <v>66.8722276604</v>
      </c>
      <c r="I35" s="1151">
        <v>67.012840400599998</v>
      </c>
      <c r="J35" s="1151">
        <v>67.126684547400004</v>
      </c>
      <c r="K35" s="1151">
        <v>67.651502609700003</v>
      </c>
      <c r="L35" s="1151"/>
      <c r="M35" s="1151" t="s">
        <v>342</v>
      </c>
      <c r="N35" s="1151" t="s">
        <v>342</v>
      </c>
      <c r="O35" s="1151" t="s">
        <v>979</v>
      </c>
    </row>
    <row r="36" spans="1:15" ht="30" customHeight="1">
      <c r="A36" s="1161" t="s">
        <v>1076</v>
      </c>
      <c r="B36" s="1181" t="s">
        <v>1046</v>
      </c>
      <c r="C36" s="1162">
        <v>4.4684987589163896</v>
      </c>
      <c r="D36" s="1162">
        <v>4.3322975100497896</v>
      </c>
      <c r="E36" s="1162">
        <v>4.2910762869788002</v>
      </c>
      <c r="F36" s="1162">
        <v>4.2447489086676704</v>
      </c>
      <c r="G36" s="1162">
        <v>4.1119995147484198</v>
      </c>
      <c r="H36" s="1162">
        <v>4.0466200675605597</v>
      </c>
      <c r="I36" s="1162">
        <v>3.9745257437210801</v>
      </c>
      <c r="J36" s="1162">
        <v>3.9960455553023699</v>
      </c>
      <c r="K36" s="1162">
        <v>4.14523788428101</v>
      </c>
      <c r="L36" s="1162">
        <v>4.3397323474474696</v>
      </c>
      <c r="M36" s="1162">
        <v>4.4692387908585003</v>
      </c>
      <c r="N36" s="1162">
        <v>4.4453386832275896</v>
      </c>
      <c r="O36" s="1154">
        <v>4.2319220546413296</v>
      </c>
    </row>
    <row r="37" spans="1:15" ht="30" customHeight="1">
      <c r="A37" s="1163" t="s">
        <v>1076</v>
      </c>
      <c r="B37" s="1182" t="s">
        <v>1043</v>
      </c>
      <c r="C37" s="1183">
        <v>4.4316715948000001</v>
      </c>
      <c r="D37" s="1183">
        <v>4.4031368205000003</v>
      </c>
      <c r="E37" s="1183">
        <v>4.3267119311000002</v>
      </c>
      <c r="F37" s="1183">
        <v>4.2463828541000002</v>
      </c>
      <c r="G37" s="1183">
        <v>4.1093007570999998</v>
      </c>
      <c r="H37" s="1183">
        <v>4.0698761777000003</v>
      </c>
      <c r="I37" s="1183">
        <v>4.0242838654000002</v>
      </c>
      <c r="J37" s="1183">
        <v>4.0459642049999998</v>
      </c>
      <c r="K37" s="1183">
        <v>4.1942350315999999</v>
      </c>
      <c r="L37" s="1183"/>
      <c r="M37" s="1183" t="s">
        <v>342</v>
      </c>
      <c r="N37" s="1183" t="s">
        <v>342</v>
      </c>
      <c r="O37" s="1151" t="s">
        <v>979</v>
      </c>
    </row>
    <row r="38" spans="1:15" ht="30" customHeight="1">
      <c r="A38" s="1164" t="s">
        <v>1077</v>
      </c>
      <c r="B38" s="1181" t="s">
        <v>1046</v>
      </c>
      <c r="C38" s="1162">
        <v>3.3531317774404799</v>
      </c>
      <c r="D38" s="1162">
        <v>3.27675413708192</v>
      </c>
      <c r="E38" s="1162">
        <v>3.2608181924062398</v>
      </c>
      <c r="F38" s="1162">
        <v>3.2471678117857001</v>
      </c>
      <c r="G38" s="1162">
        <v>3.2240333087368702</v>
      </c>
      <c r="H38" s="1162">
        <v>3.1988402207875799</v>
      </c>
      <c r="I38" s="1162">
        <v>3.1989512427565501</v>
      </c>
      <c r="J38" s="1162">
        <v>3.2268333376221801</v>
      </c>
      <c r="K38" s="1162">
        <v>3.3224533312806499</v>
      </c>
      <c r="L38" s="1162">
        <v>3.4368156257648499</v>
      </c>
      <c r="M38" s="1162">
        <v>3.42344289595427</v>
      </c>
      <c r="N38" s="1162">
        <v>3.4218290667288902</v>
      </c>
      <c r="O38" s="1154">
        <v>3.29406751456475</v>
      </c>
    </row>
    <row r="39" spans="1:15" ht="30" customHeight="1">
      <c r="A39" s="1165" t="s">
        <v>1077</v>
      </c>
      <c r="B39" s="1184" t="s">
        <v>1043</v>
      </c>
      <c r="C39" s="1167">
        <v>3.4545669983999998</v>
      </c>
      <c r="D39" s="1167">
        <v>3.3908258685999999</v>
      </c>
      <c r="E39" s="1167">
        <v>3.3473209031</v>
      </c>
      <c r="F39" s="1167">
        <v>3.3257855802999998</v>
      </c>
      <c r="G39" s="1167">
        <v>3.3218838493999998</v>
      </c>
      <c r="H39" s="1167">
        <v>3.2819787533000002</v>
      </c>
      <c r="I39" s="1167">
        <v>3.2513120719000002</v>
      </c>
      <c r="J39" s="1167">
        <v>3.3063802899999999</v>
      </c>
      <c r="K39" s="1167">
        <v>3.3738315386000002</v>
      </c>
      <c r="L39" s="1167"/>
      <c r="M39" s="1167" t="s">
        <v>342</v>
      </c>
      <c r="N39" s="1167" t="s">
        <v>342</v>
      </c>
      <c r="O39" s="1185" t="s">
        <v>979</v>
      </c>
    </row>
    <row r="40" spans="1:15" ht="13.5" customHeight="1">
      <c r="A40" s="1141" t="s">
        <v>1080</v>
      </c>
      <c r="B40" s="1142"/>
      <c r="C40" s="1143"/>
      <c r="D40" s="1143"/>
      <c r="E40" s="1143"/>
      <c r="F40" s="1143"/>
      <c r="G40" s="1143"/>
      <c r="H40" s="1143"/>
      <c r="I40" s="1143"/>
      <c r="J40" s="1143"/>
      <c r="K40" s="1143"/>
      <c r="L40" s="1143"/>
      <c r="M40" s="1143"/>
      <c r="N40" s="1143"/>
      <c r="O40" s="1144"/>
    </row>
    <row r="41" spans="1:15" ht="32.25" customHeight="1">
      <c r="A41" s="1145" t="s">
        <v>1068</v>
      </c>
      <c r="B41" s="1181" t="s">
        <v>1046</v>
      </c>
      <c r="C41" s="1147">
        <v>59.316457587087797</v>
      </c>
      <c r="D41" s="1147">
        <v>58.381159057886798</v>
      </c>
      <c r="E41" s="1147">
        <v>58.423796968529302</v>
      </c>
      <c r="F41" s="1147">
        <v>57.740631883375102</v>
      </c>
      <c r="G41" s="1147">
        <v>57.067836668917003</v>
      </c>
      <c r="H41" s="1147">
        <v>56.874547275909599</v>
      </c>
      <c r="I41" s="1147">
        <v>57.225003849691099</v>
      </c>
      <c r="J41" s="1147">
        <v>58.379278997763699</v>
      </c>
      <c r="K41" s="1147">
        <v>60.747186647497998</v>
      </c>
      <c r="L41" s="1147">
        <v>63.811553207272603</v>
      </c>
      <c r="M41" s="1147">
        <v>64.818584256942898</v>
      </c>
      <c r="N41" s="1147">
        <v>64.554783891003098</v>
      </c>
      <c r="O41" s="1154">
        <v>59.865567129100903</v>
      </c>
    </row>
    <row r="42" spans="1:15" ht="32.25" customHeight="1">
      <c r="A42" s="1149" t="s">
        <v>1069</v>
      </c>
      <c r="B42" s="1182" t="s">
        <v>1043</v>
      </c>
      <c r="C42" s="1151">
        <v>64.965406018799996</v>
      </c>
      <c r="D42" s="1151">
        <v>65.8851876425</v>
      </c>
      <c r="E42" s="1151">
        <v>65.595082996800002</v>
      </c>
      <c r="F42" s="1151">
        <v>65.620953757699994</v>
      </c>
      <c r="G42" s="1151">
        <v>65.266336374700003</v>
      </c>
      <c r="H42" s="1151">
        <v>65.146663832599998</v>
      </c>
      <c r="I42" s="1151">
        <v>66.274986737800006</v>
      </c>
      <c r="J42" s="1151">
        <v>67.589023377100006</v>
      </c>
      <c r="K42" s="1151">
        <v>69.542228322300005</v>
      </c>
      <c r="L42" s="1151"/>
      <c r="M42" s="1151" t="s">
        <v>342</v>
      </c>
      <c r="N42" s="1151" t="s">
        <v>342</v>
      </c>
      <c r="O42" s="1151" t="s">
        <v>979</v>
      </c>
    </row>
    <row r="43" spans="1:15" ht="32.25" customHeight="1">
      <c r="A43" s="1145" t="s">
        <v>1070</v>
      </c>
      <c r="B43" s="1181" t="s">
        <v>1046</v>
      </c>
      <c r="C43" s="1147">
        <v>57.599085840154999</v>
      </c>
      <c r="D43" s="1147">
        <v>57.480340699374402</v>
      </c>
      <c r="E43" s="1147">
        <v>57.717806620373203</v>
      </c>
      <c r="F43" s="1147">
        <v>57.5660409286399</v>
      </c>
      <c r="G43" s="1147">
        <v>57.845312113340299</v>
      </c>
      <c r="H43" s="1147">
        <v>58.054190815695101</v>
      </c>
      <c r="I43" s="1147">
        <v>58.479263102164097</v>
      </c>
      <c r="J43" s="1147">
        <v>59.377253031176203</v>
      </c>
      <c r="K43" s="1147">
        <v>60.578164580040202</v>
      </c>
      <c r="L43" s="1147">
        <v>61.917428748579702</v>
      </c>
      <c r="M43" s="1147">
        <v>62.387283778047902</v>
      </c>
      <c r="N43" s="1147">
        <v>62.401766534860201</v>
      </c>
      <c r="O43" s="1154">
        <v>59.436237858080901</v>
      </c>
    </row>
    <row r="44" spans="1:15" ht="32.25" customHeight="1">
      <c r="A44" s="1149" t="s">
        <v>1071</v>
      </c>
      <c r="B44" s="1182" t="s">
        <v>1043</v>
      </c>
      <c r="C44" s="1151">
        <v>63.124145949400003</v>
      </c>
      <c r="D44" s="1151">
        <v>63.900117657599999</v>
      </c>
      <c r="E44" s="1151">
        <v>64.158384084999994</v>
      </c>
      <c r="F44" s="1151">
        <v>64.651919324900007</v>
      </c>
      <c r="G44" s="1151">
        <v>65.000850339699994</v>
      </c>
      <c r="H44" s="1151">
        <v>65.241279209300004</v>
      </c>
      <c r="I44" s="1151">
        <v>66.910186449199998</v>
      </c>
      <c r="J44" s="1151">
        <v>67.827601782100004</v>
      </c>
      <c r="K44" s="1151">
        <v>68.753702214</v>
      </c>
      <c r="L44" s="1151"/>
      <c r="M44" s="1151" t="s">
        <v>342</v>
      </c>
      <c r="N44" s="1151" t="s">
        <v>342</v>
      </c>
      <c r="O44" s="1151" t="s">
        <v>979</v>
      </c>
    </row>
    <row r="45" spans="1:15" ht="32.25" customHeight="1">
      <c r="A45" s="1145" t="s">
        <v>1074</v>
      </c>
      <c r="B45" s="1181" t="s">
        <v>1046</v>
      </c>
      <c r="C45" s="1147">
        <v>59.706931347924701</v>
      </c>
      <c r="D45" s="1147">
        <v>59.608819222166602</v>
      </c>
      <c r="E45" s="1147">
        <v>59.840591196577201</v>
      </c>
      <c r="F45" s="1147">
        <v>59.655163763554903</v>
      </c>
      <c r="G45" s="1147">
        <v>59.905111846367298</v>
      </c>
      <c r="H45" s="1147">
        <v>60.105818359821797</v>
      </c>
      <c r="I45" s="1147">
        <v>60.5073831197667</v>
      </c>
      <c r="J45" s="1147">
        <v>61.388969020746202</v>
      </c>
      <c r="K45" s="1147">
        <v>62.579112927797603</v>
      </c>
      <c r="L45" s="1147">
        <v>63.8977883215654</v>
      </c>
      <c r="M45" s="1147">
        <v>64.380998095931503</v>
      </c>
      <c r="N45" s="1147">
        <v>64.394798003764095</v>
      </c>
      <c r="O45" s="1154">
        <v>61.484050898317101</v>
      </c>
    </row>
    <row r="46" spans="1:15" ht="30" customHeight="1">
      <c r="A46" s="1160" t="s">
        <v>1075</v>
      </c>
      <c r="B46" s="1182" t="s">
        <v>1043</v>
      </c>
      <c r="C46" s="1151">
        <v>65.124715303299993</v>
      </c>
      <c r="D46" s="1151">
        <v>65.899465653600004</v>
      </c>
      <c r="E46" s="1151">
        <v>66.144060186800004</v>
      </c>
      <c r="F46" s="1151">
        <v>66.645673639099996</v>
      </c>
      <c r="G46" s="1151">
        <v>66.9848827231</v>
      </c>
      <c r="H46" s="1151">
        <v>67.2300533059</v>
      </c>
      <c r="I46" s="1151">
        <v>68.890978292400007</v>
      </c>
      <c r="J46" s="1151">
        <v>69.795869232300007</v>
      </c>
      <c r="K46" s="1151">
        <v>70.739786937399998</v>
      </c>
      <c r="L46" s="1151"/>
      <c r="M46" s="1151" t="s">
        <v>342</v>
      </c>
      <c r="N46" s="1151" t="s">
        <v>342</v>
      </c>
      <c r="O46" s="1151" t="s">
        <v>979</v>
      </c>
    </row>
    <row r="47" spans="1:15" ht="30" customHeight="1">
      <c r="A47" s="1161" t="s">
        <v>1076</v>
      </c>
      <c r="B47" s="1181" t="s">
        <v>1046</v>
      </c>
      <c r="C47" s="1162">
        <v>4.38484210398118</v>
      </c>
      <c r="D47" s="1162">
        <v>4.2918726908806102</v>
      </c>
      <c r="E47" s="1162">
        <v>4.2734608802539098</v>
      </c>
      <c r="F47" s="1162">
        <v>4.1930856540451504</v>
      </c>
      <c r="G47" s="1162">
        <v>4.0064408847218402</v>
      </c>
      <c r="H47" s="1162">
        <v>3.9555310989736099</v>
      </c>
      <c r="I47" s="1162">
        <v>3.9417344381275101</v>
      </c>
      <c r="J47" s="1162">
        <v>3.9825283449324602</v>
      </c>
      <c r="K47" s="1162">
        <v>4.0838891697531903</v>
      </c>
      <c r="L47" s="1162">
        <v>4.2630576088441696</v>
      </c>
      <c r="M47" s="1162">
        <v>4.3568310558528198</v>
      </c>
      <c r="N47" s="1162">
        <v>4.35531642685973</v>
      </c>
      <c r="O47" s="1154">
        <v>4.1680495324963598</v>
      </c>
    </row>
    <row r="48" spans="1:15" ht="30" customHeight="1">
      <c r="A48" s="1163" t="s">
        <v>1076</v>
      </c>
      <c r="B48" s="1182" t="s">
        <v>1043</v>
      </c>
      <c r="C48" s="1183">
        <v>4.3438040088000003</v>
      </c>
      <c r="D48" s="1183">
        <v>4.3611418123999997</v>
      </c>
      <c r="E48" s="1183">
        <v>4.3094777064000001</v>
      </c>
      <c r="F48" s="1183">
        <v>4.2338211451000003</v>
      </c>
      <c r="G48" s="1183">
        <v>4.0636100146</v>
      </c>
      <c r="H48" s="1183">
        <v>4.0365025155999996</v>
      </c>
      <c r="I48" s="1183">
        <v>3.9967679593000001</v>
      </c>
      <c r="J48" s="1183">
        <v>4.0303726967999998</v>
      </c>
      <c r="K48" s="1183">
        <v>4.1295466285</v>
      </c>
      <c r="L48" s="1183"/>
      <c r="M48" s="1183" t="s">
        <v>342</v>
      </c>
      <c r="N48" s="1183" t="s">
        <v>342</v>
      </c>
      <c r="O48" s="1151" t="s">
        <v>979</v>
      </c>
    </row>
    <row r="49" spans="1:15" ht="30" customHeight="1">
      <c r="A49" s="1164" t="s">
        <v>1077</v>
      </c>
      <c r="B49" s="1181" t="s">
        <v>1046</v>
      </c>
      <c r="C49" s="1162">
        <v>3.37430016213907</v>
      </c>
      <c r="D49" s="1162">
        <v>3.3235197125803899</v>
      </c>
      <c r="E49" s="1162">
        <v>3.3071801797376699</v>
      </c>
      <c r="F49" s="1162">
        <v>3.28741385257117</v>
      </c>
      <c r="G49" s="1162">
        <v>3.2852300493951998</v>
      </c>
      <c r="H49" s="1162">
        <v>3.2659085434668498</v>
      </c>
      <c r="I49" s="1162">
        <v>3.2667642239477699</v>
      </c>
      <c r="J49" s="1162">
        <v>3.2731602653701302</v>
      </c>
      <c r="K49" s="1162">
        <v>3.3637570424912302</v>
      </c>
      <c r="L49" s="1162">
        <v>3.4644067212792198</v>
      </c>
      <c r="M49" s="1162">
        <v>3.47211207050383</v>
      </c>
      <c r="N49" s="1162">
        <v>3.4366241762049299</v>
      </c>
      <c r="O49" s="1154">
        <v>3.3404885592795899</v>
      </c>
    </row>
    <row r="50" spans="1:15" ht="30" customHeight="1">
      <c r="A50" s="1165" t="s">
        <v>1077</v>
      </c>
      <c r="B50" s="1184" t="s">
        <v>1043</v>
      </c>
      <c r="C50" s="1167">
        <v>3.4008129156</v>
      </c>
      <c r="D50" s="1167">
        <v>3.4048074883999999</v>
      </c>
      <c r="E50" s="1167">
        <v>3.3697443501</v>
      </c>
      <c r="F50" s="1167">
        <v>3.3634325521999999</v>
      </c>
      <c r="G50" s="1167">
        <v>3.38992563</v>
      </c>
      <c r="H50" s="1167">
        <v>3.3624081269000001</v>
      </c>
      <c r="I50" s="1167">
        <v>3.323987029</v>
      </c>
      <c r="J50" s="1167">
        <v>3.3501060351</v>
      </c>
      <c r="K50" s="1167">
        <v>3.4075741197</v>
      </c>
      <c r="L50" s="1167"/>
      <c r="M50" s="1167" t="s">
        <v>342</v>
      </c>
      <c r="N50" s="1167" t="s">
        <v>342</v>
      </c>
      <c r="O50" s="1185" t="s">
        <v>979</v>
      </c>
    </row>
    <row r="51" spans="1:15" ht="13.5" customHeight="1">
      <c r="A51" s="1141" t="s">
        <v>1081</v>
      </c>
      <c r="B51" s="1142"/>
      <c r="C51" s="1143"/>
      <c r="D51" s="1143"/>
      <c r="E51" s="1143"/>
      <c r="F51" s="1143"/>
      <c r="G51" s="1143"/>
      <c r="H51" s="1143"/>
      <c r="I51" s="1143"/>
      <c r="J51" s="1143"/>
      <c r="K51" s="1143"/>
      <c r="L51" s="1143"/>
      <c r="M51" s="1143"/>
      <c r="N51" s="1143"/>
      <c r="O51" s="1144"/>
    </row>
    <row r="52" spans="1:15" ht="32.25" customHeight="1">
      <c r="A52" s="1145" t="s">
        <v>1068</v>
      </c>
      <c r="B52" s="1181" t="s">
        <v>1046</v>
      </c>
      <c r="C52" s="1147">
        <v>54.124162393938803</v>
      </c>
      <c r="D52" s="1147">
        <v>53.428862989999999</v>
      </c>
      <c r="E52" s="1147">
        <v>53.490622078391603</v>
      </c>
      <c r="F52" s="1147">
        <v>53.241639208334803</v>
      </c>
      <c r="G52" s="1147">
        <v>53.004542893868297</v>
      </c>
      <c r="H52" s="1147">
        <v>52.829160318642899</v>
      </c>
      <c r="I52" s="1147">
        <v>53.337440482582402</v>
      </c>
      <c r="J52" s="1147">
        <v>53.793575087367103</v>
      </c>
      <c r="K52" s="1147">
        <v>55.857461452544399</v>
      </c>
      <c r="L52" s="1147">
        <v>58.292751091298797</v>
      </c>
      <c r="M52" s="1147">
        <v>60.007857071868003</v>
      </c>
      <c r="N52" s="1147">
        <v>60.395292199327102</v>
      </c>
      <c r="O52" s="1154">
        <v>56.288018740535897</v>
      </c>
    </row>
    <row r="53" spans="1:15" ht="32.25" customHeight="1">
      <c r="A53" s="1149" t="s">
        <v>1069</v>
      </c>
      <c r="B53" s="1182" t="s">
        <v>1043</v>
      </c>
      <c r="C53" s="1151">
        <v>61.131667517700002</v>
      </c>
      <c r="D53" s="1151">
        <v>61.361393684600003</v>
      </c>
      <c r="E53" s="1151">
        <v>61.934665771699997</v>
      </c>
      <c r="F53" s="1151">
        <v>62.072708270699998</v>
      </c>
      <c r="G53" s="1151">
        <v>62.245824192699999</v>
      </c>
      <c r="H53" s="1151">
        <v>62.054789135900002</v>
      </c>
      <c r="I53" s="1151">
        <v>62.290722335399998</v>
      </c>
      <c r="J53" s="1151">
        <v>62.966958032599997</v>
      </c>
      <c r="K53" s="1151">
        <v>64.464964239099999</v>
      </c>
      <c r="L53" s="1151"/>
      <c r="M53" s="1151" t="s">
        <v>342</v>
      </c>
      <c r="N53" s="1151" t="s">
        <v>342</v>
      </c>
      <c r="O53" s="1151" t="s">
        <v>979</v>
      </c>
    </row>
    <row r="54" spans="1:15" ht="32.25" customHeight="1">
      <c r="A54" s="1145" t="s">
        <v>1070</v>
      </c>
      <c r="B54" s="1181" t="s">
        <v>1046</v>
      </c>
      <c r="C54" s="1147">
        <v>52.872494392673801</v>
      </c>
      <c r="D54" s="1147">
        <v>52.925469294616697</v>
      </c>
      <c r="E54" s="1147">
        <v>53.180239558483201</v>
      </c>
      <c r="F54" s="1147">
        <v>53.078449433242</v>
      </c>
      <c r="G54" s="1147">
        <v>53.434973581702998</v>
      </c>
      <c r="H54" s="1147">
        <v>53.568638140145502</v>
      </c>
      <c r="I54" s="1147">
        <v>54.248031966254899</v>
      </c>
      <c r="J54" s="1147">
        <v>54.763536873930903</v>
      </c>
      <c r="K54" s="1147">
        <v>55.934279443396903</v>
      </c>
      <c r="L54" s="1147">
        <v>57.181574289034998</v>
      </c>
      <c r="M54" s="1147">
        <v>58.429884001233802</v>
      </c>
      <c r="N54" s="1147">
        <v>58.957078704526403</v>
      </c>
      <c r="O54" s="1154">
        <v>56.052096969052002</v>
      </c>
    </row>
    <row r="55" spans="1:15" ht="32.25" customHeight="1">
      <c r="A55" s="1149" t="s">
        <v>1071</v>
      </c>
      <c r="B55" s="1182" t="s">
        <v>1043</v>
      </c>
      <c r="C55" s="1151">
        <v>59.653598433299997</v>
      </c>
      <c r="D55" s="1151">
        <v>60.438382967199999</v>
      </c>
      <c r="E55" s="1151">
        <v>61.440674195</v>
      </c>
      <c r="F55" s="1151">
        <v>61.868948300100001</v>
      </c>
      <c r="G55" s="1151">
        <v>62.428999426399997</v>
      </c>
      <c r="H55" s="1151">
        <v>62.620590726899998</v>
      </c>
      <c r="I55" s="1151">
        <v>63.121744875600001</v>
      </c>
      <c r="J55" s="1151">
        <v>63.599231132600003</v>
      </c>
      <c r="K55" s="1151">
        <v>64.256279348099994</v>
      </c>
      <c r="L55" s="1151"/>
      <c r="M55" s="1151" t="s">
        <v>342</v>
      </c>
      <c r="N55" s="1151" t="s">
        <v>342</v>
      </c>
      <c r="O55" s="1151" t="s">
        <v>979</v>
      </c>
    </row>
    <row r="56" spans="1:15" ht="32.25" customHeight="1">
      <c r="A56" s="1145" t="s">
        <v>1074</v>
      </c>
      <c r="B56" s="1181" t="s">
        <v>1046</v>
      </c>
      <c r="C56" s="1147">
        <v>56.209576700650302</v>
      </c>
      <c r="D56" s="1147">
        <v>56.350465355928101</v>
      </c>
      <c r="E56" s="1147">
        <v>56.627077549691599</v>
      </c>
      <c r="F56" s="1147">
        <v>56.502174414221201</v>
      </c>
      <c r="G56" s="1147">
        <v>56.834456354579899</v>
      </c>
      <c r="H56" s="1147">
        <v>57.019572169144602</v>
      </c>
      <c r="I56" s="1147">
        <v>57.772425727937602</v>
      </c>
      <c r="J56" s="1147">
        <v>58.3582886500905</v>
      </c>
      <c r="K56" s="1147">
        <v>59.565543044814</v>
      </c>
      <c r="L56" s="1147">
        <v>60.853669851005698</v>
      </c>
      <c r="M56" s="1147">
        <v>62.086187682555199</v>
      </c>
      <c r="N56" s="1147">
        <v>62.583225718783098</v>
      </c>
      <c r="O56" s="1154">
        <v>59.5620640323448</v>
      </c>
    </row>
    <row r="57" spans="1:15" ht="30" customHeight="1">
      <c r="A57" s="1160" t="s">
        <v>1075</v>
      </c>
      <c r="B57" s="1182" t="s">
        <v>1043</v>
      </c>
      <c r="C57" s="1151">
        <v>63.136571209499998</v>
      </c>
      <c r="D57" s="1151">
        <v>63.926734114399999</v>
      </c>
      <c r="E57" s="1151">
        <v>64.914856334800007</v>
      </c>
      <c r="F57" s="1151">
        <v>65.316438908799995</v>
      </c>
      <c r="G57" s="1151">
        <v>65.912766795099998</v>
      </c>
      <c r="H57" s="1151">
        <v>66.141332652499997</v>
      </c>
      <c r="I57" s="1151">
        <v>66.663549838500003</v>
      </c>
      <c r="J57" s="1151">
        <v>67.124751975799995</v>
      </c>
      <c r="K57" s="1151">
        <v>67.8098416853</v>
      </c>
      <c r="L57" s="1151"/>
      <c r="M57" s="1151" t="s">
        <v>342</v>
      </c>
      <c r="N57" s="1151" t="s">
        <v>342</v>
      </c>
      <c r="O57" s="1151" t="s">
        <v>979</v>
      </c>
    </row>
    <row r="58" spans="1:15" ht="30" customHeight="1">
      <c r="A58" s="1161" t="s">
        <v>1076</v>
      </c>
      <c r="B58" s="1181" t="s">
        <v>1046</v>
      </c>
      <c r="C58" s="1162">
        <v>4.3571760979408998</v>
      </c>
      <c r="D58" s="1162">
        <v>4.2372700345339203</v>
      </c>
      <c r="E58" s="1162">
        <v>4.2074232628937596</v>
      </c>
      <c r="F58" s="1162">
        <v>4.1815147145414997</v>
      </c>
      <c r="G58" s="1162">
        <v>4.0397016510994996</v>
      </c>
      <c r="H58" s="1162">
        <v>3.9948540040826299</v>
      </c>
      <c r="I58" s="1162">
        <v>3.9648471635079998</v>
      </c>
      <c r="J58" s="1162">
        <v>3.9557091428631801</v>
      </c>
      <c r="K58" s="1162">
        <v>4.0566176310341104</v>
      </c>
      <c r="L58" s="1162">
        <v>4.2338774445665903</v>
      </c>
      <c r="M58" s="1162">
        <v>4.3343330888646303</v>
      </c>
      <c r="N58" s="1162">
        <v>4.3284886782929002</v>
      </c>
      <c r="O58" s="1154">
        <v>4.1547750010242099</v>
      </c>
    </row>
    <row r="59" spans="1:15" ht="30" customHeight="1">
      <c r="A59" s="1163" t="s">
        <v>1076</v>
      </c>
      <c r="B59" s="1182" t="s">
        <v>1043</v>
      </c>
      <c r="C59" s="1183">
        <v>4.3713805248000002</v>
      </c>
      <c r="D59" s="1183">
        <v>4.3124867520999999</v>
      </c>
      <c r="E59" s="1183">
        <v>4.2537690240000003</v>
      </c>
      <c r="F59" s="1183">
        <v>4.1814123480000003</v>
      </c>
      <c r="G59" s="1183">
        <v>4.0343590565999996</v>
      </c>
      <c r="H59" s="1183">
        <v>3.9939579466000001</v>
      </c>
      <c r="I59" s="1183">
        <v>3.9728340960000001</v>
      </c>
      <c r="J59" s="1183">
        <v>3.9835975894</v>
      </c>
      <c r="K59" s="1183">
        <v>4.1001166483000002</v>
      </c>
      <c r="L59" s="1183"/>
      <c r="M59" s="1183" t="s">
        <v>342</v>
      </c>
      <c r="N59" s="1183" t="s">
        <v>342</v>
      </c>
      <c r="O59" s="1151" t="s">
        <v>979</v>
      </c>
    </row>
    <row r="60" spans="1:15" ht="30" customHeight="1">
      <c r="A60" s="1164" t="s">
        <v>1077</v>
      </c>
      <c r="B60" s="1181" t="s">
        <v>1046</v>
      </c>
      <c r="C60" s="1162">
        <v>3.3628990464730801</v>
      </c>
      <c r="D60" s="1162">
        <v>3.3056338773270002</v>
      </c>
      <c r="E60" s="1162">
        <v>3.2911592953883</v>
      </c>
      <c r="F60" s="1162">
        <v>3.2816509847747501</v>
      </c>
      <c r="G60" s="1162">
        <v>3.2774970030261601</v>
      </c>
      <c r="H60" s="1162">
        <v>3.2520571861253802</v>
      </c>
      <c r="I60" s="1162">
        <v>3.2442928301277099</v>
      </c>
      <c r="J60" s="1162">
        <v>3.24051115482562</v>
      </c>
      <c r="K60" s="1162">
        <v>3.3365751334858902</v>
      </c>
      <c r="L60" s="1162">
        <v>3.42349133413156</v>
      </c>
      <c r="M60" s="1162">
        <v>3.4248457231422398</v>
      </c>
      <c r="N60" s="1162">
        <v>3.3990461128040801</v>
      </c>
      <c r="O60" s="1154">
        <v>3.3172428864898902</v>
      </c>
    </row>
    <row r="61" spans="1:15" ht="30" customHeight="1">
      <c r="A61" s="1165" t="s">
        <v>1077</v>
      </c>
      <c r="B61" s="1184" t="s">
        <v>1043</v>
      </c>
      <c r="C61" s="1167">
        <v>3.3641538115</v>
      </c>
      <c r="D61" s="1167">
        <v>3.3036493224000001</v>
      </c>
      <c r="E61" s="1167">
        <v>3.2699394237999999</v>
      </c>
      <c r="F61" s="1167">
        <v>3.2792074322000002</v>
      </c>
      <c r="G61" s="1167">
        <v>3.3327817845999999</v>
      </c>
      <c r="H61" s="1167">
        <v>3.2929132977000002</v>
      </c>
      <c r="I61" s="1167">
        <v>3.2597175589999998</v>
      </c>
      <c r="J61" s="1167">
        <v>3.2897371178000001</v>
      </c>
      <c r="K61" s="1167">
        <v>3.3516025640999998</v>
      </c>
      <c r="L61" s="1167"/>
      <c r="M61" s="1167" t="s">
        <v>342</v>
      </c>
      <c r="N61" s="1167" t="s">
        <v>342</v>
      </c>
      <c r="O61" s="1185" t="s">
        <v>979</v>
      </c>
    </row>
    <row r="62" spans="1:15" ht="13.5" customHeight="1">
      <c r="A62" s="1141" t="s">
        <v>1082</v>
      </c>
      <c r="B62" s="1142"/>
      <c r="C62" s="1143"/>
      <c r="D62" s="1143"/>
      <c r="E62" s="1143"/>
      <c r="F62" s="1143"/>
      <c r="G62" s="1143"/>
      <c r="H62" s="1143"/>
      <c r="I62" s="1143"/>
      <c r="J62" s="1143"/>
      <c r="K62" s="1143"/>
      <c r="L62" s="1143"/>
      <c r="M62" s="1143"/>
      <c r="N62" s="1143"/>
      <c r="O62" s="1144"/>
    </row>
    <row r="63" spans="1:15" ht="32.25" customHeight="1">
      <c r="A63" s="1145" t="s">
        <v>1068</v>
      </c>
      <c r="B63" s="1181" t="s">
        <v>1046</v>
      </c>
      <c r="C63" s="1147">
        <v>56.883921487060498</v>
      </c>
      <c r="D63" s="1147">
        <v>55.862170439933301</v>
      </c>
      <c r="E63" s="1147">
        <v>56.395900101592296</v>
      </c>
      <c r="F63" s="1147">
        <v>56.066987450360301</v>
      </c>
      <c r="G63" s="1147">
        <v>55.382262804916301</v>
      </c>
      <c r="H63" s="1147">
        <v>55.819998875399399</v>
      </c>
      <c r="I63" s="1147">
        <v>57.037297376888702</v>
      </c>
      <c r="J63" s="1147">
        <v>58.697066418257101</v>
      </c>
      <c r="K63" s="1147">
        <v>60.595683250589801</v>
      </c>
      <c r="L63" s="1147">
        <v>63.1649008966385</v>
      </c>
      <c r="M63" s="1147">
        <v>66.320135289125901</v>
      </c>
      <c r="N63" s="1147">
        <v>66.5731469177462</v>
      </c>
      <c r="O63" s="1154">
        <v>59.338991286822797</v>
      </c>
    </row>
    <row r="64" spans="1:15" ht="32.25" customHeight="1">
      <c r="A64" s="1149" t="s">
        <v>1069</v>
      </c>
      <c r="B64" s="1182" t="s">
        <v>1043</v>
      </c>
      <c r="C64" s="1151">
        <v>64.046344092200002</v>
      </c>
      <c r="D64" s="1151">
        <v>64.203747815900002</v>
      </c>
      <c r="E64" s="1151">
        <v>63.7620304573</v>
      </c>
      <c r="F64" s="1151">
        <v>62.857518175400003</v>
      </c>
      <c r="G64" s="1151">
        <v>62.1694411374</v>
      </c>
      <c r="H64" s="1151">
        <v>63.228903412900003</v>
      </c>
      <c r="I64" s="1151">
        <v>65.4721269729</v>
      </c>
      <c r="J64" s="1151">
        <v>68.143898558800004</v>
      </c>
      <c r="K64" s="1151">
        <v>69.692306444099998</v>
      </c>
      <c r="L64" s="1151"/>
      <c r="M64" s="1151" t="s">
        <v>342</v>
      </c>
      <c r="N64" s="1151" t="s">
        <v>342</v>
      </c>
      <c r="O64" s="1151" t="s">
        <v>979</v>
      </c>
    </row>
    <row r="65" spans="1:15" ht="32.25" customHeight="1">
      <c r="A65" s="1145" t="s">
        <v>1070</v>
      </c>
      <c r="B65" s="1181" t="s">
        <v>1046</v>
      </c>
      <c r="C65" s="1147">
        <v>55.4082068197933</v>
      </c>
      <c r="D65" s="1147">
        <v>54.946735658874402</v>
      </c>
      <c r="E65" s="1147">
        <v>55.624186139969403</v>
      </c>
      <c r="F65" s="1147">
        <v>55.5755660803271</v>
      </c>
      <c r="G65" s="1147">
        <v>55.504320989624503</v>
      </c>
      <c r="H65" s="1147">
        <v>56.202178503367897</v>
      </c>
      <c r="I65" s="1147">
        <v>57.573748439011901</v>
      </c>
      <c r="J65" s="1147">
        <v>59.155856974648799</v>
      </c>
      <c r="K65" s="1147">
        <v>60.483405993006301</v>
      </c>
      <c r="L65" s="1147">
        <v>61.942522855118398</v>
      </c>
      <c r="M65" s="1147">
        <v>64.576182645186194</v>
      </c>
      <c r="N65" s="1147">
        <v>64.8102581205261</v>
      </c>
      <c r="O65" s="1154">
        <v>58.783212734164898</v>
      </c>
    </row>
    <row r="66" spans="1:15" ht="32.25" customHeight="1">
      <c r="A66" s="1149" t="s">
        <v>1071</v>
      </c>
      <c r="B66" s="1182" t="s">
        <v>1043</v>
      </c>
      <c r="C66" s="1151">
        <v>62.463122870900001</v>
      </c>
      <c r="D66" s="1151">
        <v>62.555604700300002</v>
      </c>
      <c r="E66" s="1151">
        <v>62.580505177699997</v>
      </c>
      <c r="F66" s="1151">
        <v>62.1050045729</v>
      </c>
      <c r="G66" s="1151">
        <v>61.9484683616</v>
      </c>
      <c r="H66" s="1151">
        <v>63.236133764000002</v>
      </c>
      <c r="I66" s="1151">
        <v>65.666369490899996</v>
      </c>
      <c r="J66" s="1151">
        <v>67.944098647900006</v>
      </c>
      <c r="K66" s="1151">
        <v>68.937948166499993</v>
      </c>
      <c r="L66" s="1151"/>
      <c r="M66" s="1151" t="s">
        <v>342</v>
      </c>
      <c r="N66" s="1151" t="s">
        <v>342</v>
      </c>
      <c r="O66" s="1151" t="s">
        <v>979</v>
      </c>
    </row>
    <row r="67" spans="1:15" ht="32.25" customHeight="1">
      <c r="A67" s="1145" t="s">
        <v>1074</v>
      </c>
      <c r="B67" s="1181" t="s">
        <v>1046</v>
      </c>
      <c r="C67" s="1147">
        <v>57.370318615438798</v>
      </c>
      <c r="D67" s="1147">
        <v>56.888638275405299</v>
      </c>
      <c r="E67" s="1147">
        <v>57.615729591235102</v>
      </c>
      <c r="F67" s="1147">
        <v>57.551487822280201</v>
      </c>
      <c r="G67" s="1147">
        <v>57.4413929345599</v>
      </c>
      <c r="H67" s="1147">
        <v>58.164160765219698</v>
      </c>
      <c r="I67" s="1147">
        <v>59.544080188350797</v>
      </c>
      <c r="J67" s="1147">
        <v>61.135140504440201</v>
      </c>
      <c r="K67" s="1147">
        <v>62.465402127934098</v>
      </c>
      <c r="L67" s="1147">
        <v>63.959826768097003</v>
      </c>
      <c r="M67" s="1147">
        <v>66.663510054718003</v>
      </c>
      <c r="N67" s="1147">
        <v>66.835464769655204</v>
      </c>
      <c r="O67" s="1154">
        <v>60.7677728779584</v>
      </c>
    </row>
    <row r="68" spans="1:15" ht="30" customHeight="1">
      <c r="A68" s="1160" t="s">
        <v>1075</v>
      </c>
      <c r="B68" s="1182" t="s">
        <v>1043</v>
      </c>
      <c r="C68" s="1151">
        <v>64.536696617000004</v>
      </c>
      <c r="D68" s="1151">
        <v>64.640935589099996</v>
      </c>
      <c r="E68" s="1151">
        <v>64.648992656199994</v>
      </c>
      <c r="F68" s="1151">
        <v>64.182102841499997</v>
      </c>
      <c r="G68" s="1151">
        <v>64.028456989600002</v>
      </c>
      <c r="H68" s="1151">
        <v>65.283798682599993</v>
      </c>
      <c r="I68" s="1151">
        <v>67.7340663871</v>
      </c>
      <c r="J68" s="1151">
        <v>70.017855011099996</v>
      </c>
      <c r="K68" s="1151">
        <v>71.011370735400007</v>
      </c>
      <c r="L68" s="1151"/>
      <c r="M68" s="1151" t="s">
        <v>342</v>
      </c>
      <c r="N68" s="1151" t="s">
        <v>342</v>
      </c>
      <c r="O68" s="1151" t="s">
        <v>979</v>
      </c>
    </row>
    <row r="69" spans="1:15" ht="30" customHeight="1">
      <c r="A69" s="1161" t="s">
        <v>1076</v>
      </c>
      <c r="B69" s="1181" t="s">
        <v>1046</v>
      </c>
      <c r="C69" s="1162">
        <v>4.4964014537811403</v>
      </c>
      <c r="D69" s="1162">
        <v>4.4020335688769503</v>
      </c>
      <c r="E69" s="1162">
        <v>4.3678770710685599</v>
      </c>
      <c r="F69" s="1162">
        <v>4.3076163300666401</v>
      </c>
      <c r="G69" s="1162">
        <v>4.13264103234701</v>
      </c>
      <c r="H69" s="1162">
        <v>4.1053310789813002</v>
      </c>
      <c r="I69" s="1162">
        <v>4.0450337578873103</v>
      </c>
      <c r="J69" s="1162">
        <v>4.0459498439944204</v>
      </c>
      <c r="K69" s="1162">
        <v>4.1514458915214503</v>
      </c>
      <c r="L69" s="1162">
        <v>4.3233697083499303</v>
      </c>
      <c r="M69" s="1162">
        <v>4.4324902412413598</v>
      </c>
      <c r="N69" s="1162">
        <v>4.4634625403664998</v>
      </c>
      <c r="O69" s="1154">
        <v>4.26959592907866</v>
      </c>
    </row>
    <row r="70" spans="1:15" ht="30" customHeight="1">
      <c r="A70" s="1163" t="s">
        <v>1076</v>
      </c>
      <c r="B70" s="1182" t="s">
        <v>1043</v>
      </c>
      <c r="C70" s="1183">
        <v>4.4459886416999996</v>
      </c>
      <c r="D70" s="1183">
        <v>4.4718031197999997</v>
      </c>
      <c r="E70" s="1183">
        <v>4.3860250918999997</v>
      </c>
      <c r="F70" s="1183">
        <v>4.3257288067999999</v>
      </c>
      <c r="G70" s="1183">
        <v>4.1287621088000002</v>
      </c>
      <c r="H70" s="1183">
        <v>4.0983851216999998</v>
      </c>
      <c r="I70" s="1183">
        <v>4.0638022294000002</v>
      </c>
      <c r="J70" s="1183">
        <v>4.1129103512</v>
      </c>
      <c r="K70" s="1183">
        <v>4.2026804747000002</v>
      </c>
      <c r="L70" s="1183"/>
      <c r="M70" s="1183" t="s">
        <v>342</v>
      </c>
      <c r="N70" s="1183" t="s">
        <v>342</v>
      </c>
      <c r="O70" s="1151" t="s">
        <v>979</v>
      </c>
    </row>
    <row r="71" spans="1:15" ht="30" customHeight="1">
      <c r="A71" s="1164" t="s">
        <v>1077</v>
      </c>
      <c r="B71" s="1181" t="s">
        <v>1046</v>
      </c>
      <c r="C71" s="1162">
        <v>3.3775101808468699</v>
      </c>
      <c r="D71" s="1162">
        <v>3.3271969639833801</v>
      </c>
      <c r="E71" s="1162">
        <v>3.3117469714290699</v>
      </c>
      <c r="F71" s="1162">
        <v>3.2957618731725198</v>
      </c>
      <c r="G71" s="1162">
        <v>3.28565279971615</v>
      </c>
      <c r="H71" s="1162">
        <v>3.2493608663030198</v>
      </c>
      <c r="I71" s="1162">
        <v>3.25804689293185</v>
      </c>
      <c r="J71" s="1162">
        <v>3.2737297912994001</v>
      </c>
      <c r="K71" s="1162">
        <v>3.32137137623238</v>
      </c>
      <c r="L71" s="1162">
        <v>3.4273208132306601</v>
      </c>
      <c r="M71" s="1162">
        <v>3.4575538853194301</v>
      </c>
      <c r="N71" s="1162">
        <v>3.4405175036176101</v>
      </c>
      <c r="O71" s="1154">
        <v>3.3333411358086198</v>
      </c>
    </row>
    <row r="72" spans="1:15" ht="30" customHeight="1">
      <c r="A72" s="1165" t="s">
        <v>1077</v>
      </c>
      <c r="B72" s="1184" t="s">
        <v>1043</v>
      </c>
      <c r="C72" s="1167">
        <v>3.4118957069000002</v>
      </c>
      <c r="D72" s="1167">
        <v>3.4087814374000001</v>
      </c>
      <c r="E72" s="1167">
        <v>3.3745105602000001</v>
      </c>
      <c r="F72" s="1167">
        <v>3.3297522587000001</v>
      </c>
      <c r="G72" s="1167">
        <v>3.3558914731999998</v>
      </c>
      <c r="H72" s="1167">
        <v>3.3301842292999999</v>
      </c>
      <c r="I72" s="1167">
        <v>3.3157811528000001</v>
      </c>
      <c r="J72" s="1167">
        <v>3.3633080742999999</v>
      </c>
      <c r="K72" s="1167">
        <v>3.4181731695000002</v>
      </c>
      <c r="L72" s="1167"/>
      <c r="M72" s="1167" t="s">
        <v>342</v>
      </c>
      <c r="N72" s="1167" t="s">
        <v>342</v>
      </c>
      <c r="O72" s="1185" t="s">
        <v>979</v>
      </c>
    </row>
    <row r="73" spans="1:15" ht="13.5" customHeight="1">
      <c r="A73" s="1141" t="s">
        <v>993</v>
      </c>
      <c r="B73" s="1142"/>
      <c r="C73" s="1143"/>
      <c r="D73" s="1143"/>
      <c r="E73" s="1143"/>
      <c r="F73" s="1143"/>
      <c r="G73" s="1143"/>
      <c r="H73" s="1143"/>
      <c r="I73" s="1143"/>
      <c r="J73" s="1143"/>
      <c r="K73" s="1143"/>
      <c r="L73" s="1143"/>
      <c r="M73" s="1143"/>
      <c r="N73" s="1143"/>
      <c r="O73" s="1144"/>
    </row>
    <row r="74" spans="1:15" ht="32.25" customHeight="1">
      <c r="A74" s="1145" t="s">
        <v>1068</v>
      </c>
      <c r="B74" s="1181" t="s">
        <v>1046</v>
      </c>
      <c r="C74" s="1147">
        <v>56.966238052124098</v>
      </c>
      <c r="D74" s="1147">
        <v>56.321886288288901</v>
      </c>
      <c r="E74" s="1147">
        <v>56.388980946712998</v>
      </c>
      <c r="F74" s="1147">
        <v>55.871449138081097</v>
      </c>
      <c r="G74" s="1147">
        <v>55.731590430967202</v>
      </c>
      <c r="H74" s="1147">
        <v>55.484497983879898</v>
      </c>
      <c r="I74" s="1147">
        <v>55.730555990056097</v>
      </c>
      <c r="J74" s="1147">
        <v>56.279496976326598</v>
      </c>
      <c r="K74" s="1147">
        <v>58.232862945331</v>
      </c>
      <c r="L74" s="1147">
        <v>60.842669171217402</v>
      </c>
      <c r="M74" s="1147">
        <v>62.495330689672002</v>
      </c>
      <c r="N74" s="1147">
        <v>63.210951259999803</v>
      </c>
      <c r="O74" s="1154">
        <v>58.255969837583102</v>
      </c>
    </row>
    <row r="75" spans="1:15" ht="32.25" customHeight="1">
      <c r="A75" s="1149" t="s">
        <v>1069</v>
      </c>
      <c r="B75" s="1182" t="s">
        <v>1043</v>
      </c>
      <c r="C75" s="1151">
        <v>63.4549736333</v>
      </c>
      <c r="D75" s="1151">
        <v>63.920927722400002</v>
      </c>
      <c r="E75" s="1151">
        <v>64.399162251600004</v>
      </c>
      <c r="F75" s="1151">
        <v>64.323810948000002</v>
      </c>
      <c r="G75" s="1151">
        <v>64.437516055700002</v>
      </c>
      <c r="H75" s="1151">
        <v>64.489881482599998</v>
      </c>
      <c r="I75" s="1151">
        <v>64.959549769800006</v>
      </c>
      <c r="J75" s="1151">
        <v>66.029809535699997</v>
      </c>
      <c r="K75" s="1151">
        <v>67.294752023300006</v>
      </c>
      <c r="L75" s="1151"/>
      <c r="M75" s="1151" t="s">
        <v>342</v>
      </c>
      <c r="N75" s="1151" t="s">
        <v>342</v>
      </c>
      <c r="O75" s="1151" t="s">
        <v>979</v>
      </c>
    </row>
    <row r="76" spans="1:15" ht="32.25" customHeight="1">
      <c r="A76" s="1145" t="s">
        <v>1070</v>
      </c>
      <c r="B76" s="1181" t="s">
        <v>1046</v>
      </c>
      <c r="C76" s="1147">
        <v>55.8810523532931</v>
      </c>
      <c r="D76" s="1147">
        <v>55.987988434779098</v>
      </c>
      <c r="E76" s="1147">
        <v>56.209682836666801</v>
      </c>
      <c r="F76" s="1147">
        <v>55.844218839739497</v>
      </c>
      <c r="G76" s="1147">
        <v>56.0810364688896</v>
      </c>
      <c r="H76" s="1147">
        <v>56.229575712613901</v>
      </c>
      <c r="I76" s="1147">
        <v>56.628356426635897</v>
      </c>
      <c r="J76" s="1147">
        <v>57.101087465870499</v>
      </c>
      <c r="K76" s="1147">
        <v>58.155031127635702</v>
      </c>
      <c r="L76" s="1147">
        <v>59.791681603614002</v>
      </c>
      <c r="M76" s="1147">
        <v>60.988059234505698</v>
      </c>
      <c r="N76" s="1147">
        <v>61.735283475097702</v>
      </c>
      <c r="O76" s="1154">
        <v>58.050676405666202</v>
      </c>
    </row>
    <row r="77" spans="1:15" ht="32.25" customHeight="1">
      <c r="A77" s="1149" t="s">
        <v>1071</v>
      </c>
      <c r="B77" s="1182" t="s">
        <v>1043</v>
      </c>
      <c r="C77" s="1151">
        <v>62.272592221399997</v>
      </c>
      <c r="D77" s="1151">
        <v>63.102776063</v>
      </c>
      <c r="E77" s="1151">
        <v>63.992581196800003</v>
      </c>
      <c r="F77" s="1151">
        <v>64.232614422099999</v>
      </c>
      <c r="G77" s="1151">
        <v>64.675717656900005</v>
      </c>
      <c r="H77" s="1151">
        <v>65.062189245900001</v>
      </c>
      <c r="I77" s="1151">
        <v>65.691823913799993</v>
      </c>
      <c r="J77" s="1151">
        <v>66.383651880800002</v>
      </c>
      <c r="K77" s="1151">
        <v>66.856773615799995</v>
      </c>
      <c r="L77" s="1151"/>
      <c r="M77" s="1151" t="s">
        <v>342</v>
      </c>
      <c r="N77" s="1151" t="s">
        <v>342</v>
      </c>
      <c r="O77" s="1151" t="s">
        <v>979</v>
      </c>
    </row>
    <row r="78" spans="1:15" ht="32.25" customHeight="1">
      <c r="A78" s="1145" t="s">
        <v>1074</v>
      </c>
      <c r="B78" s="1181" t="s">
        <v>1046</v>
      </c>
      <c r="C78" s="1147">
        <v>58.553375035727797</v>
      </c>
      <c r="D78" s="1147">
        <v>58.6538489805246</v>
      </c>
      <c r="E78" s="1147">
        <v>58.851277121509199</v>
      </c>
      <c r="F78" s="1147">
        <v>58.4439598821739</v>
      </c>
      <c r="G78" s="1147">
        <v>58.637712911307702</v>
      </c>
      <c r="H78" s="1147">
        <v>58.845133295693103</v>
      </c>
      <c r="I78" s="1147">
        <v>59.2637702743503</v>
      </c>
      <c r="J78" s="1147">
        <v>59.781505499874299</v>
      </c>
      <c r="K78" s="1147">
        <v>60.903441257428398</v>
      </c>
      <c r="L78" s="1147">
        <v>62.565473466801798</v>
      </c>
      <c r="M78" s="1147">
        <v>63.799296723352803</v>
      </c>
      <c r="N78" s="1147">
        <v>64.511753321069307</v>
      </c>
      <c r="O78" s="1154">
        <v>60.7277955553689</v>
      </c>
    </row>
    <row r="79" spans="1:15" ht="30" customHeight="1">
      <c r="A79" s="1160" t="s">
        <v>1075</v>
      </c>
      <c r="B79" s="1182" t="s">
        <v>1043</v>
      </c>
      <c r="C79" s="1151">
        <v>65.041792277699997</v>
      </c>
      <c r="D79" s="1151">
        <v>65.854357503100005</v>
      </c>
      <c r="E79" s="1151">
        <v>66.728029532400001</v>
      </c>
      <c r="F79" s="1151">
        <v>66.898795702599998</v>
      </c>
      <c r="G79" s="1151">
        <v>67.320516733700003</v>
      </c>
      <c r="H79" s="1151">
        <v>67.743733537200001</v>
      </c>
      <c r="I79" s="1151">
        <v>68.391692661199997</v>
      </c>
      <c r="J79" s="1151">
        <v>69.085210849500001</v>
      </c>
      <c r="K79" s="1151">
        <v>69.577825180999994</v>
      </c>
      <c r="L79" s="1151"/>
      <c r="M79" s="1151" t="s">
        <v>342</v>
      </c>
      <c r="N79" s="1151" t="s">
        <v>342</v>
      </c>
      <c r="O79" s="1151" t="s">
        <v>979</v>
      </c>
    </row>
    <row r="80" spans="1:15" ht="30" customHeight="1">
      <c r="A80" s="1161" t="s">
        <v>1076</v>
      </c>
      <c r="B80" s="1181" t="s">
        <v>1046</v>
      </c>
      <c r="C80" s="1162">
        <v>4.33401962234427</v>
      </c>
      <c r="D80" s="1162">
        <v>4.2128993781295403</v>
      </c>
      <c r="E80" s="1162">
        <v>4.1889109828068198</v>
      </c>
      <c r="F80" s="1162">
        <v>4.1441527721763602</v>
      </c>
      <c r="G80" s="1162">
        <v>4.0330745287288901</v>
      </c>
      <c r="H80" s="1162">
        <v>3.9804461490193499</v>
      </c>
      <c r="I80" s="1162">
        <v>3.9367820415363601</v>
      </c>
      <c r="J80" s="1162">
        <v>3.92617788987996</v>
      </c>
      <c r="K80" s="1162">
        <v>4.0558751334773797</v>
      </c>
      <c r="L80" s="1162">
        <v>4.2141207417827804</v>
      </c>
      <c r="M80" s="1162">
        <v>4.3176845587478496</v>
      </c>
      <c r="N80" s="1162">
        <v>4.3393957579928601</v>
      </c>
      <c r="O80" s="1154">
        <v>4.1353659348544696</v>
      </c>
    </row>
    <row r="81" spans="1:15" ht="30" customHeight="1">
      <c r="A81" s="1163" t="s">
        <v>1076</v>
      </c>
      <c r="B81" s="1182" t="s">
        <v>1043</v>
      </c>
      <c r="C81" s="1183">
        <v>4.3176228162000001</v>
      </c>
      <c r="D81" s="1183">
        <v>4.2701007026999998</v>
      </c>
      <c r="E81" s="1183">
        <v>4.2069713221000002</v>
      </c>
      <c r="F81" s="1183">
        <v>4.1426762425000003</v>
      </c>
      <c r="G81" s="1183">
        <v>4.0292852153999998</v>
      </c>
      <c r="H81" s="1183">
        <v>3.9782736043</v>
      </c>
      <c r="I81" s="1183">
        <v>3.9469976773000002</v>
      </c>
      <c r="J81" s="1183">
        <v>3.9794955857000001</v>
      </c>
      <c r="K81" s="1183">
        <v>4.0988967373999996</v>
      </c>
      <c r="L81" s="1183"/>
      <c r="M81" s="1183" t="s">
        <v>342</v>
      </c>
      <c r="N81" s="1183" t="s">
        <v>342</v>
      </c>
      <c r="O81" s="1151" t="s">
        <v>979</v>
      </c>
    </row>
    <row r="82" spans="1:15" ht="30" customHeight="1">
      <c r="A82" s="1164" t="s">
        <v>1077</v>
      </c>
      <c r="B82" s="1181" t="s">
        <v>1046</v>
      </c>
      <c r="C82" s="1162">
        <v>3.3854391878299102</v>
      </c>
      <c r="D82" s="1162">
        <v>3.3124850854446102</v>
      </c>
      <c r="E82" s="1162">
        <v>3.29649016210473</v>
      </c>
      <c r="F82" s="1162">
        <v>3.2971022350147798</v>
      </c>
      <c r="G82" s="1162">
        <v>3.2989549902955102</v>
      </c>
      <c r="H82" s="1162">
        <v>3.2530750545810201</v>
      </c>
      <c r="I82" s="1162">
        <v>3.2532076373833299</v>
      </c>
      <c r="J82" s="1162">
        <v>3.2772473075016699</v>
      </c>
      <c r="K82" s="1162">
        <v>3.3747935433851</v>
      </c>
      <c r="L82" s="1162">
        <v>3.4637780169750201</v>
      </c>
      <c r="M82" s="1162">
        <v>3.4827604288068801</v>
      </c>
      <c r="N82" s="1162">
        <v>3.46010658584607</v>
      </c>
      <c r="O82" s="1154">
        <v>3.3424757999944501</v>
      </c>
    </row>
    <row r="83" spans="1:15" ht="30" customHeight="1">
      <c r="A83" s="1165" t="s">
        <v>1077</v>
      </c>
      <c r="B83" s="1184" t="s">
        <v>1043</v>
      </c>
      <c r="C83" s="1167">
        <v>3.4127740060999998</v>
      </c>
      <c r="D83" s="1167">
        <v>3.3705699531</v>
      </c>
      <c r="E83" s="1167">
        <v>3.3300140293</v>
      </c>
      <c r="F83" s="1167">
        <v>3.3116554867999999</v>
      </c>
      <c r="G83" s="1167">
        <v>3.326919771</v>
      </c>
      <c r="H83" s="1167">
        <v>3.2941244407000001</v>
      </c>
      <c r="I83" s="1167">
        <v>3.2850025313</v>
      </c>
      <c r="J83" s="1167">
        <v>3.3410170421999998</v>
      </c>
      <c r="K83" s="1167">
        <v>3.4173000138999998</v>
      </c>
      <c r="L83" s="1167"/>
      <c r="M83" s="1167" t="s">
        <v>342</v>
      </c>
      <c r="N83" s="1167" t="s">
        <v>342</v>
      </c>
      <c r="O83" s="1185" t="s">
        <v>979</v>
      </c>
    </row>
    <row r="84" spans="1:15" ht="13.5" customHeight="1">
      <c r="A84" s="1141" t="s">
        <v>994</v>
      </c>
      <c r="B84" s="1142"/>
      <c r="C84" s="1143"/>
      <c r="D84" s="1143"/>
      <c r="E84" s="1143"/>
      <c r="F84" s="1143"/>
      <c r="G84" s="1143"/>
      <c r="H84" s="1143"/>
      <c r="I84" s="1143"/>
      <c r="J84" s="1143"/>
      <c r="K84" s="1143"/>
      <c r="L84" s="1143"/>
      <c r="M84" s="1143"/>
      <c r="N84" s="1143"/>
      <c r="O84" s="1144"/>
    </row>
    <row r="85" spans="1:15" ht="32.25" customHeight="1">
      <c r="A85" s="1145" t="s">
        <v>1068</v>
      </c>
      <c r="B85" s="1181" t="s">
        <v>1046</v>
      </c>
      <c r="C85" s="1147">
        <v>56.685831596142698</v>
      </c>
      <c r="D85" s="1147">
        <v>56.143327797333399</v>
      </c>
      <c r="E85" s="1147">
        <v>56.294285614291503</v>
      </c>
      <c r="F85" s="1147">
        <v>55.894700103747901</v>
      </c>
      <c r="G85" s="1147">
        <v>55.351021285548498</v>
      </c>
      <c r="H85" s="1147">
        <v>55.359390064343501</v>
      </c>
      <c r="I85" s="1147">
        <v>55.221571118257103</v>
      </c>
      <c r="J85" s="1147">
        <v>55.787877816983503</v>
      </c>
      <c r="K85" s="1147">
        <v>57.048069817418401</v>
      </c>
      <c r="L85" s="1147">
        <v>60.176590868135897</v>
      </c>
      <c r="M85" s="1147">
        <v>62.719613353045197</v>
      </c>
      <c r="N85" s="1147">
        <v>63.601359714934297</v>
      </c>
      <c r="O85" s="1154">
        <v>58.042442725513297</v>
      </c>
    </row>
    <row r="86" spans="1:15" ht="32.25" customHeight="1">
      <c r="A86" s="1149" t="s">
        <v>1069</v>
      </c>
      <c r="B86" s="1182" t="s">
        <v>1043</v>
      </c>
      <c r="C86" s="1151">
        <v>63.641594511299999</v>
      </c>
      <c r="D86" s="1151">
        <v>64.308199674099995</v>
      </c>
      <c r="E86" s="1151">
        <v>64.940849618300007</v>
      </c>
      <c r="F86" s="1151">
        <v>65.036532451699998</v>
      </c>
      <c r="G86" s="1151">
        <v>64.890939171400007</v>
      </c>
      <c r="H86" s="1151">
        <v>65.103601759399993</v>
      </c>
      <c r="I86" s="1151">
        <v>64.709861807999999</v>
      </c>
      <c r="J86" s="1151">
        <v>65.679809735099994</v>
      </c>
      <c r="K86" s="1151">
        <v>66.928527842500003</v>
      </c>
      <c r="L86" s="1151"/>
      <c r="M86" s="1151" t="s">
        <v>342</v>
      </c>
      <c r="N86" s="1151" t="s">
        <v>342</v>
      </c>
      <c r="O86" s="1151" t="s">
        <v>979</v>
      </c>
    </row>
    <row r="87" spans="1:15" ht="32.25" customHeight="1">
      <c r="A87" s="1145" t="s">
        <v>1070</v>
      </c>
      <c r="B87" s="1181" t="s">
        <v>1046</v>
      </c>
      <c r="C87" s="1147">
        <v>55.184856820641699</v>
      </c>
      <c r="D87" s="1147">
        <v>55.434388320831097</v>
      </c>
      <c r="E87" s="1147">
        <v>55.759741790170402</v>
      </c>
      <c r="F87" s="1147">
        <v>55.615682089797403</v>
      </c>
      <c r="G87" s="1147">
        <v>55.867861671431299</v>
      </c>
      <c r="H87" s="1147">
        <v>56.337991075875202</v>
      </c>
      <c r="I87" s="1147">
        <v>56.463320048103199</v>
      </c>
      <c r="J87" s="1147">
        <v>56.851090976240499</v>
      </c>
      <c r="K87" s="1147">
        <v>57.352198183868701</v>
      </c>
      <c r="L87" s="1147">
        <v>59.149245605626199</v>
      </c>
      <c r="M87" s="1147">
        <v>61.132801795223202</v>
      </c>
      <c r="N87" s="1147">
        <v>62.179470298434197</v>
      </c>
      <c r="O87" s="1154">
        <v>57.812797552541703</v>
      </c>
    </row>
    <row r="88" spans="1:15" ht="32.25" customHeight="1">
      <c r="A88" s="1149" t="s">
        <v>1071</v>
      </c>
      <c r="B88" s="1182" t="s">
        <v>1043</v>
      </c>
      <c r="C88" s="1151">
        <v>62.531658287399999</v>
      </c>
      <c r="D88" s="1151">
        <v>63.335715440100003</v>
      </c>
      <c r="E88" s="1151">
        <v>64.433933394600004</v>
      </c>
      <c r="F88" s="1151">
        <v>64.843883509799994</v>
      </c>
      <c r="G88" s="1151">
        <v>65.031954870800007</v>
      </c>
      <c r="H88" s="1151">
        <v>65.662201130300005</v>
      </c>
      <c r="I88" s="1151">
        <v>65.475869644900001</v>
      </c>
      <c r="J88" s="1151">
        <v>66.056975717699999</v>
      </c>
      <c r="K88" s="1151">
        <v>66.655752820399996</v>
      </c>
      <c r="L88" s="1151"/>
      <c r="M88" s="1151" t="s">
        <v>342</v>
      </c>
      <c r="N88" s="1151" t="s">
        <v>342</v>
      </c>
      <c r="O88" s="1151" t="s">
        <v>979</v>
      </c>
    </row>
    <row r="89" spans="1:15" ht="32.25" customHeight="1">
      <c r="A89" s="1145" t="s">
        <v>1074</v>
      </c>
      <c r="B89" s="1181" t="s">
        <v>1046</v>
      </c>
      <c r="C89" s="1147">
        <v>58.455231922019699</v>
      </c>
      <c r="D89" s="1147">
        <v>58.660543568899001</v>
      </c>
      <c r="E89" s="1147">
        <v>58.945018258424703</v>
      </c>
      <c r="F89" s="1147">
        <v>58.7939604195725</v>
      </c>
      <c r="G89" s="1147">
        <v>59.1828562054272</v>
      </c>
      <c r="H89" s="1147">
        <v>59.703707412544802</v>
      </c>
      <c r="I89" s="1147">
        <v>59.940159545234003</v>
      </c>
      <c r="J89" s="1147">
        <v>60.373768570714198</v>
      </c>
      <c r="K89" s="1147">
        <v>60.8752889670603</v>
      </c>
      <c r="L89" s="1147">
        <v>62.776208257426099</v>
      </c>
      <c r="M89" s="1147">
        <v>64.523929005444103</v>
      </c>
      <c r="N89" s="1147">
        <v>65.567616505300705</v>
      </c>
      <c r="O89" s="1154">
        <v>61.1803135727368</v>
      </c>
    </row>
    <row r="90" spans="1:15" ht="30" customHeight="1">
      <c r="A90" s="1160" t="s">
        <v>1075</v>
      </c>
      <c r="B90" s="1182" t="s">
        <v>1043</v>
      </c>
      <c r="C90" s="1151">
        <v>65.673405451899995</v>
      </c>
      <c r="D90" s="1151">
        <v>66.572386992199995</v>
      </c>
      <c r="E90" s="1151">
        <v>67.670077742499998</v>
      </c>
      <c r="F90" s="1151">
        <v>68.064430441599995</v>
      </c>
      <c r="G90" s="1151">
        <v>68.340932961099995</v>
      </c>
      <c r="H90" s="1151">
        <v>68.979415744099995</v>
      </c>
      <c r="I90" s="1151">
        <v>69.064948461599997</v>
      </c>
      <c r="J90" s="1151">
        <v>69.663019802500003</v>
      </c>
      <c r="K90" s="1151">
        <v>70.236396830399997</v>
      </c>
      <c r="L90" s="1151"/>
      <c r="M90" s="1151" t="s">
        <v>342</v>
      </c>
      <c r="N90" s="1151" t="s">
        <v>342</v>
      </c>
      <c r="O90" s="1151" t="s">
        <v>979</v>
      </c>
    </row>
    <row r="91" spans="1:15" ht="30" customHeight="1">
      <c r="A91" s="1161" t="s">
        <v>1076</v>
      </c>
      <c r="B91" s="1181" t="s">
        <v>1046</v>
      </c>
      <c r="C91" s="1162">
        <v>4.3334748278252704</v>
      </c>
      <c r="D91" s="1162">
        <v>4.2253497009800203</v>
      </c>
      <c r="E91" s="1162">
        <v>4.2125358090415199</v>
      </c>
      <c r="F91" s="1162">
        <v>4.1509086856438904</v>
      </c>
      <c r="G91" s="1162">
        <v>4.0047520283100502</v>
      </c>
      <c r="H91" s="1162">
        <v>3.9411059208896599</v>
      </c>
      <c r="I91" s="1162">
        <v>3.89604221671217</v>
      </c>
      <c r="J91" s="1162">
        <v>3.9078893682167202</v>
      </c>
      <c r="K91" s="1162">
        <v>4.0174993922242201</v>
      </c>
      <c r="L91" s="1162">
        <v>4.2381222307421798</v>
      </c>
      <c r="M91" s="1162">
        <v>4.32411983864018</v>
      </c>
      <c r="N91" s="1162">
        <v>4.3104926444485701</v>
      </c>
      <c r="O91" s="1154">
        <v>4.1291372979970999</v>
      </c>
    </row>
    <row r="92" spans="1:15" ht="30" customHeight="1">
      <c r="A92" s="1163" t="s">
        <v>1076</v>
      </c>
      <c r="B92" s="1182" t="s">
        <v>1043</v>
      </c>
      <c r="C92" s="1183">
        <v>4.2716208367000004</v>
      </c>
      <c r="D92" s="1183">
        <v>4.2541507835000001</v>
      </c>
      <c r="E92" s="1183">
        <v>4.1890862444000003</v>
      </c>
      <c r="F92" s="1183">
        <v>4.1436345133000003</v>
      </c>
      <c r="G92" s="1183">
        <v>4.0416517811999997</v>
      </c>
      <c r="H92" s="1183">
        <v>3.9953134386000002</v>
      </c>
      <c r="I92" s="1183">
        <v>3.9706320026999999</v>
      </c>
      <c r="J92" s="1183">
        <v>4.0049336430000002</v>
      </c>
      <c r="K92" s="1183">
        <v>4.0913695598000004</v>
      </c>
      <c r="L92" s="1183"/>
      <c r="M92" s="1183" t="s">
        <v>342</v>
      </c>
      <c r="N92" s="1183" t="s">
        <v>342</v>
      </c>
      <c r="O92" s="1151" t="s">
        <v>979</v>
      </c>
    </row>
    <row r="93" spans="1:15" ht="30" customHeight="1">
      <c r="A93" s="1164" t="s">
        <v>1077</v>
      </c>
      <c r="B93" s="1181" t="s">
        <v>1046</v>
      </c>
      <c r="C93" s="1162">
        <v>3.4237339611561399</v>
      </c>
      <c r="D93" s="1162">
        <v>3.3535412527683501</v>
      </c>
      <c r="E93" s="1162">
        <v>3.3296624502605798</v>
      </c>
      <c r="F93" s="1162">
        <v>3.3288138697963898</v>
      </c>
      <c r="G93" s="1162">
        <v>3.2887987724077798</v>
      </c>
      <c r="H93" s="1162">
        <v>3.2475600590303899</v>
      </c>
      <c r="I93" s="1162">
        <v>3.2326745815748499</v>
      </c>
      <c r="J93" s="1162">
        <v>3.2593859506511098</v>
      </c>
      <c r="K93" s="1162">
        <v>3.3224007672554001</v>
      </c>
      <c r="L93" s="1162">
        <v>3.4012113855872901</v>
      </c>
      <c r="M93" s="1162">
        <v>3.4414371387605298</v>
      </c>
      <c r="N93" s="1162">
        <v>3.42028501021103</v>
      </c>
      <c r="O93" s="1154">
        <v>3.3361761218373198</v>
      </c>
    </row>
    <row r="94" spans="1:15" ht="30" customHeight="1">
      <c r="A94" s="1165" t="s">
        <v>1077</v>
      </c>
      <c r="B94" s="1184" t="s">
        <v>1043</v>
      </c>
      <c r="C94" s="1167">
        <v>3.3869908300999998</v>
      </c>
      <c r="D94" s="1167">
        <v>3.3747813254999999</v>
      </c>
      <c r="E94" s="1167">
        <v>3.3358615989999998</v>
      </c>
      <c r="F94" s="1167">
        <v>3.3141698788</v>
      </c>
      <c r="G94" s="1167">
        <v>3.3344028555</v>
      </c>
      <c r="H94" s="1167">
        <v>3.2891590129999999</v>
      </c>
      <c r="I94" s="1167">
        <v>3.2680285369000002</v>
      </c>
      <c r="J94" s="1167">
        <v>3.3180614830000001</v>
      </c>
      <c r="K94" s="1167">
        <v>3.3756743675999998</v>
      </c>
      <c r="L94" s="1167"/>
      <c r="M94" s="1167" t="s">
        <v>342</v>
      </c>
      <c r="N94" s="1167" t="s">
        <v>342</v>
      </c>
      <c r="O94" s="1185" t="s">
        <v>979</v>
      </c>
    </row>
    <row r="95" spans="1:15" ht="13.5" customHeight="1">
      <c r="A95" s="1141" t="s">
        <v>782</v>
      </c>
      <c r="B95" s="1142"/>
      <c r="C95" s="1143"/>
      <c r="D95" s="1143"/>
      <c r="E95" s="1143"/>
      <c r="F95" s="1143"/>
      <c r="G95" s="1143"/>
      <c r="H95" s="1143"/>
      <c r="I95" s="1143"/>
      <c r="J95" s="1143"/>
      <c r="K95" s="1143"/>
      <c r="L95" s="1143"/>
      <c r="M95" s="1143"/>
      <c r="N95" s="1143"/>
      <c r="O95" s="1144"/>
    </row>
    <row r="96" spans="1:15" ht="32.25" customHeight="1">
      <c r="A96" s="1145" t="s">
        <v>1068</v>
      </c>
      <c r="B96" s="1181" t="s">
        <v>1046</v>
      </c>
      <c r="C96" s="1147">
        <v>56.936954577798303</v>
      </c>
      <c r="D96" s="1147">
        <v>56.303212716030302</v>
      </c>
      <c r="E96" s="1147">
        <v>56.379225944386199</v>
      </c>
      <c r="F96" s="1147">
        <v>55.873768361172502</v>
      </c>
      <c r="G96" s="1147">
        <v>55.694837211084199</v>
      </c>
      <c r="H96" s="1147">
        <v>55.472338386211199</v>
      </c>
      <c r="I96" s="1147">
        <v>55.680740905810097</v>
      </c>
      <c r="J96" s="1147">
        <v>56.230367764880903</v>
      </c>
      <c r="K96" s="1147">
        <v>58.1172834759236</v>
      </c>
      <c r="L96" s="1147">
        <v>60.776911397985103</v>
      </c>
      <c r="M96" s="1147">
        <v>62.518307677628997</v>
      </c>
      <c r="N96" s="1147">
        <v>63.252011654712497</v>
      </c>
      <c r="O96" s="1154">
        <v>58.234504250175704</v>
      </c>
    </row>
    <row r="97" spans="1:35" ht="32.25" customHeight="1">
      <c r="A97" s="1149" t="s">
        <v>1069</v>
      </c>
      <c r="B97" s="1182" t="s">
        <v>1043</v>
      </c>
      <c r="C97" s="1151">
        <v>63.474006156800002</v>
      </c>
      <c r="D97" s="1151">
        <v>63.959853567499998</v>
      </c>
      <c r="E97" s="1151">
        <v>64.453458147299997</v>
      </c>
      <c r="F97" s="1151">
        <v>64.393693974900003</v>
      </c>
      <c r="G97" s="1151">
        <v>64.481243001699994</v>
      </c>
      <c r="H97" s="1151">
        <v>64.549735348699997</v>
      </c>
      <c r="I97" s="1151">
        <v>64.935412156500007</v>
      </c>
      <c r="J97" s="1151">
        <v>65.996227823300003</v>
      </c>
      <c r="K97" s="1151">
        <v>67.259248126700001</v>
      </c>
      <c r="L97" s="1151"/>
      <c r="M97" s="1151" t="s">
        <v>342</v>
      </c>
      <c r="N97" s="1151" t="s">
        <v>342</v>
      </c>
      <c r="O97" s="1151" t="s">
        <v>979</v>
      </c>
    </row>
    <row r="98" spans="1:35" ht="32.25" customHeight="1">
      <c r="A98" s="1145" t="s">
        <v>1070</v>
      </c>
      <c r="B98" s="1181" t="s">
        <v>1046</v>
      </c>
      <c r="C98" s="1147">
        <v>55.809218535266403</v>
      </c>
      <c r="D98" s="1147">
        <v>55.931915334366401</v>
      </c>
      <c r="E98" s="1147">
        <v>56.165505895436802</v>
      </c>
      <c r="F98" s="1147">
        <v>55.822508539933501</v>
      </c>
      <c r="G98" s="1147">
        <v>56.058574369176398</v>
      </c>
      <c r="H98" s="1147">
        <v>56.237719153131103</v>
      </c>
      <c r="I98" s="1147">
        <v>56.609363043948598</v>
      </c>
      <c r="J98" s="1147">
        <v>57.0746050509401</v>
      </c>
      <c r="K98" s="1147">
        <v>58.073388189673899</v>
      </c>
      <c r="L98" s="1147">
        <v>59.728709374718598</v>
      </c>
      <c r="M98" s="1147">
        <v>61.002509178949403</v>
      </c>
      <c r="N98" s="1147">
        <v>61.779167641202598</v>
      </c>
      <c r="O98" s="1154">
        <v>58.026239264343701</v>
      </c>
    </row>
    <row r="99" spans="1:35" ht="32.25" customHeight="1">
      <c r="A99" s="1149" t="s">
        <v>1071</v>
      </c>
      <c r="B99" s="1182" t="s">
        <v>1043</v>
      </c>
      <c r="C99" s="1151">
        <v>62.295258674300001</v>
      </c>
      <c r="D99" s="1151">
        <v>63.125148931299996</v>
      </c>
      <c r="E99" s="1151">
        <v>64.035652610699998</v>
      </c>
      <c r="F99" s="1151">
        <v>64.292647778499997</v>
      </c>
      <c r="G99" s="1151">
        <v>64.710960904900006</v>
      </c>
      <c r="H99" s="1151">
        <v>65.121714830900004</v>
      </c>
      <c r="I99" s="1151">
        <v>65.672118423399994</v>
      </c>
      <c r="J99" s="1151">
        <v>66.353543335400005</v>
      </c>
      <c r="K99" s="1151">
        <v>66.836370622900006</v>
      </c>
      <c r="L99" s="1151"/>
      <c r="M99" s="1151" t="s">
        <v>342</v>
      </c>
      <c r="N99" s="1151" t="s">
        <v>342</v>
      </c>
      <c r="O99" s="1151" t="s">
        <v>979</v>
      </c>
    </row>
    <row r="100" spans="1:35" ht="32.25" customHeight="1">
      <c r="A100" s="1145" t="s">
        <v>1074</v>
      </c>
      <c r="B100" s="1181" t="s">
        <v>1046</v>
      </c>
      <c r="C100" s="1147">
        <v>58.538998324705297</v>
      </c>
      <c r="D100" s="1147">
        <v>58.651917270501301</v>
      </c>
      <c r="E100" s="1147">
        <v>58.858550202074902</v>
      </c>
      <c r="F100" s="1147">
        <v>58.4755322683759</v>
      </c>
      <c r="G100" s="1147">
        <v>58.682782974126297</v>
      </c>
      <c r="H100" s="1147">
        <v>58.920179674566803</v>
      </c>
      <c r="I100" s="1147">
        <v>59.320382176772803</v>
      </c>
      <c r="J100" s="1147">
        <v>59.832526493306098</v>
      </c>
      <c r="K100" s="1147">
        <v>60.891569146910001</v>
      </c>
      <c r="L100" s="1147">
        <v>62.5805609084059</v>
      </c>
      <c r="M100" s="1147">
        <v>63.869270407276503</v>
      </c>
      <c r="N100" s="1147">
        <v>64.615303540287897</v>
      </c>
      <c r="O100" s="1154">
        <v>60.767410278987697</v>
      </c>
    </row>
    <row r="101" spans="1:35" ht="30" customHeight="1">
      <c r="A101" s="1160" t="s">
        <v>1075</v>
      </c>
      <c r="B101" s="1182" t="s">
        <v>1043</v>
      </c>
      <c r="C101" s="1151">
        <v>65.099966597199995</v>
      </c>
      <c r="D101" s="1151">
        <v>65.922259429600004</v>
      </c>
      <c r="E101" s="1151">
        <v>66.817960686800006</v>
      </c>
      <c r="F101" s="1151">
        <v>67.009598709599999</v>
      </c>
      <c r="G101" s="1151">
        <v>67.415579604599998</v>
      </c>
      <c r="H101" s="1151">
        <v>67.861177099800003</v>
      </c>
      <c r="I101" s="1151">
        <v>68.452293303900007</v>
      </c>
      <c r="J101" s="1151">
        <v>69.135985135300004</v>
      </c>
      <c r="K101" s="1151">
        <v>69.635275524400001</v>
      </c>
      <c r="L101" s="1151"/>
      <c r="M101" s="1151" t="s">
        <v>342</v>
      </c>
      <c r="N101" s="1151" t="s">
        <v>342</v>
      </c>
      <c r="O101" s="1151" t="s">
        <v>979</v>
      </c>
    </row>
    <row r="102" spans="1:35" ht="30" customHeight="1">
      <c r="A102" s="1161" t="s">
        <v>1076</v>
      </c>
      <c r="B102" s="1181" t="s">
        <v>1046</v>
      </c>
      <c r="C102" s="1162">
        <v>4.3339627282322803</v>
      </c>
      <c r="D102" s="1162">
        <v>4.2142014276828696</v>
      </c>
      <c r="E102" s="1162">
        <v>4.1913446849650597</v>
      </c>
      <c r="F102" s="1162">
        <v>4.1448266568976102</v>
      </c>
      <c r="G102" s="1162">
        <v>4.03033930150918</v>
      </c>
      <c r="H102" s="1162">
        <v>3.9766225593694999</v>
      </c>
      <c r="I102" s="1162">
        <v>3.9327947760630102</v>
      </c>
      <c r="J102" s="1162">
        <v>3.9243502543398301</v>
      </c>
      <c r="K102" s="1162">
        <v>4.05213148599357</v>
      </c>
      <c r="L102" s="1162">
        <v>4.2164902596921996</v>
      </c>
      <c r="M102" s="1162">
        <v>4.3183438310534399</v>
      </c>
      <c r="N102" s="1162">
        <v>4.3363559333283197</v>
      </c>
      <c r="O102" s="1154">
        <v>4.1347397785430102</v>
      </c>
    </row>
    <row r="103" spans="1:35" ht="30" customHeight="1">
      <c r="A103" s="1163" t="s">
        <v>1076</v>
      </c>
      <c r="B103" s="1182" t="s">
        <v>1043</v>
      </c>
      <c r="C103" s="1183">
        <v>4.3129313060000003</v>
      </c>
      <c r="D103" s="1183">
        <v>4.2684975293000003</v>
      </c>
      <c r="E103" s="1183">
        <v>4.2051786158000004</v>
      </c>
      <c r="F103" s="1183">
        <v>4.1427702019000003</v>
      </c>
      <c r="G103" s="1183">
        <v>4.0304778149000002</v>
      </c>
      <c r="H103" s="1183">
        <v>3.9799354362999999</v>
      </c>
      <c r="I103" s="1183">
        <v>3.9492824339000001</v>
      </c>
      <c r="J103" s="1183">
        <v>3.9819363115000002</v>
      </c>
      <c r="K103" s="1183">
        <v>4.0981670091</v>
      </c>
      <c r="L103" s="1183"/>
      <c r="M103" s="1183" t="s">
        <v>342</v>
      </c>
      <c r="N103" s="1183" t="s">
        <v>342</v>
      </c>
      <c r="O103" s="1151" t="s">
        <v>979</v>
      </c>
    </row>
    <row r="104" spans="1:35" ht="30" customHeight="1">
      <c r="A104" s="1164" t="s">
        <v>1077</v>
      </c>
      <c r="B104" s="1181" t="s">
        <v>1046</v>
      </c>
      <c r="C104" s="1162">
        <v>3.38943839679101</v>
      </c>
      <c r="D104" s="1162">
        <v>3.3167787222415899</v>
      </c>
      <c r="E104" s="1162">
        <v>3.2999073922877802</v>
      </c>
      <c r="F104" s="1162">
        <v>3.30026538775018</v>
      </c>
      <c r="G104" s="1162">
        <v>3.2979741601002601</v>
      </c>
      <c r="H104" s="1162">
        <v>3.25253903633942</v>
      </c>
      <c r="I104" s="1162">
        <v>3.2511980375669101</v>
      </c>
      <c r="J104" s="1162">
        <v>3.2754623600260802</v>
      </c>
      <c r="K104" s="1162">
        <v>3.3696824998424</v>
      </c>
      <c r="L104" s="1162">
        <v>3.4576012021175702</v>
      </c>
      <c r="M104" s="1162">
        <v>3.47852699977827</v>
      </c>
      <c r="N104" s="1162">
        <v>3.4559184347110401</v>
      </c>
      <c r="O104" s="1154">
        <v>3.3418425019986602</v>
      </c>
    </row>
    <row r="105" spans="1:35" ht="30" customHeight="1">
      <c r="A105" s="1165" t="s">
        <v>1077</v>
      </c>
      <c r="B105" s="1184" t="s">
        <v>1043</v>
      </c>
      <c r="C105" s="1167">
        <v>3.4101445097999998</v>
      </c>
      <c r="D105" s="1167">
        <v>3.3709932505000002</v>
      </c>
      <c r="E105" s="1167">
        <v>3.3306001589999998</v>
      </c>
      <c r="F105" s="1167">
        <v>3.3119020253000002</v>
      </c>
      <c r="G105" s="1167">
        <v>3.3276414202</v>
      </c>
      <c r="H105" s="1167">
        <v>3.2936401809000002</v>
      </c>
      <c r="I105" s="1167">
        <v>3.2833616363</v>
      </c>
      <c r="J105" s="1167">
        <v>3.3388145066999999</v>
      </c>
      <c r="K105" s="1167">
        <v>3.4132645822000001</v>
      </c>
      <c r="L105" s="1167"/>
      <c r="M105" s="1167" t="s">
        <v>342</v>
      </c>
      <c r="N105" s="1167" t="s">
        <v>342</v>
      </c>
      <c r="O105" s="1185" t="s">
        <v>979</v>
      </c>
    </row>
    <row r="106" spans="1:35" ht="9.75" customHeight="1">
      <c r="A106" s="1170" t="s">
        <v>1096</v>
      </c>
      <c r="B106" s="1181"/>
      <c r="C106" s="1162"/>
      <c r="D106" s="1162"/>
      <c r="E106" s="1162"/>
      <c r="F106" s="1162"/>
      <c r="G106" s="1162"/>
      <c r="H106" s="1162"/>
      <c r="I106" s="1162"/>
      <c r="J106" s="1162"/>
      <c r="K106" s="1162"/>
      <c r="L106" s="1162"/>
      <c r="M106" s="1162"/>
      <c r="N106" s="1162"/>
      <c r="O106" s="1186"/>
      <c r="R106" s="1172"/>
      <c r="S106" s="1172"/>
      <c r="T106" s="1172"/>
      <c r="U106" s="1172"/>
      <c r="V106" s="1173"/>
      <c r="W106" s="1147"/>
      <c r="X106" s="1147"/>
      <c r="Y106" s="1147"/>
      <c r="Z106" s="1147"/>
      <c r="AA106" s="1147"/>
      <c r="AB106" s="1147"/>
      <c r="AC106" s="1147"/>
      <c r="AD106" s="1147"/>
      <c r="AE106" s="1147"/>
      <c r="AF106" s="1147"/>
      <c r="AG106" s="1147"/>
      <c r="AH106" s="1147"/>
      <c r="AI106" s="1174"/>
    </row>
    <row r="107" spans="1:35" ht="9.75" customHeight="1">
      <c r="A107" s="979" t="s">
        <v>1097</v>
      </c>
      <c r="R107" s="1172"/>
      <c r="S107" s="1172"/>
      <c r="T107" s="1175"/>
      <c r="U107" s="1172"/>
      <c r="V107" s="1173"/>
      <c r="AG107" s="1176"/>
      <c r="AI107" s="1174"/>
    </row>
    <row r="108" spans="1:35" ht="9.75" customHeight="1">
      <c r="A108" s="979" t="s">
        <v>1090</v>
      </c>
      <c r="R108" s="1164"/>
      <c r="S108" s="1164"/>
      <c r="T108" s="1177"/>
      <c r="U108" s="1172"/>
      <c r="V108" s="1173"/>
    </row>
    <row r="109" spans="1:35" ht="9.75" customHeight="1">
      <c r="A109" s="1187" t="s">
        <v>1098</v>
      </c>
      <c r="R109" s="1164"/>
      <c r="S109" s="1164"/>
      <c r="T109" s="1172"/>
      <c r="U109" s="1172"/>
      <c r="V109" s="1173"/>
    </row>
    <row r="110" spans="1:35" ht="12" customHeight="1">
      <c r="A110" s="979" t="s">
        <v>444</v>
      </c>
      <c r="R110" s="1172"/>
      <c r="S110" s="1172"/>
      <c r="T110" s="1172"/>
      <c r="U110" s="1172"/>
      <c r="V110" s="1173"/>
    </row>
    <row r="111" spans="1:35" ht="13.5" customHeight="1">
      <c r="A111" s="332" t="s">
        <v>2656</v>
      </c>
      <c r="R111" s="1175"/>
      <c r="S111" s="1172"/>
      <c r="T111" s="1164"/>
      <c r="U111" s="1179"/>
      <c r="V111" s="1173"/>
    </row>
    <row r="112" spans="1:35" ht="13.5" customHeight="1">
      <c r="A112" s="2564" t="s">
        <v>642</v>
      </c>
      <c r="R112" s="1177"/>
      <c r="S112" s="1172"/>
      <c r="T112" s="1179"/>
      <c r="U112" s="1179"/>
      <c r="V112" s="1173"/>
    </row>
    <row r="113" spans="1:22" ht="13.5" customHeight="1">
      <c r="R113" s="1172"/>
      <c r="S113" s="1172"/>
      <c r="T113" s="1180"/>
      <c r="U113" s="1180"/>
      <c r="V113" s="1173"/>
    </row>
    <row r="114" spans="1:22" ht="13.5" customHeight="1">
      <c r="A114" s="1187"/>
      <c r="R114" s="1172"/>
      <c r="S114" s="1172"/>
      <c r="T114" s="1164"/>
      <c r="U114" s="1179"/>
      <c r="V114" s="1173"/>
    </row>
    <row r="115" spans="1:22" ht="13.5" customHeight="1">
      <c r="A115" s="1187"/>
      <c r="R115" s="1164"/>
      <c r="S115" s="1179"/>
      <c r="T115" s="1179"/>
      <c r="U115" s="1179"/>
      <c r="V115" s="1173"/>
    </row>
    <row r="116" spans="1:22" ht="13.5" customHeight="1">
      <c r="R116" s="1179"/>
      <c r="S116" s="1179"/>
      <c r="T116" s="1173"/>
    </row>
    <row r="117" spans="1:22" ht="13.5" customHeight="1">
      <c r="R117" s="1180"/>
      <c r="S117" s="1180"/>
      <c r="T117" s="1173"/>
    </row>
    <row r="118" spans="1:22" ht="13.5" customHeight="1">
      <c r="R118" s="1164"/>
      <c r="S118" s="1179"/>
      <c r="T118" s="1173"/>
    </row>
    <row r="119" spans="1:22" ht="13.5" customHeight="1">
      <c r="R119" s="1179"/>
      <c r="S119" s="1179"/>
      <c r="T119" s="1173"/>
    </row>
  </sheetData>
  <hyperlinks>
    <hyperlink ref="A112" location="'Inhaltsverzeichnis '!A1" display="Zurück zum Inhaltsverzeichnis" xr:uid="{B0B672BF-C6E5-44D7-98AB-4CB9BF67878C}"/>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1"/>
  <headerFooter alignWithMargins="0">
    <oddFooter>&amp;R&amp;A</oddFooter>
  </headerFooter>
  <drawing r:id="rId2"/>
  <tableParts count="1">
    <tablePart r:id="rId3"/>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CA10A-5AEE-4999-9BB1-74093A25FA04}">
  <sheetPr>
    <tabColor rgb="FF80CDEC"/>
    <pageSetUpPr fitToPage="1"/>
  </sheetPr>
  <dimension ref="A1:AC22"/>
  <sheetViews>
    <sheetView showGridLines="0" showRowColHeaders="0" showZeros="0" zoomScale="130" zoomScaleNormal="130" workbookViewId="0"/>
  </sheetViews>
  <sheetFormatPr baseColWidth="10" defaultColWidth="10" defaultRowHeight="13.5" customHeight="1"/>
  <cols>
    <col min="1" max="1" width="13.625" style="364" customWidth="1"/>
    <col min="2" max="2" width="0.625" style="1134" customWidth="1"/>
    <col min="3" max="3" width="4.75" style="1171" customWidth="1"/>
    <col min="4" max="4" width="4.875" style="1171" customWidth="1"/>
    <col min="5" max="5" width="5" style="1171" customWidth="1"/>
    <col min="6" max="6" width="4.75" style="1171" customWidth="1"/>
    <col min="7" max="7" width="4.625" style="1171" customWidth="1"/>
    <col min="8" max="8" width="4.75" style="1171" customWidth="1"/>
    <col min="9" max="9" width="4.625" style="1171" customWidth="1"/>
    <col min="10" max="10" width="5" style="1171" customWidth="1"/>
    <col min="11" max="11" width="4.875" style="1171" customWidth="1"/>
    <col min="12" max="12" width="4.75" style="1171" customWidth="1"/>
    <col min="13" max="13" width="5.125" style="1171" customWidth="1"/>
    <col min="14" max="14" width="5.25" style="1171" customWidth="1"/>
    <col min="15" max="15" width="8.75" style="364" customWidth="1"/>
    <col min="16" max="24" width="10" style="364"/>
    <col min="25" max="25" width="26.125" style="364" customWidth="1"/>
    <col min="26" max="26" width="19" style="364" customWidth="1"/>
    <col min="27" max="16384" width="10" style="364"/>
  </cols>
  <sheetData>
    <row r="1" spans="1:29" s="1124" customFormat="1" ht="14.25" customHeight="1">
      <c r="A1" s="950" t="s">
        <v>1099</v>
      </c>
      <c r="B1" s="1122"/>
      <c r="C1" s="950"/>
      <c r="D1" s="950"/>
      <c r="E1" s="950"/>
      <c r="F1" s="950"/>
      <c r="G1" s="950"/>
      <c r="H1" s="950"/>
      <c r="I1" s="950"/>
      <c r="J1" s="950"/>
      <c r="K1" s="294"/>
      <c r="L1" s="294"/>
      <c r="M1" s="294"/>
      <c r="N1" s="1123"/>
      <c r="O1" s="1123"/>
      <c r="Y1" s="1125" t="s">
        <v>1041</v>
      </c>
      <c r="Z1" s="1125" t="s">
        <v>1042</v>
      </c>
      <c r="AA1" s="1125" t="s">
        <v>1043</v>
      </c>
    </row>
    <row r="2" spans="1:29" s="1124" customFormat="1" ht="13.5" customHeight="1">
      <c r="A2" s="308" t="s">
        <v>1044</v>
      </c>
      <c r="B2" s="1126"/>
      <c r="C2" s="308"/>
      <c r="D2" s="308"/>
      <c r="E2" s="308"/>
      <c r="F2" s="308"/>
      <c r="G2" s="308"/>
      <c r="H2" s="308"/>
      <c r="I2" s="308"/>
      <c r="J2" s="308"/>
      <c r="K2" s="308"/>
      <c r="L2" s="308"/>
      <c r="M2" s="308"/>
      <c r="N2" s="1127"/>
      <c r="O2" s="1127"/>
      <c r="R2" s="1158"/>
      <c r="T2" s="355"/>
      <c r="U2" s="355"/>
      <c r="V2" s="355"/>
      <c r="W2" s="355"/>
      <c r="X2" s="355"/>
      <c r="Y2" s="1125" t="s">
        <v>1045</v>
      </c>
      <c r="Z2" s="1125" t="s">
        <v>1042</v>
      </c>
      <c r="AA2" s="1125" t="s">
        <v>1046</v>
      </c>
    </row>
    <row r="3" spans="1:29" s="1124" customFormat="1" ht="13.5" customHeight="1">
      <c r="A3" s="308" t="s">
        <v>1100</v>
      </c>
      <c r="B3" s="1126"/>
      <c r="C3" s="308"/>
      <c r="D3" s="308"/>
      <c r="E3" s="308"/>
      <c r="F3" s="308"/>
      <c r="G3" s="308"/>
      <c r="H3" s="308"/>
      <c r="I3" s="308"/>
      <c r="J3" s="308"/>
      <c r="K3" s="308"/>
      <c r="L3" s="308"/>
      <c r="M3" s="308"/>
      <c r="N3" s="1127"/>
      <c r="O3" s="1127"/>
      <c r="R3" s="1158"/>
      <c r="T3" s="355"/>
      <c r="U3" s="355"/>
      <c r="V3" s="355"/>
      <c r="W3" s="355"/>
      <c r="X3" s="355"/>
      <c r="Y3" s="1125" t="s">
        <v>1</v>
      </c>
      <c r="Z3" s="1125"/>
      <c r="AA3" s="1125"/>
    </row>
    <row r="4" spans="1:29" s="1124" customFormat="1" ht="13.5" customHeight="1">
      <c r="A4" s="308" t="s">
        <v>608</v>
      </c>
      <c r="B4" s="1126"/>
      <c r="C4" s="308"/>
      <c r="D4" s="308"/>
      <c r="E4" s="308"/>
      <c r="F4" s="308"/>
      <c r="G4" s="308"/>
      <c r="H4" s="308"/>
      <c r="I4" s="308"/>
      <c r="J4" s="308"/>
      <c r="K4" s="308"/>
      <c r="L4" s="308"/>
      <c r="M4" s="308"/>
      <c r="N4" s="1127"/>
      <c r="O4" s="1127"/>
      <c r="T4" s="355"/>
      <c r="U4" s="355"/>
      <c r="V4" s="355"/>
      <c r="W4" s="355"/>
      <c r="X4" s="355"/>
      <c r="Y4" s="1125" t="s">
        <v>1048</v>
      </c>
      <c r="Z4" s="1125" t="s">
        <v>1049</v>
      </c>
      <c r="AA4" s="1125" t="s">
        <v>1043</v>
      </c>
    </row>
    <row r="5" spans="1:29" ht="18.75" customHeight="1">
      <c r="A5" s="1128" t="s">
        <v>1050</v>
      </c>
      <c r="B5" s="1129"/>
      <c r="C5" s="1130" t="s">
        <v>1051</v>
      </c>
      <c r="D5" s="1131"/>
      <c r="E5" s="1131"/>
      <c r="F5" s="1131"/>
      <c r="G5" s="1131"/>
      <c r="H5" s="1131"/>
      <c r="I5" s="1131"/>
      <c r="J5" s="1131"/>
      <c r="K5" s="1131"/>
      <c r="L5" s="1131"/>
      <c r="M5" s="1131"/>
      <c r="N5" s="1132"/>
      <c r="O5" s="1133" t="s">
        <v>1052</v>
      </c>
      <c r="Y5" s="1125" t="s">
        <v>1053</v>
      </c>
      <c r="Z5" s="1125" t="s">
        <v>1049</v>
      </c>
      <c r="AA5" s="1134" t="s">
        <v>1046</v>
      </c>
    </row>
    <row r="6" spans="1:29" ht="21" customHeight="1">
      <c r="A6" s="1135" t="s">
        <v>1054</v>
      </c>
      <c r="B6" s="1136" t="s">
        <v>538</v>
      </c>
      <c r="C6" s="1137" t="s">
        <v>943</v>
      </c>
      <c r="D6" s="1138" t="s">
        <v>944</v>
      </c>
      <c r="E6" s="1138" t="s">
        <v>1055</v>
      </c>
      <c r="F6" s="1138" t="s">
        <v>1056</v>
      </c>
      <c r="G6" s="1138" t="s">
        <v>531</v>
      </c>
      <c r="H6" s="1138" t="s">
        <v>1057</v>
      </c>
      <c r="I6" s="1138" t="s">
        <v>1058</v>
      </c>
      <c r="J6" s="1138" t="s">
        <v>533</v>
      </c>
      <c r="K6" s="1138" t="s">
        <v>1059</v>
      </c>
      <c r="L6" s="1138" t="s">
        <v>535</v>
      </c>
      <c r="M6" s="1138" t="s">
        <v>536</v>
      </c>
      <c r="N6" s="1139" t="s">
        <v>1060</v>
      </c>
      <c r="O6" s="1140" t="s">
        <v>1061</v>
      </c>
      <c r="Y6" s="355" t="s">
        <v>1</v>
      </c>
    </row>
    <row r="7" spans="1:29" ht="13.5" customHeight="1">
      <c r="A7" s="1141" t="s">
        <v>782</v>
      </c>
      <c r="B7" s="1142"/>
      <c r="C7" s="1143"/>
      <c r="D7" s="1143"/>
      <c r="E7" s="1143"/>
      <c r="F7" s="1143"/>
      <c r="G7" s="1143"/>
      <c r="H7" s="1143"/>
      <c r="I7" s="1143"/>
      <c r="J7" s="1143"/>
      <c r="K7" s="1143"/>
      <c r="L7" s="1143"/>
      <c r="M7" s="1143"/>
      <c r="N7" s="1143"/>
      <c r="O7" s="1144"/>
      <c r="Y7" s="355"/>
    </row>
    <row r="8" spans="1:29" ht="32.25" customHeight="1">
      <c r="A8" s="1145" t="s">
        <v>1068</v>
      </c>
      <c r="B8" s="1181" t="s">
        <v>1046</v>
      </c>
      <c r="C8" s="1147">
        <v>46.018477417078401</v>
      </c>
      <c r="D8" s="1147">
        <v>45.767846291688699</v>
      </c>
      <c r="E8" s="1147">
        <v>46.095468799988602</v>
      </c>
      <c r="F8" s="1147">
        <v>45.985819598114396</v>
      </c>
      <c r="G8" s="1147">
        <v>45.821735416071597</v>
      </c>
      <c r="H8" s="1147">
        <v>45.963494928854402</v>
      </c>
      <c r="I8" s="1147">
        <v>46.488473012477002</v>
      </c>
      <c r="J8" s="1147">
        <v>47.573751998530398</v>
      </c>
      <c r="K8" s="1147">
        <v>49.6858674317563</v>
      </c>
      <c r="L8" s="1147">
        <v>52.823997376279102</v>
      </c>
      <c r="M8" s="1147">
        <v>54.7647682203242</v>
      </c>
      <c r="N8" s="1147">
        <v>55.671543785704102</v>
      </c>
      <c r="O8" s="1154">
        <v>49.2691679051661</v>
      </c>
    </row>
    <row r="9" spans="1:29" ht="32.25" customHeight="1">
      <c r="A9" s="1149" t="s">
        <v>1069</v>
      </c>
      <c r="B9" s="1182" t="s">
        <v>1043</v>
      </c>
      <c r="C9" s="1151">
        <v>54.730417096799997</v>
      </c>
      <c r="D9" s="1151">
        <v>54.552702080300001</v>
      </c>
      <c r="E9" s="1151">
        <v>54.442480531599998</v>
      </c>
      <c r="F9" s="1151">
        <v>54.339983885999999</v>
      </c>
      <c r="G9" s="1151">
        <v>54.159084704400001</v>
      </c>
      <c r="H9" s="1151">
        <v>53.853774889599997</v>
      </c>
      <c r="I9" s="1151">
        <v>53.769658185200001</v>
      </c>
      <c r="J9" s="1151">
        <v>54.256072941799999</v>
      </c>
      <c r="K9" s="1151">
        <v>53.990643910000003</v>
      </c>
      <c r="L9" s="1151"/>
      <c r="M9" s="1151" t="s">
        <v>342</v>
      </c>
      <c r="N9" s="1151" t="s">
        <v>342</v>
      </c>
      <c r="O9" s="1151" t="s">
        <v>979</v>
      </c>
    </row>
    <row r="10" spans="1:29" ht="32.25" customHeight="1">
      <c r="A10" s="1145" t="s">
        <v>1070</v>
      </c>
      <c r="B10" s="1181" t="s">
        <v>1046</v>
      </c>
      <c r="C10" s="1147">
        <v>44.585616909516098</v>
      </c>
      <c r="D10" s="1147">
        <v>44.844362093050698</v>
      </c>
      <c r="E10" s="1147">
        <v>45.2950446741118</v>
      </c>
      <c r="F10" s="1147">
        <v>45.4075986821302</v>
      </c>
      <c r="G10" s="1147">
        <v>45.702076707008302</v>
      </c>
      <c r="H10" s="1147">
        <v>46.125990090922201</v>
      </c>
      <c r="I10" s="1147">
        <v>46.872324145049802</v>
      </c>
      <c r="J10" s="1147">
        <v>47.856850497929003</v>
      </c>
      <c r="K10" s="1147">
        <v>49.252484710353698</v>
      </c>
      <c r="L10" s="1147">
        <v>51.380067213067399</v>
      </c>
      <c r="M10" s="1147">
        <v>52.905357101451898</v>
      </c>
      <c r="N10" s="1147">
        <v>53.900654022737598</v>
      </c>
      <c r="O10" s="1154">
        <v>48.586896163042198</v>
      </c>
    </row>
    <row r="11" spans="1:29" ht="32.25" customHeight="1">
      <c r="A11" s="1149" t="s">
        <v>1071</v>
      </c>
      <c r="B11" s="1182" t="s">
        <v>1043</v>
      </c>
      <c r="C11" s="1151">
        <v>53.108813027799997</v>
      </c>
      <c r="D11" s="1151">
        <v>53.037917350500003</v>
      </c>
      <c r="E11" s="1151">
        <v>53.278235927600001</v>
      </c>
      <c r="F11" s="1151">
        <v>53.5405964423</v>
      </c>
      <c r="G11" s="1151">
        <v>53.7565033021</v>
      </c>
      <c r="H11" s="1151">
        <v>53.849996410000003</v>
      </c>
      <c r="I11" s="1151">
        <v>53.924559234</v>
      </c>
      <c r="J11" s="1151">
        <v>54.0898902773</v>
      </c>
      <c r="K11" s="1151">
        <v>53.209805667099999</v>
      </c>
      <c r="L11" s="1151"/>
      <c r="M11" s="1151" t="s">
        <v>342</v>
      </c>
      <c r="N11" s="1151" t="s">
        <v>342</v>
      </c>
      <c r="O11" s="1151" t="s">
        <v>979</v>
      </c>
    </row>
    <row r="12" spans="1:29" ht="32.25" customHeight="1">
      <c r="A12" s="1145" t="s">
        <v>1074</v>
      </c>
      <c r="B12" s="1181" t="s">
        <v>1046</v>
      </c>
      <c r="C12" s="1147">
        <v>46.310934300564</v>
      </c>
      <c r="D12" s="1147">
        <v>46.570615199315398</v>
      </c>
      <c r="E12" s="1147">
        <v>47.010826717157499</v>
      </c>
      <c r="F12" s="1147">
        <v>47.122399320656399</v>
      </c>
      <c r="G12" s="1147">
        <v>47.4118664564323</v>
      </c>
      <c r="H12" s="1147">
        <v>47.845001363401003</v>
      </c>
      <c r="I12" s="1147">
        <v>48.601756270658797</v>
      </c>
      <c r="J12" s="1147">
        <v>49.595008574165</v>
      </c>
      <c r="K12" s="1147">
        <v>51.004417310625001</v>
      </c>
      <c r="L12" s="1147">
        <v>53.134927643908703</v>
      </c>
      <c r="M12" s="1147">
        <v>54.665750395684697</v>
      </c>
      <c r="N12" s="1147">
        <v>55.651850551434102</v>
      </c>
      <c r="O12" s="1154">
        <v>50.319212488274403</v>
      </c>
    </row>
    <row r="13" spans="1:29" ht="30" customHeight="1">
      <c r="A13" s="1160" t="s">
        <v>1075</v>
      </c>
      <c r="B13" s="1182" t="s">
        <v>1043</v>
      </c>
      <c r="C13" s="1151">
        <v>54.899511966299997</v>
      </c>
      <c r="D13" s="1151">
        <v>54.828199630599997</v>
      </c>
      <c r="E13" s="1151">
        <v>55.047908872299999</v>
      </c>
      <c r="F13" s="1151">
        <v>55.308591572600001</v>
      </c>
      <c r="G13" s="1151">
        <v>55.528212936000003</v>
      </c>
      <c r="H13" s="1151">
        <v>55.631035536699997</v>
      </c>
      <c r="I13" s="1151">
        <v>55.7120325343</v>
      </c>
      <c r="J13" s="1151">
        <v>55.880926563700001</v>
      </c>
      <c r="K13" s="1151">
        <v>55.003154252900003</v>
      </c>
      <c r="L13" s="1151"/>
      <c r="M13" s="1151" t="s">
        <v>342</v>
      </c>
      <c r="N13" s="1151" t="s">
        <v>342</v>
      </c>
      <c r="O13" s="1151" t="s">
        <v>979</v>
      </c>
    </row>
    <row r="14" spans="1:29" ht="30" customHeight="1">
      <c r="A14" s="1161" t="s">
        <v>1076</v>
      </c>
      <c r="B14" s="1181" t="s">
        <v>1046</v>
      </c>
      <c r="C14" s="1162">
        <v>4.2396548515262698</v>
      </c>
      <c r="D14" s="1162">
        <v>4.1585215078401303</v>
      </c>
      <c r="E14" s="1162">
        <v>4.1319366909834603</v>
      </c>
      <c r="F14" s="1162">
        <v>4.0898296180980296</v>
      </c>
      <c r="G14" s="1162">
        <v>4.0041535911802804</v>
      </c>
      <c r="H14" s="1162">
        <v>3.9600449452082498</v>
      </c>
      <c r="I14" s="1162">
        <v>3.9139052056159702</v>
      </c>
      <c r="J14" s="1162">
        <v>3.93295324649264</v>
      </c>
      <c r="K14" s="1162">
        <v>4.03649938801943</v>
      </c>
      <c r="L14" s="1162">
        <v>4.1931043608151697</v>
      </c>
      <c r="M14" s="1162">
        <v>4.2576330520244099</v>
      </c>
      <c r="N14" s="1162">
        <v>4.2544433407990603</v>
      </c>
      <c r="O14" s="1154">
        <v>4.0949429775021402</v>
      </c>
      <c r="Z14" s="1156"/>
      <c r="AA14" s="1124"/>
      <c r="AB14" s="1124"/>
      <c r="AC14" s="1124"/>
    </row>
    <row r="15" spans="1:29" ht="30" customHeight="1">
      <c r="A15" s="1163" t="s">
        <v>1076</v>
      </c>
      <c r="B15" s="1182" t="s">
        <v>1043</v>
      </c>
      <c r="C15" s="1183">
        <v>4.2245550697000001</v>
      </c>
      <c r="D15" s="1183">
        <v>4.2272288510999996</v>
      </c>
      <c r="E15" s="1183">
        <v>4.1677641030999997</v>
      </c>
      <c r="F15" s="1183">
        <v>4.1128459258000003</v>
      </c>
      <c r="G15" s="1183">
        <v>4.0397333611999997</v>
      </c>
      <c r="H15" s="1183">
        <v>3.9772138376999999</v>
      </c>
      <c r="I15" s="1183">
        <v>3.9501253724000001</v>
      </c>
      <c r="J15" s="1183">
        <v>3.9934104429000001</v>
      </c>
      <c r="K15" s="1183">
        <v>4.0825962649000003</v>
      </c>
      <c r="L15" s="1183"/>
      <c r="M15" s="1183" t="s">
        <v>342</v>
      </c>
      <c r="N15" s="1183" t="s">
        <v>342</v>
      </c>
      <c r="O15" s="1151" t="s">
        <v>979</v>
      </c>
      <c r="Z15" s="1158"/>
      <c r="AA15" s="1124"/>
      <c r="AB15" s="1159"/>
      <c r="AC15" s="1159"/>
    </row>
    <row r="16" spans="1:29" ht="30" customHeight="1">
      <c r="A16" s="1164" t="s">
        <v>1077</v>
      </c>
      <c r="B16" s="1181" t="s">
        <v>1046</v>
      </c>
      <c r="C16" s="1162">
        <v>3.5385860003849898</v>
      </c>
      <c r="D16" s="1162">
        <v>3.4879955210340201</v>
      </c>
      <c r="E16" s="1162">
        <v>3.4795178522522598</v>
      </c>
      <c r="F16" s="1162">
        <v>3.46112303787495</v>
      </c>
      <c r="G16" s="1162">
        <v>3.4221885929881299</v>
      </c>
      <c r="H16" s="1162">
        <v>3.3928278640898402</v>
      </c>
      <c r="I16" s="1162">
        <v>3.3778838473855899</v>
      </c>
      <c r="J16" s="1162">
        <v>3.3862974618338302</v>
      </c>
      <c r="K16" s="1162">
        <v>3.4642869350574501</v>
      </c>
      <c r="L16" s="1162">
        <v>3.5619442179496099</v>
      </c>
      <c r="M16" s="1162">
        <v>3.5981239534267</v>
      </c>
      <c r="N16" s="1162">
        <v>3.5813312408338298</v>
      </c>
      <c r="O16" s="1154">
        <v>3.4771587382508602</v>
      </c>
    </row>
    <row r="17" spans="1:22" ht="30" customHeight="1">
      <c r="A17" s="1165" t="s">
        <v>1077</v>
      </c>
      <c r="B17" s="1184" t="s">
        <v>1043</v>
      </c>
      <c r="C17" s="1167">
        <v>3.5683746292</v>
      </c>
      <c r="D17" s="1167">
        <v>3.5452191274999998</v>
      </c>
      <c r="E17" s="1167">
        <v>3.5155170976000001</v>
      </c>
      <c r="F17" s="1167">
        <v>3.4811888801999999</v>
      </c>
      <c r="G17" s="1167">
        <v>3.4529240292000001</v>
      </c>
      <c r="H17" s="1167">
        <v>3.4169110448</v>
      </c>
      <c r="I17" s="1167">
        <v>3.4042725027</v>
      </c>
      <c r="J17" s="1167">
        <v>3.4381385158</v>
      </c>
      <c r="K17" s="1167">
        <v>3.4993547349999998</v>
      </c>
      <c r="L17" s="1167"/>
      <c r="M17" s="1167" t="s">
        <v>342</v>
      </c>
      <c r="N17" s="1167" t="s">
        <v>342</v>
      </c>
      <c r="O17" s="1185" t="s">
        <v>979</v>
      </c>
    </row>
    <row r="18" spans="1:22" ht="13.5" customHeight="1">
      <c r="A18" s="979" t="s">
        <v>1101</v>
      </c>
      <c r="R18" s="1164"/>
      <c r="S18" s="1179"/>
      <c r="T18" s="1179"/>
      <c r="U18" s="1179"/>
      <c r="V18" s="1173"/>
    </row>
    <row r="19" spans="1:22" ht="13.5" customHeight="1">
      <c r="A19" s="979" t="s">
        <v>1102</v>
      </c>
      <c r="R19" s="1179"/>
      <c r="S19" s="1179"/>
      <c r="T19" s="1173"/>
    </row>
    <row r="20" spans="1:22" ht="13.5" customHeight="1">
      <c r="A20" s="979" t="s">
        <v>444</v>
      </c>
      <c r="R20" s="1180"/>
      <c r="S20" s="1180"/>
      <c r="T20" s="1173"/>
    </row>
    <row r="21" spans="1:22" ht="13.5" customHeight="1">
      <c r="A21" s="332" t="s">
        <v>2656</v>
      </c>
      <c r="R21" s="1164"/>
      <c r="S21" s="1179"/>
      <c r="T21" s="1173"/>
    </row>
    <row r="22" spans="1:22" ht="13.5" customHeight="1">
      <c r="A22" s="2564" t="s">
        <v>642</v>
      </c>
      <c r="R22" s="1179"/>
      <c r="S22" s="1179"/>
      <c r="T22" s="1173"/>
    </row>
  </sheetData>
  <hyperlinks>
    <hyperlink ref="A22" location="'Inhaltsverzeichnis '!A1" display="Zurück zum Inhaltsverzeichnis" xr:uid="{8B6D979F-7481-4AFC-8FFF-CE5F272381E7}"/>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1"/>
  <headerFooter alignWithMargins="0">
    <oddFooter>&amp;R&amp;A</oddFooter>
  </headerFooter>
  <drawing r:id="rId2"/>
  <tableParts count="1">
    <tablePart r:id="rId3"/>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62D32-EED5-4E65-946D-B7993E9B3553}">
  <sheetPr>
    <tabColor rgb="FF80CDEC"/>
    <pageSetUpPr fitToPage="1"/>
  </sheetPr>
  <dimension ref="A1:AC18"/>
  <sheetViews>
    <sheetView showGridLines="0" showRowColHeaders="0" showZeros="0" zoomScale="130" zoomScaleNormal="130" workbookViewId="0"/>
  </sheetViews>
  <sheetFormatPr baseColWidth="10" defaultColWidth="10" defaultRowHeight="13.5" customHeight="1"/>
  <cols>
    <col min="1" max="1" width="13.625" style="364" customWidth="1"/>
    <col min="2" max="2" width="0.625" style="1134" customWidth="1"/>
    <col min="3" max="3" width="4.75" style="1171" customWidth="1"/>
    <col min="4" max="4" width="4.875" style="1171" customWidth="1"/>
    <col min="5" max="5" width="5" style="1171" customWidth="1"/>
    <col min="6" max="6" width="4.75" style="1171" customWidth="1"/>
    <col min="7" max="7" width="4.625" style="1171" customWidth="1"/>
    <col min="8" max="8" width="4.75" style="1171" customWidth="1"/>
    <col min="9" max="9" width="4.625" style="1171" customWidth="1"/>
    <col min="10" max="10" width="5" style="1171" customWidth="1"/>
    <col min="11" max="11" width="4.875" style="1171" customWidth="1"/>
    <col min="12" max="12" width="4.75" style="1171" customWidth="1"/>
    <col min="13" max="13" width="5.125" style="1171" customWidth="1"/>
    <col min="14" max="14" width="5.25" style="1171" customWidth="1"/>
    <col min="15" max="15" width="8.75" style="364" customWidth="1"/>
    <col min="16" max="24" width="10" style="364"/>
    <col min="25" max="25" width="26.125" style="364" customWidth="1"/>
    <col min="26" max="26" width="19" style="364" customWidth="1"/>
    <col min="27" max="16384" width="10" style="364"/>
  </cols>
  <sheetData>
    <row r="1" spans="1:29" s="1124" customFormat="1" ht="15.75" customHeight="1">
      <c r="A1" s="950" t="s">
        <v>1103</v>
      </c>
      <c r="B1" s="1122"/>
      <c r="C1" s="950"/>
      <c r="D1" s="950"/>
      <c r="E1" s="950"/>
      <c r="F1" s="950"/>
      <c r="G1" s="950"/>
      <c r="H1" s="950"/>
      <c r="I1" s="950"/>
      <c r="J1" s="950"/>
      <c r="K1" s="294"/>
      <c r="L1" s="294"/>
      <c r="M1" s="294"/>
      <c r="N1" s="1123"/>
      <c r="O1" s="1123"/>
      <c r="V1" s="355"/>
      <c r="W1" s="355"/>
      <c r="X1" s="355"/>
      <c r="Y1" s="1125" t="s">
        <v>1041</v>
      </c>
      <c r="Z1" s="1125" t="s">
        <v>1042</v>
      </c>
      <c r="AA1" s="1125" t="s">
        <v>1043</v>
      </c>
    </row>
    <row r="2" spans="1:29" s="1124" customFormat="1" ht="13.5" customHeight="1">
      <c r="A2" s="308" t="s">
        <v>1044</v>
      </c>
      <c r="B2" s="1126"/>
      <c r="C2" s="308"/>
      <c r="D2" s="308"/>
      <c r="E2" s="308"/>
      <c r="F2" s="308"/>
      <c r="G2" s="308"/>
      <c r="H2" s="308"/>
      <c r="I2" s="308"/>
      <c r="J2" s="308"/>
      <c r="K2" s="308"/>
      <c r="L2" s="308"/>
      <c r="M2" s="308"/>
      <c r="N2" s="1127"/>
      <c r="O2" s="1127"/>
      <c r="R2" s="1158"/>
      <c r="T2" s="355"/>
      <c r="U2" s="355"/>
      <c r="V2" s="355"/>
      <c r="W2" s="355"/>
      <c r="X2" s="355"/>
      <c r="Y2" s="1125" t="s">
        <v>1045</v>
      </c>
      <c r="Z2" s="1125" t="s">
        <v>1042</v>
      </c>
      <c r="AA2" s="1125" t="s">
        <v>1046</v>
      </c>
    </row>
    <row r="3" spans="1:29" s="1124" customFormat="1" ht="13.5" customHeight="1">
      <c r="A3" s="308" t="s">
        <v>1104</v>
      </c>
      <c r="B3" s="1126"/>
      <c r="C3" s="308"/>
      <c r="D3" s="308"/>
      <c r="E3" s="308"/>
      <c r="F3" s="308"/>
      <c r="G3" s="308"/>
      <c r="H3" s="308"/>
      <c r="I3" s="308"/>
      <c r="J3" s="308"/>
      <c r="K3" s="308"/>
      <c r="L3" s="308"/>
      <c r="M3" s="308"/>
      <c r="N3" s="1127"/>
      <c r="O3" s="1127"/>
      <c r="R3" s="1158"/>
      <c r="T3" s="355"/>
      <c r="U3" s="355"/>
      <c r="V3" s="355"/>
      <c r="W3" s="355"/>
      <c r="X3" s="355"/>
      <c r="Y3" s="1125" t="s">
        <v>1</v>
      </c>
      <c r="Z3" s="1125"/>
      <c r="AA3" s="1125"/>
    </row>
    <row r="4" spans="1:29" s="1124" customFormat="1" ht="13.5" customHeight="1">
      <c r="A4" s="308" t="s">
        <v>608</v>
      </c>
      <c r="B4" s="1126"/>
      <c r="C4" s="308"/>
      <c r="D4" s="308"/>
      <c r="E4" s="308"/>
      <c r="F4" s="308"/>
      <c r="G4" s="308"/>
      <c r="H4" s="308"/>
      <c r="I4" s="308"/>
      <c r="J4" s="308"/>
      <c r="K4" s="308"/>
      <c r="L4" s="308"/>
      <c r="M4" s="308"/>
      <c r="N4" s="1127"/>
      <c r="O4" s="1127"/>
      <c r="T4" s="355"/>
      <c r="U4" s="355"/>
      <c r="V4" s="355"/>
      <c r="W4" s="355"/>
      <c r="X4" s="355"/>
      <c r="Y4" s="355"/>
      <c r="Z4" s="355"/>
      <c r="AA4" s="355"/>
    </row>
    <row r="5" spans="1:29" ht="18.75" customHeight="1">
      <c r="A5" s="1128" t="s">
        <v>1050</v>
      </c>
      <c r="B5" s="1129"/>
      <c r="C5" s="1130" t="s">
        <v>1051</v>
      </c>
      <c r="D5" s="1131"/>
      <c r="E5" s="1131"/>
      <c r="F5" s="1131"/>
      <c r="G5" s="1131"/>
      <c r="H5" s="1131"/>
      <c r="I5" s="1131"/>
      <c r="J5" s="1131"/>
      <c r="K5" s="1131"/>
      <c r="L5" s="1131"/>
      <c r="M5" s="1131"/>
      <c r="N5" s="1132"/>
      <c r="O5" s="1133" t="s">
        <v>1052</v>
      </c>
      <c r="Y5" s="355"/>
      <c r="Z5" s="355"/>
    </row>
    <row r="6" spans="1:29" ht="21" customHeight="1">
      <c r="A6" s="1135" t="s">
        <v>1054</v>
      </c>
      <c r="B6" s="1136" t="s">
        <v>538</v>
      </c>
      <c r="C6" s="1137" t="s">
        <v>943</v>
      </c>
      <c r="D6" s="1138" t="s">
        <v>944</v>
      </c>
      <c r="E6" s="1138" t="s">
        <v>1055</v>
      </c>
      <c r="F6" s="1138" t="s">
        <v>1056</v>
      </c>
      <c r="G6" s="1138" t="s">
        <v>531</v>
      </c>
      <c r="H6" s="1138" t="s">
        <v>1057</v>
      </c>
      <c r="I6" s="1138" t="s">
        <v>1058</v>
      </c>
      <c r="J6" s="1138" t="s">
        <v>533</v>
      </c>
      <c r="K6" s="1138" t="s">
        <v>1059</v>
      </c>
      <c r="L6" s="1138" t="s">
        <v>535</v>
      </c>
      <c r="M6" s="1138" t="s">
        <v>536</v>
      </c>
      <c r="N6" s="1139" t="s">
        <v>1060</v>
      </c>
      <c r="O6" s="1140" t="s">
        <v>1061</v>
      </c>
      <c r="Y6" s="355" t="s">
        <v>1</v>
      </c>
    </row>
    <row r="7" spans="1:29" ht="13.5" customHeight="1">
      <c r="A7" s="1141" t="s">
        <v>782</v>
      </c>
      <c r="B7" s="1142"/>
      <c r="C7" s="1143"/>
      <c r="D7" s="1143"/>
      <c r="E7" s="1143"/>
      <c r="F7" s="1143"/>
      <c r="G7" s="1143"/>
      <c r="H7" s="1143"/>
      <c r="I7" s="1143"/>
      <c r="J7" s="1143"/>
      <c r="K7" s="1143"/>
      <c r="L7" s="1143"/>
      <c r="M7" s="1143"/>
      <c r="N7" s="1143"/>
      <c r="O7" s="1144"/>
      <c r="Y7" s="355"/>
    </row>
    <row r="8" spans="1:29" ht="32.25" customHeight="1">
      <c r="A8" s="1145" t="s">
        <v>1068</v>
      </c>
      <c r="B8" s="1181" t="s">
        <v>1046</v>
      </c>
      <c r="C8" s="1147">
        <v>83.189782006751003</v>
      </c>
      <c r="D8" s="1147">
        <v>79.659757807019602</v>
      </c>
      <c r="E8" s="1147">
        <v>76.250934040008701</v>
      </c>
      <c r="F8" s="1147">
        <v>74.567888152782501</v>
      </c>
      <c r="G8" s="1147">
        <v>71.709034487855703</v>
      </c>
      <c r="H8" s="1147">
        <v>73.569737399961795</v>
      </c>
      <c r="I8" s="1147">
        <v>73.373070741196699</v>
      </c>
      <c r="J8" s="1147">
        <v>73.539641317272299</v>
      </c>
      <c r="K8" s="1147">
        <v>79.239441098350198</v>
      </c>
      <c r="L8" s="1147">
        <v>83.052334230900797</v>
      </c>
      <c r="M8" s="1147">
        <v>87.820627426084101</v>
      </c>
      <c r="N8" s="1147">
        <v>86.797060552450006</v>
      </c>
      <c r="O8" s="1154">
        <v>77.836905140771506</v>
      </c>
    </row>
    <row r="9" spans="1:29" ht="32.25" customHeight="1">
      <c r="A9" s="1149" t="s">
        <v>1069</v>
      </c>
      <c r="B9" s="1182" t="s">
        <v>1043</v>
      </c>
      <c r="C9" s="1188">
        <v>96.011529422099997</v>
      </c>
      <c r="D9" s="1188">
        <v>94.644477233999993</v>
      </c>
      <c r="E9" s="1188">
        <v>90.383051296299996</v>
      </c>
      <c r="F9" s="1188">
        <v>88.740452454600003</v>
      </c>
      <c r="G9" s="1188">
        <v>86.767592215899995</v>
      </c>
      <c r="H9" s="1188">
        <v>85.341891677099994</v>
      </c>
      <c r="I9" s="1188">
        <v>87.760823116400005</v>
      </c>
      <c r="J9" s="1188">
        <v>88.915322889600006</v>
      </c>
      <c r="K9" s="1188">
        <v>94.452092297899995</v>
      </c>
      <c r="L9" s="1188"/>
      <c r="M9" s="1188" t="s">
        <v>342</v>
      </c>
      <c r="N9" s="1188" t="s">
        <v>342</v>
      </c>
      <c r="O9" s="1151" t="s">
        <v>979</v>
      </c>
    </row>
    <row r="10" spans="1:29" ht="30" customHeight="1">
      <c r="A10" s="1161" t="s">
        <v>1076</v>
      </c>
      <c r="B10" s="1181" t="s">
        <v>1046</v>
      </c>
      <c r="C10" s="1162">
        <v>4.1433738147803698</v>
      </c>
      <c r="D10" s="1162">
        <v>3.9995614137465498</v>
      </c>
      <c r="E10" s="1162">
        <v>3.94544632620822</v>
      </c>
      <c r="F10" s="1162">
        <v>3.7925951179459498</v>
      </c>
      <c r="G10" s="1162">
        <v>3.6387799716815299</v>
      </c>
      <c r="H10" s="1162">
        <v>3.6250593025726401</v>
      </c>
      <c r="I10" s="1162">
        <v>3.4694531306746299</v>
      </c>
      <c r="J10" s="1162">
        <v>3.41202706755606</v>
      </c>
      <c r="K10" s="1162">
        <v>3.56995739964835</v>
      </c>
      <c r="L10" s="1162">
        <v>3.8092934650424</v>
      </c>
      <c r="M10" s="1162">
        <v>3.9847022366591198</v>
      </c>
      <c r="N10" s="1162">
        <v>4.0508927713499201</v>
      </c>
      <c r="O10" s="1154">
        <v>3.7636648208770702</v>
      </c>
    </row>
    <row r="11" spans="1:29" ht="30" customHeight="1">
      <c r="A11" s="1163" t="s">
        <v>1076</v>
      </c>
      <c r="B11" s="1182" t="s">
        <v>1043</v>
      </c>
      <c r="C11" s="1189">
        <v>3.9201595444000001</v>
      </c>
      <c r="D11" s="1189">
        <v>3.9403378084999998</v>
      </c>
      <c r="E11" s="1189">
        <v>3.8703428157999999</v>
      </c>
      <c r="F11" s="1189">
        <v>3.7374739309999998</v>
      </c>
      <c r="G11" s="1189">
        <v>3.6015577140000001</v>
      </c>
      <c r="H11" s="1189">
        <v>3.4475108118</v>
      </c>
      <c r="I11" s="1189">
        <v>3.4024589501000002</v>
      </c>
      <c r="J11" s="1189">
        <v>3.4310523600999998</v>
      </c>
      <c r="K11" s="1189">
        <v>3.5859013702000002</v>
      </c>
      <c r="L11" s="1189"/>
      <c r="M11" s="1189" t="s">
        <v>342</v>
      </c>
      <c r="N11" s="1189" t="s">
        <v>342</v>
      </c>
      <c r="O11" s="1151" t="s">
        <v>979</v>
      </c>
    </row>
    <row r="12" spans="1:29" ht="30" customHeight="1">
      <c r="A12" s="1164" t="s">
        <v>1077</v>
      </c>
      <c r="B12" s="1181" t="s">
        <v>1046</v>
      </c>
      <c r="C12" s="1162">
        <v>3.7256666543283998</v>
      </c>
      <c r="D12" s="1162">
        <v>3.6261635742445399</v>
      </c>
      <c r="E12" s="1162">
        <v>3.5295494944758801</v>
      </c>
      <c r="F12" s="1162">
        <v>3.4593068314562099</v>
      </c>
      <c r="G12" s="1162">
        <v>3.3692497549362801</v>
      </c>
      <c r="H12" s="1162">
        <v>3.3564858338402601</v>
      </c>
      <c r="I12" s="1162">
        <v>3.3250783623160598</v>
      </c>
      <c r="J12" s="1162">
        <v>3.30833367889438</v>
      </c>
      <c r="K12" s="1162">
        <v>3.3736427275448002</v>
      </c>
      <c r="L12" s="1162">
        <v>3.5324463836181001</v>
      </c>
      <c r="M12" s="1162">
        <v>3.6626919337642598</v>
      </c>
      <c r="N12" s="1162">
        <v>3.6958600166175901</v>
      </c>
      <c r="O12" s="1154">
        <v>3.4801504732561401</v>
      </c>
    </row>
    <row r="13" spans="1:29" ht="30" customHeight="1">
      <c r="A13" s="1165" t="s">
        <v>1077</v>
      </c>
      <c r="B13" s="1184" t="s">
        <v>1043</v>
      </c>
      <c r="C13" s="1190">
        <v>3.6309170875999999</v>
      </c>
      <c r="D13" s="1190">
        <v>3.5901846926999998</v>
      </c>
      <c r="E13" s="1190">
        <v>3.5213923636</v>
      </c>
      <c r="F13" s="1190">
        <v>3.4136154209999998</v>
      </c>
      <c r="G13" s="1190">
        <v>3.3456137840000002</v>
      </c>
      <c r="H13" s="1190">
        <v>3.2758555031999999</v>
      </c>
      <c r="I13" s="1190">
        <v>3.2609668794000002</v>
      </c>
      <c r="J13" s="1190">
        <v>3.2907257673000001</v>
      </c>
      <c r="K13" s="1190">
        <v>3.3906763385000001</v>
      </c>
      <c r="L13" s="1190"/>
      <c r="M13" s="1190" t="s">
        <v>342</v>
      </c>
      <c r="N13" s="1190" t="s">
        <v>342</v>
      </c>
      <c r="O13" s="1185" t="s">
        <v>979</v>
      </c>
    </row>
    <row r="14" spans="1:29" ht="13.5" customHeight="1">
      <c r="A14" s="979" t="s">
        <v>1101</v>
      </c>
      <c r="R14" s="1164"/>
      <c r="S14" s="1179"/>
      <c r="T14" s="1179"/>
      <c r="U14" s="1179"/>
      <c r="V14" s="1173"/>
      <c r="Z14" s="1156"/>
      <c r="AA14" s="1124"/>
      <c r="AB14" s="1124"/>
      <c r="AC14" s="1124"/>
    </row>
    <row r="15" spans="1:29" ht="13.5" customHeight="1">
      <c r="A15" s="979" t="s">
        <v>1102</v>
      </c>
      <c r="R15" s="1179"/>
      <c r="S15" s="1179"/>
      <c r="T15" s="1173"/>
      <c r="Z15" s="1158"/>
      <c r="AA15" s="1124"/>
      <c r="AB15" s="1159"/>
      <c r="AC15" s="1159"/>
    </row>
    <row r="16" spans="1:29" ht="13.5" customHeight="1">
      <c r="A16" s="979" t="s">
        <v>444</v>
      </c>
      <c r="R16" s="1180"/>
      <c r="S16" s="1180"/>
      <c r="T16" s="1173"/>
    </row>
    <row r="17" spans="1:20" ht="13.5" customHeight="1">
      <c r="A17" s="332" t="s">
        <v>2656</v>
      </c>
      <c r="B17" s="364"/>
      <c r="C17" s="364"/>
      <c r="D17" s="364"/>
      <c r="E17" s="364"/>
      <c r="F17" s="364"/>
      <c r="G17" s="364"/>
      <c r="H17" s="364"/>
      <c r="I17" s="364"/>
      <c r="J17" s="364"/>
      <c r="K17" s="364"/>
      <c r="L17" s="364"/>
      <c r="M17" s="364"/>
      <c r="N17" s="364"/>
      <c r="R17" s="1164"/>
      <c r="S17" s="1179"/>
      <c r="T17" s="1173"/>
    </row>
    <row r="18" spans="1:20" ht="13.5" customHeight="1">
      <c r="A18" s="2564" t="s">
        <v>642</v>
      </c>
      <c r="B18" s="364"/>
      <c r="C18" s="364"/>
      <c r="D18" s="364"/>
      <c r="E18" s="364"/>
      <c r="F18" s="364"/>
      <c r="G18" s="364"/>
      <c r="H18" s="364"/>
      <c r="I18" s="364"/>
      <c r="J18" s="364"/>
      <c r="K18" s="364"/>
      <c r="L18" s="364"/>
      <c r="M18" s="364"/>
      <c r="N18" s="364"/>
      <c r="R18" s="1179"/>
      <c r="S18" s="1179"/>
      <c r="T18" s="1173"/>
    </row>
  </sheetData>
  <hyperlinks>
    <hyperlink ref="A18" location="'Inhaltsverzeichnis '!A1" display="Zurück zum Inhaltsverzeichnis" xr:uid="{6F7BA2F3-DD9D-4273-BE5C-FC0DB596799E}"/>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1"/>
  <headerFooter alignWithMargins="0">
    <oddFooter>&amp;R&amp;A</oddFooter>
  </headerFooter>
  <drawing r:id="rId2"/>
  <tableParts count="1">
    <tablePart r:id="rId3"/>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B121E-9844-4F08-8CFD-9F32A37A9E07}">
  <sheetPr>
    <tabColor rgb="FF80CDEC"/>
  </sheetPr>
  <dimension ref="A1:T26"/>
  <sheetViews>
    <sheetView showGridLines="0" showRowColHeaders="0" zoomScale="140" zoomScaleNormal="140" workbookViewId="0"/>
  </sheetViews>
  <sheetFormatPr baseColWidth="10" defaultRowHeight="12.75"/>
  <cols>
    <col min="1" max="1" width="17" style="113" customWidth="1"/>
    <col min="2" max="2" width="4.125" style="113" customWidth="1"/>
    <col min="3" max="3" width="4.25" style="113" customWidth="1"/>
    <col min="4" max="4" width="4.75" style="113" customWidth="1"/>
    <col min="5" max="5" width="4.375" style="113" customWidth="1"/>
    <col min="6" max="6" width="4.25" style="113" customWidth="1"/>
    <col min="7" max="7" width="3.875" style="113" customWidth="1"/>
    <col min="8" max="8" width="4" style="113" customWidth="1"/>
    <col min="9" max="9" width="4.5" style="113" customWidth="1"/>
    <col min="10" max="10" width="4.25" style="113" customWidth="1"/>
    <col min="11" max="11" width="4.75" style="113" customWidth="1"/>
    <col min="12" max="12" width="4.125" style="113" customWidth="1"/>
    <col min="13" max="14" width="4" style="113" customWidth="1"/>
    <col min="15" max="15" width="4.25" style="113" customWidth="1"/>
    <col min="16" max="16" width="5.5" style="113" customWidth="1"/>
    <col min="17" max="16384" width="11" style="113"/>
  </cols>
  <sheetData>
    <row r="1" spans="1:20" ht="15.75" customHeight="1">
      <c r="A1" s="530" t="s">
        <v>1105</v>
      </c>
      <c r="B1" s="124"/>
      <c r="C1" s="124"/>
      <c r="D1" s="124"/>
      <c r="E1" s="124"/>
      <c r="F1" s="124"/>
      <c r="G1" s="124"/>
      <c r="H1" s="124"/>
      <c r="I1" s="124"/>
      <c r="J1" s="124"/>
      <c r="K1" s="124"/>
      <c r="L1" s="124"/>
      <c r="M1" s="124"/>
      <c r="N1" s="124"/>
      <c r="O1" s="124"/>
      <c r="P1" s="124"/>
    </row>
    <row r="2" spans="1:20" ht="15.75" customHeight="1">
      <c r="A2" s="504" t="s">
        <v>1106</v>
      </c>
      <c r="B2" s="504"/>
      <c r="C2" s="504"/>
      <c r="D2" s="504"/>
      <c r="E2" s="504"/>
      <c r="F2" s="504"/>
      <c r="G2" s="504"/>
      <c r="H2" s="504"/>
      <c r="I2" s="504"/>
      <c r="J2" s="504"/>
      <c r="K2" s="504"/>
      <c r="L2" s="504"/>
      <c r="M2" s="504"/>
      <c r="N2" s="504"/>
      <c r="O2" s="504"/>
      <c r="P2" s="504"/>
    </row>
    <row r="3" spans="1:20" ht="15" customHeight="1">
      <c r="A3" s="504" t="s">
        <v>1107</v>
      </c>
      <c r="B3" s="115"/>
      <c r="C3" s="115"/>
      <c r="D3" s="115"/>
      <c r="E3" s="115"/>
      <c r="F3" s="115"/>
      <c r="G3" s="115"/>
      <c r="H3" s="115"/>
      <c r="I3" s="115"/>
      <c r="J3" s="115"/>
      <c r="K3" s="115"/>
      <c r="L3" s="115"/>
      <c r="M3" s="115"/>
      <c r="N3" s="115"/>
      <c r="O3" s="115"/>
      <c r="P3" s="115"/>
    </row>
    <row r="4" spans="1:20" ht="27.75" customHeight="1">
      <c r="A4" s="144" t="s">
        <v>629</v>
      </c>
      <c r="B4" s="927" t="s">
        <v>538</v>
      </c>
      <c r="C4" s="927" t="s">
        <v>943</v>
      </c>
      <c r="D4" s="495" t="s">
        <v>1108</v>
      </c>
      <c r="E4" s="495" t="s">
        <v>198</v>
      </c>
      <c r="F4" s="495" t="s">
        <v>530</v>
      </c>
      <c r="G4" s="495" t="s">
        <v>531</v>
      </c>
      <c r="H4" s="495" t="s">
        <v>199</v>
      </c>
      <c r="I4" s="495" t="s">
        <v>532</v>
      </c>
      <c r="J4" s="495" t="s">
        <v>533</v>
      </c>
      <c r="K4" s="495" t="s">
        <v>1109</v>
      </c>
      <c r="L4" s="495" t="s">
        <v>535</v>
      </c>
      <c r="M4" s="495" t="s">
        <v>536</v>
      </c>
      <c r="N4" s="495" t="s">
        <v>537</v>
      </c>
      <c r="O4" s="495" t="s">
        <v>1110</v>
      </c>
      <c r="P4" s="827" t="s">
        <v>1111</v>
      </c>
    </row>
    <row r="5" spans="1:20" ht="11.25" customHeight="1">
      <c r="A5" s="1191" t="s">
        <v>1112</v>
      </c>
      <c r="B5" s="1191">
        <v>2024</v>
      </c>
      <c r="C5" s="171">
        <v>5.98</v>
      </c>
      <c r="D5" s="171">
        <v>5.88</v>
      </c>
      <c r="E5" s="171">
        <v>6.06</v>
      </c>
      <c r="F5" s="171">
        <v>6.05</v>
      </c>
      <c r="G5" s="171">
        <v>6.13</v>
      </c>
      <c r="H5" s="1192">
        <v>6.4202260657628747</v>
      </c>
      <c r="I5" s="171">
        <v>6.94</v>
      </c>
      <c r="J5" s="171">
        <v>7.22</v>
      </c>
      <c r="K5" s="171">
        <v>7.99</v>
      </c>
      <c r="L5" s="171">
        <v>8.6</v>
      </c>
      <c r="M5" s="171">
        <v>8.58</v>
      </c>
      <c r="N5" s="171">
        <v>8.68</v>
      </c>
      <c r="O5" s="1192">
        <v>7.0441855054802387</v>
      </c>
      <c r="P5" s="1192">
        <v>5.4</v>
      </c>
      <c r="Q5" s="1193"/>
      <c r="R5" s="1194"/>
      <c r="S5" s="1194"/>
      <c r="T5" s="1195"/>
    </row>
    <row r="6" spans="1:20" ht="8.25" customHeight="1">
      <c r="A6" s="144" t="s">
        <v>1113</v>
      </c>
      <c r="B6" s="144">
        <v>2025</v>
      </c>
      <c r="C6" s="171">
        <v>8.64</v>
      </c>
      <c r="D6" s="171">
        <v>8.35</v>
      </c>
      <c r="E6" s="171">
        <v>7.74</v>
      </c>
      <c r="F6" s="171">
        <v>7.67</v>
      </c>
      <c r="G6" s="171">
        <v>7.66</v>
      </c>
      <c r="H6" s="1192">
        <v>7.53</v>
      </c>
      <c r="I6" s="171">
        <v>7.64</v>
      </c>
      <c r="J6" s="171">
        <v>7.38</v>
      </c>
      <c r="K6" s="171">
        <v>6.9</v>
      </c>
      <c r="L6" s="171">
        <v>5.88</v>
      </c>
      <c r="M6" s="171"/>
      <c r="N6" s="171"/>
      <c r="O6" s="171"/>
      <c r="P6" s="171"/>
    </row>
    <row r="7" spans="1:20" ht="9.1999999999999993" customHeight="1">
      <c r="A7" s="144" t="s">
        <v>1114</v>
      </c>
      <c r="B7" s="144">
        <v>2024</v>
      </c>
      <c r="C7" s="171">
        <v>5.87</v>
      </c>
      <c r="D7" s="171">
        <v>5.81</v>
      </c>
      <c r="E7" s="171">
        <v>5.82</v>
      </c>
      <c r="F7" s="171">
        <v>5.84</v>
      </c>
      <c r="G7" s="171">
        <v>5.81</v>
      </c>
      <c r="H7" s="1192">
        <v>5.8784339733312478</v>
      </c>
      <c r="I7" s="171">
        <v>5.63</v>
      </c>
      <c r="J7" s="171">
        <v>5.85</v>
      </c>
      <c r="K7" s="171">
        <v>5.86</v>
      </c>
      <c r="L7" s="171">
        <v>6.04</v>
      </c>
      <c r="M7" s="171">
        <v>5.98</v>
      </c>
      <c r="N7" s="171">
        <v>6.02</v>
      </c>
      <c r="O7" s="1192">
        <v>5.8673694977776032</v>
      </c>
      <c r="P7" s="1192">
        <v>6.06</v>
      </c>
      <c r="Q7" s="1193"/>
      <c r="R7" s="1194"/>
      <c r="S7" s="1194"/>
      <c r="T7" s="1195"/>
    </row>
    <row r="8" spans="1:20" ht="9.75" customHeight="1">
      <c r="A8" s="144" t="s">
        <v>1115</v>
      </c>
      <c r="B8" s="144">
        <v>2025</v>
      </c>
      <c r="C8" s="171">
        <v>5.98</v>
      </c>
      <c r="D8" s="171">
        <v>6.21</v>
      </c>
      <c r="E8" s="171">
        <v>6.13</v>
      </c>
      <c r="F8" s="171">
        <v>6.25</v>
      </c>
      <c r="G8" s="171">
        <v>6.19</v>
      </c>
      <c r="H8" s="1192">
        <v>6.18</v>
      </c>
      <c r="I8" s="171">
        <v>6.27</v>
      </c>
      <c r="J8" s="171">
        <v>6.26</v>
      </c>
      <c r="K8" s="171">
        <v>6.29</v>
      </c>
      <c r="L8" s="171">
        <v>6.25</v>
      </c>
      <c r="M8" s="171"/>
      <c r="N8" s="171"/>
      <c r="O8" s="171"/>
      <c r="P8" s="171"/>
    </row>
    <row r="9" spans="1:20" ht="9.1999999999999993" customHeight="1">
      <c r="A9" s="144" t="s">
        <v>1116</v>
      </c>
      <c r="B9" s="144">
        <v>2024</v>
      </c>
      <c r="C9" s="171">
        <v>4.25</v>
      </c>
      <c r="D9" s="171">
        <v>4.25</v>
      </c>
      <c r="E9" s="171">
        <v>4.28</v>
      </c>
      <c r="F9" s="171">
        <v>4.2699999999999996</v>
      </c>
      <c r="G9" s="171">
        <v>4.25</v>
      </c>
      <c r="H9" s="1192">
        <v>4.2679245283018865</v>
      </c>
      <c r="I9" s="171">
        <v>4.34</v>
      </c>
      <c r="J9" s="171">
        <v>4.3600000000000003</v>
      </c>
      <c r="K9" s="171">
        <v>4.49</v>
      </c>
      <c r="L9" s="171">
        <v>4.82</v>
      </c>
      <c r="M9" s="171">
        <v>5.01</v>
      </c>
      <c r="N9" s="171">
        <v>5.04</v>
      </c>
      <c r="O9" s="1192">
        <v>4.4689937106918238</v>
      </c>
      <c r="P9" s="1192">
        <v>4.03</v>
      </c>
      <c r="Q9" s="1193"/>
      <c r="R9" s="1194"/>
      <c r="S9" s="1194"/>
      <c r="T9" s="1195"/>
    </row>
    <row r="10" spans="1:20" ht="7.5" customHeight="1">
      <c r="A10" s="144" t="s">
        <v>1117</v>
      </c>
      <c r="B10" s="144">
        <v>2025</v>
      </c>
      <c r="C10" s="171">
        <v>4.92</v>
      </c>
      <c r="D10" s="171">
        <v>4.82</v>
      </c>
      <c r="E10" s="171">
        <v>4.8499999999999996</v>
      </c>
      <c r="F10" s="171">
        <v>4.95</v>
      </c>
      <c r="G10" s="171">
        <v>4.88</v>
      </c>
      <c r="H10" s="1192">
        <v>4.9000000000000004</v>
      </c>
      <c r="I10" s="171">
        <v>4.84</v>
      </c>
      <c r="J10" s="171">
        <v>4.7699999999999996</v>
      </c>
      <c r="K10" s="171">
        <v>4.5199999999999996</v>
      </c>
      <c r="L10" s="171">
        <v>3.95</v>
      </c>
      <c r="M10" s="171"/>
      <c r="N10" s="171"/>
      <c r="O10" s="171"/>
      <c r="P10" s="171"/>
    </row>
    <row r="11" spans="1:20" ht="9.1999999999999993" customHeight="1">
      <c r="A11" s="144" t="s">
        <v>1118</v>
      </c>
      <c r="B11" s="144">
        <v>2024</v>
      </c>
      <c r="C11" s="171">
        <v>4.24</v>
      </c>
      <c r="D11" s="171">
        <v>4.25</v>
      </c>
      <c r="E11" s="171">
        <v>4.28</v>
      </c>
      <c r="F11" s="171">
        <v>4.2699999999999996</v>
      </c>
      <c r="G11" s="171">
        <v>4.25</v>
      </c>
      <c r="H11" s="1192">
        <v>4.2677949901120629</v>
      </c>
      <c r="I11" s="171">
        <v>4.34</v>
      </c>
      <c r="J11" s="171">
        <v>4.3499999999999996</v>
      </c>
      <c r="K11" s="171">
        <v>4.5</v>
      </c>
      <c r="L11" s="171">
        <v>4.8099999999999996</v>
      </c>
      <c r="M11" s="171">
        <v>5.01</v>
      </c>
      <c r="N11" s="171">
        <v>5.05</v>
      </c>
      <c r="O11" s="1192">
        <v>4.468149582509338</v>
      </c>
      <c r="P11" s="1192">
        <v>4.03</v>
      </c>
      <c r="Q11" s="1193"/>
      <c r="R11" s="1194"/>
      <c r="S11" s="1194"/>
      <c r="T11" s="1195"/>
    </row>
    <row r="12" spans="1:20" ht="9.9499999999999993" customHeight="1">
      <c r="A12" s="144" t="s">
        <v>1117</v>
      </c>
      <c r="B12" s="144">
        <v>2025</v>
      </c>
      <c r="C12" s="171">
        <v>4.93</v>
      </c>
      <c r="D12" s="171">
        <v>4.83</v>
      </c>
      <c r="E12" s="171">
        <v>4.8499999999999996</v>
      </c>
      <c r="F12" s="171">
        <v>4.95</v>
      </c>
      <c r="G12" s="171">
        <v>4.88</v>
      </c>
      <c r="H12" s="1192">
        <v>4.91</v>
      </c>
      <c r="I12" s="171">
        <v>4.84</v>
      </c>
      <c r="J12" s="171">
        <v>4.7699999999999996</v>
      </c>
      <c r="K12" s="171">
        <v>4.53</v>
      </c>
      <c r="L12" s="171">
        <v>3.95</v>
      </c>
      <c r="M12" s="171"/>
      <c r="N12" s="171"/>
      <c r="O12" s="171"/>
      <c r="P12" s="171"/>
    </row>
    <row r="13" spans="1:20" ht="11.25" customHeight="1">
      <c r="A13" s="144" t="s">
        <v>1119</v>
      </c>
      <c r="B13" s="144">
        <v>2024</v>
      </c>
      <c r="C13" s="171">
        <v>3.73</v>
      </c>
      <c r="D13" s="171">
        <v>3.65</v>
      </c>
      <c r="E13" s="171">
        <v>3.61</v>
      </c>
      <c r="F13" s="171">
        <v>3.63</v>
      </c>
      <c r="G13" s="171">
        <v>3.78</v>
      </c>
      <c r="H13" s="1192">
        <v>3.8624999999999998</v>
      </c>
      <c r="I13" s="171">
        <v>3.92</v>
      </c>
      <c r="J13" s="171">
        <v>4.12</v>
      </c>
      <c r="K13" s="171">
        <v>4.46</v>
      </c>
      <c r="L13" s="171">
        <v>4.3600000000000003</v>
      </c>
      <c r="M13" s="171">
        <v>4.43</v>
      </c>
      <c r="N13" s="171">
        <v>4.37</v>
      </c>
      <c r="O13" s="1192">
        <v>3.9935416666666668</v>
      </c>
      <c r="P13" s="1192">
        <v>3.52</v>
      </c>
      <c r="Q13" s="1193"/>
      <c r="R13" s="1194"/>
      <c r="S13" s="1194"/>
      <c r="T13" s="1195"/>
    </row>
    <row r="14" spans="1:20" ht="9.75" customHeight="1">
      <c r="A14" s="144" t="s">
        <v>1120</v>
      </c>
      <c r="B14" s="144">
        <v>2025</v>
      </c>
      <c r="C14" s="171">
        <v>4.3899999999999997</v>
      </c>
      <c r="D14" s="171">
        <v>4.42</v>
      </c>
      <c r="E14" s="171">
        <v>4.42</v>
      </c>
      <c r="F14" s="1192">
        <v>4.4000000000000004</v>
      </c>
      <c r="G14" s="171">
        <v>4.3899999999999997</v>
      </c>
      <c r="H14" s="1192">
        <v>4.38</v>
      </c>
      <c r="I14" s="171">
        <v>4.3099999999999996</v>
      </c>
      <c r="J14" s="171">
        <v>4.25</v>
      </c>
      <c r="K14" s="171">
        <v>3.9</v>
      </c>
      <c r="L14" s="171">
        <v>3.52</v>
      </c>
      <c r="M14" s="171"/>
      <c r="N14" s="171"/>
      <c r="O14" s="171"/>
      <c r="P14" s="171"/>
    </row>
    <row r="15" spans="1:20" ht="9.75" customHeight="1">
      <c r="A15" s="144" t="s">
        <v>1121</v>
      </c>
      <c r="B15" s="144">
        <v>2024</v>
      </c>
      <c r="C15" s="171">
        <v>2.37</v>
      </c>
      <c r="D15" s="171">
        <v>2.33</v>
      </c>
      <c r="E15" s="171">
        <v>2.19</v>
      </c>
      <c r="F15" s="171">
        <v>2.1800000000000002</v>
      </c>
      <c r="G15" s="171">
        <v>2.2200000000000002</v>
      </c>
      <c r="H15" s="1192">
        <v>2.2250000000000001</v>
      </c>
      <c r="I15" s="171">
        <v>2.1800000000000002</v>
      </c>
      <c r="J15" s="171">
        <v>2.29</v>
      </c>
      <c r="K15" s="171">
        <v>2.42</v>
      </c>
      <c r="L15" s="171">
        <v>2.33</v>
      </c>
      <c r="M15" s="171">
        <v>2.41</v>
      </c>
      <c r="N15" s="171">
        <v>2.36</v>
      </c>
      <c r="O15" s="1192">
        <v>2.2920833333333333</v>
      </c>
      <c r="P15" s="171">
        <v>2.33</v>
      </c>
      <c r="Q15" s="1193"/>
      <c r="R15" s="1194"/>
      <c r="S15" s="1194"/>
      <c r="T15" s="1195"/>
    </row>
    <row r="16" spans="1:20" ht="8.25" customHeight="1">
      <c r="A16" s="144" t="s">
        <v>1122</v>
      </c>
      <c r="B16" s="144">
        <v>2025</v>
      </c>
      <c r="C16" s="171">
        <v>2.36</v>
      </c>
      <c r="D16" s="171">
        <v>2.37</v>
      </c>
      <c r="E16" s="171">
        <v>2.33</v>
      </c>
      <c r="F16" s="1192">
        <v>2.2999999999999998</v>
      </c>
      <c r="G16" s="171">
        <v>2.31</v>
      </c>
      <c r="H16" s="1192">
        <v>2.27</v>
      </c>
      <c r="I16" s="171">
        <v>2.2400000000000002</v>
      </c>
      <c r="J16" s="171">
        <v>2.27</v>
      </c>
      <c r="K16" s="171">
        <v>2.08</v>
      </c>
      <c r="L16" s="171">
        <v>1.97</v>
      </c>
      <c r="M16" s="171"/>
      <c r="N16" s="171"/>
      <c r="O16" s="171"/>
      <c r="P16" s="171"/>
    </row>
    <row r="17" spans="1:17" ht="8.25" customHeight="1">
      <c r="A17" s="144" t="s">
        <v>1123</v>
      </c>
      <c r="B17" s="144"/>
      <c r="C17" s="171"/>
      <c r="D17" s="171"/>
      <c r="E17" s="171"/>
      <c r="F17" s="171"/>
      <c r="G17" s="171"/>
      <c r="H17" s="171"/>
      <c r="I17" s="171"/>
      <c r="J17" s="171"/>
      <c r="K17" s="171"/>
      <c r="L17" s="171"/>
      <c r="M17" s="171"/>
      <c r="N17" s="171"/>
      <c r="O17" s="171"/>
      <c r="P17" s="171"/>
    </row>
    <row r="18" spans="1:17" ht="8.25" customHeight="1">
      <c r="A18" s="144" t="s">
        <v>1124</v>
      </c>
      <c r="B18" s="144"/>
      <c r="E18" s="1193"/>
      <c r="F18" s="1196"/>
      <c r="G18" s="933"/>
      <c r="H18" s="933"/>
      <c r="I18" s="933"/>
      <c r="J18" s="1197"/>
      <c r="K18" s="1197"/>
      <c r="L18" s="933"/>
      <c r="M18" s="933"/>
      <c r="N18" s="933"/>
      <c r="O18" s="1198"/>
      <c r="P18" s="320"/>
      <c r="Q18" s="1195"/>
    </row>
    <row r="19" spans="1:17" ht="8.25" customHeight="1">
      <c r="A19" s="144" t="s">
        <v>1125</v>
      </c>
      <c r="B19" s="144"/>
    </row>
    <row r="20" spans="1:17" ht="8.25" customHeight="1">
      <c r="A20" s="144" t="s">
        <v>1126</v>
      </c>
      <c r="B20" s="144"/>
    </row>
    <row r="21" spans="1:17" ht="8.25" customHeight="1">
      <c r="A21" s="144" t="s">
        <v>1127</v>
      </c>
      <c r="B21" s="144"/>
    </row>
    <row r="22" spans="1:17" ht="8.25" customHeight="1">
      <c r="A22" s="320" t="s">
        <v>954</v>
      </c>
    </row>
    <row r="23" spans="1:17" ht="8.25" customHeight="1">
      <c r="A23" s="1199" t="s">
        <v>1128</v>
      </c>
      <c r="C23" s="1193"/>
      <c r="D23" s="1196"/>
      <c r="E23" s="933"/>
      <c r="F23" s="933"/>
      <c r="G23" s="933"/>
      <c r="H23" s="1197"/>
      <c r="I23" s="1197"/>
      <c r="J23" s="933"/>
      <c r="K23" s="933"/>
      <c r="L23" s="933"/>
      <c r="M23" s="1198"/>
      <c r="N23" s="320"/>
      <c r="O23" s="1200"/>
    </row>
    <row r="24" spans="1:17" ht="8.25" customHeight="1">
      <c r="A24" s="1201" t="s">
        <v>1129</v>
      </c>
    </row>
    <row r="25" spans="1:17">
      <c r="A25" s="2633" t="s">
        <v>642</v>
      </c>
    </row>
    <row r="26" spans="1:17" ht="16.5">
      <c r="A26" s="332" t="s">
        <v>2656</v>
      </c>
    </row>
  </sheetData>
  <hyperlinks>
    <hyperlink ref="A25" location="'Inhaltsverzeichnis '!A1" display="Zurück zum Inhaltsverzeichnis" xr:uid="{16019E0E-CC5E-47D6-9817-8982028446F9}"/>
    <hyperlink ref="A24" r:id="rId1" xr:uid="{C8516D9F-46C3-4C14-8223-BB6F74FFFF6D}"/>
  </hyperlinks>
  <pageMargins left="0.78740157480314965" right="0.39370078740157483" top="0.39370078740157483" bottom="0.19685039370078741" header="0.19685039370078741" footer="0.19685039370078741"/>
  <pageSetup paperSize="9" orientation="landscape" r:id="rId2"/>
  <headerFooter alignWithMargins="0">
    <oddFooter>&amp;R &amp;A</oddFooter>
  </headerFooter>
  <tableParts count="1">
    <tablePart r:id="rId3"/>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7DFD3-8DFE-49C6-88DD-7FCF929803C3}">
  <sheetPr>
    <tabColor rgb="FF80CDEC"/>
  </sheetPr>
  <dimension ref="A1:O23"/>
  <sheetViews>
    <sheetView showGridLines="0" showRowColHeaders="0" zoomScale="120" zoomScaleNormal="120" workbookViewId="0"/>
  </sheetViews>
  <sheetFormatPr baseColWidth="10" defaultColWidth="10" defaultRowHeight="16.5"/>
  <cols>
    <col min="1" max="1" width="22.125" style="1" customWidth="1"/>
    <col min="2" max="2" width="9.375" style="1" customWidth="1"/>
    <col min="3" max="14" width="5.25" style="1" customWidth="1"/>
    <col min="15" max="15" width="6.625" style="1" customWidth="1"/>
    <col min="16" max="16384" width="10" style="1"/>
  </cols>
  <sheetData>
    <row r="1" spans="1:15" ht="30" customHeight="1">
      <c r="A1" s="600" t="s">
        <v>645</v>
      </c>
      <c r="B1" s="601"/>
      <c r="C1" s="601"/>
      <c r="D1" s="601"/>
      <c r="E1" s="601"/>
      <c r="F1" s="601"/>
      <c r="G1" s="601"/>
      <c r="H1" s="601"/>
      <c r="I1" s="601"/>
      <c r="J1" s="601"/>
      <c r="K1" s="601"/>
      <c r="L1" s="601"/>
      <c r="M1" s="601"/>
      <c r="N1" s="601"/>
      <c r="O1" s="601"/>
    </row>
    <row r="2" spans="1:15" ht="28.5" customHeight="1">
      <c r="A2" s="574" t="s">
        <v>646</v>
      </c>
      <c r="B2" s="602"/>
      <c r="C2" s="602"/>
      <c r="D2" s="602"/>
      <c r="E2" s="602"/>
      <c r="F2" s="602"/>
      <c r="G2" s="602"/>
      <c r="H2" s="602"/>
      <c r="I2" s="602"/>
      <c r="J2" s="602"/>
      <c r="K2" s="602"/>
      <c r="L2" s="602"/>
      <c r="M2" s="602"/>
      <c r="N2" s="602"/>
      <c r="O2" s="602"/>
    </row>
    <row r="3" spans="1:15">
      <c r="A3" s="603" t="s">
        <v>647</v>
      </c>
      <c r="B3" s="582"/>
      <c r="C3" s="582"/>
      <c r="D3" s="582"/>
      <c r="E3" s="582"/>
      <c r="F3" s="582"/>
      <c r="G3" s="582"/>
      <c r="H3" s="582"/>
      <c r="I3" s="582"/>
      <c r="J3" s="582"/>
      <c r="K3" s="582"/>
      <c r="L3" s="582"/>
      <c r="M3" s="582"/>
      <c r="N3" s="582"/>
      <c r="O3" s="582"/>
    </row>
    <row r="4" spans="1:15" ht="15" customHeight="1">
      <c r="A4" s="604"/>
      <c r="B4" s="604"/>
      <c r="C4" s="605" t="s">
        <v>648</v>
      </c>
      <c r="D4" s="606" t="s">
        <v>531</v>
      </c>
      <c r="E4" s="606" t="s">
        <v>649</v>
      </c>
      <c r="F4" s="606" t="s">
        <v>650</v>
      </c>
      <c r="G4" s="606" t="s">
        <v>651</v>
      </c>
      <c r="H4" s="606" t="s">
        <v>652</v>
      </c>
      <c r="I4" s="605" t="s">
        <v>648</v>
      </c>
      <c r="J4" s="607" t="s">
        <v>531</v>
      </c>
      <c r="K4" s="608" t="s">
        <v>649</v>
      </c>
      <c r="L4" s="608" t="s">
        <v>650</v>
      </c>
      <c r="M4" s="608" t="s">
        <v>651</v>
      </c>
      <c r="N4" s="608" t="s">
        <v>652</v>
      </c>
      <c r="O4" s="609"/>
    </row>
    <row r="5" spans="1:15" ht="14.45" customHeight="1">
      <c r="A5" s="610"/>
      <c r="B5" s="611"/>
      <c r="C5" s="604"/>
      <c r="D5" s="612"/>
      <c r="E5" s="612"/>
      <c r="F5" s="612"/>
      <c r="G5" s="612"/>
      <c r="H5" s="613"/>
      <c r="I5" s="606">
        <v>2024</v>
      </c>
      <c r="J5" s="2819">
        <v>2025</v>
      </c>
      <c r="K5" s="2819"/>
      <c r="L5" s="2819"/>
      <c r="M5" s="2819"/>
      <c r="N5" s="2819"/>
      <c r="O5" s="2820"/>
    </row>
    <row r="6" spans="1:15" ht="33">
      <c r="A6" s="614" t="s">
        <v>653</v>
      </c>
      <c r="B6" s="615" t="s">
        <v>654</v>
      </c>
      <c r="C6" s="615">
        <v>2024</v>
      </c>
      <c r="D6" s="2821">
        <v>2025</v>
      </c>
      <c r="E6" s="2821"/>
      <c r="F6" s="2821"/>
      <c r="G6" s="2821"/>
      <c r="H6" s="2822"/>
      <c r="I6" s="616" t="s">
        <v>655</v>
      </c>
      <c r="J6" s="617"/>
      <c r="K6" s="617"/>
      <c r="L6" s="617"/>
      <c r="M6" s="617"/>
      <c r="N6" s="617"/>
      <c r="O6" s="609"/>
    </row>
    <row r="7" spans="1:15" ht="33">
      <c r="A7" s="618"/>
      <c r="B7" s="619"/>
      <c r="C7" s="619"/>
      <c r="D7" s="620"/>
      <c r="E7" s="620"/>
      <c r="F7" s="620"/>
      <c r="G7" s="620"/>
      <c r="H7" s="621"/>
      <c r="I7" s="616" t="s">
        <v>656</v>
      </c>
      <c r="J7" s="617"/>
      <c r="K7" s="617"/>
      <c r="L7" s="609"/>
      <c r="M7" s="609"/>
      <c r="N7" s="609"/>
      <c r="O7" s="622" t="s">
        <v>657</v>
      </c>
    </row>
    <row r="8" spans="1:15" ht="14.1" customHeight="1">
      <c r="A8" s="623" t="s">
        <v>658</v>
      </c>
      <c r="B8" s="624">
        <v>90.47</v>
      </c>
      <c r="C8" s="624">
        <v>129.1</v>
      </c>
      <c r="D8" s="625">
        <v>137.69999999999999</v>
      </c>
      <c r="E8" s="625">
        <v>137</v>
      </c>
      <c r="F8" s="625">
        <v>135.9</v>
      </c>
      <c r="G8" s="625">
        <v>136.5</v>
      </c>
      <c r="H8" s="625">
        <v>136.1</v>
      </c>
      <c r="I8" s="626">
        <v>3.6947791164658526</v>
      </c>
      <c r="J8" s="627">
        <v>7.1</v>
      </c>
      <c r="K8" s="627">
        <v>5.9</v>
      </c>
      <c r="L8" s="627">
        <v>5.8</v>
      </c>
      <c r="M8" s="627">
        <v>6.8</v>
      </c>
      <c r="N8" s="627">
        <v>4.8</v>
      </c>
      <c r="O8" s="628">
        <v>-0.3</v>
      </c>
    </row>
    <row r="9" spans="1:15" ht="14.1" customHeight="1">
      <c r="A9" s="629" t="s">
        <v>659</v>
      </c>
      <c r="B9" s="624">
        <v>50.24</v>
      </c>
      <c r="C9" s="624">
        <v>130.1</v>
      </c>
      <c r="D9" s="630">
        <v>136.1</v>
      </c>
      <c r="E9" s="630">
        <v>136.30000000000001</v>
      </c>
      <c r="F9" s="630">
        <v>135.5</v>
      </c>
      <c r="G9" s="630">
        <v>135.9</v>
      </c>
      <c r="H9" s="630">
        <v>135.30000000000001</v>
      </c>
      <c r="I9" s="628">
        <v>2.3603461841070157</v>
      </c>
      <c r="J9" s="627">
        <v>4.9000000000000004</v>
      </c>
      <c r="K9" s="627">
        <v>5.0999999999999996</v>
      </c>
      <c r="L9" s="627">
        <v>5.3</v>
      </c>
      <c r="M9" s="627">
        <v>6.4</v>
      </c>
      <c r="N9" s="627">
        <v>3.7</v>
      </c>
      <c r="O9" s="628">
        <v>-0.4</v>
      </c>
    </row>
    <row r="10" spans="1:15" ht="14.1" customHeight="1">
      <c r="A10" s="629" t="s">
        <v>660</v>
      </c>
      <c r="B10" s="624">
        <v>40.229999999999997</v>
      </c>
      <c r="C10" s="624">
        <v>127.8</v>
      </c>
      <c r="D10" s="630">
        <v>139.80000000000001</v>
      </c>
      <c r="E10" s="630">
        <v>137.9</v>
      </c>
      <c r="F10" s="630">
        <v>136.30000000000001</v>
      </c>
      <c r="G10" s="630">
        <v>137.4</v>
      </c>
      <c r="H10" s="630">
        <v>137</v>
      </c>
      <c r="I10" s="628">
        <v>5.5326176713460029</v>
      </c>
      <c r="J10" s="627">
        <v>10</v>
      </c>
      <c r="K10" s="627">
        <v>7</v>
      </c>
      <c r="L10" s="627">
        <v>6.3</v>
      </c>
      <c r="M10" s="627">
        <v>7.3</v>
      </c>
      <c r="N10" s="627">
        <v>6.1</v>
      </c>
      <c r="O10" s="628">
        <v>-0.3</v>
      </c>
    </row>
    <row r="11" spans="1:15" ht="14.1" customHeight="1">
      <c r="A11" s="623" t="s">
        <v>661</v>
      </c>
      <c r="B11" s="624">
        <v>23.09</v>
      </c>
      <c r="C11" s="624">
        <v>130.30000000000001</v>
      </c>
      <c r="D11" s="630">
        <v>141.1</v>
      </c>
      <c r="E11" s="630">
        <v>141.4</v>
      </c>
      <c r="F11" s="630">
        <v>140.6</v>
      </c>
      <c r="G11" s="630">
        <v>140.30000000000001</v>
      </c>
      <c r="H11" s="630">
        <v>140.19999999999999</v>
      </c>
      <c r="I11" s="628">
        <v>-0.38226299694188981</v>
      </c>
      <c r="J11" s="627">
        <v>8.6</v>
      </c>
      <c r="K11" s="627">
        <v>8.9</v>
      </c>
      <c r="L11" s="627">
        <v>8.9</v>
      </c>
      <c r="M11" s="627">
        <v>8.9</v>
      </c>
      <c r="N11" s="627">
        <v>7.6</v>
      </c>
      <c r="O11" s="628">
        <v>-0.1</v>
      </c>
    </row>
    <row r="12" spans="1:15" ht="14.1" customHeight="1">
      <c r="A12" s="629" t="s">
        <v>659</v>
      </c>
      <c r="B12" s="624" t="s">
        <v>242</v>
      </c>
      <c r="C12" s="624" t="s">
        <v>242</v>
      </c>
      <c r="D12" s="630" t="s">
        <v>242</v>
      </c>
      <c r="E12" s="630" t="s">
        <v>242</v>
      </c>
      <c r="F12" s="630" t="s">
        <v>242</v>
      </c>
      <c r="G12" s="630" t="s">
        <v>242</v>
      </c>
      <c r="H12" s="630" t="s">
        <v>242</v>
      </c>
      <c r="I12" s="628" t="s">
        <v>242</v>
      </c>
      <c r="J12" s="627" t="s">
        <v>242</v>
      </c>
      <c r="K12" s="627" t="s">
        <v>242</v>
      </c>
      <c r="L12" s="627" t="s">
        <v>242</v>
      </c>
      <c r="M12" s="627" t="s">
        <v>242</v>
      </c>
      <c r="N12" s="630" t="s">
        <v>242</v>
      </c>
      <c r="O12" s="624" t="s">
        <v>242</v>
      </c>
    </row>
    <row r="13" spans="1:15" ht="14.1" customHeight="1">
      <c r="A13" s="629" t="s">
        <v>660</v>
      </c>
      <c r="B13" s="624" t="s">
        <v>242</v>
      </c>
      <c r="C13" s="624" t="s">
        <v>242</v>
      </c>
      <c r="D13" s="630" t="s">
        <v>242</v>
      </c>
      <c r="E13" s="630" t="s">
        <v>242</v>
      </c>
      <c r="F13" s="630" t="s">
        <v>242</v>
      </c>
      <c r="G13" s="630" t="s">
        <v>242</v>
      </c>
      <c r="H13" s="630" t="s">
        <v>242</v>
      </c>
      <c r="I13" s="628" t="s">
        <v>242</v>
      </c>
      <c r="J13" s="627" t="s">
        <v>242</v>
      </c>
      <c r="K13" s="627" t="s">
        <v>242</v>
      </c>
      <c r="L13" s="627" t="s">
        <v>242</v>
      </c>
      <c r="M13" s="627" t="s">
        <v>242</v>
      </c>
      <c r="N13" s="630" t="s">
        <v>242</v>
      </c>
      <c r="O13" s="624" t="s">
        <v>242</v>
      </c>
    </row>
    <row r="14" spans="1:15" ht="14.1" customHeight="1">
      <c r="A14" s="623" t="s">
        <v>662</v>
      </c>
      <c r="B14" s="624">
        <v>67.38</v>
      </c>
      <c r="C14" s="624">
        <v>128.69999999999999</v>
      </c>
      <c r="D14" s="630">
        <v>136.5</v>
      </c>
      <c r="E14" s="630">
        <v>135.5</v>
      </c>
      <c r="F14" s="630">
        <v>134.19999999999999</v>
      </c>
      <c r="G14" s="630">
        <v>135.30000000000001</v>
      </c>
      <c r="H14" s="630">
        <v>134.69999999999999</v>
      </c>
      <c r="I14" s="628">
        <v>5.2330335241210122</v>
      </c>
      <c r="J14" s="627">
        <v>6.5</v>
      </c>
      <c r="K14" s="627">
        <v>4.9000000000000004</v>
      </c>
      <c r="L14" s="627">
        <v>4.5999999999999996</v>
      </c>
      <c r="M14" s="627">
        <v>6.1</v>
      </c>
      <c r="N14" s="627">
        <v>3.9</v>
      </c>
      <c r="O14" s="628">
        <v>-0.4</v>
      </c>
    </row>
    <row r="15" spans="1:15" ht="14.1" customHeight="1">
      <c r="A15" s="629" t="s">
        <v>659</v>
      </c>
      <c r="B15" s="624">
        <v>36.409999999999997</v>
      </c>
      <c r="C15" s="624">
        <v>129.30000000000001</v>
      </c>
      <c r="D15" s="630">
        <v>132.30000000000001</v>
      </c>
      <c r="E15" s="630">
        <v>132.5</v>
      </c>
      <c r="F15" s="630">
        <v>131.6</v>
      </c>
      <c r="G15" s="630">
        <v>132.4</v>
      </c>
      <c r="H15" s="630">
        <v>131.80000000000001</v>
      </c>
      <c r="I15" s="628">
        <v>3.357314148681084</v>
      </c>
      <c r="J15" s="627">
        <v>2.4</v>
      </c>
      <c r="K15" s="627">
        <v>2.7</v>
      </c>
      <c r="L15" s="627">
        <v>2.9</v>
      </c>
      <c r="M15" s="627">
        <v>4.5</v>
      </c>
      <c r="N15" s="627">
        <v>1.5</v>
      </c>
      <c r="O15" s="628">
        <v>-0.5</v>
      </c>
    </row>
    <row r="16" spans="1:15" ht="14.1" customHeight="1">
      <c r="A16" s="629" t="s">
        <v>660</v>
      </c>
      <c r="B16" s="624">
        <v>30.97</v>
      </c>
      <c r="C16" s="624">
        <v>127.9</v>
      </c>
      <c r="D16" s="630">
        <v>141.5</v>
      </c>
      <c r="E16" s="630">
        <v>139</v>
      </c>
      <c r="F16" s="630">
        <v>137.30000000000001</v>
      </c>
      <c r="G16" s="630">
        <v>138.6</v>
      </c>
      <c r="H16" s="630">
        <v>138</v>
      </c>
      <c r="I16" s="628">
        <v>7.5693860386879805</v>
      </c>
      <c r="J16" s="627">
        <v>11.4</v>
      </c>
      <c r="K16" s="627">
        <v>7.4</v>
      </c>
      <c r="L16" s="627">
        <v>6.7</v>
      </c>
      <c r="M16" s="627">
        <v>7.9</v>
      </c>
      <c r="N16" s="627">
        <v>6.6</v>
      </c>
      <c r="O16" s="628">
        <v>-0.4</v>
      </c>
    </row>
    <row r="17" spans="1:15" ht="14.1" customHeight="1">
      <c r="A17" s="623" t="s">
        <v>663</v>
      </c>
      <c r="B17" s="624">
        <v>909.53</v>
      </c>
      <c r="C17" s="624">
        <v>110.9</v>
      </c>
      <c r="D17" s="630">
        <v>108.9</v>
      </c>
      <c r="E17" s="630">
        <v>109</v>
      </c>
      <c r="F17" s="630">
        <v>108.6</v>
      </c>
      <c r="G17" s="630">
        <v>108</v>
      </c>
      <c r="H17" s="630">
        <v>108.1</v>
      </c>
      <c r="I17" s="628">
        <v>-1.7714791851195741</v>
      </c>
      <c r="J17" s="627">
        <v>-2</v>
      </c>
      <c r="K17" s="627">
        <v>-2.2000000000000002</v>
      </c>
      <c r="L17" s="627">
        <v>-2.2999999999999998</v>
      </c>
      <c r="M17" s="627">
        <v>-2.4</v>
      </c>
      <c r="N17" s="627">
        <v>-1.7</v>
      </c>
      <c r="O17" s="628">
        <v>0.1</v>
      </c>
    </row>
    <row r="18" spans="1:15" ht="14.1" customHeight="1">
      <c r="A18" s="629" t="s">
        <v>659</v>
      </c>
      <c r="B18" s="624">
        <v>316.82</v>
      </c>
      <c r="C18" s="624">
        <v>112.7</v>
      </c>
      <c r="D18" s="630">
        <v>110.8</v>
      </c>
      <c r="E18" s="630">
        <v>111.2</v>
      </c>
      <c r="F18" s="630">
        <v>111</v>
      </c>
      <c r="G18" s="630">
        <v>110</v>
      </c>
      <c r="H18" s="630">
        <v>110.5</v>
      </c>
      <c r="I18" s="628">
        <v>-2.0851433536055595</v>
      </c>
      <c r="J18" s="627">
        <v>-1.9</v>
      </c>
      <c r="K18" s="627">
        <v>-1.9</v>
      </c>
      <c r="L18" s="627">
        <v>-1.9</v>
      </c>
      <c r="M18" s="627">
        <v>-2.4</v>
      </c>
      <c r="N18" s="627">
        <v>-1.5</v>
      </c>
      <c r="O18" s="628">
        <v>0.5</v>
      </c>
    </row>
    <row r="19" spans="1:15" ht="14.1" customHeight="1">
      <c r="A19" s="631" t="s">
        <v>660</v>
      </c>
      <c r="B19" s="632">
        <v>592.71</v>
      </c>
      <c r="C19" s="632">
        <v>109.9</v>
      </c>
      <c r="D19" s="633">
        <v>107.9</v>
      </c>
      <c r="E19" s="633">
        <v>107.8</v>
      </c>
      <c r="F19" s="633">
        <v>107.3</v>
      </c>
      <c r="G19" s="633">
        <v>106.9</v>
      </c>
      <c r="H19" s="633">
        <v>106.9</v>
      </c>
      <c r="I19" s="634">
        <v>-1.6114592658907867</v>
      </c>
      <c r="J19" s="635">
        <v>-2.1</v>
      </c>
      <c r="K19" s="635">
        <v>-2.4</v>
      </c>
      <c r="L19" s="635">
        <v>-2.5</v>
      </c>
      <c r="M19" s="635">
        <v>-2.5</v>
      </c>
      <c r="N19" s="635">
        <v>-1.7</v>
      </c>
      <c r="O19" s="634">
        <v>0</v>
      </c>
    </row>
    <row r="20" spans="1:15" ht="14.1" customHeight="1">
      <c r="A20" s="636" t="s">
        <v>664</v>
      </c>
      <c r="B20" s="636"/>
      <c r="C20" s="636"/>
      <c r="D20" s="636"/>
      <c r="E20" s="636"/>
      <c r="F20" s="636"/>
      <c r="G20" s="636"/>
      <c r="H20" s="636"/>
      <c r="I20" s="636"/>
      <c r="J20" s="636"/>
      <c r="K20" s="636"/>
      <c r="L20" s="636"/>
      <c r="M20" s="636"/>
      <c r="N20" s="636"/>
      <c r="O20" s="636"/>
    </row>
    <row r="21" spans="1:15" ht="14.1" customHeight="1">
      <c r="A21" s="637" t="s">
        <v>665</v>
      </c>
      <c r="B21" s="636"/>
      <c r="C21" s="636"/>
      <c r="D21" s="636"/>
      <c r="E21" s="636"/>
      <c r="F21" s="636"/>
      <c r="G21" s="636"/>
      <c r="H21" s="636"/>
      <c r="I21" s="636"/>
      <c r="J21" s="636"/>
      <c r="K21" s="636"/>
      <c r="L21" s="636"/>
      <c r="M21" s="636"/>
      <c r="N21" s="636"/>
      <c r="O21" s="638"/>
    </row>
    <row r="22" spans="1:15" ht="14.1" customHeight="1">
      <c r="A22" s="637" t="s">
        <v>2656</v>
      </c>
      <c r="B22" s="636"/>
      <c r="C22" s="636"/>
      <c r="D22" s="636"/>
      <c r="E22" s="636"/>
      <c r="F22" s="636"/>
      <c r="G22" s="636"/>
      <c r="H22" s="636"/>
      <c r="I22" s="636"/>
      <c r="J22" s="636"/>
      <c r="K22" s="636"/>
      <c r="L22" s="636"/>
      <c r="M22" s="636"/>
      <c r="N22" s="636"/>
      <c r="O22" s="638"/>
    </row>
    <row r="23" spans="1:15" ht="14.1" customHeight="1">
      <c r="A23" s="2574" t="s">
        <v>642</v>
      </c>
      <c r="B23" s="638"/>
      <c r="C23" s="638"/>
      <c r="D23" s="638"/>
      <c r="E23" s="638"/>
      <c r="F23" s="638"/>
      <c r="G23" s="638"/>
      <c r="H23" s="638"/>
      <c r="I23" s="638"/>
      <c r="J23" s="638"/>
      <c r="K23" s="638"/>
      <c r="L23" s="638"/>
      <c r="M23" s="638"/>
      <c r="N23" s="638"/>
      <c r="O23" s="638"/>
    </row>
  </sheetData>
  <mergeCells count="2">
    <mergeCell ref="J5:O5"/>
    <mergeCell ref="D6:H6"/>
  </mergeCells>
  <hyperlinks>
    <hyperlink ref="A23" location="'Inhaltsverzeichnis '!A1" display="Zurück zum Inhaltsverzeichnis" xr:uid="{E4DFA473-F0AE-4A9C-945C-362C5E387BE2}"/>
  </hyperlinks>
  <pageMargins left="0.7" right="0.7" top="0.78740157499999996" bottom="0.78740157499999996" header="0.3" footer="0.3"/>
  <pageSetup paperSize="9" scale="80"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32488-1011-43D4-A80A-BBAC7E0A443F}">
  <sheetPr>
    <tabColor rgb="FF80CDEC"/>
  </sheetPr>
  <dimension ref="A1:R90"/>
  <sheetViews>
    <sheetView showGridLines="0" showRowColHeaders="0" zoomScale="140" zoomScaleNormal="140" zoomScaleSheetLayoutView="160" workbookViewId="0"/>
  </sheetViews>
  <sheetFormatPr baseColWidth="10" defaultColWidth="7" defaultRowHeight="9" customHeight="1"/>
  <cols>
    <col min="1" max="1" width="26.875" style="1739" customWidth="1"/>
    <col min="2" max="2" width="5" style="1739" customWidth="1"/>
    <col min="3" max="3" width="7.625" style="1739" customWidth="1"/>
    <col min="4" max="8" width="6.125" style="1739" customWidth="1"/>
    <col min="9" max="9" width="6.75" style="1739" customWidth="1"/>
    <col min="10" max="13" width="5.625" style="1739" customWidth="1"/>
    <col min="14" max="15" width="5" style="1739" customWidth="1"/>
    <col min="16" max="16384" width="7" style="1739"/>
  </cols>
  <sheetData>
    <row r="1" spans="1:16" s="1676" customFormat="1" ht="39.950000000000003" customHeight="1">
      <c r="A1" s="1672" t="s">
        <v>2108</v>
      </c>
      <c r="B1" s="1673"/>
      <c r="C1" s="1673"/>
      <c r="D1" s="1673"/>
      <c r="E1" s="1673"/>
      <c r="F1" s="1673"/>
      <c r="G1" s="1673"/>
      <c r="H1" s="1673"/>
      <c r="I1" s="1673"/>
      <c r="J1" s="1673"/>
      <c r="K1" s="1673"/>
      <c r="L1" s="1674"/>
      <c r="M1" s="1674"/>
      <c r="N1" s="1674"/>
      <c r="O1" s="1674"/>
      <c r="P1" s="1675"/>
    </row>
    <row r="2" spans="1:16" s="1680" customFormat="1" ht="12.75" customHeight="1">
      <c r="A2" s="1677" t="s">
        <v>646</v>
      </c>
      <c r="B2" s="1678"/>
      <c r="C2" s="1678"/>
      <c r="D2" s="1678"/>
      <c r="E2" s="1678"/>
      <c r="F2" s="1678"/>
      <c r="G2" s="1678"/>
      <c r="H2" s="1678"/>
      <c r="I2" s="1678"/>
      <c r="J2" s="1679"/>
      <c r="K2" s="1679"/>
      <c r="L2" s="1679"/>
      <c r="M2" s="1678"/>
      <c r="N2" s="1678"/>
      <c r="O2" s="1678"/>
    </row>
    <row r="3" spans="1:16" s="1681" customFormat="1" ht="12.75" customHeight="1">
      <c r="A3" s="1677" t="s">
        <v>2109</v>
      </c>
      <c r="B3" s="1678"/>
      <c r="C3" s="1678"/>
      <c r="D3" s="1678"/>
      <c r="E3" s="1678"/>
      <c r="F3" s="1678"/>
      <c r="G3" s="1678"/>
      <c r="H3" s="1678"/>
      <c r="I3" s="1678"/>
      <c r="J3" s="1679"/>
      <c r="K3" s="1679"/>
      <c r="L3" s="1679"/>
      <c r="M3" s="1678"/>
      <c r="N3" s="1678"/>
      <c r="O3" s="1678"/>
    </row>
    <row r="4" spans="1:16" s="1687" customFormat="1" ht="24" customHeight="1">
      <c r="A4" s="1682"/>
      <c r="B4" s="2823" t="s">
        <v>2110</v>
      </c>
      <c r="C4" s="1683" t="s">
        <v>734</v>
      </c>
      <c r="D4" s="1684" t="s">
        <v>199</v>
      </c>
      <c r="E4" s="1685" t="s">
        <v>532</v>
      </c>
      <c r="F4" s="1686" t="s">
        <v>609</v>
      </c>
      <c r="G4" s="1685" t="s">
        <v>200</v>
      </c>
      <c r="H4" s="1685" t="s">
        <v>625</v>
      </c>
      <c r="I4" s="1683" t="s">
        <v>734</v>
      </c>
      <c r="J4" s="1684" t="s">
        <v>199</v>
      </c>
      <c r="K4" s="1684" t="s">
        <v>532</v>
      </c>
      <c r="L4" s="1684" t="s">
        <v>609</v>
      </c>
      <c r="M4" s="1684" t="s">
        <v>200</v>
      </c>
      <c r="N4" s="2825" t="s">
        <v>625</v>
      </c>
      <c r="O4" s="2826"/>
    </row>
    <row r="5" spans="1:16" s="1687" customFormat="1" ht="14.1" customHeight="1">
      <c r="A5" s="1688"/>
      <c r="B5" s="2824"/>
      <c r="C5" s="2827">
        <v>2024</v>
      </c>
      <c r="D5" s="2829">
        <v>2025</v>
      </c>
      <c r="E5" s="2830"/>
      <c r="F5" s="2830"/>
      <c r="G5" s="2830"/>
      <c r="H5" s="2831"/>
      <c r="I5" s="1689">
        <v>2024</v>
      </c>
      <c r="J5" s="2825">
        <v>2025</v>
      </c>
      <c r="K5" s="2835"/>
      <c r="L5" s="2835"/>
      <c r="M5" s="2835"/>
      <c r="N5" s="2835"/>
      <c r="O5" s="2826"/>
    </row>
    <row r="6" spans="1:16" s="1687" customFormat="1" ht="26.25" customHeight="1">
      <c r="A6" s="1690" t="s">
        <v>2111</v>
      </c>
      <c r="B6" s="2824"/>
      <c r="C6" s="2828"/>
      <c r="D6" s="2832"/>
      <c r="E6" s="2833"/>
      <c r="F6" s="2833"/>
      <c r="G6" s="2833"/>
      <c r="H6" s="2834"/>
      <c r="I6" s="1691" t="s">
        <v>2112</v>
      </c>
      <c r="J6" s="1691"/>
      <c r="K6" s="1691"/>
      <c r="L6" s="1691"/>
      <c r="M6" s="1691"/>
      <c r="N6" s="1692"/>
      <c r="O6" s="1693" t="s">
        <v>2113</v>
      </c>
    </row>
    <row r="7" spans="1:16" s="1704" customFormat="1" ht="14.1" customHeight="1">
      <c r="A7" s="1694" t="s">
        <v>2114</v>
      </c>
      <c r="B7" s="1695">
        <v>1000</v>
      </c>
      <c r="C7" s="1696">
        <v>127.72500000000001</v>
      </c>
      <c r="D7" s="1697">
        <v>126.1</v>
      </c>
      <c r="E7" s="1697">
        <v>126</v>
      </c>
      <c r="F7" s="1697">
        <v>125.4</v>
      </c>
      <c r="G7" s="1697">
        <v>125.3</v>
      </c>
      <c r="H7" s="1698">
        <v>125.4</v>
      </c>
      <c r="I7" s="1699">
        <v>-1.8255188316679352</v>
      </c>
      <c r="J7" s="1700">
        <v>-1.252936570086149</v>
      </c>
      <c r="K7" s="1701">
        <v>-1.4855355746677219</v>
      </c>
      <c r="L7" s="1701">
        <v>-2.1840873634945268</v>
      </c>
      <c r="M7" s="1701">
        <v>-1.7254901960784395</v>
      </c>
      <c r="N7" s="1702">
        <v>-1.801096319498825</v>
      </c>
      <c r="O7" s="1703">
        <v>7.9808459696721457E-2</v>
      </c>
    </row>
    <row r="8" spans="1:16" s="1704" customFormat="1" ht="14.1" customHeight="1">
      <c r="A8" s="1705" t="s">
        <v>2115</v>
      </c>
      <c r="B8" s="1706">
        <v>734.38</v>
      </c>
      <c r="C8" s="1707">
        <v>118.22500000000002</v>
      </c>
      <c r="D8" s="1708">
        <v>120</v>
      </c>
      <c r="E8" s="1708">
        <v>119.8</v>
      </c>
      <c r="F8" s="1708">
        <v>119.6</v>
      </c>
      <c r="G8" s="1708">
        <v>119.6</v>
      </c>
      <c r="H8" s="1709">
        <v>119.5</v>
      </c>
      <c r="I8" s="1710">
        <v>0.38208448312460064</v>
      </c>
      <c r="J8" s="1711">
        <v>1.2658227848101262</v>
      </c>
      <c r="K8" s="1711">
        <v>1.0118043844856714</v>
      </c>
      <c r="L8" s="1711">
        <v>0.84317032040472384</v>
      </c>
      <c r="M8" s="1711">
        <v>0.92827004219408593</v>
      </c>
      <c r="N8" s="1712">
        <v>0.84388185654007941</v>
      </c>
      <c r="O8" s="1710">
        <v>-8.3612040133772325E-2</v>
      </c>
    </row>
    <row r="9" spans="1:16" s="1687" customFormat="1" ht="14.1" customHeight="1">
      <c r="A9" s="1713" t="s">
        <v>2116</v>
      </c>
      <c r="B9" s="1714">
        <v>3.61</v>
      </c>
      <c r="C9" s="1715">
        <v>116.52499999999999</v>
      </c>
      <c r="D9" s="1716">
        <v>123.6</v>
      </c>
      <c r="E9" s="1716">
        <v>123.6</v>
      </c>
      <c r="F9" s="1716">
        <v>123.6</v>
      </c>
      <c r="G9" s="1716">
        <v>123.6</v>
      </c>
      <c r="H9" s="1717">
        <v>124.6</v>
      </c>
      <c r="I9" s="1703">
        <v>4.8436679913023539</v>
      </c>
      <c r="J9" s="1700">
        <v>6.3683304647160099</v>
      </c>
      <c r="K9" s="1700">
        <v>6.3683304647160099</v>
      </c>
      <c r="L9" s="1700">
        <v>5.731394354148847</v>
      </c>
      <c r="M9" s="1700">
        <v>5.0127442650807126</v>
      </c>
      <c r="N9" s="1718">
        <v>5.7724957555178094</v>
      </c>
      <c r="O9" s="1703">
        <v>0.80906148867315153</v>
      </c>
    </row>
    <row r="10" spans="1:16" s="1704" customFormat="1" ht="14.1" customHeight="1">
      <c r="A10" s="1713" t="s">
        <v>2117</v>
      </c>
      <c r="B10" s="1714">
        <v>114.06</v>
      </c>
      <c r="C10" s="1715">
        <v>129.01666666666668</v>
      </c>
      <c r="D10" s="1716">
        <v>134.4</v>
      </c>
      <c r="E10" s="1716">
        <v>133.9</v>
      </c>
      <c r="F10" s="1716">
        <v>133.69999999999999</v>
      </c>
      <c r="G10" s="1716">
        <v>133.6</v>
      </c>
      <c r="H10" s="1717">
        <v>132.19999999999999</v>
      </c>
      <c r="I10" s="1703">
        <v>0.41509923466078646</v>
      </c>
      <c r="J10" s="1700">
        <v>3.8639876352395675</v>
      </c>
      <c r="K10" s="1700">
        <v>3.6377708978328371</v>
      </c>
      <c r="L10" s="1700">
        <v>3.5631293570875329</v>
      </c>
      <c r="M10" s="1700">
        <v>3.2457496136012196</v>
      </c>
      <c r="N10" s="1718">
        <v>1.9275250578257612</v>
      </c>
      <c r="O10" s="1703">
        <v>-1.047904191616766</v>
      </c>
    </row>
    <row r="11" spans="1:16" s="1687" customFormat="1" ht="14.1" customHeight="1">
      <c r="A11" s="1713" t="s">
        <v>2118</v>
      </c>
      <c r="B11" s="1714">
        <v>2.95</v>
      </c>
      <c r="C11" s="1715">
        <v>131.76666666666668</v>
      </c>
      <c r="D11" s="1716">
        <v>131.1</v>
      </c>
      <c r="E11" s="1716">
        <v>130.80000000000001</v>
      </c>
      <c r="F11" s="1716">
        <v>129.6</v>
      </c>
      <c r="G11" s="1716">
        <v>130</v>
      </c>
      <c r="H11" s="1717">
        <v>129.6</v>
      </c>
      <c r="I11" s="1703">
        <v>-5.6450650435612602</v>
      </c>
      <c r="J11" s="1700">
        <v>0</v>
      </c>
      <c r="K11" s="1700">
        <v>-0.75872534142639836</v>
      </c>
      <c r="L11" s="1700">
        <v>-0.91743119266057249</v>
      </c>
      <c r="M11" s="1700">
        <v>-1.0654490106544898</v>
      </c>
      <c r="N11" s="1718">
        <v>-1.818181818181813</v>
      </c>
      <c r="O11" s="1703">
        <v>-0.3076923076923066</v>
      </c>
    </row>
    <row r="12" spans="1:16" s="1687" customFormat="1" ht="14.1" customHeight="1">
      <c r="A12" s="1713" t="s">
        <v>2119</v>
      </c>
      <c r="B12" s="1714">
        <v>0.34</v>
      </c>
      <c r="C12" s="1715">
        <v>133.36666666666667</v>
      </c>
      <c r="D12" s="1716">
        <v>132.30000000000001</v>
      </c>
      <c r="E12" s="1716">
        <v>132.30000000000001</v>
      </c>
      <c r="F12" s="1716">
        <v>133.19999999999999</v>
      </c>
      <c r="G12" s="1716">
        <v>133.19999999999999</v>
      </c>
      <c r="H12" s="1717">
        <v>133.4</v>
      </c>
      <c r="I12" s="1703">
        <v>-1.6711722782009986</v>
      </c>
      <c r="J12" s="1700">
        <v>-0.675675675675663</v>
      </c>
      <c r="K12" s="1700">
        <v>-0.675675675675663</v>
      </c>
      <c r="L12" s="1700">
        <v>0</v>
      </c>
      <c r="M12" s="1700">
        <v>0</v>
      </c>
      <c r="N12" s="1718">
        <v>-0.29895366218237029</v>
      </c>
      <c r="O12" s="1703">
        <v>0.15015015015016786</v>
      </c>
    </row>
    <row r="13" spans="1:16" s="1687" customFormat="1" ht="14.1" customHeight="1">
      <c r="A13" s="1713" t="s">
        <v>2120</v>
      </c>
      <c r="B13" s="1714">
        <v>0.54</v>
      </c>
      <c r="C13" s="1715">
        <v>129.11666666666665</v>
      </c>
      <c r="D13" s="1716">
        <v>117</v>
      </c>
      <c r="E13" s="1716">
        <v>116.6</v>
      </c>
      <c r="F13" s="1716">
        <v>116.6</v>
      </c>
      <c r="G13" s="1716">
        <v>116.5</v>
      </c>
      <c r="H13" s="1717">
        <v>116.1</v>
      </c>
      <c r="I13" s="1703">
        <v>-16.130778391252576</v>
      </c>
      <c r="J13" s="1700">
        <v>-9.8613251155624084</v>
      </c>
      <c r="K13" s="1700">
        <v>-12</v>
      </c>
      <c r="L13" s="1700">
        <v>-10.856269113149864</v>
      </c>
      <c r="M13" s="1700">
        <v>-10.932721712538225</v>
      </c>
      <c r="N13" s="1718">
        <v>-5.4560260586319203</v>
      </c>
      <c r="O13" s="1703">
        <v>-0.34334763948497482</v>
      </c>
    </row>
    <row r="14" spans="1:16" s="1687" customFormat="1" ht="14.1" customHeight="1">
      <c r="A14" s="1713" t="s">
        <v>2121</v>
      </c>
      <c r="B14" s="1714">
        <v>13.55</v>
      </c>
      <c r="C14" s="1715">
        <v>127.89166666666665</v>
      </c>
      <c r="D14" s="1716">
        <v>131.30000000000001</v>
      </c>
      <c r="E14" s="1716">
        <v>130.9</v>
      </c>
      <c r="F14" s="1716">
        <v>131.1</v>
      </c>
      <c r="G14" s="1716">
        <v>131.4</v>
      </c>
      <c r="H14" s="1717">
        <v>131.5</v>
      </c>
      <c r="I14" s="1703">
        <v>0.68228039099913929</v>
      </c>
      <c r="J14" s="1700">
        <v>2.5781250000000142</v>
      </c>
      <c r="K14" s="1700">
        <v>2.5058731401722696</v>
      </c>
      <c r="L14" s="1700">
        <v>2.5821596244131513</v>
      </c>
      <c r="M14" s="1700">
        <v>2.5761124121779915</v>
      </c>
      <c r="N14" s="1718">
        <v>2.6541764246682362</v>
      </c>
      <c r="O14" s="1703">
        <v>7.6103500761036003E-2</v>
      </c>
    </row>
    <row r="15" spans="1:16" s="1687" customFormat="1" ht="14.1" customHeight="1">
      <c r="A15" s="1713" t="s">
        <v>56</v>
      </c>
      <c r="B15" s="1714">
        <v>1.31</v>
      </c>
      <c r="C15" s="1715">
        <v>191.14166666666668</v>
      </c>
      <c r="D15" s="1716">
        <v>127.2</v>
      </c>
      <c r="E15" s="1716">
        <v>127.3</v>
      </c>
      <c r="F15" s="1716">
        <v>128.6</v>
      </c>
      <c r="G15" s="1716">
        <v>127.8</v>
      </c>
      <c r="H15" s="1717">
        <v>129.30000000000001</v>
      </c>
      <c r="I15" s="1703">
        <v>-4.2935825753149857</v>
      </c>
      <c r="J15" s="1700">
        <v>-40.197461212976016</v>
      </c>
      <c r="K15" s="1700">
        <v>-39.524940617577201</v>
      </c>
      <c r="L15" s="1700">
        <v>-36.774827925270401</v>
      </c>
      <c r="M15" s="1700">
        <v>-36.163836163836159</v>
      </c>
      <c r="N15" s="1718">
        <v>-18.319646241313961</v>
      </c>
      <c r="O15" s="1703">
        <v>1.1737089201878064</v>
      </c>
    </row>
    <row r="16" spans="1:16" s="1687" customFormat="1" ht="14.1" customHeight="1">
      <c r="A16" s="1713" t="s">
        <v>2122</v>
      </c>
      <c r="B16" s="1714">
        <v>3.64</v>
      </c>
      <c r="C16" s="1715">
        <v>129.74166666666667</v>
      </c>
      <c r="D16" s="1716">
        <v>137.9</v>
      </c>
      <c r="E16" s="1716">
        <v>137.4</v>
      </c>
      <c r="F16" s="1716">
        <v>137.6</v>
      </c>
      <c r="G16" s="1716">
        <v>137.69999999999999</v>
      </c>
      <c r="H16" s="1717">
        <v>137</v>
      </c>
      <c r="I16" s="1703">
        <v>3.7380063965885029</v>
      </c>
      <c r="J16" s="1700">
        <v>6.8164213787761554</v>
      </c>
      <c r="K16" s="1700">
        <v>6.1823802163833079</v>
      </c>
      <c r="L16" s="1700">
        <v>5.602455871066752</v>
      </c>
      <c r="M16" s="1700">
        <v>5.1948051948051699</v>
      </c>
      <c r="N16" s="1718">
        <v>4.1825095057034218</v>
      </c>
      <c r="O16" s="1703">
        <v>-0.50835148874364222</v>
      </c>
    </row>
    <row r="17" spans="1:18" s="1687" customFormat="1" ht="14.1" customHeight="1">
      <c r="A17" s="1713" t="s">
        <v>591</v>
      </c>
      <c r="B17" s="1714">
        <v>5.0999999999999996</v>
      </c>
      <c r="C17" s="1715">
        <v>145.80000000000001</v>
      </c>
      <c r="D17" s="1716">
        <v>162.80000000000001</v>
      </c>
      <c r="E17" s="1716">
        <v>161.4</v>
      </c>
      <c r="F17" s="1716">
        <v>163.6</v>
      </c>
      <c r="G17" s="1716">
        <v>164.4</v>
      </c>
      <c r="H17" s="1717">
        <v>160.9</v>
      </c>
      <c r="I17" s="1703">
        <v>20.1153370863655</v>
      </c>
      <c r="J17" s="1700">
        <v>7.3878627968337867</v>
      </c>
      <c r="K17" s="1700">
        <v>8.6868686868686922</v>
      </c>
      <c r="L17" s="1700">
        <v>8.9214380825565911</v>
      </c>
      <c r="M17" s="1700">
        <v>11.457627118644069</v>
      </c>
      <c r="N17" s="1718">
        <v>7.5534759358288852</v>
      </c>
      <c r="O17" s="1703">
        <v>-2.128953771289531</v>
      </c>
    </row>
    <row r="18" spans="1:18" s="1687" customFormat="1" ht="14.1" customHeight="1">
      <c r="A18" s="1713" t="s">
        <v>2123</v>
      </c>
      <c r="B18" s="1714">
        <v>2.5499999999999998</v>
      </c>
      <c r="C18" s="1715">
        <v>103.71666666666665</v>
      </c>
      <c r="D18" s="1716">
        <v>108.1</v>
      </c>
      <c r="E18" s="1716">
        <v>105.8</v>
      </c>
      <c r="F18" s="1716">
        <v>102.8</v>
      </c>
      <c r="G18" s="1716">
        <v>102</v>
      </c>
      <c r="H18" s="1717">
        <v>103.1</v>
      </c>
      <c r="I18" s="1703">
        <v>-5.3104077906269254</v>
      </c>
      <c r="J18" s="1700">
        <v>3.2473734479465008</v>
      </c>
      <c r="K18" s="1700">
        <v>2.2222222222222143</v>
      </c>
      <c r="L18" s="1700">
        <v>0.48875855327467832</v>
      </c>
      <c r="M18" s="1700">
        <v>0.59171597633135775</v>
      </c>
      <c r="N18" s="1718">
        <v>0.19436345966956026</v>
      </c>
      <c r="O18" s="1703">
        <v>1.0784313725490193</v>
      </c>
    </row>
    <row r="19" spans="1:18" s="1687" customFormat="1" ht="14.1" customHeight="1">
      <c r="A19" s="1713" t="s">
        <v>2124</v>
      </c>
      <c r="B19" s="1714">
        <v>0.83</v>
      </c>
      <c r="C19" s="1715">
        <v>93.59999999999998</v>
      </c>
      <c r="D19" s="1716">
        <v>104.7</v>
      </c>
      <c r="E19" s="1716">
        <v>102.8</v>
      </c>
      <c r="F19" s="1716">
        <v>98.2</v>
      </c>
      <c r="G19" s="1716">
        <v>99.6</v>
      </c>
      <c r="H19" s="1717">
        <v>101.8</v>
      </c>
      <c r="I19" s="1703">
        <v>-1.2050312252616919</v>
      </c>
      <c r="J19" s="1700">
        <v>9.8635886673662014</v>
      </c>
      <c r="K19" s="1700">
        <v>8.2105263157894655</v>
      </c>
      <c r="L19" s="1700">
        <v>5.5913978494623677</v>
      </c>
      <c r="M19" s="1700">
        <v>8.7336244541484689</v>
      </c>
      <c r="N19" s="1718">
        <v>9.3447905477980697</v>
      </c>
      <c r="O19" s="1703">
        <v>2.2088353413654715</v>
      </c>
      <c r="Q19" s="1719"/>
    </row>
    <row r="20" spans="1:18" s="1687" customFormat="1" ht="14.1" customHeight="1">
      <c r="A20" s="1713" t="s">
        <v>2125</v>
      </c>
      <c r="B20" s="1714">
        <v>0.32</v>
      </c>
      <c r="C20" s="1715">
        <v>148.65833333333336</v>
      </c>
      <c r="D20" s="1716">
        <v>150</v>
      </c>
      <c r="E20" s="1716">
        <v>150.30000000000001</v>
      </c>
      <c r="F20" s="1716">
        <v>150.9</v>
      </c>
      <c r="G20" s="1716">
        <v>150.9</v>
      </c>
      <c r="H20" s="1717">
        <v>150.9</v>
      </c>
      <c r="I20" s="1703">
        <v>-1.3875069098949382</v>
      </c>
      <c r="J20" s="1700">
        <v>1.0781671159029571</v>
      </c>
      <c r="K20" s="1700">
        <v>1.2803234501347731</v>
      </c>
      <c r="L20" s="1700">
        <v>1.6846361185983909</v>
      </c>
      <c r="M20" s="1700">
        <v>1.6846361185983909</v>
      </c>
      <c r="N20" s="1718">
        <v>1.6846361185983909</v>
      </c>
      <c r="O20" s="1703">
        <v>0</v>
      </c>
    </row>
    <row r="21" spans="1:18" s="1687" customFormat="1" ht="14.1" customHeight="1">
      <c r="A21" s="1713" t="s">
        <v>2126</v>
      </c>
      <c r="B21" s="1714">
        <v>0.98</v>
      </c>
      <c r="C21" s="1715">
        <v>154.85833333333332</v>
      </c>
      <c r="D21" s="1716">
        <v>156.4</v>
      </c>
      <c r="E21" s="1716">
        <v>156.30000000000001</v>
      </c>
      <c r="F21" s="1716">
        <v>156.30000000000001</v>
      </c>
      <c r="G21" s="1716">
        <v>156.5</v>
      </c>
      <c r="H21" s="1717">
        <v>155.6</v>
      </c>
      <c r="I21" s="1703">
        <v>-1.2120567752910603</v>
      </c>
      <c r="J21" s="1700">
        <v>1.7566688353936257</v>
      </c>
      <c r="K21" s="1700">
        <v>1.8241042345276952</v>
      </c>
      <c r="L21" s="1700">
        <v>0.6439150032195613</v>
      </c>
      <c r="M21" s="1700">
        <v>0.25624599615632349</v>
      </c>
      <c r="N21" s="1718">
        <v>-0.57507987220446921</v>
      </c>
      <c r="O21" s="1703">
        <v>-0.57507987220446921</v>
      </c>
    </row>
    <row r="22" spans="1:18" s="1687" customFormat="1" ht="14.1" customHeight="1">
      <c r="A22" s="1713" t="s">
        <v>2127</v>
      </c>
      <c r="B22" s="1714">
        <v>16.84</v>
      </c>
      <c r="C22" s="1715">
        <v>127.97500000000001</v>
      </c>
      <c r="D22" s="1716">
        <v>136.5</v>
      </c>
      <c r="E22" s="1716">
        <v>137.1</v>
      </c>
      <c r="F22" s="1716">
        <v>136.69999999999999</v>
      </c>
      <c r="G22" s="1716">
        <v>136.6</v>
      </c>
      <c r="H22" s="1717">
        <v>133.1</v>
      </c>
      <c r="I22" s="1703">
        <v>-0.23387253946596331</v>
      </c>
      <c r="J22" s="1700">
        <v>8.5055643879173459</v>
      </c>
      <c r="K22" s="1700">
        <v>7.8678206136900002</v>
      </c>
      <c r="L22" s="1700">
        <v>6.6302652106084281</v>
      </c>
      <c r="M22" s="1700">
        <v>5.3199691595990686</v>
      </c>
      <c r="N22" s="1718">
        <v>0.4528301886792292</v>
      </c>
      <c r="O22" s="1703">
        <v>-2.5622254758418705</v>
      </c>
    </row>
    <row r="23" spans="1:18" s="1687" customFormat="1" ht="14.1" customHeight="1">
      <c r="A23" s="1713" t="s">
        <v>2128</v>
      </c>
      <c r="B23" s="1714">
        <v>3.78</v>
      </c>
      <c r="C23" s="1715">
        <v>129.83333333333334</v>
      </c>
      <c r="D23" s="1716">
        <v>140.19999999999999</v>
      </c>
      <c r="E23" s="1716">
        <v>140.5</v>
      </c>
      <c r="F23" s="1716">
        <v>141.1</v>
      </c>
      <c r="G23" s="1716">
        <v>141.80000000000001</v>
      </c>
      <c r="H23" s="1717">
        <v>141.1</v>
      </c>
      <c r="I23" s="1703">
        <v>-3.4337424073385421</v>
      </c>
      <c r="J23" s="1720">
        <v>9.7885669537979538</v>
      </c>
      <c r="K23" s="1700">
        <v>9.2534992223950212</v>
      </c>
      <c r="L23" s="1700">
        <v>8.1226053639846754</v>
      </c>
      <c r="M23" s="1700">
        <v>7.3429220287660968</v>
      </c>
      <c r="N23" s="1718">
        <v>5.4559043348281051</v>
      </c>
      <c r="O23" s="1703">
        <v>-0.49365303244006498</v>
      </c>
    </row>
    <row r="24" spans="1:18" s="1687" customFormat="1" ht="14.1" customHeight="1">
      <c r="A24" s="1713" t="s">
        <v>2129</v>
      </c>
      <c r="B24" s="1714">
        <v>1.45</v>
      </c>
      <c r="C24" s="1715">
        <v>161.67500000000001</v>
      </c>
      <c r="D24" s="1716">
        <v>177.5</v>
      </c>
      <c r="E24" s="1716">
        <v>177.6</v>
      </c>
      <c r="F24" s="1716">
        <v>174.1</v>
      </c>
      <c r="G24" s="1716">
        <v>167.6</v>
      </c>
      <c r="H24" s="1717">
        <v>147.1</v>
      </c>
      <c r="I24" s="1703">
        <v>26.621850933298546</v>
      </c>
      <c r="J24" s="1700">
        <v>18.175765645805612</v>
      </c>
      <c r="K24" s="1700">
        <v>11.838790931989919</v>
      </c>
      <c r="L24" s="1700">
        <v>5.2599758162031378</v>
      </c>
      <c r="M24" s="1700">
        <v>-5.5774647887323994</v>
      </c>
      <c r="N24" s="1718">
        <v>-21.796916533758633</v>
      </c>
      <c r="O24" s="1703">
        <v>-12.23150357995226</v>
      </c>
    </row>
    <row r="25" spans="1:18" s="1687" customFormat="1" ht="14.1" customHeight="1">
      <c r="A25" s="1713" t="s">
        <v>2130</v>
      </c>
      <c r="B25" s="1714">
        <v>6.21</v>
      </c>
      <c r="C25" s="1715">
        <v>129.29166666666666</v>
      </c>
      <c r="D25" s="1716">
        <v>139.30000000000001</v>
      </c>
      <c r="E25" s="1716">
        <v>139.9</v>
      </c>
      <c r="F25" s="1716">
        <v>139.4</v>
      </c>
      <c r="G25" s="1716">
        <v>138.4</v>
      </c>
      <c r="H25" s="1717">
        <v>134.30000000000001</v>
      </c>
      <c r="I25" s="1703">
        <v>-1.9341381707856726</v>
      </c>
      <c r="J25" s="1700">
        <v>9.5987411487018335</v>
      </c>
      <c r="K25" s="1700">
        <v>9.9842767295597525</v>
      </c>
      <c r="L25" s="1700">
        <v>8.7363494539781641</v>
      </c>
      <c r="M25" s="1700">
        <v>7.7042801556420244</v>
      </c>
      <c r="N25" s="1718">
        <v>1.2820512820512988</v>
      </c>
      <c r="O25" s="1703">
        <v>-2.9624277456647263</v>
      </c>
    </row>
    <row r="26" spans="1:18" s="1687" customFormat="1" ht="14.1" customHeight="1">
      <c r="A26" s="1713" t="s">
        <v>2131</v>
      </c>
      <c r="B26" s="1714">
        <v>4.75</v>
      </c>
      <c r="C26" s="1715">
        <v>114.125</v>
      </c>
      <c r="D26" s="1716">
        <v>116.5</v>
      </c>
      <c r="E26" s="1716">
        <v>117.2</v>
      </c>
      <c r="F26" s="1716">
        <v>117.2</v>
      </c>
      <c r="G26" s="1716">
        <v>120</v>
      </c>
      <c r="H26" s="1717">
        <v>119.8</v>
      </c>
      <c r="I26" s="1703">
        <v>-3.698755361788912</v>
      </c>
      <c r="J26" s="1700">
        <v>1.5693112467306065</v>
      </c>
      <c r="K26" s="1700">
        <v>1.0344827586206975</v>
      </c>
      <c r="L26" s="1700">
        <v>2.3580786026200968</v>
      </c>
      <c r="M26" s="1700">
        <v>4.803493449781655</v>
      </c>
      <c r="N26" s="1718">
        <v>4.8118985126859144</v>
      </c>
      <c r="O26" s="1703">
        <v>-0.1666666666666714</v>
      </c>
    </row>
    <row r="27" spans="1:18" s="1687" customFormat="1" ht="14.1" customHeight="1">
      <c r="A27" s="1713" t="s">
        <v>2132</v>
      </c>
      <c r="B27" s="1714">
        <v>0.65</v>
      </c>
      <c r="C27" s="1715">
        <v>130.89166666666668</v>
      </c>
      <c r="D27" s="1716">
        <v>142.4</v>
      </c>
      <c r="E27" s="1716">
        <v>145.6</v>
      </c>
      <c r="F27" s="1716">
        <v>145.4</v>
      </c>
      <c r="G27" s="1716">
        <v>141.9</v>
      </c>
      <c r="H27" s="1717">
        <v>141.80000000000001</v>
      </c>
      <c r="I27" s="1703">
        <v>1.2734797835094014E-2</v>
      </c>
      <c r="J27" s="1700">
        <v>10.473235065942603</v>
      </c>
      <c r="K27" s="1700">
        <v>12.95577967416601</v>
      </c>
      <c r="L27" s="1700">
        <v>9.3233082706766908</v>
      </c>
      <c r="M27" s="1700">
        <v>6.6917293233082802</v>
      </c>
      <c r="N27" s="1718">
        <v>5.9790732436472354</v>
      </c>
      <c r="O27" s="1703">
        <v>-7.0472163495409745E-2</v>
      </c>
    </row>
    <row r="28" spans="1:18" s="1687" customFormat="1" ht="14.1" customHeight="1">
      <c r="A28" s="1713" t="s">
        <v>2133</v>
      </c>
      <c r="B28" s="1714">
        <v>26.57</v>
      </c>
      <c r="C28" s="1715">
        <v>136.11666666666667</v>
      </c>
      <c r="D28" s="1716">
        <v>143.9</v>
      </c>
      <c r="E28" s="1716">
        <v>142.30000000000001</v>
      </c>
      <c r="F28" s="1716">
        <v>141.9</v>
      </c>
      <c r="G28" s="1716">
        <v>141.80000000000001</v>
      </c>
      <c r="H28" s="1717">
        <v>139.19999999999999</v>
      </c>
      <c r="I28" s="1703">
        <v>-1.2275503416580733</v>
      </c>
      <c r="J28" s="1700">
        <v>4.806991988346681</v>
      </c>
      <c r="K28" s="1700">
        <v>4.3255131964809408</v>
      </c>
      <c r="L28" s="1700">
        <v>5.1111111111111143</v>
      </c>
      <c r="M28" s="1700">
        <v>5.1148999258710148</v>
      </c>
      <c r="N28" s="1718">
        <v>2.8064992614475557</v>
      </c>
      <c r="O28" s="1703">
        <v>-1.8335684062059414</v>
      </c>
    </row>
    <row r="29" spans="1:18" s="1687" customFormat="1" ht="14.1" customHeight="1">
      <c r="A29" s="1713" t="s">
        <v>2134</v>
      </c>
      <c r="B29" s="1714">
        <v>3.51</v>
      </c>
      <c r="C29" s="1715">
        <v>126.55833333333334</v>
      </c>
      <c r="D29" s="1716">
        <v>169.9</v>
      </c>
      <c r="E29" s="1716">
        <v>172.4</v>
      </c>
      <c r="F29" s="1716">
        <v>171.8</v>
      </c>
      <c r="G29" s="1716">
        <v>173.9</v>
      </c>
      <c r="H29" s="1717">
        <v>175.9</v>
      </c>
      <c r="I29" s="1703">
        <v>4.3349821379499787</v>
      </c>
      <c r="J29" s="1700">
        <v>37.459546925566343</v>
      </c>
      <c r="K29" s="1700">
        <v>38.03042433947158</v>
      </c>
      <c r="L29" s="1700">
        <v>36.565977742448354</v>
      </c>
      <c r="M29" s="1700">
        <v>34.806201550387613</v>
      </c>
      <c r="N29" s="1718">
        <v>34.274809160305352</v>
      </c>
      <c r="O29" s="1703">
        <v>1.1500862564692369</v>
      </c>
    </row>
    <row r="30" spans="1:18" s="1687" customFormat="1" ht="14.1" customHeight="1">
      <c r="A30" s="1713" t="s">
        <v>2135</v>
      </c>
      <c r="B30" s="1714">
        <v>7.34</v>
      </c>
      <c r="C30" s="1715">
        <v>149.80000000000001</v>
      </c>
      <c r="D30" s="1716">
        <v>152.9</v>
      </c>
      <c r="E30" s="1716">
        <v>145.19999999999999</v>
      </c>
      <c r="F30" s="1716">
        <v>143.69999999999999</v>
      </c>
      <c r="G30" s="1716">
        <v>141.6</v>
      </c>
      <c r="H30" s="1717">
        <v>131.9</v>
      </c>
      <c r="I30" s="1703">
        <v>-4.883856288692499</v>
      </c>
      <c r="J30" s="1700">
        <v>-1.7352185089974341</v>
      </c>
      <c r="K30" s="1700">
        <v>-3.9046988749172726</v>
      </c>
      <c r="L30" s="1700">
        <v>-1.911262798634823</v>
      </c>
      <c r="M30" s="1700">
        <v>-2.2774327122153295</v>
      </c>
      <c r="N30" s="1718">
        <v>-9.1597796143250605</v>
      </c>
      <c r="O30" s="1703">
        <v>-6.8502824858757094</v>
      </c>
    </row>
    <row r="31" spans="1:18" s="1687" customFormat="1" ht="14.1" customHeight="1">
      <c r="A31" s="1713" t="s">
        <v>2136</v>
      </c>
      <c r="B31" s="1714">
        <v>2.89</v>
      </c>
      <c r="C31" s="1715">
        <v>126.35833333333331</v>
      </c>
      <c r="D31" s="1716">
        <v>140.4</v>
      </c>
      <c r="E31" s="1716">
        <v>139.9</v>
      </c>
      <c r="F31" s="1716">
        <v>141.30000000000001</v>
      </c>
      <c r="G31" s="1716">
        <v>141.19999999999999</v>
      </c>
      <c r="H31" s="1717">
        <v>140.80000000000001</v>
      </c>
      <c r="I31" s="1703">
        <v>-3.8490805326569557</v>
      </c>
      <c r="J31" s="1700">
        <v>12.051077414205906</v>
      </c>
      <c r="K31" s="1700">
        <v>10.768012668250208</v>
      </c>
      <c r="L31" s="1700">
        <v>11.965134706814595</v>
      </c>
      <c r="M31" s="1700">
        <v>12.063492063492063</v>
      </c>
      <c r="N31" s="1718">
        <v>10.778914240755327</v>
      </c>
      <c r="O31" s="1703">
        <v>-0.28328611898015765</v>
      </c>
    </row>
    <row r="32" spans="1:18" s="1687" customFormat="1" ht="14.1" customHeight="1">
      <c r="A32" s="1713" t="s">
        <v>2137</v>
      </c>
      <c r="B32" s="1714">
        <v>12.83</v>
      </c>
      <c r="C32" s="1715">
        <v>133.08333333333334</v>
      </c>
      <c r="D32" s="1716">
        <v>132.5</v>
      </c>
      <c r="E32" s="1716">
        <v>133</v>
      </c>
      <c r="F32" s="1716">
        <v>132.9</v>
      </c>
      <c r="G32" s="1716">
        <v>133.19999999999999</v>
      </c>
      <c r="H32" s="1717">
        <v>132.9</v>
      </c>
      <c r="I32" s="1703">
        <v>0.44656896660167433</v>
      </c>
      <c r="J32" s="1700">
        <v>-0.60015003750937979</v>
      </c>
      <c r="K32" s="1700">
        <v>-0.29985007496252081</v>
      </c>
      <c r="L32" s="1700">
        <v>0</v>
      </c>
      <c r="M32" s="1700">
        <v>0.30120481927708909</v>
      </c>
      <c r="N32" s="1718">
        <v>0.1507159005275156</v>
      </c>
      <c r="O32" s="1703">
        <v>-0.22522522522521626</v>
      </c>
      <c r="R32" s="1687" t="s">
        <v>1</v>
      </c>
    </row>
    <row r="33" spans="1:15" s="1687" customFormat="1" ht="14.1" customHeight="1">
      <c r="A33" s="1713" t="s">
        <v>2138</v>
      </c>
      <c r="B33" s="1714">
        <v>1.36</v>
      </c>
      <c r="C33" s="1721">
        <v>118.26666666666667</v>
      </c>
      <c r="D33" s="1722">
        <v>119.5</v>
      </c>
      <c r="E33" s="1722">
        <v>120.3</v>
      </c>
      <c r="F33" s="1722">
        <v>120.2</v>
      </c>
      <c r="G33" s="1722">
        <v>120.3</v>
      </c>
      <c r="H33" s="1723">
        <v>120.4</v>
      </c>
      <c r="I33" s="1724">
        <v>-3.8938172953206163</v>
      </c>
      <c r="J33" s="1725">
        <v>0.67396798652063694</v>
      </c>
      <c r="K33" s="1725">
        <v>2.2959183673469568</v>
      </c>
      <c r="L33" s="1725">
        <v>2.3850085178875702</v>
      </c>
      <c r="M33" s="1725">
        <v>2.3829787234042499</v>
      </c>
      <c r="N33" s="1726">
        <v>1.9475021168501314</v>
      </c>
      <c r="O33" s="1724">
        <v>8.3125519534505088E-2</v>
      </c>
    </row>
    <row r="34" spans="1:15" s="1687" customFormat="1" ht="14.1" customHeight="1">
      <c r="A34" s="1727" t="s">
        <v>2139</v>
      </c>
      <c r="B34" s="1728">
        <v>1.6</v>
      </c>
      <c r="C34" s="1715">
        <v>131.5</v>
      </c>
      <c r="D34" s="1716">
        <v>177.9</v>
      </c>
      <c r="E34" s="1716">
        <v>180.8</v>
      </c>
      <c r="F34" s="1716">
        <v>179.6</v>
      </c>
      <c r="G34" s="1716">
        <v>178.6</v>
      </c>
      <c r="H34" s="1717">
        <v>174.4</v>
      </c>
      <c r="I34" s="1703">
        <v>9.5147478591826484E-2</v>
      </c>
      <c r="J34" s="1700">
        <v>41.190476190476204</v>
      </c>
      <c r="K34" s="1700">
        <v>38.43797856049008</v>
      </c>
      <c r="L34" s="1700">
        <v>33.13565604151222</v>
      </c>
      <c r="M34" s="1700">
        <v>27.571428571428555</v>
      </c>
      <c r="N34" s="1718">
        <v>24.749642346208873</v>
      </c>
      <c r="O34" s="1703">
        <v>-2.3516237402015605</v>
      </c>
    </row>
    <row r="35" spans="1:15" s="1687" customFormat="1" ht="14.1" customHeight="1">
      <c r="A35" s="1713" t="s">
        <v>2140</v>
      </c>
      <c r="B35" s="1714">
        <v>5.28</v>
      </c>
      <c r="C35" s="1715">
        <v>114.96666666666665</v>
      </c>
      <c r="D35" s="1716">
        <v>117.3</v>
      </c>
      <c r="E35" s="1716">
        <v>117.3</v>
      </c>
      <c r="F35" s="1716">
        <v>117.3</v>
      </c>
      <c r="G35" s="1716">
        <v>117.3</v>
      </c>
      <c r="H35" s="1717">
        <v>119.3</v>
      </c>
      <c r="I35" s="1703">
        <v>1.9283339490210381</v>
      </c>
      <c r="J35" s="1700">
        <v>2.0887728459529882</v>
      </c>
      <c r="K35" s="1700">
        <v>2.0887728459529882</v>
      </c>
      <c r="L35" s="1700">
        <v>2.0887728459529882</v>
      </c>
      <c r="M35" s="1700">
        <v>2.0887728459529882</v>
      </c>
      <c r="N35" s="1718">
        <v>3.2900432900433003</v>
      </c>
      <c r="O35" s="1703">
        <v>1.7050298380221705</v>
      </c>
    </row>
    <row r="36" spans="1:15" s="1687" customFormat="1" ht="14.1" customHeight="1">
      <c r="A36" s="1713" t="s">
        <v>2141</v>
      </c>
      <c r="B36" s="1714">
        <v>0.38</v>
      </c>
      <c r="C36" s="1715">
        <v>142.14166666666665</v>
      </c>
      <c r="D36" s="1716">
        <v>122.9</v>
      </c>
      <c r="E36" s="1716">
        <v>121.9</v>
      </c>
      <c r="F36" s="1716">
        <v>121.1</v>
      </c>
      <c r="G36" s="1716">
        <v>120.5</v>
      </c>
      <c r="H36" s="1717">
        <v>117.4</v>
      </c>
      <c r="I36" s="1703">
        <v>-7.2686745677938518</v>
      </c>
      <c r="J36" s="1700">
        <v>-16.22358554873891</v>
      </c>
      <c r="K36" s="1700">
        <v>-15.698478561549095</v>
      </c>
      <c r="L36" s="1700">
        <v>-13.807829181494668</v>
      </c>
      <c r="M36" s="1700">
        <v>-11.39705882352942</v>
      </c>
      <c r="N36" s="1718">
        <v>-13.101406365655066</v>
      </c>
      <c r="O36" s="1703">
        <v>-2.5726141078838083</v>
      </c>
    </row>
    <row r="37" spans="1:15" s="1687" customFormat="1" ht="14.1" customHeight="1">
      <c r="A37" s="1713" t="s">
        <v>2142</v>
      </c>
      <c r="B37" s="1714">
        <v>1.72</v>
      </c>
      <c r="C37" s="1715">
        <v>108.66666666666669</v>
      </c>
      <c r="D37" s="1716">
        <v>108.7</v>
      </c>
      <c r="E37" s="1716">
        <v>108.7</v>
      </c>
      <c r="F37" s="1716">
        <v>108.7</v>
      </c>
      <c r="G37" s="1716">
        <v>108.7</v>
      </c>
      <c r="H37" s="1717">
        <v>108.7</v>
      </c>
      <c r="I37" s="1703">
        <v>1.234376213026934</v>
      </c>
      <c r="J37" s="1700">
        <v>0</v>
      </c>
      <c r="K37" s="1700">
        <v>0</v>
      </c>
      <c r="L37" s="1700">
        <v>0</v>
      </c>
      <c r="M37" s="1700">
        <v>0</v>
      </c>
      <c r="N37" s="1718">
        <v>0</v>
      </c>
      <c r="O37" s="1703">
        <v>0</v>
      </c>
    </row>
    <row r="38" spans="1:15" s="1687" customFormat="1" ht="14.1" customHeight="1">
      <c r="A38" s="1713" t="s">
        <v>2143</v>
      </c>
      <c r="B38" s="1714">
        <v>1.24</v>
      </c>
      <c r="C38" s="1715">
        <v>111.4666666666667</v>
      </c>
      <c r="D38" s="1716">
        <v>113.7</v>
      </c>
      <c r="E38" s="1716">
        <v>113.7</v>
      </c>
      <c r="F38" s="1716">
        <v>113.7</v>
      </c>
      <c r="G38" s="1716">
        <v>113.7</v>
      </c>
      <c r="H38" s="1717">
        <v>113.7</v>
      </c>
      <c r="I38" s="1703">
        <v>0.4128819157721324</v>
      </c>
      <c r="J38" s="1700">
        <v>2.2482014388489233</v>
      </c>
      <c r="K38" s="1700">
        <v>2.3402340234023598</v>
      </c>
      <c r="L38" s="1700">
        <v>2.2482014388489233</v>
      </c>
      <c r="M38" s="1700">
        <v>2.3402340234023598</v>
      </c>
      <c r="N38" s="1718">
        <v>1.517857142857153</v>
      </c>
      <c r="O38" s="1703">
        <v>0</v>
      </c>
    </row>
    <row r="39" spans="1:15" s="1687" customFormat="1" ht="14.1" customHeight="1">
      <c r="A39" s="1713" t="s">
        <v>2144</v>
      </c>
      <c r="B39" s="1714">
        <v>6.22</v>
      </c>
      <c r="C39" s="1715">
        <v>121.43333333333332</v>
      </c>
      <c r="D39" s="1716">
        <v>124.7</v>
      </c>
      <c r="E39" s="1716">
        <v>124.7</v>
      </c>
      <c r="F39" s="1716">
        <v>124.6</v>
      </c>
      <c r="G39" s="1716">
        <v>124.8</v>
      </c>
      <c r="H39" s="1717">
        <v>125</v>
      </c>
      <c r="I39" s="1703">
        <v>3.7005408482777966</v>
      </c>
      <c r="J39" s="1700">
        <v>2.4650780608052543</v>
      </c>
      <c r="K39" s="1700">
        <v>3.3140016570008157</v>
      </c>
      <c r="L39" s="1700">
        <v>2.1311475409836049</v>
      </c>
      <c r="M39" s="1700">
        <v>1.9607843137254832</v>
      </c>
      <c r="N39" s="1718">
        <v>2.7960526315789593</v>
      </c>
      <c r="O39" s="1703">
        <v>0.1602564102564088</v>
      </c>
    </row>
    <row r="40" spans="1:15" s="1687" customFormat="1" ht="14.1" customHeight="1">
      <c r="A40" s="1713" t="s">
        <v>2145</v>
      </c>
      <c r="B40" s="1714">
        <v>2.34</v>
      </c>
      <c r="C40" s="1715">
        <v>129.28333333333333</v>
      </c>
      <c r="D40" s="1716">
        <v>132.30000000000001</v>
      </c>
      <c r="E40" s="1716">
        <v>134.9</v>
      </c>
      <c r="F40" s="1716">
        <v>134.5</v>
      </c>
      <c r="G40" s="1716">
        <v>134.80000000000001</v>
      </c>
      <c r="H40" s="1717">
        <v>134.69999999999999</v>
      </c>
      <c r="I40" s="1703">
        <v>1.8915013792197612</v>
      </c>
      <c r="J40" s="1700">
        <v>3.6833855799373225</v>
      </c>
      <c r="K40" s="1700">
        <v>5.0623052959501535</v>
      </c>
      <c r="L40" s="1700">
        <v>3.0651340996168557</v>
      </c>
      <c r="M40" s="1700">
        <v>3.2950191570881486</v>
      </c>
      <c r="N40" s="1718">
        <v>2.8244274809160288</v>
      </c>
      <c r="O40" s="1703">
        <v>-7.4183976261139151E-2</v>
      </c>
    </row>
    <row r="41" spans="1:15" s="1687" customFormat="1" ht="14.1" customHeight="1">
      <c r="A41" s="1729" t="s">
        <v>2146</v>
      </c>
      <c r="B41" s="1714">
        <v>5.91</v>
      </c>
      <c r="C41" s="1715">
        <v>104.86666666666667</v>
      </c>
      <c r="D41" s="1716">
        <v>105.9</v>
      </c>
      <c r="E41" s="1716">
        <v>104.2</v>
      </c>
      <c r="F41" s="1716">
        <v>101.3</v>
      </c>
      <c r="G41" s="1716">
        <v>99.6</v>
      </c>
      <c r="H41" s="1717">
        <v>98.2</v>
      </c>
      <c r="I41" s="1703">
        <v>-10.210488762040669</v>
      </c>
      <c r="J41" s="1700">
        <v>-0.74976569821930639</v>
      </c>
      <c r="K41" s="1700">
        <v>-0.57251908396945339</v>
      </c>
      <c r="L41" s="1700">
        <v>-2.4084778420038475</v>
      </c>
      <c r="M41" s="1700">
        <v>-4.3227665706051823</v>
      </c>
      <c r="N41" s="1718">
        <v>-6.2977099236641152</v>
      </c>
      <c r="O41" s="1703">
        <v>-1.4056224899598391</v>
      </c>
    </row>
    <row r="42" spans="1:15" s="1687" customFormat="1" ht="14.1" customHeight="1">
      <c r="A42" s="1730" t="s">
        <v>2147</v>
      </c>
      <c r="B42" s="1731">
        <v>1.84</v>
      </c>
      <c r="C42" s="1721">
        <v>135.86666666666665</v>
      </c>
      <c r="D42" s="1722">
        <v>141.4</v>
      </c>
      <c r="E42" s="1722">
        <v>141.4</v>
      </c>
      <c r="F42" s="1722">
        <v>141.4</v>
      </c>
      <c r="G42" s="1722">
        <v>141.4</v>
      </c>
      <c r="H42" s="1723">
        <v>141.4</v>
      </c>
      <c r="I42" s="1724">
        <v>1.0035931111386276</v>
      </c>
      <c r="J42" s="1725">
        <v>4.3542435424354267</v>
      </c>
      <c r="K42" s="1725">
        <v>4.3542435424354267</v>
      </c>
      <c r="L42" s="1725">
        <v>4.3542435424354267</v>
      </c>
      <c r="M42" s="1725">
        <v>2.3895727733526542</v>
      </c>
      <c r="N42" s="1726">
        <v>2.3895727733526542</v>
      </c>
      <c r="O42" s="1724">
        <v>0</v>
      </c>
    </row>
    <row r="43" spans="1:15" s="1687" customFormat="1" ht="14.1" customHeight="1">
      <c r="A43" s="1732" t="s">
        <v>2148</v>
      </c>
      <c r="B43" s="1733"/>
      <c r="D43" s="1734"/>
      <c r="E43" s="1734"/>
      <c r="F43" s="1734"/>
      <c r="G43" s="1734"/>
      <c r="H43" s="1734"/>
      <c r="I43" s="1734"/>
      <c r="J43" s="1734"/>
      <c r="K43" s="1734"/>
      <c r="L43" s="1734"/>
      <c r="M43" s="1734"/>
      <c r="N43" s="1734"/>
    </row>
    <row r="44" spans="1:15" s="1740" customFormat="1" ht="14.1" customHeight="1">
      <c r="A44" s="1735" t="s">
        <v>2149</v>
      </c>
      <c r="B44" s="1736"/>
      <c r="C44" s="1737"/>
      <c r="D44" s="1738"/>
      <c r="E44" s="1738"/>
      <c r="F44" s="1738"/>
      <c r="G44" s="1738"/>
      <c r="H44" s="1738"/>
      <c r="I44" s="1738"/>
      <c r="J44" s="1738"/>
      <c r="K44" s="1738"/>
      <c r="L44" s="1738"/>
      <c r="M44" s="1738"/>
      <c r="N44" s="1738"/>
      <c r="O44" s="1739"/>
    </row>
    <row r="45" spans="1:15" s="1740" customFormat="1" ht="14.1" customHeight="1">
      <c r="A45" s="1735" t="s">
        <v>2656</v>
      </c>
      <c r="B45" s="1736"/>
      <c r="C45" s="1737"/>
      <c r="D45" s="1738"/>
      <c r="E45" s="1738"/>
      <c r="F45" s="1738"/>
      <c r="G45" s="1738"/>
      <c r="H45" s="1738"/>
      <c r="I45" s="1738"/>
      <c r="J45" s="1738"/>
      <c r="K45" s="1738"/>
      <c r="L45" s="1738"/>
      <c r="M45" s="1738"/>
      <c r="N45" s="1738"/>
      <c r="O45" s="1739"/>
    </row>
    <row r="46" spans="1:15" ht="14.1" customHeight="1">
      <c r="A46" s="2631" t="s">
        <v>642</v>
      </c>
    </row>
    <row r="49" spans="1:1" ht="9" customHeight="1">
      <c r="A49" s="1719"/>
    </row>
    <row r="88" spans="1:15" ht="9" customHeight="1">
      <c r="A88" s="1741"/>
      <c r="B88" s="1742"/>
      <c r="D88" s="1743"/>
      <c r="E88" s="1743"/>
      <c r="F88" s="1743"/>
      <c r="G88" s="1743"/>
      <c r="H88" s="1743"/>
      <c r="I88" s="1743"/>
      <c r="J88" s="1743"/>
      <c r="K88" s="1743"/>
      <c r="L88" s="1743"/>
      <c r="M88" s="1743"/>
      <c r="N88" s="1743"/>
      <c r="O88" s="1743"/>
    </row>
    <row r="89" spans="1:15" ht="9" customHeight="1">
      <c r="B89" s="1742"/>
      <c r="D89" s="1743"/>
      <c r="E89" s="1743"/>
      <c r="F89" s="1743"/>
      <c r="G89" s="1743"/>
      <c r="H89" s="1743"/>
      <c r="I89" s="1743"/>
      <c r="J89" s="1743"/>
      <c r="K89" s="1743"/>
      <c r="L89" s="1743"/>
      <c r="M89" s="1743"/>
      <c r="N89" s="1743"/>
      <c r="O89" s="1743"/>
    </row>
    <row r="90" spans="1:15" ht="9" customHeight="1">
      <c r="B90" s="1742"/>
    </row>
  </sheetData>
  <mergeCells count="5">
    <mergeCell ref="B4:B6"/>
    <mergeCell ref="N4:O4"/>
    <mergeCell ref="C5:C6"/>
    <mergeCell ref="D5:H6"/>
    <mergeCell ref="J5:O5"/>
  </mergeCells>
  <hyperlinks>
    <hyperlink ref="A46" location="'Inhaltsverzeichnis '!A1" display="Zurück zum Inhaltsverzeichnis" xr:uid="{2E5A9EDE-38C5-430F-9FAA-64D02F905090}"/>
  </hyperlinks>
  <printOptions horizontalCentered="1"/>
  <pageMargins left="0.78740157480314965" right="0.78740157480314965" top="0.19685039370078741" bottom="0.19685039370078741" header="0.51181102362204722" footer="0.51181102362204722"/>
  <pageSetup paperSize="9" orientation="portrait" r:id="rId1"/>
  <headerFooter alignWithMargins="0">
    <oddFooter>&amp;L&amp;D / &amp;T&amp;R&amp;F</oddFooter>
  </headerFooter>
  <rowBreaks count="1" manualBreakCount="1">
    <brk id="80" max="65535"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081EF-A331-4716-9238-926F747E9A32}">
  <sheetPr>
    <tabColor rgb="FF80CDEC"/>
    <pageSetUpPr fitToPage="1"/>
  </sheetPr>
  <dimension ref="A1:U118"/>
  <sheetViews>
    <sheetView showGridLines="0" showRowColHeaders="0" zoomScaleNormal="100" zoomScaleSheetLayoutView="100" workbookViewId="0"/>
  </sheetViews>
  <sheetFormatPr baseColWidth="10" defaultColWidth="7" defaultRowHeight="9"/>
  <cols>
    <col min="1" max="1" width="34.5" style="1739" customWidth="1"/>
    <col min="2" max="2" width="5.625" style="1739" customWidth="1"/>
    <col min="3" max="3" width="8.875" style="1739" customWidth="1"/>
    <col min="4" max="8" width="7" style="1739" customWidth="1"/>
    <col min="9" max="9" width="8.875" style="1739" customWidth="1"/>
    <col min="10" max="15" width="7" style="1739" customWidth="1"/>
    <col min="16" max="16" width="11" style="1739" customWidth="1"/>
    <col min="17" max="17" width="4.125" style="1739" customWidth="1"/>
    <col min="18" max="43" width="7" style="1739"/>
    <col min="44" max="44" width="10.375" style="1739" customWidth="1"/>
    <col min="45" max="16384" width="7" style="1739"/>
  </cols>
  <sheetData>
    <row r="1" spans="1:21" s="1748" customFormat="1" ht="36.75" customHeight="1">
      <c r="A1" s="1744" t="s">
        <v>2150</v>
      </c>
      <c r="B1" s="1745"/>
      <c r="C1" s="1745"/>
      <c r="D1" s="1746"/>
      <c r="E1" s="1745"/>
      <c r="F1" s="1745"/>
      <c r="G1" s="1745"/>
      <c r="H1" s="1745"/>
      <c r="I1" s="1745"/>
      <c r="J1" s="1745"/>
      <c r="K1" s="1745"/>
      <c r="L1" s="1747"/>
      <c r="M1" s="1745"/>
      <c r="N1" s="1745"/>
      <c r="O1" s="1745"/>
    </row>
    <row r="2" spans="1:21" s="1750" customFormat="1" ht="10.5" customHeight="1">
      <c r="A2" s="1749" t="s">
        <v>646</v>
      </c>
      <c r="B2" s="1679"/>
      <c r="C2" s="1679"/>
      <c r="D2" s="1679"/>
      <c r="E2" s="1679"/>
      <c r="F2" s="1679"/>
      <c r="G2" s="1679"/>
      <c r="H2" s="1679"/>
      <c r="I2" s="1679"/>
      <c r="J2" s="1679"/>
      <c r="K2" s="1679"/>
      <c r="L2" s="1679"/>
      <c r="M2" s="1679"/>
      <c r="N2" s="1679"/>
      <c r="O2" s="1679"/>
    </row>
    <row r="3" spans="1:21" s="1681" customFormat="1" ht="20.100000000000001" customHeight="1">
      <c r="A3" s="1749" t="s">
        <v>2151</v>
      </c>
      <c r="B3" s="1751"/>
      <c r="C3" s="1679"/>
      <c r="D3" s="1679"/>
      <c r="E3" s="1679"/>
      <c r="F3" s="1679"/>
      <c r="G3" s="1679"/>
      <c r="H3" s="1679"/>
      <c r="I3" s="1679"/>
      <c r="J3" s="1679"/>
      <c r="K3" s="1679"/>
      <c r="L3" s="1679"/>
      <c r="M3" s="1679"/>
      <c r="N3" s="1679"/>
      <c r="O3" s="1679"/>
    </row>
    <row r="4" spans="1:21" s="1687" customFormat="1" ht="30.75" customHeight="1">
      <c r="A4" s="2836" t="s">
        <v>2111</v>
      </c>
      <c r="B4" s="2839" t="s">
        <v>2152</v>
      </c>
      <c r="C4" s="1752" t="s">
        <v>734</v>
      </c>
      <c r="D4" s="1753" t="s">
        <v>199</v>
      </c>
      <c r="E4" s="1753" t="s">
        <v>532</v>
      </c>
      <c r="F4" s="1753" t="s">
        <v>609</v>
      </c>
      <c r="G4" s="1753" t="s">
        <v>200</v>
      </c>
      <c r="H4" s="1753" t="s">
        <v>625</v>
      </c>
      <c r="I4" s="1752" t="s">
        <v>734</v>
      </c>
      <c r="J4" s="1754" t="s">
        <v>199</v>
      </c>
      <c r="K4" s="1754" t="s">
        <v>532</v>
      </c>
      <c r="L4" s="1754" t="s">
        <v>609</v>
      </c>
      <c r="M4" s="1754" t="s">
        <v>200</v>
      </c>
      <c r="N4" s="1754" t="s">
        <v>625</v>
      </c>
      <c r="O4" s="1755"/>
    </row>
    <row r="5" spans="1:21" s="1687" customFormat="1" ht="12" customHeight="1">
      <c r="A5" s="2837"/>
      <c r="B5" s="2840"/>
      <c r="C5" s="2836">
        <v>2024</v>
      </c>
      <c r="D5" s="2841">
        <v>2025</v>
      </c>
      <c r="E5" s="2842"/>
      <c r="F5" s="2842"/>
      <c r="G5" s="2842"/>
      <c r="H5" s="2843"/>
      <c r="I5" s="1756">
        <v>2024</v>
      </c>
      <c r="J5" s="2850">
        <v>2025</v>
      </c>
      <c r="K5" s="2851"/>
      <c r="L5" s="2851"/>
      <c r="M5" s="2851"/>
      <c r="N5" s="2851"/>
      <c r="O5" s="2852"/>
    </row>
    <row r="6" spans="1:21" s="1687" customFormat="1" ht="12" customHeight="1">
      <c r="A6" s="2837"/>
      <c r="B6" s="2840"/>
      <c r="C6" s="2837"/>
      <c r="D6" s="2844"/>
      <c r="E6" s="2845"/>
      <c r="F6" s="2845"/>
      <c r="G6" s="2845"/>
      <c r="H6" s="2846"/>
      <c r="I6" s="1757" t="s">
        <v>655</v>
      </c>
      <c r="J6" s="1758"/>
      <c r="K6" s="1758"/>
      <c r="L6" s="1758"/>
      <c r="M6" s="1758"/>
      <c r="N6" s="1758"/>
      <c r="O6" s="1755"/>
    </row>
    <row r="7" spans="1:21" s="1687" customFormat="1" ht="23.25" customHeight="1">
      <c r="A7" s="2838"/>
      <c r="B7" s="2840"/>
      <c r="C7" s="2838"/>
      <c r="D7" s="2847"/>
      <c r="E7" s="2848"/>
      <c r="F7" s="2848"/>
      <c r="G7" s="2848"/>
      <c r="H7" s="2849"/>
      <c r="I7" s="1757" t="s">
        <v>656</v>
      </c>
      <c r="J7" s="1758"/>
      <c r="K7" s="1758"/>
      <c r="L7" s="1758"/>
      <c r="M7" s="1758"/>
      <c r="N7" s="1755"/>
      <c r="O7" s="1759" t="s">
        <v>657</v>
      </c>
    </row>
    <row r="8" spans="1:21" s="1687" customFormat="1" ht="14.1" customHeight="1">
      <c r="A8" s="1760" t="s">
        <v>2423</v>
      </c>
      <c r="B8" s="1761" t="s">
        <v>242</v>
      </c>
      <c r="C8" s="1762">
        <v>120.63333333333334</v>
      </c>
      <c r="D8" s="1763">
        <v>112.6</v>
      </c>
      <c r="E8" s="1763">
        <v>113</v>
      </c>
      <c r="F8" s="1763">
        <v>110.9</v>
      </c>
      <c r="G8" s="1763">
        <v>111.4</v>
      </c>
      <c r="H8" s="1763">
        <v>110.3</v>
      </c>
      <c r="I8" s="1764">
        <v>-4.0943421226977819</v>
      </c>
      <c r="J8" s="1765">
        <v>-7.7049180327868925</v>
      </c>
      <c r="K8" s="1765">
        <v>-7.9054604726976407</v>
      </c>
      <c r="L8" s="1765">
        <v>-7.2742474916387891</v>
      </c>
      <c r="M8" s="1765">
        <v>-2.4518388791593679</v>
      </c>
      <c r="N8" s="1766">
        <v>-4.2534722222222285</v>
      </c>
      <c r="O8" s="1767">
        <v>-0.98743267504488585</v>
      </c>
      <c r="U8" s="1700"/>
    </row>
    <row r="9" spans="1:21" s="1687" customFormat="1" ht="14.1" customHeight="1">
      <c r="A9" s="1768" t="s">
        <v>2153</v>
      </c>
      <c r="B9" s="1769">
        <v>11.64</v>
      </c>
      <c r="C9" s="1770">
        <v>113.71666666666668</v>
      </c>
      <c r="D9" s="1763">
        <v>111</v>
      </c>
      <c r="E9" s="1763">
        <v>109.1</v>
      </c>
      <c r="F9" s="1763">
        <v>108.2</v>
      </c>
      <c r="G9" s="1763">
        <v>109.4</v>
      </c>
      <c r="H9" s="1763">
        <v>108.7</v>
      </c>
      <c r="I9" s="1764">
        <v>-3.9419963395748425</v>
      </c>
      <c r="J9" s="1765">
        <v>-4.1450777202072402</v>
      </c>
      <c r="K9" s="1765">
        <v>-6.1908856405846961</v>
      </c>
      <c r="L9" s="1765">
        <v>-4.3324491600353525</v>
      </c>
      <c r="M9" s="1765">
        <v>1.8621973929236617</v>
      </c>
      <c r="N9" s="1765">
        <v>-0.4578754578754598</v>
      </c>
      <c r="O9" s="1764">
        <v>-0.63985374771480963</v>
      </c>
    </row>
    <row r="10" spans="1:21" s="1687" customFormat="1" ht="14.1" customHeight="1">
      <c r="A10" s="1768" t="s">
        <v>2154</v>
      </c>
      <c r="B10" s="1769">
        <v>18.32</v>
      </c>
      <c r="C10" s="1770">
        <v>118.54166666666667</v>
      </c>
      <c r="D10" s="1763">
        <v>113.8</v>
      </c>
      <c r="E10" s="1763">
        <v>116.2</v>
      </c>
      <c r="F10" s="1763">
        <v>113.4</v>
      </c>
      <c r="G10" s="1763">
        <v>114</v>
      </c>
      <c r="H10" s="1763">
        <v>113.6</v>
      </c>
      <c r="I10" s="1764">
        <v>-4.3761763915030798</v>
      </c>
      <c r="J10" s="1765">
        <v>-4.2087542087542005</v>
      </c>
      <c r="K10" s="1765">
        <v>-2.5167785234899327</v>
      </c>
      <c r="L10" s="1765">
        <v>-1.4769765421372654</v>
      </c>
      <c r="M10" s="1765">
        <v>3.1674208144796552</v>
      </c>
      <c r="N10" s="1765">
        <v>0.70921985815601829</v>
      </c>
      <c r="O10" s="1764">
        <v>-0.3508771929824519</v>
      </c>
    </row>
    <row r="11" spans="1:21" s="1687" customFormat="1" ht="14.1" customHeight="1">
      <c r="A11" s="1768" t="s">
        <v>2155</v>
      </c>
      <c r="B11" s="1769">
        <v>5.4</v>
      </c>
      <c r="C11" s="1770">
        <v>139.54166666666666</v>
      </c>
      <c r="D11" s="1763">
        <v>134.1</v>
      </c>
      <c r="E11" s="1763">
        <v>132.80000000000001</v>
      </c>
      <c r="F11" s="1763">
        <v>125</v>
      </c>
      <c r="G11" s="1763">
        <v>129.69999999999999</v>
      </c>
      <c r="H11" s="1763">
        <v>125.3</v>
      </c>
      <c r="I11" s="1764">
        <v>-4.7063510129751762</v>
      </c>
      <c r="J11" s="1765">
        <v>-6.4200976971388855</v>
      </c>
      <c r="K11" s="1765">
        <v>-5.7487579843860885</v>
      </c>
      <c r="L11" s="1765">
        <v>-7.5443786982248469</v>
      </c>
      <c r="M11" s="1765">
        <v>5.6188925081433183</v>
      </c>
      <c r="N11" s="1765">
        <v>-2.7173913043478422</v>
      </c>
      <c r="O11" s="1764">
        <v>-3.3924441017733216</v>
      </c>
    </row>
    <row r="12" spans="1:21" s="1687" customFormat="1" ht="14.1" customHeight="1">
      <c r="A12" s="1768" t="s">
        <v>2156</v>
      </c>
      <c r="B12" s="1769">
        <v>1.59</v>
      </c>
      <c r="C12" s="1770">
        <v>130.52500000000001</v>
      </c>
      <c r="D12" s="1763">
        <v>119.6</v>
      </c>
      <c r="E12" s="1763">
        <v>115.3</v>
      </c>
      <c r="F12" s="1763">
        <v>112.4</v>
      </c>
      <c r="G12" s="1763">
        <v>109.3</v>
      </c>
      <c r="H12" s="1763">
        <v>107.6</v>
      </c>
      <c r="I12" s="1764">
        <v>-5.273661929240987</v>
      </c>
      <c r="J12" s="1765">
        <v>-8.9802130898021346</v>
      </c>
      <c r="K12" s="1765">
        <v>-15.962099125364432</v>
      </c>
      <c r="L12" s="1765">
        <v>-13.671274961597533</v>
      </c>
      <c r="M12" s="1765">
        <v>-9.0682196339434284</v>
      </c>
      <c r="N12" s="1765">
        <v>-15.871774824081314</v>
      </c>
      <c r="O12" s="1764">
        <v>-1.5553522415370509</v>
      </c>
    </row>
    <row r="13" spans="1:21" s="1687" customFormat="1" ht="14.1" customHeight="1">
      <c r="A13" s="1771" t="s">
        <v>2157</v>
      </c>
      <c r="B13" s="1769">
        <v>89.41</v>
      </c>
      <c r="C13" s="1770">
        <v>146.29166666666666</v>
      </c>
      <c r="D13" s="1763">
        <v>132.4</v>
      </c>
      <c r="E13" s="1763">
        <v>133.6</v>
      </c>
      <c r="F13" s="1763">
        <v>131.69999999999999</v>
      </c>
      <c r="G13" s="1763">
        <v>131</v>
      </c>
      <c r="H13" s="1763">
        <v>134.4</v>
      </c>
      <c r="I13" s="1764">
        <v>-10.296371997956072</v>
      </c>
      <c r="J13" s="1765">
        <v>-8.7525844245347884</v>
      </c>
      <c r="K13" s="1765">
        <v>-7.7984817115251985</v>
      </c>
      <c r="L13" s="1765">
        <v>-10.832769126607985</v>
      </c>
      <c r="M13" s="1765">
        <v>-10.150891632373117</v>
      </c>
      <c r="N13" s="1765">
        <v>-8.3219645293315097</v>
      </c>
      <c r="O13" s="1764">
        <v>2.5954198473282446</v>
      </c>
    </row>
    <row r="14" spans="1:21" s="1687" customFormat="1" ht="14.1" customHeight="1">
      <c r="A14" s="1768" t="s">
        <v>2158</v>
      </c>
      <c r="B14" s="1769">
        <v>25.35</v>
      </c>
      <c r="C14" s="1770">
        <v>130.05000000000004</v>
      </c>
      <c r="D14" s="1763">
        <v>127.6</v>
      </c>
      <c r="E14" s="1763">
        <v>128</v>
      </c>
      <c r="F14" s="1763">
        <v>127.4</v>
      </c>
      <c r="G14" s="1763">
        <v>127.3</v>
      </c>
      <c r="H14" s="1763">
        <v>127.5</v>
      </c>
      <c r="I14" s="1764">
        <v>-3.8980232772953798</v>
      </c>
      <c r="J14" s="1765">
        <v>-1.9969278033794069</v>
      </c>
      <c r="K14" s="1765">
        <v>-1.6141429669484921</v>
      </c>
      <c r="L14" s="1765">
        <v>-2.0753266717909185</v>
      </c>
      <c r="M14" s="1765">
        <v>-2.3773006134969421</v>
      </c>
      <c r="N14" s="1765">
        <v>-1.8475750577367336</v>
      </c>
      <c r="O14" s="1764">
        <v>0.15710919088766673</v>
      </c>
    </row>
    <row r="15" spans="1:21" s="1687" customFormat="1" ht="14.1" customHeight="1">
      <c r="A15" s="1768" t="s">
        <v>2159</v>
      </c>
      <c r="B15" s="1769">
        <v>2.74</v>
      </c>
      <c r="C15" s="1770">
        <v>128.29999999999998</v>
      </c>
      <c r="D15" s="1763">
        <v>122.1</v>
      </c>
      <c r="E15" s="1763">
        <v>122.6</v>
      </c>
      <c r="F15" s="1763">
        <v>122.2</v>
      </c>
      <c r="G15" s="1763">
        <v>122.2</v>
      </c>
      <c r="H15" s="1763">
        <v>122.4</v>
      </c>
      <c r="I15" s="1764">
        <v>-4.2239502332815135</v>
      </c>
      <c r="J15" s="1765">
        <v>-5.2018633540372861</v>
      </c>
      <c r="K15" s="1765">
        <v>-4.7397047397047345</v>
      </c>
      <c r="L15" s="1765">
        <v>-5.1242236024844772</v>
      </c>
      <c r="M15" s="1765">
        <v>-5.3446940356312922</v>
      </c>
      <c r="N15" s="1765">
        <v>-5.0426687354538302</v>
      </c>
      <c r="O15" s="1764">
        <v>0.16366612111293932</v>
      </c>
    </row>
    <row r="16" spans="1:21" s="1687" customFormat="1" ht="14.1" customHeight="1">
      <c r="A16" s="1768" t="s">
        <v>2160</v>
      </c>
      <c r="B16" s="1769">
        <v>30.43</v>
      </c>
      <c r="C16" s="1770">
        <v>108.36666666666666</v>
      </c>
      <c r="D16" s="1763">
        <v>106.1</v>
      </c>
      <c r="E16" s="1763">
        <v>106.3</v>
      </c>
      <c r="F16" s="1763">
        <v>105.3</v>
      </c>
      <c r="G16" s="1763">
        <v>106.4</v>
      </c>
      <c r="H16" s="1763">
        <v>107.1</v>
      </c>
      <c r="I16" s="1764">
        <v>-6.1150819435419947</v>
      </c>
      <c r="J16" s="1765">
        <v>-2.391904323827049</v>
      </c>
      <c r="K16" s="1765">
        <v>-1.4828544949026963</v>
      </c>
      <c r="L16" s="1765">
        <v>-5.5605381165919283</v>
      </c>
      <c r="M16" s="1765">
        <v>-1.9354838709677296</v>
      </c>
      <c r="N16" s="1765">
        <v>-1.8331805682859681</v>
      </c>
      <c r="O16" s="1764">
        <v>0.65789473684209554</v>
      </c>
    </row>
    <row r="17" spans="1:15" s="1687" customFormat="1" ht="14.1" customHeight="1">
      <c r="A17" s="1768" t="s">
        <v>2161</v>
      </c>
      <c r="B17" s="1769">
        <v>30.89</v>
      </c>
      <c r="C17" s="1770">
        <v>198.6</v>
      </c>
      <c r="D17" s="1763">
        <v>163.1</v>
      </c>
      <c r="E17" s="1763">
        <v>166</v>
      </c>
      <c r="F17" s="1763">
        <v>162</v>
      </c>
      <c r="G17" s="1763">
        <v>159</v>
      </c>
      <c r="H17" s="1763">
        <v>168</v>
      </c>
      <c r="I17" s="1764">
        <v>-15.609065155807372</v>
      </c>
      <c r="J17" s="1765">
        <v>-16.1439588688946</v>
      </c>
      <c r="K17" s="1765">
        <v>-14.784394250513358</v>
      </c>
      <c r="L17" s="1765">
        <v>-18.837675350701403</v>
      </c>
      <c r="M17" s="1765">
        <v>-19.125127161749745</v>
      </c>
      <c r="N17" s="1765">
        <v>-15.450427780573733</v>
      </c>
      <c r="O17" s="1764">
        <v>5.6603773584905639</v>
      </c>
    </row>
    <row r="18" spans="1:15" s="1687" customFormat="1" ht="14.1" customHeight="1">
      <c r="A18" s="1771" t="s">
        <v>2162</v>
      </c>
      <c r="B18" s="1769">
        <v>73.430000000000007</v>
      </c>
      <c r="C18" s="1770">
        <v>187.89166666666665</v>
      </c>
      <c r="D18" s="1763">
        <v>171.7</v>
      </c>
      <c r="E18" s="1763">
        <v>169.8</v>
      </c>
      <c r="F18" s="1763">
        <v>168.6</v>
      </c>
      <c r="G18" s="1763">
        <v>167.6</v>
      </c>
      <c r="H18" s="1763">
        <v>166.6</v>
      </c>
      <c r="I18" s="1764">
        <v>-13.347425057647982</v>
      </c>
      <c r="J18" s="1765">
        <v>-6.8872017353579338</v>
      </c>
      <c r="K18" s="1765">
        <v>-8.5621970920839914</v>
      </c>
      <c r="L18" s="1765">
        <v>-10.982048574445628</v>
      </c>
      <c r="M18" s="1765">
        <v>-10.660980810234548</v>
      </c>
      <c r="N18" s="1765">
        <v>-12.130801687763721</v>
      </c>
      <c r="O18" s="1764">
        <v>-0.59665871121717373</v>
      </c>
    </row>
    <row r="19" spans="1:15" s="1687" customFormat="1" ht="14.1" customHeight="1">
      <c r="A19" s="1768" t="s">
        <v>2158</v>
      </c>
      <c r="B19" s="1769">
        <v>14.98</v>
      </c>
      <c r="C19" s="1770">
        <v>189.125</v>
      </c>
      <c r="D19" s="1763">
        <v>185.4</v>
      </c>
      <c r="E19" s="1763">
        <v>185.6</v>
      </c>
      <c r="F19" s="1763">
        <v>185.7</v>
      </c>
      <c r="G19" s="1763">
        <v>185.7</v>
      </c>
      <c r="H19" s="1763">
        <v>185.7</v>
      </c>
      <c r="I19" s="1764">
        <v>-10.814634338035916</v>
      </c>
      <c r="J19" s="1765">
        <v>5.3966540744738722E-2</v>
      </c>
      <c r="K19" s="1765">
        <v>0.21598272138230357</v>
      </c>
      <c r="L19" s="1765">
        <v>0.70498915401300621</v>
      </c>
      <c r="M19" s="1765">
        <v>0.65040650406503175</v>
      </c>
      <c r="N19" s="1765">
        <v>0.86909288430202025</v>
      </c>
      <c r="O19" s="1764">
        <v>0</v>
      </c>
    </row>
    <row r="20" spans="1:15" s="1687" customFormat="1" ht="14.1" customHeight="1">
      <c r="A20" s="1768" t="s">
        <v>2163</v>
      </c>
      <c r="B20" s="1769">
        <v>4.9800000000000004</v>
      </c>
      <c r="C20" s="1770">
        <v>190.99166666666667</v>
      </c>
      <c r="D20" s="1763">
        <v>185.7</v>
      </c>
      <c r="E20" s="1763">
        <v>185.7</v>
      </c>
      <c r="F20" s="1763">
        <v>185</v>
      </c>
      <c r="G20" s="1763">
        <v>183.4</v>
      </c>
      <c r="H20" s="1763">
        <v>181.9</v>
      </c>
      <c r="I20" s="1764">
        <v>-10.16736565672403</v>
      </c>
      <c r="J20" s="1765">
        <v>-2.0569620253164516</v>
      </c>
      <c r="K20" s="1765">
        <v>-2.4684873949580037</v>
      </c>
      <c r="L20" s="1765">
        <v>-3.2932566649242005</v>
      </c>
      <c r="M20" s="1765">
        <v>-4.5785639958376549</v>
      </c>
      <c r="N20" s="1765">
        <v>-4.1622760800842968</v>
      </c>
      <c r="O20" s="1764">
        <v>-0.817884405670668</v>
      </c>
    </row>
    <row r="21" spans="1:15" s="1687" customFormat="1" ht="14.1" customHeight="1">
      <c r="A21" s="1768" t="s">
        <v>2164</v>
      </c>
      <c r="B21" s="1769">
        <v>12.5</v>
      </c>
      <c r="C21" s="1770">
        <v>155.71666666666664</v>
      </c>
      <c r="D21" s="1763">
        <v>155.1</v>
      </c>
      <c r="E21" s="1763">
        <v>154</v>
      </c>
      <c r="F21" s="1763">
        <v>151.4</v>
      </c>
      <c r="G21" s="1763">
        <v>150.69999999999999</v>
      </c>
      <c r="H21" s="1763">
        <v>148</v>
      </c>
      <c r="I21" s="1764">
        <v>-19.034620217513748</v>
      </c>
      <c r="J21" s="1765">
        <v>1.2402088772846014</v>
      </c>
      <c r="K21" s="1765">
        <v>-0.7092198581560325</v>
      </c>
      <c r="L21" s="1765">
        <v>-2.948717948717956</v>
      </c>
      <c r="M21" s="1765">
        <v>-3.8903061224489903</v>
      </c>
      <c r="N21" s="1765">
        <v>-7.3842302878598218</v>
      </c>
      <c r="O21" s="1764">
        <v>-1.7916390179163812</v>
      </c>
    </row>
    <row r="22" spans="1:15" s="1687" customFormat="1" ht="14.1" customHeight="1">
      <c r="A22" s="1768" t="s">
        <v>2165</v>
      </c>
      <c r="B22" s="1769">
        <v>4.22</v>
      </c>
      <c r="C22" s="1770">
        <v>203.65833333333333</v>
      </c>
      <c r="D22" s="1763">
        <v>196.3</v>
      </c>
      <c r="E22" s="1763">
        <v>192.4</v>
      </c>
      <c r="F22" s="1763">
        <v>189.6</v>
      </c>
      <c r="G22" s="1763">
        <v>187.6</v>
      </c>
      <c r="H22" s="1763">
        <v>187.2</v>
      </c>
      <c r="I22" s="1764">
        <v>-10.969034608378863</v>
      </c>
      <c r="J22" s="1765">
        <v>-2.917903066271009</v>
      </c>
      <c r="K22" s="1765">
        <v>-7.6332213154104664</v>
      </c>
      <c r="L22" s="1765">
        <v>-8.4057971014492807</v>
      </c>
      <c r="M22" s="1765">
        <v>-9.6339113680154185</v>
      </c>
      <c r="N22" s="1765">
        <v>-10.387745332695076</v>
      </c>
      <c r="O22" s="1764">
        <v>-0.21321961620469665</v>
      </c>
    </row>
    <row r="23" spans="1:15" s="1687" customFormat="1" ht="14.1" customHeight="1">
      <c r="A23" s="1768" t="s">
        <v>2166</v>
      </c>
      <c r="B23" s="1769">
        <v>36.619999999999997</v>
      </c>
      <c r="C23" s="1770">
        <v>196.49166666666667</v>
      </c>
      <c r="D23" s="1763">
        <v>167.3</v>
      </c>
      <c r="E23" s="1763">
        <v>164.2</v>
      </c>
      <c r="F23" s="1763">
        <v>163.19999999999999</v>
      </c>
      <c r="G23" s="1763">
        <v>161.80000000000001</v>
      </c>
      <c r="H23" s="1763">
        <v>160.9</v>
      </c>
      <c r="I23" s="1770">
        <v>-13.328432273479137</v>
      </c>
      <c r="J23" s="1765">
        <v>-12.955254942767937</v>
      </c>
      <c r="K23" s="1765">
        <v>-15.098241985522236</v>
      </c>
      <c r="L23" s="1765">
        <v>-18.725099601593627</v>
      </c>
      <c r="M23" s="1765">
        <v>-17.826307770441844</v>
      </c>
      <c r="N23" s="1765">
        <v>-19.590204897551217</v>
      </c>
      <c r="O23" s="1764">
        <v>-0.55624227441285257</v>
      </c>
    </row>
    <row r="24" spans="1:15" s="1687" customFormat="1" ht="14.1" customHeight="1">
      <c r="A24" s="1768" t="s">
        <v>2167</v>
      </c>
      <c r="B24" s="1769">
        <v>0.13</v>
      </c>
      <c r="C24" s="1770">
        <v>87.841666666666654</v>
      </c>
      <c r="D24" s="1763">
        <v>91.8</v>
      </c>
      <c r="E24" s="1763">
        <v>86.8</v>
      </c>
      <c r="F24" s="1763">
        <v>82.7</v>
      </c>
      <c r="G24" s="1763">
        <v>81.099999999999994</v>
      </c>
      <c r="H24" s="1763">
        <v>79</v>
      </c>
      <c r="I24" s="1764">
        <v>-23.571635730858489</v>
      </c>
      <c r="J24" s="1765">
        <v>3.611738148984216</v>
      </c>
      <c r="K24" s="1765">
        <v>-0.34443168771525734</v>
      </c>
      <c r="L24" s="1765">
        <v>-15.526046986721141</v>
      </c>
      <c r="M24" s="1765">
        <v>-11.074561403508781</v>
      </c>
      <c r="N24" s="1765">
        <v>-20.121334681496464</v>
      </c>
      <c r="O24" s="1764">
        <v>-2.5893958076448769</v>
      </c>
    </row>
    <row r="25" spans="1:15" s="1687" customFormat="1" ht="14.1" customHeight="1">
      <c r="A25" s="1772" t="s">
        <v>2168</v>
      </c>
      <c r="B25" s="1769">
        <v>11.28</v>
      </c>
      <c r="C25" s="1770">
        <v>187.71666666666667</v>
      </c>
      <c r="D25" s="1763">
        <v>184.4</v>
      </c>
      <c r="E25" s="1763">
        <v>185.8</v>
      </c>
      <c r="F25" s="1763">
        <v>185.8</v>
      </c>
      <c r="G25" s="1763">
        <v>185.7</v>
      </c>
      <c r="H25" s="1763">
        <v>187.1</v>
      </c>
      <c r="I25" s="1764">
        <v>16.624385192855314</v>
      </c>
      <c r="J25" s="1765">
        <v>-0.32432432432432279</v>
      </c>
      <c r="K25" s="1765">
        <v>-2.0558777016341452</v>
      </c>
      <c r="L25" s="1765">
        <v>-1.8489170628631797</v>
      </c>
      <c r="M25" s="1765">
        <v>-2.4684873949580037</v>
      </c>
      <c r="N25" s="1765">
        <v>-0.5844845908607823</v>
      </c>
      <c r="O25" s="1764">
        <v>0.75390414647280579</v>
      </c>
    </row>
    <row r="26" spans="1:15" s="1687" customFormat="1" ht="14.1" customHeight="1">
      <c r="A26" s="1772" t="s">
        <v>2169</v>
      </c>
      <c r="B26" s="1769">
        <v>12.04</v>
      </c>
      <c r="C26" s="1770">
        <v>116.52499999999998</v>
      </c>
      <c r="D26" s="1763">
        <v>121.8</v>
      </c>
      <c r="E26" s="1763">
        <v>122.1</v>
      </c>
      <c r="F26" s="1763">
        <v>122.1</v>
      </c>
      <c r="G26" s="1763">
        <v>122.1</v>
      </c>
      <c r="H26" s="1763">
        <v>122.2</v>
      </c>
      <c r="I26" s="1764">
        <v>5.0800330653039509</v>
      </c>
      <c r="J26" s="1765">
        <v>5.0905953408110491</v>
      </c>
      <c r="K26" s="1765">
        <v>4.7169811320754889</v>
      </c>
      <c r="L26" s="1765">
        <v>4.5376712328767184</v>
      </c>
      <c r="M26" s="1765">
        <v>4.448246364414004</v>
      </c>
      <c r="N26" s="1765">
        <v>4.3552519214346859</v>
      </c>
      <c r="O26" s="1764">
        <v>8.1900081900101895E-2</v>
      </c>
    </row>
    <row r="27" spans="1:15" s="1687" customFormat="1" ht="14.1" customHeight="1">
      <c r="A27" s="1768" t="s">
        <v>2158</v>
      </c>
      <c r="B27" s="1769">
        <v>7.47</v>
      </c>
      <c r="C27" s="1770">
        <v>113.59999999999998</v>
      </c>
      <c r="D27" s="1763">
        <v>120.5</v>
      </c>
      <c r="E27" s="1763">
        <v>121</v>
      </c>
      <c r="F27" s="1763">
        <v>121</v>
      </c>
      <c r="G27" s="1763">
        <v>121.1</v>
      </c>
      <c r="H27" s="1763">
        <v>121.3</v>
      </c>
      <c r="I27" s="1764">
        <v>5.2664092664092408</v>
      </c>
      <c r="J27" s="1765">
        <v>6.6371681415929231</v>
      </c>
      <c r="K27" s="1765">
        <v>6.3268892794376086</v>
      </c>
      <c r="L27" s="1765">
        <v>6.0473269062226223</v>
      </c>
      <c r="M27" s="1765">
        <v>5.9492563429571277</v>
      </c>
      <c r="N27" s="1765">
        <v>5.8464223385689422</v>
      </c>
      <c r="O27" s="1764">
        <v>0.16515276630883591</v>
      </c>
    </row>
    <row r="28" spans="1:15" s="1687" customFormat="1" ht="14.1" customHeight="1">
      <c r="A28" s="1768" t="s">
        <v>2164</v>
      </c>
      <c r="B28" s="1769">
        <v>1.7</v>
      </c>
      <c r="C28" s="1770">
        <v>115.69166666666666</v>
      </c>
      <c r="D28" s="1763">
        <v>120.1</v>
      </c>
      <c r="E28" s="1763">
        <v>119.7</v>
      </c>
      <c r="F28" s="1763">
        <v>119.7</v>
      </c>
      <c r="G28" s="1763">
        <v>119.7</v>
      </c>
      <c r="H28" s="1763">
        <v>119.6</v>
      </c>
      <c r="I28" s="1764">
        <v>6.1716121137962716</v>
      </c>
      <c r="J28" s="1765">
        <v>4.2534722222222143</v>
      </c>
      <c r="K28" s="1765">
        <v>3.1896551724137794</v>
      </c>
      <c r="L28" s="1765">
        <v>3.1896551724137794</v>
      </c>
      <c r="M28" s="1765">
        <v>3.1007751937984551</v>
      </c>
      <c r="N28" s="1765">
        <v>2.9259896729776074</v>
      </c>
      <c r="O28" s="1764">
        <v>-8.3542188805353135E-2</v>
      </c>
    </row>
    <row r="29" spans="1:15" s="1704" customFormat="1" ht="14.1" customHeight="1">
      <c r="A29" s="1773" t="s">
        <v>2170</v>
      </c>
      <c r="B29" s="1774">
        <v>2.87</v>
      </c>
      <c r="C29" s="1775">
        <v>124.75833333333331</v>
      </c>
      <c r="D29" s="1776">
        <v>126.2</v>
      </c>
      <c r="E29" s="1776">
        <v>126.2</v>
      </c>
      <c r="F29" s="1776">
        <v>126.2</v>
      </c>
      <c r="G29" s="1776">
        <v>126.2</v>
      </c>
      <c r="H29" s="1776">
        <v>126.1</v>
      </c>
      <c r="I29" s="1777">
        <v>4.1605788631461849</v>
      </c>
      <c r="J29" s="1778">
        <v>1.8563357546408383</v>
      </c>
      <c r="K29" s="1778">
        <v>1.5285599356395778</v>
      </c>
      <c r="L29" s="1778">
        <v>1.5285599356395778</v>
      </c>
      <c r="M29" s="1778">
        <v>1.5285599356395778</v>
      </c>
      <c r="N29" s="1778">
        <v>1.4481094127111902</v>
      </c>
      <c r="O29" s="1777">
        <v>-7.923930269414825E-2</v>
      </c>
    </row>
    <row r="30" spans="1:15" s="1737" customFormat="1" ht="14.1" customHeight="1">
      <c r="A30" s="1779" t="s">
        <v>2148</v>
      </c>
      <c r="B30" s="1780"/>
      <c r="C30" s="1779"/>
      <c r="D30" s="1779"/>
      <c r="E30" s="1779"/>
      <c r="F30" s="1779"/>
      <c r="G30" s="1779"/>
      <c r="H30" s="1779"/>
      <c r="I30" s="1779"/>
      <c r="J30" s="1779"/>
      <c r="K30" s="1779"/>
      <c r="L30" s="1779"/>
      <c r="M30" s="1779"/>
      <c r="N30" s="1779"/>
      <c r="O30" s="1779"/>
    </row>
    <row r="31" spans="1:15" s="1740" customFormat="1" ht="14.1" customHeight="1">
      <c r="A31" s="1781" t="s">
        <v>2149</v>
      </c>
      <c r="B31" s="1780"/>
      <c r="C31" s="1779"/>
      <c r="D31" s="1779"/>
      <c r="E31" s="1779"/>
      <c r="F31" s="1779"/>
      <c r="G31" s="1779"/>
      <c r="H31" s="1779"/>
      <c r="I31" s="1779"/>
      <c r="J31" s="1779"/>
      <c r="K31" s="1779"/>
      <c r="L31" s="1779"/>
      <c r="M31" s="1779"/>
      <c r="N31" s="1779"/>
      <c r="O31" s="1681"/>
    </row>
    <row r="32" spans="1:15" s="1740" customFormat="1" ht="14.1" customHeight="1">
      <c r="A32" s="1781" t="s">
        <v>2656</v>
      </c>
      <c r="B32" s="1780"/>
      <c r="C32" s="1779"/>
      <c r="D32" s="1779"/>
      <c r="E32" s="1779"/>
      <c r="F32" s="1779"/>
      <c r="G32" s="1779"/>
      <c r="H32" s="1779"/>
      <c r="I32" s="1779"/>
      <c r="J32" s="1779"/>
      <c r="K32" s="1779"/>
      <c r="L32" s="1779"/>
      <c r="M32" s="1779"/>
      <c r="N32" s="1779"/>
      <c r="O32" s="1681"/>
    </row>
    <row r="33" spans="1:15" ht="14.1" customHeight="1">
      <c r="A33" s="2554" t="s">
        <v>642</v>
      </c>
      <c r="B33" s="1681"/>
      <c r="C33" s="1681"/>
      <c r="D33" s="1681"/>
      <c r="E33" s="1681"/>
      <c r="F33" s="1681"/>
      <c r="G33" s="1681"/>
      <c r="H33" s="1681"/>
      <c r="I33" s="1681"/>
      <c r="J33" s="1681"/>
      <c r="K33" s="1681"/>
      <c r="L33" s="1681"/>
      <c r="M33" s="1681"/>
      <c r="N33" s="1681"/>
      <c r="O33" s="1681"/>
    </row>
    <row r="34" spans="1:15" ht="16.5">
      <c r="A34" s="1681"/>
      <c r="B34" s="1681"/>
      <c r="C34" s="1681"/>
      <c r="D34" s="1681"/>
      <c r="E34" s="1681"/>
      <c r="F34" s="1681"/>
      <c r="G34" s="1681"/>
      <c r="H34" s="1681"/>
      <c r="I34" s="1681"/>
      <c r="J34" s="1782"/>
      <c r="K34" s="1681"/>
      <c r="L34" s="1681"/>
      <c r="M34" s="1681"/>
      <c r="N34" s="1681"/>
      <c r="O34" s="1681"/>
    </row>
    <row r="40" spans="1:15" ht="7.5" customHeight="1"/>
    <row r="43" spans="1:15" ht="7.5" customHeight="1"/>
    <row r="48" spans="1:15" ht="7.5" customHeight="1"/>
    <row r="51" ht="7.5" customHeight="1"/>
    <row r="53" ht="9" customHeight="1"/>
    <row r="56" ht="9" customHeight="1"/>
    <row r="58" ht="7.5" customHeight="1"/>
    <row r="60" ht="0.4" customHeight="1"/>
    <row r="115" spans="1:2">
      <c r="B115" s="1742"/>
    </row>
    <row r="116" spans="1:2">
      <c r="A116" s="1741"/>
      <c r="B116" s="1742"/>
    </row>
    <row r="117" spans="1:2">
      <c r="B117" s="1742"/>
    </row>
    <row r="118" spans="1:2">
      <c r="B118" s="1742"/>
    </row>
  </sheetData>
  <mergeCells count="5">
    <mergeCell ref="A4:A7"/>
    <mergeCell ref="B4:B7"/>
    <mergeCell ref="C5:C7"/>
    <mergeCell ref="D5:H7"/>
    <mergeCell ref="J5:O5"/>
  </mergeCells>
  <hyperlinks>
    <hyperlink ref="A33" location="'Inhaltsverzeichnis '!A1" display="Zurück zum Inhaltsverzeichnis" xr:uid="{9B2CE3AF-9F64-40C6-9382-A76BE43923EA}"/>
  </hyperlinks>
  <pageMargins left="0.78740157480314965" right="0.39370078740157483" top="0.39370078740157483" bottom="0.19685039370078741" header="0.19685039370078741" footer="0.19685039370078741"/>
  <pageSetup paperSize="9" scale="79" orientation="portrait" horizontalDpi="4294967292" verticalDpi="4294967292" r:id="rId1"/>
  <headerFooter alignWithMargins="0">
    <oddFooter>&amp;L&amp;D / &amp;T&amp;R&amp;F / &amp;A</oddFooter>
  </headerFooter>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B0FF9-9AE5-47D1-8958-06B03653489E}">
  <sheetPr>
    <tabColor rgb="FF80CDEC"/>
  </sheetPr>
  <dimension ref="A1:AJ139"/>
  <sheetViews>
    <sheetView showGridLines="0" showRowColHeaders="0" zoomScaleNormal="100" workbookViewId="0"/>
  </sheetViews>
  <sheetFormatPr baseColWidth="10" defaultColWidth="4.375" defaultRowHeight="16.5"/>
  <cols>
    <col min="1" max="1" width="26" style="644" customWidth="1"/>
    <col min="2" max="15" width="7.625" style="644" customWidth="1"/>
    <col min="16" max="17" width="4.375" style="644"/>
    <col min="18" max="19" width="4.375" style="644" customWidth="1"/>
    <col min="20" max="20" width="5.375" style="644" customWidth="1"/>
    <col min="21" max="29" width="4.375" style="644" customWidth="1"/>
    <col min="30" max="31" width="4.375" style="644"/>
    <col min="32" max="32" width="5.25" style="644" bestFit="1" customWidth="1"/>
    <col min="33" max="33" width="5.375" style="644" bestFit="1" customWidth="1"/>
    <col min="34" max="34" width="7" style="644" bestFit="1" customWidth="1"/>
    <col min="35" max="35" width="5.375" style="644" bestFit="1" customWidth="1"/>
    <col min="36" max="16384" width="4.375" style="644"/>
  </cols>
  <sheetData>
    <row r="1" spans="1:18" s="641" customFormat="1" ht="30.75" customHeight="1">
      <c r="A1" s="639" t="s">
        <v>666</v>
      </c>
      <c r="B1" s="640"/>
      <c r="C1" s="640"/>
      <c r="D1" s="640"/>
      <c r="E1" s="640"/>
      <c r="F1" s="640"/>
      <c r="G1" s="640"/>
      <c r="H1" s="640"/>
      <c r="I1" s="640"/>
      <c r="J1" s="640"/>
      <c r="K1" s="640"/>
      <c r="L1" s="640"/>
      <c r="M1" s="640"/>
      <c r="N1" s="640"/>
      <c r="O1" s="640"/>
    </row>
    <row r="2" spans="1:18" ht="18.75" customHeight="1">
      <c r="A2" s="642" t="s">
        <v>667</v>
      </c>
      <c r="B2" s="643"/>
      <c r="C2" s="643"/>
      <c r="D2" s="643"/>
      <c r="E2" s="643"/>
      <c r="F2" s="643"/>
      <c r="G2" s="643"/>
      <c r="H2" s="643"/>
      <c r="I2" s="643"/>
      <c r="J2" s="643"/>
      <c r="K2" s="643"/>
      <c r="L2" s="643"/>
      <c r="M2" s="643"/>
      <c r="N2" s="643"/>
      <c r="O2" s="643"/>
    </row>
    <row r="3" spans="1:18" s="645" customFormat="1" ht="15" customHeight="1">
      <c r="A3" s="642" t="s">
        <v>668</v>
      </c>
      <c r="B3" s="643"/>
      <c r="C3" s="643"/>
      <c r="D3" s="643"/>
      <c r="E3" s="643"/>
      <c r="F3" s="643"/>
      <c r="G3" s="643"/>
      <c r="H3" s="643"/>
      <c r="I3" s="643"/>
      <c r="J3" s="643"/>
      <c r="K3" s="643"/>
      <c r="L3" s="643"/>
      <c r="M3" s="643"/>
      <c r="N3" s="643"/>
      <c r="O3" s="643"/>
    </row>
    <row r="4" spans="1:18" s="648" customFormat="1" ht="20.25" customHeight="1">
      <c r="A4" s="642" t="s">
        <v>669</v>
      </c>
      <c r="B4" s="646"/>
      <c r="C4" s="646"/>
      <c r="D4" s="646"/>
      <c r="E4" s="646"/>
      <c r="F4" s="646"/>
      <c r="G4" s="646"/>
      <c r="H4" s="646"/>
      <c r="I4" s="646"/>
      <c r="J4" s="646"/>
      <c r="K4" s="646"/>
      <c r="L4" s="646"/>
      <c r="M4" s="647"/>
      <c r="N4" s="647"/>
      <c r="O4" s="647"/>
    </row>
    <row r="5" spans="1:18" s="651" customFormat="1" ht="29.25" customHeight="1">
      <c r="A5" s="2857" t="s">
        <v>670</v>
      </c>
      <c r="B5" s="2859" t="s">
        <v>671</v>
      </c>
      <c r="C5" s="649" t="s">
        <v>672</v>
      </c>
      <c r="D5" s="650" t="s">
        <v>199</v>
      </c>
      <c r="E5" s="650" t="s">
        <v>532</v>
      </c>
      <c r="F5" s="650" t="s">
        <v>609</v>
      </c>
      <c r="G5" s="650" t="s">
        <v>200</v>
      </c>
      <c r="H5" s="650" t="s">
        <v>625</v>
      </c>
      <c r="I5" s="649" t="s">
        <v>672</v>
      </c>
      <c r="J5" s="650" t="s">
        <v>199</v>
      </c>
      <c r="K5" s="650" t="s">
        <v>532</v>
      </c>
      <c r="L5" s="650" t="s">
        <v>609</v>
      </c>
      <c r="M5" s="650" t="s">
        <v>200</v>
      </c>
      <c r="N5" s="2861" t="s">
        <v>625</v>
      </c>
      <c r="O5" s="2862"/>
    </row>
    <row r="6" spans="1:18" s="651" customFormat="1" ht="17.25" customHeight="1">
      <c r="A6" s="2858"/>
      <c r="B6" s="2860"/>
      <c r="C6" s="2863">
        <v>2024</v>
      </c>
      <c r="D6" s="2865">
        <v>2025</v>
      </c>
      <c r="E6" s="2866"/>
      <c r="F6" s="2866"/>
      <c r="G6" s="2866"/>
      <c r="H6" s="2867"/>
      <c r="I6" s="652">
        <v>2024</v>
      </c>
      <c r="J6" s="2874">
        <v>2025</v>
      </c>
      <c r="K6" s="2875"/>
      <c r="L6" s="2875"/>
      <c r="M6" s="2875"/>
      <c r="N6" s="2875"/>
      <c r="O6" s="2876"/>
      <c r="Q6" s="653"/>
    </row>
    <row r="7" spans="1:18" s="651" customFormat="1" ht="12" customHeight="1">
      <c r="A7" s="2858"/>
      <c r="B7" s="2860"/>
      <c r="C7" s="2864"/>
      <c r="D7" s="2868"/>
      <c r="E7" s="2869"/>
      <c r="F7" s="2869"/>
      <c r="G7" s="2869"/>
      <c r="H7" s="2870"/>
      <c r="I7" s="654" t="s">
        <v>655</v>
      </c>
      <c r="J7" s="655"/>
      <c r="K7" s="655"/>
      <c r="L7" s="655"/>
      <c r="M7" s="655"/>
      <c r="N7" s="655"/>
      <c r="O7" s="656"/>
      <c r="Q7" s="653"/>
    </row>
    <row r="8" spans="1:18" s="651" customFormat="1" ht="18" customHeight="1">
      <c r="A8" s="2858"/>
      <c r="B8" s="2860"/>
      <c r="C8" s="2864"/>
      <c r="D8" s="2871"/>
      <c r="E8" s="2872"/>
      <c r="F8" s="2872"/>
      <c r="G8" s="2872"/>
      <c r="H8" s="2873"/>
      <c r="I8" s="657" t="s">
        <v>656</v>
      </c>
      <c r="J8" s="658"/>
      <c r="K8" s="658"/>
      <c r="L8" s="658"/>
      <c r="M8" s="658"/>
      <c r="N8" s="659"/>
      <c r="O8" s="660" t="s">
        <v>657</v>
      </c>
    </row>
    <row r="9" spans="1:18" s="651" customFormat="1" ht="15" customHeight="1">
      <c r="A9" s="661" t="s">
        <v>673</v>
      </c>
      <c r="B9" s="662">
        <v>1000</v>
      </c>
      <c r="C9" s="663">
        <v>119.33333333333333</v>
      </c>
      <c r="D9" s="664">
        <v>121.8</v>
      </c>
      <c r="E9" s="664">
        <v>122.2</v>
      </c>
      <c r="F9" s="664">
        <v>122.3</v>
      </c>
      <c r="G9" s="664">
        <v>122.6</v>
      </c>
      <c r="H9" s="665">
        <v>123</v>
      </c>
      <c r="I9" s="666">
        <v>2.2500000000000004</v>
      </c>
      <c r="J9" s="667">
        <v>2</v>
      </c>
      <c r="K9" s="667">
        <v>2</v>
      </c>
      <c r="L9" s="667">
        <v>2.2000000000000002</v>
      </c>
      <c r="M9" s="667">
        <v>2.4</v>
      </c>
      <c r="N9" s="667">
        <v>2.2999999999999998</v>
      </c>
      <c r="O9" s="668">
        <v>0.3</v>
      </c>
    </row>
    <row r="10" spans="1:18" s="651" customFormat="1" ht="15" customHeight="1">
      <c r="A10" s="669" t="s">
        <v>674</v>
      </c>
      <c r="B10" s="670">
        <v>119.04</v>
      </c>
      <c r="C10" s="671">
        <v>132.80000000000001</v>
      </c>
      <c r="D10" s="672">
        <v>135.9</v>
      </c>
      <c r="E10" s="672">
        <v>136.19999999999999</v>
      </c>
      <c r="F10" s="672">
        <v>136.6</v>
      </c>
      <c r="G10" s="673">
        <v>136.80000000000001</v>
      </c>
      <c r="H10" s="673">
        <v>136.80000000000001</v>
      </c>
      <c r="I10" s="674">
        <v>1.9666666666666668</v>
      </c>
      <c r="J10" s="675">
        <v>2.7</v>
      </c>
      <c r="K10" s="675">
        <v>2.8</v>
      </c>
      <c r="L10" s="675">
        <v>3.2</v>
      </c>
      <c r="M10" s="675">
        <v>2.9</v>
      </c>
      <c r="N10" s="675">
        <v>2</v>
      </c>
      <c r="O10" s="676">
        <v>0</v>
      </c>
    </row>
    <row r="11" spans="1:18" s="651" customFormat="1" ht="15" customHeight="1">
      <c r="A11" s="677" t="s">
        <v>675</v>
      </c>
      <c r="B11" s="678">
        <v>104.69</v>
      </c>
      <c r="C11" s="679">
        <v>133.23333333333332</v>
      </c>
      <c r="D11" s="680">
        <v>135.5</v>
      </c>
      <c r="E11" s="680">
        <v>135.69999999999999</v>
      </c>
      <c r="F11" s="680">
        <v>135.9</v>
      </c>
      <c r="G11" s="680">
        <v>136.1</v>
      </c>
      <c r="H11" s="680">
        <v>136.1</v>
      </c>
      <c r="I11" s="681">
        <v>1.4000000000000001</v>
      </c>
      <c r="J11" s="682">
        <v>2</v>
      </c>
      <c r="K11" s="682">
        <v>2.2000000000000002</v>
      </c>
      <c r="L11" s="682">
        <v>2.5</v>
      </c>
      <c r="M11" s="682">
        <v>2.1</v>
      </c>
      <c r="N11" s="682">
        <v>1.3</v>
      </c>
      <c r="O11" s="683">
        <v>0</v>
      </c>
    </row>
    <row r="12" spans="1:18" s="651" customFormat="1" ht="15" customHeight="1">
      <c r="A12" s="669" t="s">
        <v>676</v>
      </c>
      <c r="B12" s="684">
        <v>18.5</v>
      </c>
      <c r="C12" s="685">
        <v>138.47499999999999</v>
      </c>
      <c r="D12" s="673">
        <v>139.19999999999999</v>
      </c>
      <c r="E12" s="673">
        <v>139.5</v>
      </c>
      <c r="F12" s="673">
        <v>139.69999999999999</v>
      </c>
      <c r="G12" s="673">
        <v>140.19999999999999</v>
      </c>
      <c r="H12" s="673">
        <v>140.1</v>
      </c>
      <c r="I12" s="674">
        <v>1.9249999999999996</v>
      </c>
      <c r="J12" s="675">
        <v>0.5</v>
      </c>
      <c r="K12" s="675">
        <v>0.7</v>
      </c>
      <c r="L12" s="675">
        <v>1.2</v>
      </c>
      <c r="M12" s="675">
        <v>0.9</v>
      </c>
      <c r="N12" s="675">
        <v>0.6</v>
      </c>
      <c r="O12" s="676">
        <v>-0.1</v>
      </c>
      <c r="R12" s="686"/>
    </row>
    <row r="13" spans="1:18" s="651" customFormat="1" ht="15" customHeight="1">
      <c r="A13" s="687" t="s">
        <v>677</v>
      </c>
      <c r="B13" s="688">
        <v>10.58</v>
      </c>
      <c r="C13" s="689">
        <v>139.47499999999999</v>
      </c>
      <c r="D13" s="673">
        <v>141.1</v>
      </c>
      <c r="E13" s="673">
        <v>141.30000000000001</v>
      </c>
      <c r="F13" s="673">
        <v>141.6</v>
      </c>
      <c r="G13" s="673">
        <v>141.9</v>
      </c>
      <c r="H13" s="673">
        <v>142.6</v>
      </c>
      <c r="I13" s="674">
        <v>2.2750000000000004</v>
      </c>
      <c r="J13" s="675">
        <v>1.2</v>
      </c>
      <c r="K13" s="675">
        <v>1.4</v>
      </c>
      <c r="L13" s="675">
        <v>1.7</v>
      </c>
      <c r="M13" s="675">
        <v>1.3</v>
      </c>
      <c r="N13" s="675">
        <v>1.4</v>
      </c>
      <c r="O13" s="676">
        <v>0.5</v>
      </c>
    </row>
    <row r="14" spans="1:18" s="651" customFormat="1" ht="15" customHeight="1">
      <c r="A14" s="687" t="s">
        <v>678</v>
      </c>
      <c r="B14" s="688">
        <v>2.02</v>
      </c>
      <c r="C14" s="689">
        <v>150.52500000000003</v>
      </c>
      <c r="D14" s="673">
        <v>153.19999999999999</v>
      </c>
      <c r="E14" s="673">
        <v>151.6</v>
      </c>
      <c r="F14" s="673">
        <v>152.4</v>
      </c>
      <c r="G14" s="673">
        <v>153.80000000000001</v>
      </c>
      <c r="H14" s="673">
        <v>155.9</v>
      </c>
      <c r="I14" s="674">
        <v>4.8666666666666654</v>
      </c>
      <c r="J14" s="675">
        <v>1.9</v>
      </c>
      <c r="K14" s="675">
        <v>0.5</v>
      </c>
      <c r="L14" s="675">
        <v>1.3</v>
      </c>
      <c r="M14" s="675">
        <v>1.5</v>
      </c>
      <c r="N14" s="675">
        <v>1.6</v>
      </c>
      <c r="O14" s="676">
        <v>1.4</v>
      </c>
    </row>
    <row r="15" spans="1:18" s="651" customFormat="1" ht="29.25" customHeight="1">
      <c r="A15" s="690" t="s">
        <v>679</v>
      </c>
      <c r="B15" s="688">
        <v>1.66</v>
      </c>
      <c r="C15" s="689">
        <v>147.26666666666665</v>
      </c>
      <c r="D15" s="673">
        <v>147.1</v>
      </c>
      <c r="E15" s="673">
        <v>147.69999999999999</v>
      </c>
      <c r="F15" s="673">
        <v>148</v>
      </c>
      <c r="G15" s="673">
        <v>148.5</v>
      </c>
      <c r="H15" s="673">
        <v>145.9</v>
      </c>
      <c r="I15" s="674">
        <v>1.6500000000000001</v>
      </c>
      <c r="J15" s="675">
        <v>0.1</v>
      </c>
      <c r="K15" s="675">
        <v>-0.3</v>
      </c>
      <c r="L15" s="675">
        <v>1.4</v>
      </c>
      <c r="M15" s="675">
        <v>0.2</v>
      </c>
      <c r="N15" s="675">
        <v>-0.4</v>
      </c>
      <c r="O15" s="676">
        <v>-1.8</v>
      </c>
    </row>
    <row r="16" spans="1:18" s="651" customFormat="1" ht="15" customHeight="1">
      <c r="A16" s="687" t="s">
        <v>680</v>
      </c>
      <c r="B16" s="688">
        <v>3.58</v>
      </c>
      <c r="C16" s="689">
        <v>137.29166666666669</v>
      </c>
      <c r="D16" s="673">
        <v>138.9</v>
      </c>
      <c r="E16" s="673">
        <v>138.6</v>
      </c>
      <c r="F16" s="673">
        <v>138.80000000000001</v>
      </c>
      <c r="G16" s="673">
        <v>139.30000000000001</v>
      </c>
      <c r="H16" s="673">
        <v>138.80000000000001</v>
      </c>
      <c r="I16" s="674">
        <v>2.5666666666666669</v>
      </c>
      <c r="J16" s="675">
        <v>0.9</v>
      </c>
      <c r="K16" s="675">
        <v>0.9</v>
      </c>
      <c r="L16" s="675">
        <v>1.5</v>
      </c>
      <c r="M16" s="675">
        <v>1.5</v>
      </c>
      <c r="N16" s="675">
        <v>0.7</v>
      </c>
      <c r="O16" s="676">
        <v>-0.4</v>
      </c>
    </row>
    <row r="17" spans="1:18" s="651" customFormat="1" ht="15" customHeight="1">
      <c r="A17" s="687" t="s">
        <v>681</v>
      </c>
      <c r="B17" s="688">
        <v>0.18</v>
      </c>
      <c r="C17" s="689">
        <v>157.51666666666665</v>
      </c>
      <c r="D17" s="673">
        <v>152.1</v>
      </c>
      <c r="E17" s="673">
        <v>152.69999999999999</v>
      </c>
      <c r="F17" s="673">
        <v>152.1</v>
      </c>
      <c r="G17" s="673">
        <v>151.69999999999999</v>
      </c>
      <c r="H17" s="673">
        <v>150.19999999999999</v>
      </c>
      <c r="I17" s="674">
        <v>-7.6166666666666671</v>
      </c>
      <c r="J17" s="675">
        <v>-4.9000000000000004</v>
      </c>
      <c r="K17" s="675">
        <v>-4.3</v>
      </c>
      <c r="L17" s="675">
        <v>-4.3</v>
      </c>
      <c r="M17" s="675">
        <v>-4.8</v>
      </c>
      <c r="N17" s="675">
        <v>-2.2000000000000002</v>
      </c>
      <c r="O17" s="676">
        <v>-1</v>
      </c>
    </row>
    <row r="18" spans="1:18" s="651" customFormat="1" ht="15" customHeight="1">
      <c r="A18" s="687" t="s">
        <v>682</v>
      </c>
      <c r="B18" s="688">
        <v>11.62</v>
      </c>
      <c r="C18" s="689">
        <v>118.72499999999998</v>
      </c>
      <c r="D18" s="673">
        <v>124.6</v>
      </c>
      <c r="E18" s="673">
        <v>124</v>
      </c>
      <c r="F18" s="673">
        <v>124.5</v>
      </c>
      <c r="G18" s="673">
        <v>125.3</v>
      </c>
      <c r="H18" s="673">
        <v>125</v>
      </c>
      <c r="I18" s="674">
        <v>3.7833333333333337</v>
      </c>
      <c r="J18" s="675">
        <v>7.4</v>
      </c>
      <c r="K18" s="675">
        <v>7.6</v>
      </c>
      <c r="L18" s="675">
        <v>7.1</v>
      </c>
      <c r="M18" s="675">
        <v>5.0999999999999996</v>
      </c>
      <c r="N18" s="675">
        <v>3.1</v>
      </c>
      <c r="O18" s="676">
        <v>-0.2</v>
      </c>
    </row>
    <row r="19" spans="1:18" s="651" customFormat="1" ht="15" customHeight="1">
      <c r="A19" s="687" t="s">
        <v>683</v>
      </c>
      <c r="B19" s="688">
        <v>1.5</v>
      </c>
      <c r="C19" s="689">
        <v>110.44166666666666</v>
      </c>
      <c r="D19" s="673">
        <v>122.9</v>
      </c>
      <c r="E19" s="673">
        <v>127</v>
      </c>
      <c r="F19" s="673">
        <v>130.80000000000001</v>
      </c>
      <c r="G19" s="673">
        <v>128.5</v>
      </c>
      <c r="H19" s="673">
        <v>123.8</v>
      </c>
      <c r="I19" s="674">
        <v>-1.6833333333333336</v>
      </c>
      <c r="J19" s="675">
        <v>10.1</v>
      </c>
      <c r="K19" s="675">
        <v>17.100000000000001</v>
      </c>
      <c r="L19" s="675">
        <v>14.2</v>
      </c>
      <c r="M19" s="675">
        <v>6.1</v>
      </c>
      <c r="N19" s="675">
        <v>0.9</v>
      </c>
      <c r="O19" s="676">
        <v>-3.7</v>
      </c>
    </row>
    <row r="20" spans="1:18" s="651" customFormat="1" ht="15" customHeight="1">
      <c r="A20" s="687" t="s">
        <v>684</v>
      </c>
      <c r="B20" s="688">
        <v>1.08</v>
      </c>
      <c r="C20" s="689">
        <v>117.94166666666666</v>
      </c>
      <c r="D20" s="673">
        <v>121.3</v>
      </c>
      <c r="E20" s="673">
        <v>121.3</v>
      </c>
      <c r="F20" s="673">
        <v>122.1</v>
      </c>
      <c r="G20" s="673">
        <v>121.8</v>
      </c>
      <c r="H20" s="673">
        <v>120.3</v>
      </c>
      <c r="I20" s="674">
        <v>0.3</v>
      </c>
      <c r="J20" s="675">
        <v>3.1</v>
      </c>
      <c r="K20" s="675">
        <v>2.4</v>
      </c>
      <c r="L20" s="675">
        <v>3.9</v>
      </c>
      <c r="M20" s="675">
        <v>3.2</v>
      </c>
      <c r="N20" s="675">
        <v>3.7</v>
      </c>
      <c r="O20" s="676">
        <v>-1.2</v>
      </c>
      <c r="R20" s="653"/>
    </row>
    <row r="21" spans="1:18" s="651" customFormat="1" ht="15" customHeight="1">
      <c r="A21" s="687" t="s">
        <v>685</v>
      </c>
      <c r="B21" s="688">
        <v>1.99</v>
      </c>
      <c r="C21" s="689">
        <v>112.59166666666665</v>
      </c>
      <c r="D21" s="673">
        <v>119</v>
      </c>
      <c r="E21" s="673">
        <v>122.4</v>
      </c>
      <c r="F21" s="673">
        <v>124.3</v>
      </c>
      <c r="G21" s="673">
        <v>122.3</v>
      </c>
      <c r="H21" s="673">
        <v>114.3</v>
      </c>
      <c r="I21" s="674">
        <v>6.8499999999999988</v>
      </c>
      <c r="J21" s="675">
        <v>4.9000000000000004</v>
      </c>
      <c r="K21" s="675">
        <v>5.9</v>
      </c>
      <c r="L21" s="675">
        <v>5.7</v>
      </c>
      <c r="M21" s="675">
        <v>4.8</v>
      </c>
      <c r="N21" s="675">
        <v>0.2</v>
      </c>
      <c r="O21" s="676">
        <v>-6.5</v>
      </c>
      <c r="R21" s="653"/>
    </row>
    <row r="22" spans="1:18" s="651" customFormat="1" ht="15" customHeight="1">
      <c r="A22" s="687" t="s">
        <v>686</v>
      </c>
      <c r="B22" s="688">
        <v>1.99</v>
      </c>
      <c r="C22" s="689">
        <v>123.75833333333333</v>
      </c>
      <c r="D22" s="673">
        <v>127.4</v>
      </c>
      <c r="E22" s="673">
        <v>128.4</v>
      </c>
      <c r="F22" s="673">
        <v>127.7</v>
      </c>
      <c r="G22" s="673">
        <v>129</v>
      </c>
      <c r="H22" s="673">
        <v>131.19999999999999</v>
      </c>
      <c r="I22" s="674">
        <v>6.8499999999999988</v>
      </c>
      <c r="J22" s="675">
        <v>5.4</v>
      </c>
      <c r="K22" s="675">
        <v>4</v>
      </c>
      <c r="L22" s="675">
        <v>2</v>
      </c>
      <c r="M22" s="675">
        <v>3.4</v>
      </c>
      <c r="N22" s="675">
        <v>3.8</v>
      </c>
      <c r="O22" s="676">
        <v>1.7</v>
      </c>
      <c r="R22" s="653"/>
    </row>
    <row r="23" spans="1:18" s="651" customFormat="1" ht="15" customHeight="1">
      <c r="A23" s="687" t="s">
        <v>687</v>
      </c>
      <c r="B23" s="688">
        <v>0.59</v>
      </c>
      <c r="C23" s="689">
        <v>140.85</v>
      </c>
      <c r="D23" s="673">
        <v>146.19999999999999</v>
      </c>
      <c r="E23" s="673">
        <v>146.5</v>
      </c>
      <c r="F23" s="673">
        <v>157.19999999999999</v>
      </c>
      <c r="G23" s="673">
        <v>167.1</v>
      </c>
      <c r="H23" s="673">
        <v>176.8</v>
      </c>
      <c r="I23" s="674">
        <v>2.4499999999999997</v>
      </c>
      <c r="J23" s="675">
        <v>3.8</v>
      </c>
      <c r="K23" s="675">
        <v>4.5999999999999996</v>
      </c>
      <c r="L23" s="675">
        <v>11.3</v>
      </c>
      <c r="M23" s="675">
        <v>18.3</v>
      </c>
      <c r="N23" s="675">
        <v>25.4</v>
      </c>
      <c r="O23" s="676">
        <v>5.8</v>
      </c>
      <c r="R23" s="653"/>
    </row>
    <row r="24" spans="1:18" s="651" customFormat="1" ht="15" customHeight="1">
      <c r="A24" s="691" t="s">
        <v>688</v>
      </c>
      <c r="B24" s="688">
        <v>13.72</v>
      </c>
      <c r="C24" s="689">
        <v>130.18333333333331</v>
      </c>
      <c r="D24" s="673">
        <v>127.3</v>
      </c>
      <c r="E24" s="673">
        <v>126</v>
      </c>
      <c r="F24" s="673">
        <v>124.8</v>
      </c>
      <c r="G24" s="673">
        <v>123.6</v>
      </c>
      <c r="H24" s="673">
        <v>123.7</v>
      </c>
      <c r="I24" s="674">
        <v>-1.2250000000000003</v>
      </c>
      <c r="J24" s="675">
        <v>-3</v>
      </c>
      <c r="K24" s="675">
        <v>-3.2</v>
      </c>
      <c r="L24" s="675">
        <v>-1.1000000000000001</v>
      </c>
      <c r="M24" s="675">
        <v>-2.1</v>
      </c>
      <c r="N24" s="675">
        <v>-4</v>
      </c>
      <c r="O24" s="676">
        <v>0.1</v>
      </c>
      <c r="R24" s="653"/>
    </row>
    <row r="25" spans="1:18" s="651" customFormat="1" ht="15" customHeight="1">
      <c r="A25" s="692" t="s">
        <v>689</v>
      </c>
      <c r="B25" s="688">
        <v>1.57</v>
      </c>
      <c r="C25" s="689">
        <v>124.57499999999999</v>
      </c>
      <c r="D25" s="673">
        <v>99.8</v>
      </c>
      <c r="E25" s="673">
        <v>97.2</v>
      </c>
      <c r="F25" s="673">
        <v>95</v>
      </c>
      <c r="G25" s="673">
        <v>104.4</v>
      </c>
      <c r="H25" s="673">
        <v>104</v>
      </c>
      <c r="I25" s="674">
        <v>2.1166666666666663</v>
      </c>
      <c r="J25" s="675">
        <v>-20.8</v>
      </c>
      <c r="K25" s="675">
        <v>-22.2</v>
      </c>
      <c r="L25" s="675">
        <v>-20</v>
      </c>
      <c r="M25" s="675">
        <v>-11.4</v>
      </c>
      <c r="N25" s="675">
        <v>-14.8</v>
      </c>
      <c r="O25" s="676">
        <v>-0.4</v>
      </c>
      <c r="R25" s="653"/>
    </row>
    <row r="26" spans="1:18" s="651" customFormat="1" ht="15" customHeight="1">
      <c r="A26" s="687" t="s">
        <v>690</v>
      </c>
      <c r="B26" s="688">
        <v>0.73</v>
      </c>
      <c r="C26" s="689">
        <v>129.08333333333334</v>
      </c>
      <c r="D26" s="673">
        <v>130</v>
      </c>
      <c r="E26" s="673">
        <v>122</v>
      </c>
      <c r="F26" s="673">
        <v>125.4</v>
      </c>
      <c r="G26" s="673">
        <v>123.9</v>
      </c>
      <c r="H26" s="673">
        <v>118.2</v>
      </c>
      <c r="I26" s="674">
        <v>-0.83333333333333348</v>
      </c>
      <c r="J26" s="675">
        <v>-2.7</v>
      </c>
      <c r="K26" s="675">
        <v>-11</v>
      </c>
      <c r="L26" s="675">
        <v>-4.0999999999999996</v>
      </c>
      <c r="M26" s="675">
        <v>-2</v>
      </c>
      <c r="N26" s="675">
        <v>-7.8</v>
      </c>
      <c r="O26" s="676">
        <v>-4.5999999999999996</v>
      </c>
    </row>
    <row r="27" spans="1:18" s="651" customFormat="1" ht="30" customHeight="1">
      <c r="A27" s="693" t="s">
        <v>691</v>
      </c>
      <c r="B27" s="688">
        <v>4.28</v>
      </c>
      <c r="C27" s="689">
        <v>116.23333333333333</v>
      </c>
      <c r="D27" s="673">
        <v>106.2</v>
      </c>
      <c r="E27" s="673">
        <v>106.6</v>
      </c>
      <c r="F27" s="673">
        <v>111.7</v>
      </c>
      <c r="G27" s="673">
        <v>114.6</v>
      </c>
      <c r="H27" s="673">
        <v>117.4</v>
      </c>
      <c r="I27" s="674">
        <v>-4.5916666666666677</v>
      </c>
      <c r="J27" s="675">
        <v>-0.4</v>
      </c>
      <c r="K27" s="675">
        <v>6</v>
      </c>
      <c r="L27" s="675">
        <v>11.8</v>
      </c>
      <c r="M27" s="675">
        <v>0.4</v>
      </c>
      <c r="N27" s="675">
        <v>-5.6</v>
      </c>
      <c r="O27" s="676">
        <v>2.4</v>
      </c>
    </row>
    <row r="28" spans="1:18" s="651" customFormat="1" ht="15" customHeight="1">
      <c r="A28" s="687" t="s">
        <v>692</v>
      </c>
      <c r="B28" s="688">
        <v>0.1</v>
      </c>
      <c r="C28" s="689">
        <v>119.95833333333336</v>
      </c>
      <c r="D28" s="673" t="s">
        <v>242</v>
      </c>
      <c r="E28" s="673" t="s">
        <v>242</v>
      </c>
      <c r="F28" s="673" t="s">
        <v>242</v>
      </c>
      <c r="G28" s="673" t="s">
        <v>242</v>
      </c>
      <c r="H28" s="673" t="s">
        <v>242</v>
      </c>
      <c r="I28" s="674">
        <v>0.87500000000000011</v>
      </c>
      <c r="J28" s="675" t="s">
        <v>242</v>
      </c>
      <c r="K28" s="675" t="s">
        <v>242</v>
      </c>
      <c r="L28" s="675" t="s">
        <v>242</v>
      </c>
      <c r="M28" s="675" t="s">
        <v>242</v>
      </c>
      <c r="N28" s="694" t="s">
        <v>242</v>
      </c>
      <c r="O28" s="695" t="s">
        <v>242</v>
      </c>
    </row>
    <row r="29" spans="1:18" s="651" customFormat="1" ht="15" customHeight="1">
      <c r="A29" s="687" t="s">
        <v>693</v>
      </c>
      <c r="B29" s="688">
        <v>0.62</v>
      </c>
      <c r="C29" s="689">
        <v>144.72499999999999</v>
      </c>
      <c r="D29" s="673">
        <v>148.9</v>
      </c>
      <c r="E29" s="673">
        <v>149.5</v>
      </c>
      <c r="F29" s="673">
        <v>151.5</v>
      </c>
      <c r="G29" s="673">
        <v>152.9</v>
      </c>
      <c r="H29" s="673">
        <v>153.4</v>
      </c>
      <c r="I29" s="674">
        <v>8.0666666666666664</v>
      </c>
      <c r="J29" s="675">
        <v>3.5</v>
      </c>
      <c r="K29" s="675">
        <v>2.2999999999999998</v>
      </c>
      <c r="L29" s="675">
        <v>3</v>
      </c>
      <c r="M29" s="675">
        <v>4</v>
      </c>
      <c r="N29" s="675">
        <v>4.5999999999999996</v>
      </c>
      <c r="O29" s="676">
        <v>0.3</v>
      </c>
    </row>
    <row r="30" spans="1:18" s="651" customFormat="1" ht="15" customHeight="1">
      <c r="A30" s="687" t="s">
        <v>694</v>
      </c>
      <c r="B30" s="688">
        <v>1.67</v>
      </c>
      <c r="C30" s="689">
        <v>150.54999999999998</v>
      </c>
      <c r="D30" s="673">
        <v>147.80000000000001</v>
      </c>
      <c r="E30" s="673">
        <v>147.80000000000001</v>
      </c>
      <c r="F30" s="673">
        <v>148.1</v>
      </c>
      <c r="G30" s="673">
        <v>148</v>
      </c>
      <c r="H30" s="673">
        <v>148.80000000000001</v>
      </c>
      <c r="I30" s="674">
        <v>-0.46666666666666673</v>
      </c>
      <c r="J30" s="675">
        <v>-2.1</v>
      </c>
      <c r="K30" s="675">
        <v>-2.2000000000000002</v>
      </c>
      <c r="L30" s="675">
        <v>-2.1</v>
      </c>
      <c r="M30" s="675">
        <v>-0.7</v>
      </c>
      <c r="N30" s="675">
        <v>0</v>
      </c>
      <c r="O30" s="676">
        <v>0.5</v>
      </c>
    </row>
    <row r="31" spans="1:18" s="651" customFormat="1" ht="15" customHeight="1">
      <c r="A31" s="687" t="s">
        <v>695</v>
      </c>
      <c r="B31" s="688">
        <v>1.4</v>
      </c>
      <c r="C31" s="689">
        <v>139.51666666666665</v>
      </c>
      <c r="D31" s="673">
        <v>143.4</v>
      </c>
      <c r="E31" s="673">
        <v>136.4</v>
      </c>
      <c r="F31" s="673">
        <v>119.5</v>
      </c>
      <c r="G31" s="673">
        <v>109.1</v>
      </c>
      <c r="H31" s="673">
        <v>104.8</v>
      </c>
      <c r="I31" s="674">
        <v>6.3833333333333337</v>
      </c>
      <c r="J31" s="675">
        <v>-12.8</v>
      </c>
      <c r="K31" s="675">
        <v>-18.899999999999999</v>
      </c>
      <c r="L31" s="675">
        <v>-20.8</v>
      </c>
      <c r="M31" s="675">
        <v>-14.3</v>
      </c>
      <c r="N31" s="675">
        <v>-14.7</v>
      </c>
      <c r="O31" s="676">
        <v>-3.9</v>
      </c>
    </row>
    <row r="32" spans="1:18" s="651" customFormat="1" ht="15" customHeight="1">
      <c r="A32" s="687" t="s">
        <v>696</v>
      </c>
      <c r="B32" s="688">
        <v>0.99</v>
      </c>
      <c r="C32" s="689">
        <v>148.14166666666668</v>
      </c>
      <c r="D32" s="673">
        <v>143.9</v>
      </c>
      <c r="E32" s="673">
        <v>144.19999999999999</v>
      </c>
      <c r="F32" s="673">
        <v>146.5</v>
      </c>
      <c r="G32" s="673">
        <v>143.30000000000001</v>
      </c>
      <c r="H32" s="673">
        <v>142.6</v>
      </c>
      <c r="I32" s="674">
        <v>1.3666666666666669</v>
      </c>
      <c r="J32" s="675">
        <v>-1.4</v>
      </c>
      <c r="K32" s="675">
        <v>-1.7</v>
      </c>
      <c r="L32" s="675">
        <v>-0.3</v>
      </c>
      <c r="M32" s="675">
        <v>-2.8</v>
      </c>
      <c r="N32" s="675">
        <v>-3.8</v>
      </c>
      <c r="O32" s="676">
        <v>-0.5</v>
      </c>
    </row>
    <row r="33" spans="1:15" s="651" customFormat="1" ht="15" customHeight="1">
      <c r="A33" s="687" t="s">
        <v>697</v>
      </c>
      <c r="B33" s="688">
        <v>0.35</v>
      </c>
      <c r="C33" s="689">
        <v>171.33333333333334</v>
      </c>
      <c r="D33" s="673">
        <v>129.9</v>
      </c>
      <c r="E33" s="673">
        <v>128.19999999999999</v>
      </c>
      <c r="F33" s="673">
        <v>129.19999999999999</v>
      </c>
      <c r="G33" s="673">
        <v>128.1</v>
      </c>
      <c r="H33" s="673">
        <v>130.4</v>
      </c>
      <c r="I33" s="674">
        <v>-5.1083333333333334</v>
      </c>
      <c r="J33" s="675">
        <v>-28.6</v>
      </c>
      <c r="K33" s="675">
        <v>-29.4</v>
      </c>
      <c r="L33" s="675">
        <v>-29.2</v>
      </c>
      <c r="M33" s="675">
        <v>-29.3</v>
      </c>
      <c r="N33" s="675">
        <v>-10.1</v>
      </c>
      <c r="O33" s="676">
        <v>1.8</v>
      </c>
    </row>
    <row r="34" spans="1:15" s="651" customFormat="1" ht="15" customHeight="1">
      <c r="A34" s="687" t="s">
        <v>698</v>
      </c>
      <c r="B34" s="688">
        <v>1.39</v>
      </c>
      <c r="C34" s="689">
        <v>128.95833333333334</v>
      </c>
      <c r="D34" s="673">
        <v>125</v>
      </c>
      <c r="E34" s="673">
        <v>124.4</v>
      </c>
      <c r="F34" s="673">
        <v>125</v>
      </c>
      <c r="G34" s="673">
        <v>124.3</v>
      </c>
      <c r="H34" s="673">
        <v>124.6</v>
      </c>
      <c r="I34" s="674">
        <v>0.39999999999999997</v>
      </c>
      <c r="J34" s="675">
        <v>-3.4</v>
      </c>
      <c r="K34" s="675">
        <v>-4.2</v>
      </c>
      <c r="L34" s="675">
        <v>-3.9</v>
      </c>
      <c r="M34" s="675">
        <v>-4.7</v>
      </c>
      <c r="N34" s="675">
        <v>-3.7</v>
      </c>
      <c r="O34" s="676">
        <v>0.2</v>
      </c>
    </row>
    <row r="35" spans="1:15" s="651" customFormat="1" ht="15" customHeight="1">
      <c r="A35" s="687" t="s">
        <v>699</v>
      </c>
      <c r="B35" s="688">
        <v>2.91</v>
      </c>
      <c r="C35" s="689">
        <v>139.90833333333333</v>
      </c>
      <c r="D35" s="673">
        <v>167.1</v>
      </c>
      <c r="E35" s="673">
        <v>167.8</v>
      </c>
      <c r="F35" s="673">
        <v>170.2</v>
      </c>
      <c r="G35" s="673">
        <v>172.9</v>
      </c>
      <c r="H35" s="673">
        <v>174.1</v>
      </c>
      <c r="I35" s="674">
        <v>10.700000000000001</v>
      </c>
      <c r="J35" s="675">
        <v>17.399999999999999</v>
      </c>
      <c r="K35" s="675">
        <v>18.600000000000001</v>
      </c>
      <c r="L35" s="675">
        <v>21.3</v>
      </c>
      <c r="M35" s="675">
        <v>21.2</v>
      </c>
      <c r="N35" s="675">
        <v>21.8</v>
      </c>
      <c r="O35" s="676">
        <v>0.7</v>
      </c>
    </row>
    <row r="36" spans="1:15" s="651" customFormat="1" ht="15" customHeight="1">
      <c r="A36" s="687" t="s">
        <v>591</v>
      </c>
      <c r="B36" s="688">
        <v>2.06</v>
      </c>
      <c r="C36" s="689">
        <v>129.06666666666663</v>
      </c>
      <c r="D36" s="673">
        <v>135.19999999999999</v>
      </c>
      <c r="E36" s="673">
        <v>135.1</v>
      </c>
      <c r="F36" s="673">
        <v>137.69999999999999</v>
      </c>
      <c r="G36" s="673">
        <v>137.6</v>
      </c>
      <c r="H36" s="673">
        <v>137.80000000000001</v>
      </c>
      <c r="I36" s="674">
        <v>7.833333333333333</v>
      </c>
      <c r="J36" s="675">
        <v>5.6</v>
      </c>
      <c r="K36" s="675">
        <v>4</v>
      </c>
      <c r="L36" s="675">
        <v>5.4</v>
      </c>
      <c r="M36" s="675">
        <v>4.8</v>
      </c>
      <c r="N36" s="675">
        <v>5</v>
      </c>
      <c r="O36" s="676">
        <v>0.1</v>
      </c>
    </row>
    <row r="37" spans="1:15" s="651" customFormat="1" ht="15" customHeight="1">
      <c r="A37" s="687" t="s">
        <v>700</v>
      </c>
      <c r="B37" s="688">
        <v>1.1599999999999999</v>
      </c>
      <c r="C37" s="689">
        <v>131.1</v>
      </c>
      <c r="D37" s="673">
        <v>128.9</v>
      </c>
      <c r="E37" s="673">
        <v>129.4</v>
      </c>
      <c r="F37" s="673">
        <v>128.69999999999999</v>
      </c>
      <c r="G37" s="673">
        <v>129.5</v>
      </c>
      <c r="H37" s="673">
        <v>130.19999999999999</v>
      </c>
      <c r="I37" s="674">
        <v>6.2749999999999986</v>
      </c>
      <c r="J37" s="675">
        <v>-2.9</v>
      </c>
      <c r="K37" s="675">
        <v>-0.7</v>
      </c>
      <c r="L37" s="675">
        <v>-1.5</v>
      </c>
      <c r="M37" s="675">
        <v>-2</v>
      </c>
      <c r="N37" s="675">
        <v>-2.2000000000000002</v>
      </c>
      <c r="O37" s="676">
        <v>0.5</v>
      </c>
    </row>
    <row r="38" spans="1:15" s="651" customFormat="1" ht="15" customHeight="1">
      <c r="A38" s="687" t="s">
        <v>701</v>
      </c>
      <c r="B38" s="688">
        <v>3.28</v>
      </c>
      <c r="C38" s="689">
        <v>123.21666666666665</v>
      </c>
      <c r="D38" s="673">
        <v>143.4</v>
      </c>
      <c r="E38" s="673">
        <v>147.30000000000001</v>
      </c>
      <c r="F38" s="673">
        <v>151.9</v>
      </c>
      <c r="G38" s="673">
        <v>153</v>
      </c>
      <c r="H38" s="673">
        <v>154.5</v>
      </c>
      <c r="I38" s="674">
        <v>0.58333333333333326</v>
      </c>
      <c r="J38" s="675">
        <v>19.8</v>
      </c>
      <c r="K38" s="675">
        <v>19.899999999999999</v>
      </c>
      <c r="L38" s="675">
        <v>22.8</v>
      </c>
      <c r="M38" s="675">
        <v>21.9</v>
      </c>
      <c r="N38" s="675">
        <v>21.3</v>
      </c>
      <c r="O38" s="676">
        <v>1</v>
      </c>
    </row>
    <row r="39" spans="1:15" s="651" customFormat="1" ht="15" customHeight="1">
      <c r="A39" s="687" t="s">
        <v>702</v>
      </c>
      <c r="B39" s="688">
        <v>0.15</v>
      </c>
      <c r="C39" s="689">
        <v>141.06666666666663</v>
      </c>
      <c r="D39" s="673">
        <v>168.1</v>
      </c>
      <c r="E39" s="673">
        <v>170.7</v>
      </c>
      <c r="F39" s="673">
        <v>171.6</v>
      </c>
      <c r="G39" s="673">
        <v>174.3</v>
      </c>
      <c r="H39" s="673">
        <v>175.5</v>
      </c>
      <c r="I39" s="696">
        <v>10.491666666666667</v>
      </c>
      <c r="J39" s="675">
        <v>18.5</v>
      </c>
      <c r="K39" s="675">
        <v>20</v>
      </c>
      <c r="L39" s="675">
        <v>20.100000000000001</v>
      </c>
      <c r="M39" s="675">
        <v>21.4</v>
      </c>
      <c r="N39" s="675">
        <v>20.2</v>
      </c>
      <c r="O39" s="676">
        <v>0.7</v>
      </c>
    </row>
    <row r="40" spans="1:15" s="651" customFormat="1" ht="15" customHeight="1">
      <c r="A40" s="687" t="s">
        <v>703</v>
      </c>
      <c r="B40" s="688">
        <v>3.68</v>
      </c>
      <c r="C40" s="689">
        <v>128.25</v>
      </c>
      <c r="D40" s="673">
        <v>130.6</v>
      </c>
      <c r="E40" s="673">
        <v>130.9</v>
      </c>
      <c r="F40" s="673">
        <v>131.80000000000001</v>
      </c>
      <c r="G40" s="673">
        <v>131.6</v>
      </c>
      <c r="H40" s="673">
        <v>132.9</v>
      </c>
      <c r="I40" s="674">
        <v>6.0666666666666664</v>
      </c>
      <c r="J40" s="675">
        <v>1.5</v>
      </c>
      <c r="K40" s="675">
        <v>1.8</v>
      </c>
      <c r="L40" s="675">
        <v>1.5</v>
      </c>
      <c r="M40" s="675">
        <v>2.1</v>
      </c>
      <c r="N40" s="675">
        <v>2.9</v>
      </c>
      <c r="O40" s="676">
        <v>1</v>
      </c>
    </row>
    <row r="41" spans="1:15" s="651" customFormat="1" ht="15" customHeight="1">
      <c r="A41" s="697" t="s">
        <v>704</v>
      </c>
      <c r="B41" s="688">
        <v>2.5099999999999998</v>
      </c>
      <c r="C41" s="689">
        <v>143.09166666666667</v>
      </c>
      <c r="D41" s="673">
        <v>157.30000000000001</v>
      </c>
      <c r="E41" s="673">
        <v>158.30000000000001</v>
      </c>
      <c r="F41" s="673">
        <v>159.19999999999999</v>
      </c>
      <c r="G41" s="673">
        <v>157.30000000000001</v>
      </c>
      <c r="H41" s="673">
        <v>157.19999999999999</v>
      </c>
      <c r="I41" s="674">
        <v>13.766666666666667</v>
      </c>
      <c r="J41" s="675">
        <v>10.5</v>
      </c>
      <c r="K41" s="675">
        <v>9.1999999999999993</v>
      </c>
      <c r="L41" s="675">
        <v>9.6999999999999993</v>
      </c>
      <c r="M41" s="675">
        <v>7.6</v>
      </c>
      <c r="N41" s="675">
        <v>7.2</v>
      </c>
      <c r="O41" s="676">
        <v>-0.1</v>
      </c>
    </row>
    <row r="42" spans="1:15" s="702" customFormat="1" ht="15" customHeight="1">
      <c r="A42" s="698" t="s">
        <v>705</v>
      </c>
      <c r="B42" s="678">
        <v>0.14000000000000001</v>
      </c>
      <c r="C42" s="679">
        <v>139.20833333333334</v>
      </c>
      <c r="D42" s="680" t="s">
        <v>242</v>
      </c>
      <c r="E42" s="680" t="s">
        <v>242</v>
      </c>
      <c r="F42" s="680" t="s">
        <v>242</v>
      </c>
      <c r="G42" s="680" t="s">
        <v>242</v>
      </c>
      <c r="H42" s="680" t="s">
        <v>242</v>
      </c>
      <c r="I42" s="699">
        <v>5.416666666666667</v>
      </c>
      <c r="J42" s="680" t="s">
        <v>242</v>
      </c>
      <c r="K42" s="680" t="s">
        <v>242</v>
      </c>
      <c r="L42" s="680" t="s">
        <v>242</v>
      </c>
      <c r="M42" s="680" t="s">
        <v>242</v>
      </c>
      <c r="N42" s="700" t="s">
        <v>242</v>
      </c>
      <c r="O42" s="701" t="s">
        <v>242</v>
      </c>
    </row>
    <row r="43" spans="1:15" s="702" customFormat="1" ht="15" customHeight="1">
      <c r="A43" s="703" t="s">
        <v>706</v>
      </c>
      <c r="B43" s="704">
        <v>22.16</v>
      </c>
      <c r="C43" s="689">
        <v>129.18333333333334</v>
      </c>
      <c r="D43" s="673">
        <v>131.69999999999999</v>
      </c>
      <c r="E43" s="673">
        <v>132.80000000000001</v>
      </c>
      <c r="F43" s="673">
        <v>133</v>
      </c>
      <c r="G43" s="673">
        <v>133.80000000000001</v>
      </c>
      <c r="H43" s="673">
        <v>134.80000000000001</v>
      </c>
      <c r="I43" s="674">
        <v>1.2916666666666665</v>
      </c>
      <c r="J43" s="675">
        <v>2.2000000000000002</v>
      </c>
      <c r="K43" s="675">
        <v>2.9</v>
      </c>
      <c r="L43" s="675">
        <v>2.9</v>
      </c>
      <c r="M43" s="675">
        <v>3.2</v>
      </c>
      <c r="N43" s="675">
        <v>4.3</v>
      </c>
      <c r="O43" s="676">
        <v>0.7</v>
      </c>
    </row>
    <row r="44" spans="1:15" s="651" customFormat="1" ht="15" customHeight="1">
      <c r="A44" s="705" t="s">
        <v>707</v>
      </c>
      <c r="B44" s="706">
        <v>2.83</v>
      </c>
      <c r="C44" s="689">
        <v>133.95000000000002</v>
      </c>
      <c r="D44" s="673">
        <v>146.30000000000001</v>
      </c>
      <c r="E44" s="673">
        <v>147.9</v>
      </c>
      <c r="F44" s="673">
        <v>149.4</v>
      </c>
      <c r="G44" s="673">
        <v>150.30000000000001</v>
      </c>
      <c r="H44" s="673">
        <v>154.1</v>
      </c>
      <c r="I44" s="674">
        <v>3.2999999999999994</v>
      </c>
      <c r="J44" s="675">
        <v>9.6999999999999993</v>
      </c>
      <c r="K44" s="675">
        <v>11.2</v>
      </c>
      <c r="L44" s="675">
        <v>11.5</v>
      </c>
      <c r="M44" s="675">
        <v>12.6</v>
      </c>
      <c r="N44" s="675">
        <v>13.6</v>
      </c>
      <c r="O44" s="676">
        <v>2.5</v>
      </c>
    </row>
    <row r="45" spans="1:15" s="651" customFormat="1" ht="15" customHeight="1">
      <c r="A45" s="687" t="s">
        <v>708</v>
      </c>
      <c r="B45" s="688">
        <v>2.82</v>
      </c>
      <c r="C45" s="689">
        <v>130.00833333333333</v>
      </c>
      <c r="D45" s="673">
        <v>134.6</v>
      </c>
      <c r="E45" s="673">
        <v>136.6</v>
      </c>
      <c r="F45" s="673">
        <v>137.5</v>
      </c>
      <c r="G45" s="673">
        <v>138.19999999999999</v>
      </c>
      <c r="H45" s="673">
        <v>139.80000000000001</v>
      </c>
      <c r="I45" s="674">
        <v>1.6500000000000001</v>
      </c>
      <c r="J45" s="675">
        <v>3.9</v>
      </c>
      <c r="K45" s="675">
        <v>4.5</v>
      </c>
      <c r="L45" s="675">
        <v>5.4</v>
      </c>
      <c r="M45" s="675">
        <v>5.5</v>
      </c>
      <c r="N45" s="675">
        <v>7.1</v>
      </c>
      <c r="O45" s="676">
        <v>1.2</v>
      </c>
    </row>
    <row r="46" spans="1:15" s="651" customFormat="1" ht="15" customHeight="1">
      <c r="A46" s="687" t="s">
        <v>709</v>
      </c>
      <c r="B46" s="688">
        <v>0.24</v>
      </c>
      <c r="C46" s="689">
        <v>125.93333333333332</v>
      </c>
      <c r="D46" s="673">
        <v>128.5</v>
      </c>
      <c r="E46" s="673">
        <v>129.80000000000001</v>
      </c>
      <c r="F46" s="673">
        <v>130.6</v>
      </c>
      <c r="G46" s="673">
        <v>131.69999999999999</v>
      </c>
      <c r="H46" s="673">
        <v>133.19999999999999</v>
      </c>
      <c r="I46" s="674">
        <v>-2.3000000000000003</v>
      </c>
      <c r="J46" s="675">
        <v>3.1</v>
      </c>
      <c r="K46" s="675">
        <v>4.4000000000000004</v>
      </c>
      <c r="L46" s="675">
        <v>4.7</v>
      </c>
      <c r="M46" s="675">
        <v>4.5999999999999996</v>
      </c>
      <c r="N46" s="675">
        <v>5.2</v>
      </c>
      <c r="O46" s="676">
        <v>1.1000000000000001</v>
      </c>
    </row>
    <row r="47" spans="1:15" s="651" customFormat="1" ht="15" customHeight="1">
      <c r="A47" s="707" t="s">
        <v>710</v>
      </c>
      <c r="B47" s="688">
        <v>2.44</v>
      </c>
      <c r="C47" s="689">
        <v>140.32499999999999</v>
      </c>
      <c r="D47" s="673">
        <v>145.6</v>
      </c>
      <c r="E47" s="673">
        <v>147.1</v>
      </c>
      <c r="F47" s="673">
        <v>145.6</v>
      </c>
      <c r="G47" s="673">
        <v>147.9</v>
      </c>
      <c r="H47" s="673">
        <v>148.80000000000001</v>
      </c>
      <c r="I47" s="674">
        <v>-1.5166666666666666</v>
      </c>
      <c r="J47" s="675">
        <v>3.6</v>
      </c>
      <c r="K47" s="675">
        <v>5.2</v>
      </c>
      <c r="L47" s="675">
        <v>3.9</v>
      </c>
      <c r="M47" s="675">
        <v>5.0999999999999996</v>
      </c>
      <c r="N47" s="675">
        <v>6.1</v>
      </c>
      <c r="O47" s="676">
        <v>0.6</v>
      </c>
    </row>
    <row r="48" spans="1:15" s="651" customFormat="1" ht="15" customHeight="1">
      <c r="A48" s="687" t="s">
        <v>711</v>
      </c>
      <c r="B48" s="688">
        <v>11.22</v>
      </c>
      <c r="C48" s="689">
        <v>124.00833333333334</v>
      </c>
      <c r="D48" s="673">
        <v>122.1</v>
      </c>
      <c r="E48" s="673">
        <v>122.5</v>
      </c>
      <c r="F48" s="673">
        <v>122.8</v>
      </c>
      <c r="G48" s="673">
        <v>123.5</v>
      </c>
      <c r="H48" s="673">
        <v>123.4</v>
      </c>
      <c r="I48" s="674">
        <v>1.175</v>
      </c>
      <c r="J48" s="675">
        <v>-1.4</v>
      </c>
      <c r="K48" s="675">
        <v>-1.1000000000000001</v>
      </c>
      <c r="L48" s="675">
        <v>-1</v>
      </c>
      <c r="M48" s="675">
        <v>-1</v>
      </c>
      <c r="N48" s="675">
        <v>-0.2</v>
      </c>
      <c r="O48" s="676">
        <v>-0.1</v>
      </c>
    </row>
    <row r="49" spans="1:15" s="651" customFormat="1" ht="15" customHeight="1">
      <c r="A49" s="687" t="s">
        <v>712</v>
      </c>
      <c r="B49" s="688">
        <v>2.2999999999999998</v>
      </c>
      <c r="C49" s="689">
        <v>137.01666666666668</v>
      </c>
      <c r="D49" s="673">
        <v>141.6</v>
      </c>
      <c r="E49" s="673">
        <v>142.80000000000001</v>
      </c>
      <c r="F49" s="673">
        <v>142.80000000000001</v>
      </c>
      <c r="G49" s="673">
        <v>142.80000000000001</v>
      </c>
      <c r="H49" s="673">
        <v>142.80000000000001</v>
      </c>
      <c r="I49" s="674">
        <v>2.5166666666666671</v>
      </c>
      <c r="J49" s="675">
        <v>4</v>
      </c>
      <c r="K49" s="675">
        <v>4.2</v>
      </c>
      <c r="L49" s="675">
        <v>4.5999999999999996</v>
      </c>
      <c r="M49" s="675">
        <v>3.6</v>
      </c>
      <c r="N49" s="675">
        <v>3.9</v>
      </c>
      <c r="O49" s="676">
        <v>0</v>
      </c>
    </row>
    <row r="50" spans="1:15" s="651" customFormat="1" ht="15" customHeight="1">
      <c r="A50" s="687" t="s">
        <v>713</v>
      </c>
      <c r="B50" s="688">
        <v>0.22</v>
      </c>
      <c r="C50" s="689">
        <v>123.36666666666666</v>
      </c>
      <c r="D50" s="673">
        <v>126.2</v>
      </c>
      <c r="E50" s="673">
        <v>126.4</v>
      </c>
      <c r="F50" s="673">
        <v>126.9</v>
      </c>
      <c r="G50" s="673">
        <v>127.3</v>
      </c>
      <c r="H50" s="673">
        <v>130.6</v>
      </c>
      <c r="I50" s="674">
        <v>3.3499999999999996</v>
      </c>
      <c r="J50" s="675">
        <v>2.4</v>
      </c>
      <c r="K50" s="675">
        <v>2.4</v>
      </c>
      <c r="L50" s="675">
        <v>3.3</v>
      </c>
      <c r="M50" s="675">
        <v>3.3</v>
      </c>
      <c r="N50" s="675">
        <v>7.4</v>
      </c>
      <c r="O50" s="676">
        <v>2.6</v>
      </c>
    </row>
    <row r="51" spans="1:15" s="651" customFormat="1" ht="15" customHeight="1">
      <c r="A51" s="687" t="s">
        <v>714</v>
      </c>
      <c r="B51" s="688">
        <v>1.45</v>
      </c>
      <c r="C51" s="689">
        <v>130.1</v>
      </c>
      <c r="D51" s="673">
        <v>130</v>
      </c>
      <c r="E51" s="673">
        <v>130.30000000000001</v>
      </c>
      <c r="F51" s="673">
        <v>131.4</v>
      </c>
      <c r="G51" s="673">
        <v>131.9</v>
      </c>
      <c r="H51" s="673">
        <v>132.5</v>
      </c>
      <c r="I51" s="674">
        <v>-1.7583333333333335</v>
      </c>
      <c r="J51" s="675">
        <v>0.2</v>
      </c>
      <c r="K51" s="675">
        <v>0.8</v>
      </c>
      <c r="L51" s="675">
        <v>1.2</v>
      </c>
      <c r="M51" s="675">
        <v>1.6</v>
      </c>
      <c r="N51" s="675">
        <v>2.6</v>
      </c>
      <c r="O51" s="676">
        <v>0.5</v>
      </c>
    </row>
    <row r="52" spans="1:15" s="651" customFormat="1" ht="15" customHeight="1">
      <c r="A52" s="687" t="s">
        <v>715</v>
      </c>
      <c r="B52" s="688">
        <v>1.71</v>
      </c>
      <c r="C52" s="689">
        <v>135.06666666666666</v>
      </c>
      <c r="D52" s="673">
        <v>134.6</v>
      </c>
      <c r="E52" s="673">
        <v>133.5</v>
      </c>
      <c r="F52" s="673">
        <v>134.4</v>
      </c>
      <c r="G52" s="673">
        <v>134.4</v>
      </c>
      <c r="H52" s="673">
        <v>134.30000000000001</v>
      </c>
      <c r="I52" s="674">
        <v>1.5499999999999998</v>
      </c>
      <c r="J52" s="675">
        <v>-0.5</v>
      </c>
      <c r="K52" s="675">
        <v>-0.5</v>
      </c>
      <c r="L52" s="675">
        <v>0.4</v>
      </c>
      <c r="M52" s="675">
        <v>-0.5</v>
      </c>
      <c r="N52" s="675">
        <v>-0.8</v>
      </c>
      <c r="O52" s="676">
        <v>-0.1</v>
      </c>
    </row>
    <row r="53" spans="1:15" s="651" customFormat="1" ht="15" customHeight="1">
      <c r="A53" s="687" t="s">
        <v>716</v>
      </c>
      <c r="B53" s="688">
        <v>17.64</v>
      </c>
      <c r="C53" s="689">
        <v>141.19999999999996</v>
      </c>
      <c r="D53" s="673">
        <v>145.30000000000001</v>
      </c>
      <c r="E53" s="673">
        <v>146.30000000000001</v>
      </c>
      <c r="F53" s="673">
        <v>146.19999999999999</v>
      </c>
      <c r="G53" s="673">
        <v>146.4</v>
      </c>
      <c r="H53" s="673">
        <v>145.80000000000001</v>
      </c>
      <c r="I53" s="674">
        <v>-1.6916666666666671</v>
      </c>
      <c r="J53" s="675">
        <v>3.6</v>
      </c>
      <c r="K53" s="675">
        <v>4.0999999999999996</v>
      </c>
      <c r="L53" s="675">
        <v>3.2</v>
      </c>
      <c r="M53" s="675">
        <v>3.6</v>
      </c>
      <c r="N53" s="675">
        <v>2.1</v>
      </c>
      <c r="O53" s="676">
        <v>-0.4</v>
      </c>
    </row>
    <row r="54" spans="1:15" s="651" customFormat="1" ht="15" customHeight="1">
      <c r="A54" s="687" t="s">
        <v>717</v>
      </c>
      <c r="B54" s="688">
        <v>2.66</v>
      </c>
      <c r="C54" s="689">
        <v>134.125</v>
      </c>
      <c r="D54" s="673">
        <v>140.4</v>
      </c>
      <c r="E54" s="673">
        <v>141.5</v>
      </c>
      <c r="F54" s="673">
        <v>141.6</v>
      </c>
      <c r="G54" s="673">
        <v>141.5</v>
      </c>
      <c r="H54" s="673">
        <v>141.80000000000001</v>
      </c>
      <c r="I54" s="674">
        <v>-3.3666666666666667</v>
      </c>
      <c r="J54" s="675">
        <v>6.4</v>
      </c>
      <c r="K54" s="675">
        <v>4.5</v>
      </c>
      <c r="L54" s="675">
        <v>4.3</v>
      </c>
      <c r="M54" s="675">
        <v>4.4000000000000004</v>
      </c>
      <c r="N54" s="675">
        <v>3.6</v>
      </c>
      <c r="O54" s="676">
        <v>0.2</v>
      </c>
    </row>
    <row r="55" spans="1:15" s="651" customFormat="1" ht="15" customHeight="1">
      <c r="A55" s="687" t="s">
        <v>718</v>
      </c>
      <c r="B55" s="688">
        <v>0.22</v>
      </c>
      <c r="C55" s="689">
        <v>161.70833333333331</v>
      </c>
      <c r="D55" s="673">
        <v>167.1</v>
      </c>
      <c r="E55" s="673">
        <v>166.7</v>
      </c>
      <c r="F55" s="673">
        <v>166.6</v>
      </c>
      <c r="G55" s="673">
        <v>169.2</v>
      </c>
      <c r="H55" s="673">
        <v>170.2</v>
      </c>
      <c r="I55" s="674">
        <v>1.1666666666666667</v>
      </c>
      <c r="J55" s="675">
        <v>6.4</v>
      </c>
      <c r="K55" s="675">
        <v>3.5</v>
      </c>
      <c r="L55" s="675">
        <v>0.9</v>
      </c>
      <c r="M55" s="675">
        <v>2.4</v>
      </c>
      <c r="N55" s="675">
        <v>2.8</v>
      </c>
      <c r="O55" s="676">
        <v>0.6</v>
      </c>
    </row>
    <row r="56" spans="1:15" s="651" customFormat="1" ht="15" customHeight="1">
      <c r="A56" s="692" t="s">
        <v>719</v>
      </c>
      <c r="B56" s="688">
        <v>2.0499999999999998</v>
      </c>
      <c r="C56" s="689">
        <v>134.51666666666668</v>
      </c>
      <c r="D56" s="673">
        <v>131.1</v>
      </c>
      <c r="E56" s="673">
        <v>133.9</v>
      </c>
      <c r="F56" s="673">
        <v>133.5</v>
      </c>
      <c r="G56" s="673">
        <v>133.80000000000001</v>
      </c>
      <c r="H56" s="673">
        <v>133</v>
      </c>
      <c r="I56" s="674">
        <v>-0.25833333333333336</v>
      </c>
      <c r="J56" s="675">
        <v>-2.6</v>
      </c>
      <c r="K56" s="675">
        <v>1.7</v>
      </c>
      <c r="L56" s="675">
        <v>0.1</v>
      </c>
      <c r="M56" s="675">
        <v>-0.7</v>
      </c>
      <c r="N56" s="675">
        <v>-1.8</v>
      </c>
      <c r="O56" s="676">
        <v>-0.6</v>
      </c>
    </row>
    <row r="57" spans="1:15" s="651" customFormat="1" ht="15" customHeight="1">
      <c r="A57" s="692" t="s">
        <v>720</v>
      </c>
      <c r="B57" s="688">
        <v>8.52</v>
      </c>
      <c r="C57" s="689">
        <v>145.95833333333334</v>
      </c>
      <c r="D57" s="673">
        <v>151.30000000000001</v>
      </c>
      <c r="E57" s="673">
        <v>151.6</v>
      </c>
      <c r="F57" s="673">
        <v>151.69999999999999</v>
      </c>
      <c r="G57" s="673">
        <v>152.1</v>
      </c>
      <c r="H57" s="673">
        <v>150.9</v>
      </c>
      <c r="I57" s="674">
        <v>-2.0499999999999994</v>
      </c>
      <c r="J57" s="675">
        <v>4.4000000000000004</v>
      </c>
      <c r="K57" s="675">
        <v>4.4000000000000004</v>
      </c>
      <c r="L57" s="675">
        <v>3.6</v>
      </c>
      <c r="M57" s="675">
        <v>4.2</v>
      </c>
      <c r="N57" s="675">
        <v>2.2000000000000002</v>
      </c>
      <c r="O57" s="676">
        <v>-0.8</v>
      </c>
    </row>
    <row r="58" spans="1:15" s="651" customFormat="1" ht="15" customHeight="1">
      <c r="A58" s="687" t="s">
        <v>721</v>
      </c>
      <c r="B58" s="688">
        <v>1.8</v>
      </c>
      <c r="C58" s="689">
        <v>140.67500000000001</v>
      </c>
      <c r="D58" s="673">
        <v>151.69999999999999</v>
      </c>
      <c r="E58" s="673">
        <v>150.30000000000001</v>
      </c>
      <c r="F58" s="673">
        <v>151</v>
      </c>
      <c r="G58" s="673">
        <v>150.69999999999999</v>
      </c>
      <c r="H58" s="673">
        <v>135.69999999999999</v>
      </c>
      <c r="I58" s="674">
        <v>18.016666666666669</v>
      </c>
      <c r="J58" s="675">
        <v>13.9</v>
      </c>
      <c r="K58" s="675">
        <v>8.1</v>
      </c>
      <c r="L58" s="675">
        <v>6.8</v>
      </c>
      <c r="M58" s="675">
        <v>2.6</v>
      </c>
      <c r="N58" s="675">
        <v>-16</v>
      </c>
      <c r="O58" s="676">
        <v>-10</v>
      </c>
    </row>
    <row r="59" spans="1:15" s="651" customFormat="1" ht="15" customHeight="1">
      <c r="A59" s="687" t="s">
        <v>722</v>
      </c>
      <c r="B59" s="688">
        <v>2.15</v>
      </c>
      <c r="C59" s="689">
        <v>137.98333333333332</v>
      </c>
      <c r="D59" s="673">
        <v>141</v>
      </c>
      <c r="E59" s="673">
        <v>143.9</v>
      </c>
      <c r="F59" s="673">
        <v>143.1</v>
      </c>
      <c r="G59" s="673">
        <v>142.80000000000001</v>
      </c>
      <c r="H59" s="673">
        <v>143</v>
      </c>
      <c r="I59" s="674">
        <v>-2.4666666666666663</v>
      </c>
      <c r="J59" s="675">
        <v>2.9</v>
      </c>
      <c r="K59" s="675">
        <v>4.7</v>
      </c>
      <c r="L59" s="675">
        <v>3.5</v>
      </c>
      <c r="M59" s="675">
        <v>4.5999999999999996</v>
      </c>
      <c r="N59" s="675">
        <v>2.7</v>
      </c>
      <c r="O59" s="676">
        <v>0.1</v>
      </c>
    </row>
    <row r="60" spans="1:15" s="651" customFormat="1" ht="15" customHeight="1">
      <c r="A60" s="687" t="s">
        <v>723</v>
      </c>
      <c r="B60" s="688">
        <v>2.04</v>
      </c>
      <c r="C60" s="689">
        <v>138.46666666666664</v>
      </c>
      <c r="D60" s="673">
        <v>143.19999999999999</v>
      </c>
      <c r="E60" s="673">
        <v>143.19999999999999</v>
      </c>
      <c r="F60" s="673">
        <v>143</v>
      </c>
      <c r="G60" s="673">
        <v>143</v>
      </c>
      <c r="H60" s="673">
        <v>143.1</v>
      </c>
      <c r="I60" s="674">
        <v>1.5416666666666667</v>
      </c>
      <c r="J60" s="675">
        <v>3.4</v>
      </c>
      <c r="K60" s="675">
        <v>3.5</v>
      </c>
      <c r="L60" s="675">
        <v>2.9</v>
      </c>
      <c r="M60" s="675">
        <v>3.2</v>
      </c>
      <c r="N60" s="675">
        <v>3.1</v>
      </c>
      <c r="O60" s="676">
        <v>0.1</v>
      </c>
    </row>
    <row r="61" spans="1:15" s="651" customFormat="1" ht="15" customHeight="1">
      <c r="A61" s="687" t="s">
        <v>724</v>
      </c>
      <c r="B61" s="688">
        <v>0.5</v>
      </c>
      <c r="C61" s="689">
        <v>155.55833333333337</v>
      </c>
      <c r="D61" s="673">
        <v>155.6</v>
      </c>
      <c r="E61" s="673">
        <v>155.69999999999999</v>
      </c>
      <c r="F61" s="673">
        <v>158.19999999999999</v>
      </c>
      <c r="G61" s="673">
        <v>154.9</v>
      </c>
      <c r="H61" s="673">
        <v>154.5</v>
      </c>
      <c r="I61" s="674">
        <v>-4.4666666666666668</v>
      </c>
      <c r="J61" s="675">
        <v>-0.7</v>
      </c>
      <c r="K61" s="675">
        <v>-0.8</v>
      </c>
      <c r="L61" s="675">
        <v>0.8</v>
      </c>
      <c r="M61" s="675">
        <v>-0.7</v>
      </c>
      <c r="N61" s="675">
        <v>-1.3</v>
      </c>
      <c r="O61" s="676">
        <v>-0.3</v>
      </c>
    </row>
    <row r="62" spans="1:15" s="651" customFormat="1" ht="15" customHeight="1">
      <c r="A62" s="708" t="s">
        <v>725</v>
      </c>
      <c r="B62" s="688">
        <v>0.46</v>
      </c>
      <c r="C62" s="689">
        <v>162.64999999999995</v>
      </c>
      <c r="D62" s="680">
        <v>154.6</v>
      </c>
      <c r="E62" s="680">
        <v>154.69999999999999</v>
      </c>
      <c r="F62" s="680">
        <v>156.4</v>
      </c>
      <c r="G62" s="680">
        <v>157.5</v>
      </c>
      <c r="H62" s="680">
        <v>159.6</v>
      </c>
      <c r="I62" s="699">
        <v>-12.525</v>
      </c>
      <c r="J62" s="709">
        <v>-5.6</v>
      </c>
      <c r="K62" s="709">
        <v>-4.3</v>
      </c>
      <c r="L62" s="709">
        <v>-4.0999999999999996</v>
      </c>
      <c r="M62" s="709">
        <v>-2.2000000000000002</v>
      </c>
      <c r="N62" s="709">
        <v>0.2</v>
      </c>
      <c r="O62" s="710">
        <v>1.3</v>
      </c>
    </row>
    <row r="63" spans="1:15" s="712" customFormat="1" ht="33" customHeight="1">
      <c r="A63" s="693" t="s">
        <v>726</v>
      </c>
      <c r="B63" s="711">
        <v>47.2</v>
      </c>
      <c r="C63" s="671">
        <v>126.85000000000001</v>
      </c>
      <c r="D63" s="673">
        <v>132.19999999999999</v>
      </c>
      <c r="E63" s="673">
        <v>132.6</v>
      </c>
      <c r="F63" s="673">
        <v>132.80000000000001</v>
      </c>
      <c r="G63" s="673">
        <v>133.19999999999999</v>
      </c>
      <c r="H63" s="673">
        <v>133</v>
      </c>
      <c r="I63" s="674">
        <v>6.1916666666666673</v>
      </c>
      <c r="J63" s="675">
        <v>3.5</v>
      </c>
      <c r="K63" s="675">
        <v>3.8</v>
      </c>
      <c r="L63" s="675">
        <v>3.6</v>
      </c>
      <c r="M63" s="675">
        <v>3.7</v>
      </c>
      <c r="N63" s="675">
        <v>3.6</v>
      </c>
      <c r="O63" s="676">
        <v>-0.2</v>
      </c>
    </row>
    <row r="64" spans="1:15" s="651" customFormat="1" ht="15" customHeight="1">
      <c r="A64" s="692" t="s">
        <v>727</v>
      </c>
      <c r="B64" s="688">
        <v>36.950000000000003</v>
      </c>
      <c r="C64" s="689">
        <v>127.89166666666667</v>
      </c>
      <c r="D64" s="673">
        <v>133.1</v>
      </c>
      <c r="E64" s="673">
        <v>133.30000000000001</v>
      </c>
      <c r="F64" s="673">
        <v>133.5</v>
      </c>
      <c r="G64" s="673">
        <v>133.69999999999999</v>
      </c>
      <c r="H64" s="673">
        <v>134.30000000000001</v>
      </c>
      <c r="I64" s="674">
        <v>6.7666666666666666</v>
      </c>
      <c r="J64" s="675">
        <v>4.0999999999999996</v>
      </c>
      <c r="K64" s="675">
        <v>4.0999999999999996</v>
      </c>
      <c r="L64" s="675">
        <v>3.8</v>
      </c>
      <c r="M64" s="675">
        <v>3.6</v>
      </c>
      <c r="N64" s="675">
        <v>3.7</v>
      </c>
      <c r="O64" s="676">
        <v>0.4</v>
      </c>
    </row>
    <row r="65" spans="1:35" s="651" customFormat="1" ht="15" customHeight="1">
      <c r="A65" s="692" t="s">
        <v>728</v>
      </c>
      <c r="B65" s="688">
        <v>32.950000000000003</v>
      </c>
      <c r="C65" s="689">
        <v>128.55833333333334</v>
      </c>
      <c r="D65" s="673">
        <v>133.80000000000001</v>
      </c>
      <c r="E65" s="673">
        <v>134.1</v>
      </c>
      <c r="F65" s="673">
        <v>134.19999999999999</v>
      </c>
      <c r="G65" s="673">
        <v>134.4</v>
      </c>
      <c r="H65" s="673">
        <v>135</v>
      </c>
      <c r="I65" s="674">
        <v>6.7833333333333341</v>
      </c>
      <c r="J65" s="675">
        <v>4.0999999999999996</v>
      </c>
      <c r="K65" s="675">
        <v>4</v>
      </c>
      <c r="L65" s="675">
        <v>3.8</v>
      </c>
      <c r="M65" s="675">
        <v>3.5</v>
      </c>
      <c r="N65" s="675">
        <v>3.7</v>
      </c>
      <c r="O65" s="676">
        <v>0.4</v>
      </c>
    </row>
    <row r="66" spans="1:35" s="651" customFormat="1" ht="15" customHeight="1">
      <c r="A66" s="713" t="s">
        <v>729</v>
      </c>
      <c r="B66" s="714">
        <v>4</v>
      </c>
      <c r="C66" s="715">
        <v>122.49166666666666</v>
      </c>
      <c r="D66" s="716">
        <v>127.3</v>
      </c>
      <c r="E66" s="716">
        <v>127.4</v>
      </c>
      <c r="F66" s="716">
        <v>127.7</v>
      </c>
      <c r="G66" s="716">
        <v>128.1</v>
      </c>
      <c r="H66" s="716">
        <v>128.5</v>
      </c>
      <c r="I66" s="717">
        <v>6.916666666666667</v>
      </c>
      <c r="J66" s="718">
        <v>4</v>
      </c>
      <c r="K66" s="718">
        <v>4.2</v>
      </c>
      <c r="L66" s="718">
        <v>4</v>
      </c>
      <c r="M66" s="718">
        <v>3.7</v>
      </c>
      <c r="N66" s="718">
        <v>3.7</v>
      </c>
      <c r="O66" s="719">
        <v>0.3</v>
      </c>
    </row>
    <row r="67" spans="1:35" s="651" customFormat="1" ht="15.95" customHeight="1">
      <c r="A67" s="720" t="s">
        <v>730</v>
      </c>
      <c r="B67" s="721"/>
      <c r="C67" s="673"/>
      <c r="D67" s="673"/>
      <c r="E67" s="673"/>
      <c r="F67" s="673"/>
      <c r="I67" s="722"/>
      <c r="J67" s="722"/>
      <c r="K67" s="722"/>
      <c r="L67" s="722"/>
      <c r="M67" s="722"/>
      <c r="N67" s="722"/>
      <c r="O67" s="723"/>
      <c r="S67" s="724"/>
    </row>
    <row r="68" spans="1:35" s="651" customFormat="1" ht="15.95" customHeight="1">
      <c r="A68" s="720" t="s">
        <v>2656</v>
      </c>
      <c r="B68" s="721"/>
      <c r="C68" s="673"/>
      <c r="D68" s="673"/>
      <c r="E68" s="673"/>
      <c r="F68" s="673"/>
      <c r="I68" s="722"/>
      <c r="J68" s="722"/>
      <c r="K68" s="722"/>
      <c r="L68" s="722"/>
      <c r="M68" s="722"/>
      <c r="N68" s="722"/>
      <c r="O68" s="723"/>
      <c r="S68" s="724"/>
    </row>
    <row r="69" spans="1:35" s="651" customFormat="1" ht="15.95" customHeight="1">
      <c r="A69" s="2554" t="s">
        <v>642</v>
      </c>
      <c r="B69" s="725"/>
      <c r="C69" s="726"/>
      <c r="D69" s="726"/>
      <c r="E69" s="726"/>
      <c r="F69" s="726"/>
      <c r="G69" s="726"/>
      <c r="H69" s="726"/>
      <c r="I69" s="727"/>
      <c r="J69" s="727"/>
      <c r="K69" s="727"/>
      <c r="L69" s="727"/>
      <c r="M69" s="727"/>
      <c r="N69" s="727"/>
      <c r="O69" s="727"/>
    </row>
    <row r="70" spans="1:35" s="651" customFormat="1" ht="9" customHeight="1">
      <c r="A70" s="728"/>
      <c r="B70" s="725"/>
      <c r="C70" s="726"/>
      <c r="D70" s="726"/>
      <c r="E70" s="726"/>
      <c r="F70" s="726"/>
      <c r="G70" s="726"/>
      <c r="H70" s="726"/>
      <c r="I70" s="727"/>
      <c r="J70" s="727"/>
      <c r="K70" s="727"/>
      <c r="L70" s="727"/>
      <c r="M70" s="727"/>
      <c r="N70" s="727"/>
      <c r="O70" s="727"/>
    </row>
    <row r="71" spans="1:35" s="651" customFormat="1" ht="9" customHeight="1">
      <c r="A71" s="729"/>
      <c r="B71" s="729"/>
      <c r="C71" s="729"/>
      <c r="D71" s="729"/>
      <c r="E71" s="729"/>
      <c r="F71" s="729"/>
      <c r="G71" s="729"/>
      <c r="H71" s="729"/>
      <c r="I71" s="729"/>
      <c r="J71" s="729"/>
      <c r="K71" s="729"/>
      <c r="L71" s="729"/>
      <c r="M71" s="729"/>
      <c r="N71" s="729"/>
      <c r="O71" s="729"/>
      <c r="P71" s="729"/>
      <c r="Q71" s="729"/>
      <c r="R71" s="729"/>
      <c r="S71" s="729"/>
      <c r="T71" s="729"/>
      <c r="U71" s="729"/>
    </row>
    <row r="72" spans="1:35" s="651" customFormat="1" ht="9" customHeight="1">
      <c r="A72" s="729"/>
      <c r="B72" s="729"/>
      <c r="C72" s="729"/>
      <c r="D72" s="729"/>
      <c r="E72" s="729"/>
      <c r="F72" s="729"/>
      <c r="G72" s="729"/>
      <c r="H72" s="729"/>
      <c r="I72" s="729"/>
      <c r="J72" s="729"/>
      <c r="K72" s="729"/>
      <c r="L72" s="729"/>
      <c r="M72" s="729"/>
      <c r="N72" s="729"/>
      <c r="O72" s="729"/>
      <c r="P72" s="729"/>
      <c r="Q72" s="729"/>
      <c r="R72" s="729"/>
      <c r="S72" s="729"/>
      <c r="T72" s="729"/>
      <c r="U72" s="729"/>
      <c r="V72" s="686"/>
      <c r="W72" s="686"/>
      <c r="X72" s="686"/>
      <c r="Y72" s="686"/>
      <c r="Z72" s="686"/>
      <c r="AA72" s="686"/>
      <c r="AB72" s="686"/>
      <c r="AC72" s="686"/>
      <c r="AD72" s="686"/>
      <c r="AE72" s="686"/>
      <c r="AF72" s="686"/>
      <c r="AG72" s="686"/>
      <c r="AH72" s="2853"/>
      <c r="AI72" s="2853"/>
    </row>
    <row r="73" spans="1:35" s="651" customFormat="1" ht="9" customHeight="1">
      <c r="A73" s="729"/>
      <c r="B73" s="729"/>
      <c r="C73" s="729"/>
      <c r="D73" s="729"/>
      <c r="E73" s="729"/>
      <c r="F73" s="729"/>
      <c r="G73" s="729"/>
      <c r="H73" s="729"/>
      <c r="I73" s="729"/>
      <c r="J73" s="729"/>
      <c r="K73" s="729"/>
      <c r="L73" s="729"/>
      <c r="M73" s="729"/>
      <c r="N73" s="729"/>
      <c r="O73" s="729"/>
      <c r="P73" s="729"/>
      <c r="Q73" s="729"/>
      <c r="R73" s="729"/>
      <c r="S73" s="729"/>
      <c r="T73" s="729"/>
      <c r="U73" s="729"/>
      <c r="V73" s="686"/>
      <c r="W73" s="686"/>
      <c r="X73" s="686"/>
      <c r="Y73" s="686"/>
      <c r="Z73" s="686"/>
      <c r="AA73" s="686"/>
      <c r="AB73" s="686"/>
      <c r="AC73" s="686"/>
      <c r="AD73" s="730"/>
      <c r="AE73" s="686"/>
      <c r="AF73" s="686"/>
      <c r="AG73" s="2854"/>
      <c r="AH73" s="2855"/>
      <c r="AI73" s="2855"/>
    </row>
    <row r="74" spans="1:35" s="651" customFormat="1" ht="9" customHeight="1">
      <c r="A74" s="729"/>
      <c r="B74" s="729"/>
      <c r="C74" s="729"/>
      <c r="D74" s="729"/>
      <c r="E74" s="729"/>
      <c r="F74" s="729"/>
      <c r="G74" s="729"/>
      <c r="H74" s="729"/>
      <c r="I74" s="729"/>
      <c r="J74" s="729"/>
      <c r="K74" s="729"/>
      <c r="L74" s="729"/>
      <c r="M74" s="729"/>
      <c r="N74" s="729"/>
      <c r="O74" s="729"/>
      <c r="P74" s="729"/>
      <c r="Q74" s="729"/>
      <c r="R74" s="729"/>
      <c r="S74" s="729"/>
      <c r="T74" s="729"/>
      <c r="U74" s="729"/>
      <c r="V74" s="731"/>
      <c r="W74" s="731"/>
      <c r="X74" s="731"/>
      <c r="Y74" s="731"/>
      <c r="Z74" s="731"/>
      <c r="AA74" s="731"/>
      <c r="AB74" s="731"/>
      <c r="AC74" s="731"/>
      <c r="AD74" s="731"/>
      <c r="AE74" s="731"/>
      <c r="AF74" s="731"/>
      <c r="AG74" s="732"/>
      <c r="AH74" s="732"/>
      <c r="AI74" s="732"/>
    </row>
    <row r="75" spans="1:35" s="651" customFormat="1" ht="9" customHeight="1">
      <c r="A75" s="729"/>
      <c r="B75" s="729"/>
      <c r="C75" s="729"/>
      <c r="D75" s="729"/>
      <c r="E75" s="729"/>
      <c r="F75" s="729"/>
      <c r="G75" s="729"/>
      <c r="H75" s="729"/>
      <c r="I75" s="729"/>
      <c r="J75" s="729"/>
      <c r="K75" s="729"/>
      <c r="L75" s="729"/>
      <c r="M75" s="729"/>
      <c r="N75" s="729"/>
      <c r="O75" s="729"/>
      <c r="P75" s="729"/>
      <c r="Q75" s="729"/>
      <c r="R75" s="729"/>
      <c r="S75" s="729"/>
      <c r="T75" s="729"/>
      <c r="U75" s="729"/>
      <c r="V75" s="730"/>
      <c r="W75" s="730"/>
      <c r="X75" s="730"/>
      <c r="Y75" s="730"/>
      <c r="Z75" s="730"/>
      <c r="AA75" s="730"/>
      <c r="AB75" s="730"/>
      <c r="AC75" s="730"/>
      <c r="AD75" s="730"/>
      <c r="AE75" s="730"/>
      <c r="AF75" s="730"/>
      <c r="AG75" s="730"/>
      <c r="AH75" s="730"/>
      <c r="AI75" s="2856"/>
    </row>
    <row r="76" spans="1:35" s="651" customFormat="1" ht="9" customHeight="1">
      <c r="A76" s="729"/>
      <c r="B76" s="729"/>
      <c r="C76" s="729"/>
      <c r="D76" s="729"/>
      <c r="E76" s="729"/>
      <c r="F76" s="729"/>
      <c r="G76" s="729"/>
      <c r="H76" s="729"/>
      <c r="I76" s="729"/>
      <c r="J76" s="729"/>
      <c r="K76" s="729"/>
      <c r="L76" s="729"/>
      <c r="M76" s="729"/>
      <c r="N76" s="729"/>
      <c r="O76" s="729"/>
      <c r="P76" s="729"/>
      <c r="Q76" s="729"/>
      <c r="R76" s="729"/>
      <c r="S76" s="729"/>
      <c r="T76" s="729"/>
      <c r="U76" s="729"/>
      <c r="V76" s="730"/>
      <c r="W76" s="730"/>
      <c r="X76" s="730"/>
      <c r="Y76" s="730"/>
      <c r="Z76" s="730"/>
      <c r="AA76" s="730"/>
      <c r="AB76" s="730"/>
      <c r="AC76" s="730"/>
      <c r="AD76" s="730"/>
      <c r="AE76" s="730"/>
      <c r="AF76" s="730"/>
      <c r="AG76" s="730"/>
      <c r="AH76" s="730"/>
      <c r="AI76" s="2856"/>
    </row>
    <row r="77" spans="1:35" s="651" customFormat="1" ht="9" customHeight="1">
      <c r="A77" s="729"/>
      <c r="B77" s="729"/>
      <c r="C77" s="729"/>
      <c r="D77" s="729"/>
      <c r="E77" s="729"/>
      <c r="F77" s="729"/>
      <c r="G77" s="729"/>
      <c r="H77" s="729"/>
      <c r="I77" s="729"/>
      <c r="J77" s="729"/>
      <c r="K77" s="729"/>
      <c r="L77" s="729"/>
      <c r="M77" s="729"/>
      <c r="N77" s="729"/>
      <c r="O77" s="729"/>
      <c r="P77" s="729"/>
      <c r="Q77" s="729"/>
      <c r="R77" s="729"/>
      <c r="S77" s="729"/>
      <c r="T77" s="729"/>
      <c r="U77" s="729"/>
      <c r="V77" s="730"/>
      <c r="W77" s="730"/>
      <c r="X77" s="730"/>
      <c r="Y77" s="730"/>
      <c r="Z77" s="730"/>
      <c r="AA77" s="730"/>
      <c r="AB77" s="730"/>
      <c r="AC77" s="730"/>
      <c r="AD77" s="730"/>
      <c r="AE77" s="730"/>
      <c r="AF77" s="730"/>
      <c r="AG77" s="730"/>
      <c r="AH77" s="730"/>
      <c r="AI77" s="2856"/>
    </row>
    <row r="78" spans="1:35" s="651" customFormat="1" ht="9" customHeight="1">
      <c r="A78" s="729"/>
      <c r="B78" s="729"/>
      <c r="C78" s="729"/>
      <c r="D78" s="729"/>
      <c r="E78" s="729"/>
      <c r="F78" s="729"/>
      <c r="G78" s="729"/>
      <c r="H78" s="729"/>
      <c r="I78" s="729"/>
      <c r="J78" s="729"/>
      <c r="K78" s="729"/>
      <c r="L78" s="729"/>
      <c r="M78" s="729"/>
      <c r="N78" s="729"/>
      <c r="O78" s="729"/>
      <c r="P78" s="729"/>
      <c r="Q78" s="729"/>
      <c r="R78" s="729"/>
      <c r="S78" s="729"/>
      <c r="T78" s="729"/>
      <c r="U78" s="729"/>
      <c r="V78" s="729"/>
      <c r="W78" s="729"/>
      <c r="X78" s="729"/>
      <c r="Y78" s="729"/>
      <c r="Z78" s="729"/>
      <c r="AA78" s="729"/>
      <c r="AB78" s="729"/>
      <c r="AC78" s="729"/>
      <c r="AD78" s="729"/>
      <c r="AE78" s="729"/>
      <c r="AF78" s="729"/>
      <c r="AG78" s="729"/>
      <c r="AH78" s="729"/>
      <c r="AI78" s="729"/>
    </row>
    <row r="79" spans="1:35" s="651" customFormat="1" ht="9" customHeight="1">
      <c r="A79" s="733"/>
      <c r="B79" s="734"/>
      <c r="C79" s="726"/>
      <c r="D79" s="726"/>
      <c r="E79" s="726"/>
      <c r="F79" s="726"/>
      <c r="G79" s="726"/>
      <c r="H79" s="726"/>
      <c r="I79" s="726"/>
      <c r="J79" s="726"/>
      <c r="K79" s="726"/>
      <c r="L79" s="726"/>
      <c r="M79" s="726"/>
      <c r="N79" s="726"/>
      <c r="O79" s="726"/>
      <c r="P79" s="726"/>
      <c r="Q79" s="726"/>
      <c r="R79" s="726"/>
      <c r="S79" s="726"/>
      <c r="T79" s="729"/>
      <c r="U79" s="729"/>
      <c r="V79" s="729"/>
      <c r="W79" s="729"/>
      <c r="X79" s="729"/>
      <c r="Y79" s="729"/>
      <c r="Z79" s="729"/>
      <c r="AA79" s="729"/>
      <c r="AB79" s="729"/>
      <c r="AC79" s="729"/>
      <c r="AD79" s="729"/>
      <c r="AE79" s="729"/>
      <c r="AF79" s="729"/>
      <c r="AG79" s="729"/>
      <c r="AH79" s="729"/>
      <c r="AI79" s="729"/>
    </row>
    <row r="80" spans="1:35" s="651" customFormat="1" ht="9" customHeight="1">
      <c r="A80" s="735"/>
      <c r="B80" s="734"/>
      <c r="C80" s="736"/>
      <c r="D80" s="736"/>
      <c r="E80" s="726"/>
      <c r="F80" s="736"/>
      <c r="G80" s="736"/>
      <c r="H80" s="736"/>
      <c r="I80" s="736"/>
      <c r="J80" s="736"/>
      <c r="K80" s="736"/>
      <c r="L80" s="736"/>
      <c r="M80" s="736"/>
      <c r="N80" s="736"/>
      <c r="O80" s="726"/>
      <c r="P80" s="726"/>
      <c r="Q80" s="726"/>
      <c r="R80" s="726"/>
      <c r="S80" s="726"/>
      <c r="T80" s="737"/>
      <c r="U80" s="729"/>
      <c r="V80" s="729"/>
      <c r="W80" s="729"/>
      <c r="X80" s="729"/>
      <c r="Y80" s="729"/>
      <c r="Z80" s="729"/>
      <c r="AA80" s="729"/>
      <c r="AB80" s="729"/>
      <c r="AC80" s="729"/>
      <c r="AD80" s="737"/>
      <c r="AE80" s="737"/>
      <c r="AF80" s="737"/>
      <c r="AG80" s="737"/>
      <c r="AH80" s="737"/>
      <c r="AI80" s="737"/>
    </row>
    <row r="81" spans="1:36" s="651" customFormat="1" ht="9" customHeight="1">
      <c r="A81" s="733"/>
      <c r="B81" s="738"/>
      <c r="C81" s="726"/>
      <c r="D81" s="726"/>
      <c r="E81" s="736"/>
      <c r="F81" s="726"/>
      <c r="G81" s="726"/>
      <c r="H81" s="726"/>
      <c r="I81" s="726"/>
      <c r="J81" s="726"/>
      <c r="K81" s="726"/>
      <c r="L81" s="726"/>
      <c r="M81" s="726"/>
      <c r="N81" s="726"/>
      <c r="O81" s="726"/>
      <c r="P81" s="726"/>
      <c r="Q81" s="726"/>
      <c r="R81" s="726"/>
      <c r="S81" s="726"/>
      <c r="T81" s="729"/>
      <c r="U81" s="729"/>
      <c r="V81" s="729"/>
      <c r="W81" s="729"/>
      <c r="X81" s="729"/>
      <c r="Y81" s="729"/>
      <c r="Z81" s="729"/>
      <c r="AA81" s="729"/>
      <c r="AB81" s="729"/>
      <c r="AC81" s="729"/>
      <c r="AD81" s="729"/>
      <c r="AE81" s="729"/>
      <c r="AF81" s="729"/>
      <c r="AG81" s="729"/>
      <c r="AH81" s="729"/>
      <c r="AI81" s="729"/>
    </row>
    <row r="82" spans="1:36" s="651" customFormat="1" ht="9" customHeight="1">
      <c r="A82" s="728"/>
      <c r="B82" s="734"/>
      <c r="C82" s="726"/>
      <c r="D82" s="726"/>
      <c r="E82" s="726"/>
      <c r="F82" s="726"/>
      <c r="G82" s="726"/>
      <c r="H82" s="726"/>
      <c r="I82" s="726"/>
      <c r="J82" s="726"/>
      <c r="K82" s="726"/>
      <c r="L82" s="726"/>
      <c r="M82" s="726"/>
      <c r="N82" s="726"/>
      <c r="O82" s="726"/>
      <c r="P82" s="726"/>
      <c r="Q82" s="726"/>
      <c r="R82" s="726"/>
      <c r="S82" s="726"/>
      <c r="T82" s="729"/>
      <c r="U82" s="729"/>
      <c r="V82" s="729"/>
      <c r="W82" s="729"/>
      <c r="X82" s="729"/>
      <c r="Y82" s="729"/>
      <c r="Z82" s="729"/>
      <c r="AA82" s="729"/>
      <c r="AB82" s="729"/>
      <c r="AC82" s="729"/>
      <c r="AD82" s="729"/>
      <c r="AE82" s="729"/>
      <c r="AF82" s="729"/>
      <c r="AG82" s="729"/>
      <c r="AH82" s="729"/>
      <c r="AI82" s="729"/>
    </row>
    <row r="83" spans="1:36" s="651" customFormat="1" ht="9" customHeight="1">
      <c r="A83" s="728"/>
      <c r="B83" s="734"/>
      <c r="C83" s="726"/>
      <c r="D83" s="726"/>
      <c r="E83" s="726"/>
      <c r="F83" s="726"/>
      <c r="G83" s="726"/>
      <c r="H83" s="726"/>
      <c r="I83" s="726"/>
      <c r="J83" s="726"/>
      <c r="K83" s="726"/>
      <c r="L83" s="726"/>
      <c r="M83" s="726"/>
      <c r="N83" s="726"/>
      <c r="O83" s="726"/>
      <c r="P83" s="726"/>
      <c r="Q83" s="726"/>
      <c r="R83" s="726"/>
      <c r="S83" s="726"/>
      <c r="T83" s="729"/>
      <c r="U83" s="729"/>
      <c r="V83" s="729"/>
      <c r="W83" s="729"/>
      <c r="X83" s="729"/>
      <c r="Y83" s="729"/>
      <c r="Z83" s="729"/>
      <c r="AA83" s="729"/>
      <c r="AB83" s="729"/>
      <c r="AC83" s="729"/>
      <c r="AD83" s="729"/>
      <c r="AE83" s="729"/>
      <c r="AF83" s="729"/>
      <c r="AG83" s="729"/>
      <c r="AH83" s="729"/>
      <c r="AI83" s="729"/>
    </row>
    <row r="84" spans="1:36" s="651" customFormat="1" ht="9" customHeight="1">
      <c r="A84" s="739"/>
      <c r="B84" s="734"/>
      <c r="C84" s="726"/>
      <c r="D84" s="726"/>
      <c r="E84" s="726"/>
      <c r="F84" s="726"/>
      <c r="G84" s="726"/>
      <c r="H84" s="726"/>
      <c r="I84" s="726"/>
      <c r="J84" s="726"/>
      <c r="K84" s="726"/>
      <c r="L84" s="726"/>
      <c r="M84" s="726"/>
      <c r="N84" s="726"/>
      <c r="O84" s="726"/>
      <c r="P84" s="726"/>
      <c r="Q84" s="726"/>
      <c r="R84" s="726"/>
      <c r="S84" s="726"/>
      <c r="T84" s="729"/>
      <c r="U84" s="729"/>
      <c r="V84" s="729"/>
      <c r="W84" s="729"/>
      <c r="X84" s="729"/>
      <c r="Y84" s="729"/>
      <c r="Z84" s="729"/>
      <c r="AA84" s="729"/>
      <c r="AB84" s="729"/>
      <c r="AC84" s="729"/>
      <c r="AD84" s="729"/>
      <c r="AE84" s="729"/>
      <c r="AF84" s="729"/>
      <c r="AG84" s="729"/>
      <c r="AH84" s="729"/>
      <c r="AI84" s="729"/>
    </row>
    <row r="85" spans="1:36" s="651" customFormat="1" ht="9" customHeight="1">
      <c r="A85" s="728"/>
      <c r="B85" s="734"/>
      <c r="C85" s="726"/>
      <c r="D85" s="726"/>
      <c r="E85" s="726"/>
      <c r="F85" s="726"/>
      <c r="G85" s="726"/>
      <c r="H85" s="726"/>
      <c r="I85" s="726"/>
      <c r="J85" s="726"/>
      <c r="K85" s="726"/>
      <c r="L85" s="726"/>
      <c r="M85" s="726"/>
      <c r="N85" s="726"/>
      <c r="O85" s="726"/>
      <c r="P85" s="726"/>
      <c r="Q85" s="726"/>
      <c r="R85" s="726"/>
      <c r="S85" s="726"/>
      <c r="T85" s="729"/>
      <c r="U85" s="729"/>
      <c r="V85" s="729"/>
      <c r="W85" s="729"/>
      <c r="X85" s="729"/>
      <c r="Y85" s="729"/>
      <c r="Z85" s="729"/>
      <c r="AA85" s="729"/>
      <c r="AB85" s="729"/>
      <c r="AC85" s="729"/>
      <c r="AD85" s="729"/>
      <c r="AE85" s="729"/>
      <c r="AF85" s="729"/>
      <c r="AG85" s="729"/>
      <c r="AH85" s="729"/>
      <c r="AI85" s="729"/>
    </row>
    <row r="86" spans="1:36" s="651" customFormat="1" ht="9" customHeight="1">
      <c r="A86" s="728"/>
      <c r="B86" s="734"/>
      <c r="C86" s="726"/>
      <c r="D86" s="726"/>
      <c r="E86" s="726"/>
      <c r="F86" s="726"/>
      <c r="G86" s="726"/>
      <c r="H86" s="726"/>
      <c r="I86" s="726"/>
      <c r="J86" s="726"/>
      <c r="K86" s="726"/>
      <c r="L86" s="726"/>
      <c r="M86" s="726"/>
      <c r="N86" s="726"/>
      <c r="O86" s="726"/>
      <c r="P86" s="726"/>
      <c r="Q86" s="726"/>
      <c r="R86" s="726"/>
      <c r="S86" s="726"/>
      <c r="T86" s="729"/>
      <c r="U86" s="729"/>
      <c r="V86" s="729"/>
      <c r="W86" s="729"/>
      <c r="X86" s="729"/>
      <c r="Y86" s="729"/>
      <c r="Z86" s="729"/>
      <c r="AA86" s="729"/>
      <c r="AB86" s="729"/>
      <c r="AC86" s="729"/>
      <c r="AD86" s="729"/>
      <c r="AE86" s="729"/>
      <c r="AF86" s="729"/>
      <c r="AG86" s="729"/>
      <c r="AH86" s="729"/>
      <c r="AI86" s="729"/>
    </row>
    <row r="87" spans="1:36" s="651" customFormat="1" ht="9" customHeight="1">
      <c r="A87" s="728"/>
      <c r="B87" s="734"/>
      <c r="C87" s="726"/>
      <c r="D87" s="726"/>
      <c r="E87" s="726"/>
      <c r="F87" s="726"/>
      <c r="G87" s="726"/>
      <c r="H87" s="726"/>
      <c r="I87" s="726"/>
      <c r="J87" s="726"/>
      <c r="K87" s="726"/>
      <c r="L87" s="726"/>
      <c r="M87" s="726"/>
      <c r="N87" s="726"/>
      <c r="O87" s="726"/>
      <c r="P87" s="726"/>
      <c r="Q87" s="726"/>
      <c r="R87" s="726"/>
      <c r="S87" s="726"/>
      <c r="T87" s="729"/>
      <c r="U87" s="729"/>
      <c r="V87" s="729"/>
      <c r="W87" s="729"/>
      <c r="X87" s="729"/>
      <c r="Y87" s="729"/>
      <c r="Z87" s="729"/>
      <c r="AA87" s="729"/>
      <c r="AB87" s="729"/>
      <c r="AC87" s="729"/>
      <c r="AD87" s="729"/>
      <c r="AE87" s="729"/>
      <c r="AF87" s="729"/>
      <c r="AG87" s="729"/>
      <c r="AH87" s="729"/>
      <c r="AI87" s="729"/>
    </row>
    <row r="88" spans="1:36" s="651" customFormat="1" ht="9" customHeight="1">
      <c r="A88" s="728"/>
      <c r="B88" s="734"/>
      <c r="C88" s="726"/>
      <c r="D88" s="726"/>
      <c r="E88" s="726"/>
      <c r="F88" s="726"/>
      <c r="G88" s="726"/>
      <c r="H88" s="726"/>
      <c r="I88" s="726"/>
      <c r="J88" s="726"/>
      <c r="K88" s="726"/>
      <c r="L88" s="726"/>
      <c r="M88" s="726"/>
      <c r="N88" s="726"/>
      <c r="O88" s="726"/>
      <c r="P88" s="726"/>
      <c r="Q88" s="726"/>
      <c r="R88" s="726"/>
      <c r="S88" s="726"/>
      <c r="T88" s="729"/>
      <c r="U88" s="729"/>
      <c r="V88" s="729"/>
      <c r="W88" s="729"/>
      <c r="X88" s="729"/>
      <c r="Y88" s="729"/>
      <c r="Z88" s="729"/>
      <c r="AA88" s="729"/>
      <c r="AB88" s="729"/>
      <c r="AC88" s="729"/>
      <c r="AD88" s="729"/>
      <c r="AE88" s="729"/>
      <c r="AF88" s="729"/>
      <c r="AG88" s="729"/>
      <c r="AH88" s="729"/>
      <c r="AI88" s="729"/>
    </row>
    <row r="89" spans="1:36" s="651" customFormat="1" ht="9" customHeight="1">
      <c r="A89" s="728"/>
      <c r="B89" s="734"/>
      <c r="C89" s="726"/>
      <c r="D89" s="726"/>
      <c r="E89" s="726"/>
      <c r="F89" s="726"/>
      <c r="G89" s="726"/>
      <c r="H89" s="726"/>
      <c r="I89" s="726"/>
      <c r="J89" s="726"/>
      <c r="K89" s="726"/>
      <c r="L89" s="726"/>
      <c r="M89" s="726"/>
      <c r="N89" s="726"/>
      <c r="O89" s="726"/>
      <c r="P89" s="726"/>
      <c r="Q89" s="726"/>
      <c r="R89" s="726"/>
      <c r="S89" s="726"/>
      <c r="T89" s="729"/>
      <c r="U89" s="729"/>
      <c r="V89" s="729"/>
      <c r="W89" s="729"/>
      <c r="X89" s="729"/>
      <c r="Y89" s="729"/>
      <c r="Z89" s="729"/>
      <c r="AA89" s="729"/>
      <c r="AB89" s="729"/>
      <c r="AC89" s="729"/>
      <c r="AD89" s="729"/>
      <c r="AE89" s="729"/>
      <c r="AF89" s="729"/>
      <c r="AG89" s="729"/>
      <c r="AH89" s="729"/>
      <c r="AI89" s="729"/>
    </row>
    <row r="90" spans="1:36" s="740" customFormat="1" ht="9" customHeight="1">
      <c r="A90" s="728"/>
      <c r="B90" s="734"/>
      <c r="C90" s="726"/>
      <c r="D90" s="726"/>
      <c r="E90" s="726"/>
      <c r="F90" s="726"/>
      <c r="G90" s="726"/>
      <c r="H90" s="726"/>
      <c r="I90" s="726"/>
      <c r="J90" s="726"/>
      <c r="K90" s="726"/>
      <c r="L90" s="726"/>
      <c r="M90" s="726"/>
      <c r="N90" s="726"/>
      <c r="O90" s="726"/>
      <c r="P90" s="726"/>
      <c r="Q90" s="726"/>
      <c r="R90" s="726"/>
      <c r="S90" s="726"/>
      <c r="T90" s="729"/>
      <c r="U90" s="729"/>
      <c r="V90" s="729"/>
      <c r="W90" s="729"/>
      <c r="X90" s="729"/>
      <c r="Y90" s="729"/>
      <c r="Z90" s="729"/>
      <c r="AA90" s="729"/>
      <c r="AB90" s="729"/>
      <c r="AC90" s="729"/>
      <c r="AD90" s="729"/>
      <c r="AE90" s="729"/>
      <c r="AF90" s="729"/>
      <c r="AG90" s="729"/>
      <c r="AH90" s="729"/>
      <c r="AI90" s="729"/>
    </row>
    <row r="91" spans="1:36">
      <c r="A91" s="728"/>
      <c r="B91" s="734"/>
      <c r="C91" s="726"/>
      <c r="D91" s="726"/>
      <c r="E91" s="726"/>
      <c r="F91" s="726"/>
      <c r="G91" s="726"/>
      <c r="H91" s="726"/>
      <c r="I91" s="726"/>
      <c r="J91" s="726"/>
      <c r="K91" s="726"/>
      <c r="L91" s="726"/>
      <c r="M91" s="726"/>
      <c r="N91" s="726"/>
      <c r="O91" s="726"/>
      <c r="P91" s="726"/>
      <c r="Q91" s="726"/>
      <c r="R91" s="726"/>
      <c r="S91" s="726"/>
      <c r="T91" s="729"/>
      <c r="U91" s="729"/>
      <c r="V91" s="729"/>
      <c r="W91" s="729"/>
      <c r="X91" s="729"/>
      <c r="Y91" s="729"/>
      <c r="Z91" s="729"/>
      <c r="AA91" s="729"/>
      <c r="AB91" s="729"/>
      <c r="AC91" s="729"/>
      <c r="AD91" s="729"/>
      <c r="AE91" s="729"/>
      <c r="AF91" s="729"/>
      <c r="AG91" s="729"/>
      <c r="AH91" s="729"/>
      <c r="AI91" s="729"/>
      <c r="AJ91" s="741"/>
    </row>
    <row r="92" spans="1:36">
      <c r="A92" s="728"/>
      <c r="B92" s="734"/>
      <c r="C92" s="726"/>
      <c r="D92" s="726"/>
      <c r="E92" s="726"/>
      <c r="F92" s="726"/>
      <c r="G92" s="726"/>
      <c r="H92" s="726"/>
      <c r="I92" s="726"/>
      <c r="J92" s="726"/>
      <c r="K92" s="726"/>
      <c r="L92" s="726"/>
      <c r="M92" s="726"/>
      <c r="N92" s="726"/>
      <c r="O92" s="726"/>
      <c r="P92" s="726"/>
      <c r="Q92" s="726"/>
      <c r="R92" s="726"/>
      <c r="S92" s="726"/>
      <c r="T92" s="729"/>
      <c r="U92" s="729"/>
      <c r="V92" s="729"/>
      <c r="W92" s="729"/>
      <c r="X92" s="729"/>
      <c r="Y92" s="729"/>
      <c r="Z92" s="729"/>
      <c r="AA92" s="729"/>
      <c r="AB92" s="729"/>
      <c r="AC92" s="729"/>
      <c r="AD92" s="729"/>
      <c r="AE92" s="729"/>
      <c r="AF92" s="729"/>
      <c r="AG92" s="729"/>
      <c r="AH92" s="729"/>
      <c r="AI92" s="729"/>
      <c r="AJ92" s="741"/>
    </row>
    <row r="93" spans="1:36">
      <c r="A93" s="651"/>
      <c r="B93" s="734"/>
      <c r="C93" s="726"/>
      <c r="D93" s="726"/>
      <c r="E93" s="726"/>
      <c r="F93" s="726"/>
      <c r="G93" s="726"/>
      <c r="H93" s="726"/>
      <c r="I93" s="726"/>
      <c r="J93" s="726"/>
      <c r="K93" s="726"/>
      <c r="L93" s="726"/>
      <c r="M93" s="726"/>
      <c r="N93" s="726"/>
      <c r="O93" s="726"/>
      <c r="P93" s="726"/>
      <c r="Q93" s="726"/>
      <c r="R93" s="726"/>
      <c r="S93" s="726"/>
      <c r="T93" s="729"/>
      <c r="U93" s="729"/>
      <c r="V93" s="729"/>
      <c r="W93" s="729"/>
      <c r="X93" s="729"/>
      <c r="Y93" s="729"/>
      <c r="Z93" s="729"/>
      <c r="AA93" s="729"/>
      <c r="AB93" s="729"/>
      <c r="AC93" s="729"/>
      <c r="AD93" s="729"/>
      <c r="AE93" s="729"/>
      <c r="AF93" s="729"/>
      <c r="AG93" s="729"/>
      <c r="AH93" s="729"/>
      <c r="AI93" s="729"/>
    </row>
    <row r="94" spans="1:36">
      <c r="A94" s="739"/>
      <c r="B94" s="734"/>
      <c r="C94" s="726"/>
      <c r="D94" s="726"/>
      <c r="E94" s="726"/>
      <c r="F94" s="726"/>
      <c r="G94" s="726"/>
      <c r="H94" s="726"/>
      <c r="I94" s="726"/>
      <c r="J94" s="726"/>
      <c r="K94" s="726"/>
      <c r="L94" s="726"/>
      <c r="M94" s="726"/>
      <c r="N94" s="726"/>
      <c r="O94" s="726"/>
      <c r="P94" s="726"/>
      <c r="Q94" s="726"/>
      <c r="R94" s="726"/>
      <c r="S94" s="726"/>
      <c r="T94" s="729"/>
      <c r="U94" s="729"/>
      <c r="V94" s="729"/>
      <c r="W94" s="729"/>
      <c r="X94" s="729"/>
      <c r="Y94" s="729"/>
      <c r="Z94" s="729"/>
      <c r="AA94" s="729"/>
      <c r="AB94" s="729"/>
      <c r="AC94" s="729"/>
      <c r="AD94" s="729"/>
      <c r="AE94" s="729"/>
      <c r="AF94" s="729"/>
      <c r="AG94" s="729"/>
      <c r="AH94" s="729"/>
      <c r="AI94" s="729"/>
    </row>
    <row r="95" spans="1:36">
      <c r="A95" s="728"/>
      <c r="B95" s="734"/>
      <c r="C95" s="726"/>
      <c r="D95" s="726"/>
      <c r="E95" s="726"/>
      <c r="F95" s="726"/>
      <c r="G95" s="726"/>
      <c r="H95" s="726"/>
      <c r="I95" s="726"/>
      <c r="J95" s="726"/>
      <c r="K95" s="726"/>
      <c r="L95" s="726"/>
      <c r="M95" s="726"/>
      <c r="N95" s="726"/>
      <c r="O95" s="726"/>
      <c r="P95" s="726"/>
      <c r="Q95" s="726"/>
      <c r="R95" s="726"/>
      <c r="S95" s="726"/>
      <c r="T95" s="729"/>
      <c r="U95" s="729"/>
      <c r="V95" s="729"/>
      <c r="W95" s="729"/>
      <c r="X95" s="729"/>
      <c r="Y95" s="729"/>
      <c r="Z95" s="729"/>
      <c r="AA95" s="729"/>
      <c r="AB95" s="729"/>
      <c r="AC95" s="729"/>
      <c r="AD95" s="729"/>
      <c r="AE95" s="729"/>
      <c r="AF95" s="729"/>
      <c r="AG95" s="729"/>
      <c r="AH95" s="729"/>
      <c r="AI95" s="729"/>
    </row>
    <row r="96" spans="1:36">
      <c r="A96" s="728"/>
      <c r="B96" s="734"/>
      <c r="C96" s="726"/>
      <c r="D96" s="726"/>
      <c r="E96" s="726"/>
      <c r="F96" s="726"/>
      <c r="G96" s="726"/>
      <c r="H96" s="726"/>
      <c r="I96" s="726"/>
      <c r="J96" s="726"/>
      <c r="K96" s="726"/>
      <c r="L96" s="726"/>
      <c r="M96" s="726"/>
      <c r="N96" s="726"/>
      <c r="O96" s="726"/>
      <c r="P96" s="726"/>
      <c r="Q96" s="726"/>
      <c r="R96" s="726"/>
      <c r="S96" s="726"/>
      <c r="T96" s="729"/>
      <c r="U96" s="729"/>
      <c r="V96" s="729"/>
      <c r="W96" s="729"/>
      <c r="X96" s="729"/>
      <c r="Y96" s="729"/>
      <c r="Z96" s="729"/>
      <c r="AA96" s="729"/>
      <c r="AB96" s="729"/>
      <c r="AC96" s="729"/>
      <c r="AD96" s="729"/>
      <c r="AE96" s="729"/>
      <c r="AF96" s="729"/>
      <c r="AG96" s="729"/>
      <c r="AH96" s="729"/>
      <c r="AI96" s="729"/>
    </row>
    <row r="97" spans="1:35">
      <c r="A97" s="728"/>
      <c r="B97" s="734"/>
      <c r="C97" s="726"/>
      <c r="D97" s="726"/>
      <c r="E97" s="726"/>
      <c r="F97" s="726"/>
      <c r="G97" s="726"/>
      <c r="H97" s="726"/>
      <c r="I97" s="726"/>
      <c r="J97" s="726"/>
      <c r="K97" s="726"/>
      <c r="L97" s="726"/>
      <c r="M97" s="726"/>
      <c r="N97" s="726"/>
      <c r="O97" s="726"/>
      <c r="P97" s="726"/>
      <c r="Q97" s="726"/>
      <c r="R97" s="726"/>
      <c r="S97" s="726"/>
      <c r="T97" s="729"/>
      <c r="U97" s="729"/>
      <c r="V97" s="729"/>
      <c r="W97" s="729"/>
      <c r="X97" s="729"/>
      <c r="Y97" s="729"/>
      <c r="Z97" s="729"/>
      <c r="AA97" s="729"/>
      <c r="AB97" s="729"/>
      <c r="AC97" s="729"/>
      <c r="AD97" s="729"/>
      <c r="AE97" s="729"/>
      <c r="AF97" s="729"/>
      <c r="AG97" s="729"/>
      <c r="AH97" s="729"/>
      <c r="AI97" s="729"/>
    </row>
    <row r="98" spans="1:35">
      <c r="A98" s="728"/>
      <c r="B98" s="734"/>
      <c r="C98" s="726"/>
      <c r="D98" s="726"/>
      <c r="E98" s="726"/>
      <c r="F98" s="726"/>
      <c r="G98" s="726"/>
      <c r="H98" s="726"/>
      <c r="I98" s="726"/>
      <c r="J98" s="726"/>
      <c r="K98" s="726"/>
      <c r="L98" s="726"/>
      <c r="M98" s="726"/>
      <c r="N98" s="726"/>
      <c r="O98" s="726"/>
      <c r="P98" s="726"/>
      <c r="Q98" s="726"/>
      <c r="R98" s="726"/>
      <c r="S98" s="726"/>
      <c r="T98" s="729"/>
      <c r="U98" s="729"/>
      <c r="V98" s="729"/>
      <c r="W98" s="729"/>
      <c r="X98" s="729"/>
      <c r="Y98" s="729"/>
      <c r="Z98" s="729"/>
      <c r="AA98" s="729"/>
      <c r="AB98" s="729"/>
      <c r="AC98" s="729"/>
      <c r="AD98" s="729"/>
      <c r="AE98" s="729"/>
      <c r="AF98" s="729"/>
      <c r="AG98" s="729"/>
      <c r="AH98" s="729"/>
      <c r="AI98" s="729"/>
    </row>
    <row r="99" spans="1:35">
      <c r="A99" s="728"/>
      <c r="B99" s="734"/>
      <c r="C99" s="726"/>
      <c r="D99" s="726"/>
      <c r="E99" s="726"/>
      <c r="F99" s="726"/>
      <c r="G99" s="726"/>
      <c r="H99" s="726"/>
      <c r="I99" s="726"/>
      <c r="J99" s="726"/>
      <c r="K99" s="726"/>
      <c r="L99" s="726"/>
      <c r="M99" s="726"/>
      <c r="N99" s="726"/>
      <c r="O99" s="726"/>
      <c r="P99" s="726"/>
      <c r="Q99" s="726"/>
      <c r="R99" s="726"/>
      <c r="S99" s="726"/>
      <c r="T99" s="729"/>
      <c r="U99" s="729"/>
      <c r="V99" s="729"/>
      <c r="W99" s="729"/>
      <c r="X99" s="729"/>
      <c r="Y99" s="729"/>
      <c r="Z99" s="729"/>
      <c r="AA99" s="729"/>
      <c r="AB99" s="729"/>
      <c r="AC99" s="729"/>
      <c r="AD99" s="729"/>
      <c r="AE99" s="729"/>
      <c r="AF99" s="729"/>
      <c r="AG99" s="729"/>
      <c r="AH99" s="729"/>
      <c r="AI99" s="729"/>
    </row>
    <row r="100" spans="1:35">
      <c r="A100" s="728"/>
      <c r="B100" s="734"/>
      <c r="C100" s="726"/>
      <c r="D100" s="726"/>
      <c r="E100" s="726"/>
      <c r="F100" s="726"/>
      <c r="G100" s="726"/>
      <c r="H100" s="726"/>
      <c r="I100" s="726"/>
      <c r="J100" s="726"/>
      <c r="K100" s="726"/>
      <c r="L100" s="726"/>
      <c r="M100" s="726"/>
      <c r="N100" s="726"/>
      <c r="O100" s="726"/>
      <c r="P100" s="726"/>
      <c r="Q100" s="726"/>
      <c r="R100" s="726"/>
      <c r="S100" s="726"/>
      <c r="T100" s="729"/>
      <c r="U100" s="729"/>
      <c r="V100" s="729"/>
      <c r="W100" s="729"/>
      <c r="X100" s="729"/>
      <c r="Y100" s="729"/>
      <c r="Z100" s="729"/>
      <c r="AA100" s="729"/>
      <c r="AB100" s="729"/>
      <c r="AC100" s="729"/>
      <c r="AD100" s="729"/>
      <c r="AE100" s="729"/>
      <c r="AF100" s="729"/>
      <c r="AG100" s="729"/>
      <c r="AH100" s="729"/>
      <c r="AI100" s="729"/>
    </row>
    <row r="101" spans="1:35">
      <c r="A101" s="728"/>
      <c r="B101" s="734"/>
      <c r="C101" s="726"/>
      <c r="D101" s="726"/>
      <c r="E101" s="726"/>
      <c r="F101" s="726"/>
      <c r="G101" s="726"/>
      <c r="H101" s="726"/>
      <c r="I101" s="726"/>
      <c r="J101" s="726"/>
      <c r="K101" s="726"/>
      <c r="L101" s="726"/>
      <c r="M101" s="726"/>
      <c r="N101" s="726"/>
      <c r="O101" s="726"/>
      <c r="P101" s="726"/>
      <c r="Q101" s="726"/>
      <c r="R101" s="726"/>
      <c r="S101" s="726"/>
      <c r="T101" s="729"/>
      <c r="U101" s="729"/>
      <c r="V101" s="729"/>
      <c r="W101" s="729"/>
      <c r="X101" s="729"/>
      <c r="Y101" s="729"/>
      <c r="Z101" s="729"/>
      <c r="AA101" s="729"/>
      <c r="AB101" s="729"/>
      <c r="AC101" s="729"/>
      <c r="AD101" s="729"/>
      <c r="AE101" s="729"/>
      <c r="AF101" s="729"/>
      <c r="AG101" s="729"/>
      <c r="AH101" s="729"/>
      <c r="AI101" s="729"/>
    </row>
    <row r="102" spans="1:35">
      <c r="A102" s="728"/>
      <c r="B102" s="734"/>
      <c r="C102" s="726"/>
      <c r="D102" s="726"/>
      <c r="E102" s="726"/>
      <c r="F102" s="726"/>
      <c r="G102" s="726"/>
      <c r="H102" s="726"/>
      <c r="I102" s="726"/>
      <c r="J102" s="726"/>
      <c r="K102" s="726"/>
      <c r="L102" s="726"/>
      <c r="M102" s="726"/>
      <c r="N102" s="726"/>
      <c r="O102" s="726"/>
      <c r="P102" s="726"/>
      <c r="Q102" s="726"/>
      <c r="R102" s="726"/>
      <c r="S102" s="726"/>
      <c r="T102" s="729"/>
      <c r="U102" s="729"/>
      <c r="V102" s="729"/>
      <c r="W102" s="729"/>
      <c r="X102" s="729"/>
      <c r="Y102" s="729"/>
      <c r="Z102" s="729"/>
      <c r="AA102" s="729"/>
      <c r="AB102" s="729"/>
      <c r="AC102" s="729"/>
      <c r="AD102" s="729"/>
      <c r="AE102" s="729"/>
      <c r="AF102" s="729"/>
      <c r="AG102" s="729"/>
      <c r="AH102" s="729"/>
      <c r="AI102" s="729"/>
    </row>
    <row r="103" spans="1:35">
      <c r="A103" s="728"/>
      <c r="B103" s="734"/>
      <c r="C103" s="726"/>
      <c r="D103" s="726"/>
      <c r="E103" s="726"/>
      <c r="F103" s="726"/>
      <c r="G103" s="726"/>
      <c r="H103" s="726"/>
      <c r="I103" s="726"/>
      <c r="J103" s="726"/>
      <c r="K103" s="726"/>
      <c r="L103" s="726"/>
      <c r="M103" s="726"/>
      <c r="N103" s="726"/>
      <c r="O103" s="726"/>
      <c r="P103" s="726"/>
      <c r="Q103" s="726"/>
      <c r="R103" s="726"/>
      <c r="S103" s="726"/>
      <c r="T103" s="729"/>
      <c r="U103" s="729"/>
      <c r="V103" s="729"/>
      <c r="W103" s="729"/>
      <c r="X103" s="729"/>
      <c r="Y103" s="729"/>
      <c r="Z103" s="729"/>
      <c r="AA103" s="729"/>
      <c r="AB103" s="729"/>
      <c r="AC103" s="729"/>
      <c r="AD103" s="729"/>
      <c r="AE103" s="729"/>
      <c r="AF103" s="729"/>
      <c r="AG103" s="729"/>
      <c r="AH103" s="729"/>
      <c r="AI103" s="729"/>
    </row>
    <row r="104" spans="1:35">
      <c r="A104" s="728"/>
      <c r="B104" s="734"/>
      <c r="C104" s="726"/>
      <c r="D104" s="726"/>
      <c r="E104" s="726"/>
      <c r="F104" s="726"/>
      <c r="G104" s="726"/>
      <c r="H104" s="726"/>
      <c r="I104" s="726"/>
      <c r="J104" s="726"/>
      <c r="K104" s="726"/>
      <c r="L104" s="726"/>
      <c r="M104" s="726"/>
      <c r="N104" s="726"/>
      <c r="O104" s="726"/>
      <c r="P104" s="726"/>
      <c r="Q104" s="726"/>
      <c r="R104" s="726"/>
      <c r="S104" s="726"/>
      <c r="T104" s="729"/>
      <c r="U104" s="729"/>
      <c r="V104" s="729"/>
      <c r="W104" s="729"/>
      <c r="X104" s="729"/>
      <c r="Y104" s="729"/>
      <c r="Z104" s="729"/>
      <c r="AA104" s="729"/>
      <c r="AB104" s="729"/>
      <c r="AC104" s="729"/>
      <c r="AD104" s="729"/>
      <c r="AE104" s="729"/>
      <c r="AF104" s="729"/>
      <c r="AG104" s="729"/>
      <c r="AH104" s="729"/>
      <c r="AI104" s="729"/>
    </row>
    <row r="105" spans="1:35">
      <c r="A105" s="728"/>
      <c r="B105" s="734"/>
      <c r="C105" s="726"/>
      <c r="D105" s="726"/>
      <c r="E105" s="726"/>
      <c r="F105" s="726"/>
      <c r="G105" s="726"/>
      <c r="H105" s="726"/>
      <c r="I105" s="726"/>
      <c r="J105" s="726"/>
      <c r="K105" s="726"/>
      <c r="L105" s="726"/>
      <c r="M105" s="726"/>
      <c r="N105" s="726"/>
      <c r="O105" s="726"/>
      <c r="P105" s="726"/>
      <c r="Q105" s="726"/>
      <c r="R105" s="726"/>
      <c r="S105" s="726"/>
      <c r="T105" s="729"/>
      <c r="U105" s="729"/>
      <c r="V105" s="729"/>
      <c r="W105" s="729"/>
      <c r="X105" s="729"/>
      <c r="Y105" s="729"/>
      <c r="Z105" s="729"/>
      <c r="AA105" s="729"/>
      <c r="AB105" s="729"/>
      <c r="AC105" s="729"/>
      <c r="AD105" s="729"/>
      <c r="AE105" s="729"/>
      <c r="AF105" s="729"/>
      <c r="AG105" s="729"/>
      <c r="AH105" s="729"/>
      <c r="AI105" s="729"/>
    </row>
    <row r="106" spans="1:35">
      <c r="A106" s="728"/>
      <c r="B106" s="734"/>
      <c r="C106" s="726"/>
      <c r="D106" s="726"/>
      <c r="E106" s="726"/>
      <c r="F106" s="726"/>
      <c r="G106" s="726"/>
      <c r="H106" s="726"/>
      <c r="I106" s="726"/>
      <c r="J106" s="726"/>
      <c r="K106" s="726"/>
      <c r="L106" s="726"/>
      <c r="M106" s="726"/>
      <c r="N106" s="726"/>
      <c r="O106" s="726"/>
      <c r="P106" s="726"/>
      <c r="Q106" s="726"/>
      <c r="R106" s="726"/>
      <c r="S106" s="726"/>
      <c r="T106" s="729"/>
      <c r="U106" s="729"/>
      <c r="V106" s="729"/>
      <c r="W106" s="729"/>
      <c r="X106" s="729"/>
      <c r="Y106" s="729"/>
      <c r="Z106" s="729"/>
      <c r="AA106" s="729"/>
      <c r="AB106" s="729"/>
      <c r="AC106" s="729"/>
      <c r="AD106" s="729"/>
      <c r="AE106" s="729"/>
      <c r="AF106" s="729"/>
      <c r="AG106" s="729"/>
      <c r="AH106" s="729"/>
      <c r="AI106" s="729"/>
    </row>
    <row r="107" spans="1:35">
      <c r="A107" s="728"/>
      <c r="B107" s="734"/>
      <c r="C107" s="726"/>
      <c r="D107" s="726"/>
      <c r="E107" s="726"/>
      <c r="F107" s="726"/>
      <c r="G107" s="726"/>
      <c r="H107" s="726"/>
      <c r="I107" s="726"/>
      <c r="J107" s="726"/>
      <c r="K107" s="726"/>
      <c r="L107" s="726"/>
      <c r="M107" s="726"/>
      <c r="N107" s="726"/>
      <c r="O107" s="726"/>
      <c r="P107" s="726"/>
      <c r="Q107" s="726"/>
      <c r="R107" s="726"/>
      <c r="S107" s="726"/>
      <c r="T107" s="729"/>
      <c r="U107" s="729"/>
      <c r="V107" s="729"/>
      <c r="W107" s="729"/>
      <c r="X107" s="729"/>
      <c r="Y107" s="729"/>
      <c r="Z107" s="729"/>
      <c r="AA107" s="729"/>
      <c r="AB107" s="729"/>
      <c r="AC107" s="729"/>
      <c r="AD107" s="729"/>
      <c r="AE107" s="729"/>
      <c r="AF107" s="729"/>
      <c r="AG107" s="729"/>
      <c r="AH107" s="729"/>
      <c r="AI107" s="729"/>
    </row>
    <row r="108" spans="1:35">
      <c r="A108" s="728"/>
      <c r="B108" s="734"/>
      <c r="C108" s="726"/>
      <c r="D108" s="726"/>
      <c r="E108" s="726"/>
      <c r="F108" s="726"/>
      <c r="G108" s="726"/>
      <c r="H108" s="726"/>
      <c r="I108" s="726"/>
      <c r="J108" s="726"/>
      <c r="K108" s="726"/>
      <c r="L108" s="726"/>
      <c r="M108" s="726"/>
      <c r="N108" s="726"/>
      <c r="O108" s="726"/>
      <c r="P108" s="726"/>
      <c r="Q108" s="726"/>
      <c r="R108" s="726"/>
      <c r="S108" s="726"/>
      <c r="T108" s="729"/>
      <c r="U108" s="729"/>
      <c r="V108" s="729"/>
      <c r="W108" s="729"/>
      <c r="X108" s="729"/>
      <c r="Y108" s="729"/>
      <c r="Z108" s="729"/>
      <c r="AA108" s="729"/>
      <c r="AB108" s="729"/>
      <c r="AC108" s="729"/>
      <c r="AD108" s="729"/>
      <c r="AE108" s="729"/>
      <c r="AF108" s="729"/>
      <c r="AG108" s="729"/>
      <c r="AH108" s="729"/>
      <c r="AI108" s="729"/>
    </row>
    <row r="109" spans="1:35">
      <c r="A109" s="728"/>
      <c r="B109" s="734"/>
      <c r="C109" s="726"/>
      <c r="D109" s="726"/>
      <c r="E109" s="726"/>
      <c r="F109" s="726"/>
      <c r="G109" s="726"/>
      <c r="H109" s="726"/>
      <c r="I109" s="726"/>
      <c r="J109" s="726"/>
      <c r="K109" s="726"/>
      <c r="L109" s="726"/>
      <c r="M109" s="726"/>
      <c r="N109" s="726"/>
      <c r="O109" s="742"/>
      <c r="P109" s="742"/>
      <c r="Q109" s="742"/>
      <c r="R109" s="742"/>
      <c r="S109" s="742"/>
      <c r="T109" s="729"/>
      <c r="U109" s="729"/>
      <c r="V109" s="729"/>
      <c r="W109" s="729"/>
      <c r="X109" s="729"/>
      <c r="Y109" s="729"/>
      <c r="Z109" s="729"/>
      <c r="AA109" s="729"/>
      <c r="AB109" s="729"/>
      <c r="AC109" s="729"/>
      <c r="AD109" s="729"/>
      <c r="AE109" s="729"/>
      <c r="AF109" s="729"/>
      <c r="AG109" s="729"/>
      <c r="AH109" s="729"/>
      <c r="AI109" s="729"/>
    </row>
    <row r="110" spans="1:35">
      <c r="A110" s="728"/>
      <c r="B110" s="734"/>
      <c r="C110" s="726"/>
      <c r="D110" s="726"/>
      <c r="E110" s="726"/>
      <c r="F110" s="726"/>
      <c r="G110" s="726"/>
      <c r="H110" s="726"/>
      <c r="I110" s="726"/>
      <c r="J110" s="726"/>
      <c r="K110" s="726"/>
      <c r="L110" s="726"/>
      <c r="M110" s="726"/>
      <c r="N110" s="726"/>
      <c r="O110" s="726"/>
      <c r="P110" s="726"/>
      <c r="Q110" s="726"/>
      <c r="R110" s="726"/>
      <c r="S110" s="726"/>
      <c r="T110" s="729"/>
      <c r="U110" s="729"/>
      <c r="V110" s="729"/>
      <c r="W110" s="729"/>
      <c r="X110" s="729"/>
      <c r="Y110" s="729"/>
      <c r="Z110" s="729"/>
      <c r="AA110" s="729"/>
      <c r="AB110" s="729"/>
      <c r="AC110" s="729"/>
      <c r="AD110" s="729"/>
      <c r="AE110" s="729"/>
      <c r="AF110" s="729"/>
      <c r="AG110" s="729"/>
      <c r="AH110" s="729"/>
      <c r="AI110" s="729"/>
    </row>
    <row r="111" spans="1:35">
      <c r="A111" s="728"/>
      <c r="B111" s="734"/>
      <c r="C111" s="726"/>
      <c r="D111" s="726"/>
      <c r="E111" s="726"/>
      <c r="F111" s="726"/>
      <c r="G111" s="726"/>
      <c r="H111" s="726"/>
      <c r="I111" s="726"/>
      <c r="J111" s="726"/>
      <c r="K111" s="726"/>
      <c r="L111" s="726"/>
      <c r="M111" s="726"/>
      <c r="N111" s="726"/>
      <c r="O111" s="726"/>
      <c r="P111" s="726"/>
      <c r="Q111" s="726"/>
      <c r="R111" s="726"/>
      <c r="S111" s="726"/>
      <c r="T111" s="729"/>
      <c r="U111" s="729"/>
      <c r="V111" s="729"/>
      <c r="W111" s="729"/>
      <c r="X111" s="729"/>
      <c r="Y111" s="729"/>
      <c r="Z111" s="729"/>
      <c r="AA111" s="729"/>
      <c r="AB111" s="729"/>
      <c r="AC111" s="729"/>
      <c r="AD111" s="729"/>
      <c r="AE111" s="729"/>
      <c r="AF111" s="729"/>
      <c r="AG111" s="729"/>
      <c r="AH111" s="729"/>
      <c r="AI111" s="729"/>
    </row>
    <row r="112" spans="1:35">
      <c r="A112" s="743"/>
      <c r="B112" s="734"/>
      <c r="C112" s="726"/>
      <c r="D112" s="726"/>
      <c r="E112" s="726"/>
      <c r="F112" s="726"/>
      <c r="G112" s="726"/>
      <c r="H112" s="726"/>
      <c r="I112" s="726"/>
      <c r="J112" s="726"/>
      <c r="K112" s="726"/>
      <c r="L112" s="726"/>
      <c r="M112" s="726"/>
      <c r="N112" s="726"/>
      <c r="O112" s="726"/>
      <c r="P112" s="726"/>
      <c r="Q112" s="726"/>
      <c r="R112" s="726"/>
      <c r="S112" s="726"/>
      <c r="T112" s="729"/>
      <c r="U112" s="729"/>
      <c r="V112" s="729"/>
      <c r="W112" s="729"/>
      <c r="X112" s="729"/>
      <c r="Y112" s="729"/>
      <c r="Z112" s="729"/>
      <c r="AA112" s="729"/>
      <c r="AB112" s="729"/>
      <c r="AC112" s="729"/>
      <c r="AD112" s="729"/>
      <c r="AE112" s="729"/>
      <c r="AF112" s="729"/>
      <c r="AG112" s="729"/>
      <c r="AH112" s="729"/>
      <c r="AI112" s="729"/>
    </row>
    <row r="113" spans="1:35">
      <c r="A113" s="744"/>
      <c r="B113" s="734"/>
      <c r="C113" s="726"/>
      <c r="D113" s="726"/>
      <c r="E113" s="726"/>
      <c r="F113" s="726"/>
      <c r="G113" s="726"/>
      <c r="H113" s="726"/>
      <c r="I113" s="726"/>
      <c r="J113" s="726"/>
      <c r="K113" s="726"/>
      <c r="L113" s="726"/>
      <c r="M113" s="726"/>
      <c r="N113" s="726"/>
      <c r="O113" s="726"/>
      <c r="P113" s="726"/>
      <c r="Q113" s="726"/>
      <c r="R113" s="726"/>
      <c r="S113" s="726"/>
      <c r="T113" s="729"/>
      <c r="U113" s="729"/>
      <c r="V113" s="729"/>
      <c r="W113" s="729"/>
      <c r="X113" s="729"/>
      <c r="Y113" s="729"/>
      <c r="Z113" s="729"/>
      <c r="AA113" s="729"/>
      <c r="AB113" s="729"/>
      <c r="AC113" s="729"/>
      <c r="AD113" s="729"/>
      <c r="AE113" s="729"/>
      <c r="AF113" s="729"/>
      <c r="AG113" s="729"/>
      <c r="AH113" s="729"/>
      <c r="AI113" s="729"/>
    </row>
    <row r="114" spans="1:35">
      <c r="A114" s="728"/>
      <c r="B114" s="745"/>
      <c r="C114" s="726"/>
      <c r="D114" s="726"/>
      <c r="E114" s="726"/>
      <c r="F114" s="726"/>
      <c r="G114" s="726"/>
      <c r="H114" s="726"/>
      <c r="I114" s="726"/>
      <c r="J114" s="726"/>
      <c r="K114" s="726"/>
      <c r="L114" s="726"/>
      <c r="M114" s="726"/>
      <c r="N114" s="726"/>
      <c r="O114" s="726"/>
      <c r="P114" s="726"/>
      <c r="Q114" s="726"/>
      <c r="R114" s="726"/>
      <c r="S114" s="726"/>
      <c r="T114" s="729"/>
      <c r="U114" s="729"/>
      <c r="V114" s="729"/>
      <c r="W114" s="729"/>
      <c r="X114" s="729"/>
      <c r="Y114" s="729"/>
      <c r="Z114" s="729"/>
      <c r="AA114" s="729"/>
      <c r="AB114" s="729"/>
      <c r="AC114" s="729"/>
      <c r="AD114" s="729"/>
      <c r="AE114" s="729"/>
      <c r="AF114" s="729"/>
      <c r="AG114" s="729"/>
      <c r="AH114" s="729"/>
      <c r="AI114" s="729"/>
    </row>
    <row r="115" spans="1:35">
      <c r="A115" s="733"/>
      <c r="B115" s="738"/>
      <c r="C115" s="726"/>
      <c r="D115" s="726"/>
      <c r="E115" s="726"/>
      <c r="F115" s="726"/>
      <c r="G115" s="726"/>
      <c r="H115" s="726"/>
      <c r="I115" s="726"/>
      <c r="J115" s="726"/>
      <c r="K115" s="726"/>
      <c r="L115" s="726"/>
      <c r="M115" s="726"/>
      <c r="N115" s="726"/>
      <c r="O115" s="726"/>
      <c r="P115" s="726"/>
      <c r="Q115" s="726"/>
      <c r="R115" s="726"/>
      <c r="S115" s="726"/>
      <c r="T115" s="729"/>
      <c r="U115" s="729"/>
      <c r="V115" s="729"/>
      <c r="W115" s="729"/>
      <c r="X115" s="729"/>
      <c r="Y115" s="729"/>
      <c r="Z115" s="729"/>
      <c r="AA115" s="729"/>
      <c r="AB115" s="729"/>
      <c r="AC115" s="729"/>
      <c r="AD115" s="729"/>
      <c r="AE115" s="729"/>
      <c r="AF115" s="729"/>
      <c r="AG115" s="729"/>
      <c r="AH115" s="729"/>
      <c r="AI115" s="729"/>
    </row>
    <row r="116" spans="1:35">
      <c r="A116" s="728"/>
      <c r="B116" s="734"/>
      <c r="C116" s="726"/>
      <c r="D116" s="726"/>
      <c r="E116" s="726"/>
      <c r="F116" s="726"/>
      <c r="G116" s="726"/>
      <c r="H116" s="726"/>
      <c r="I116" s="726"/>
      <c r="J116" s="726"/>
      <c r="K116" s="726"/>
      <c r="L116" s="726"/>
      <c r="M116" s="726"/>
      <c r="N116" s="726"/>
      <c r="O116" s="726"/>
      <c r="P116" s="726"/>
      <c r="Q116" s="726"/>
      <c r="R116" s="726"/>
      <c r="S116" s="726"/>
      <c r="T116" s="729"/>
      <c r="U116" s="729"/>
      <c r="V116" s="729"/>
      <c r="W116" s="729"/>
      <c r="X116" s="729"/>
      <c r="Y116" s="729"/>
      <c r="Z116" s="729"/>
      <c r="AA116" s="729"/>
      <c r="AB116" s="729"/>
      <c r="AC116" s="729"/>
      <c r="AD116" s="729"/>
      <c r="AE116" s="729"/>
      <c r="AF116" s="729"/>
      <c r="AG116" s="729"/>
      <c r="AH116" s="729"/>
      <c r="AI116" s="729"/>
    </row>
    <row r="117" spans="1:35">
      <c r="A117" s="728"/>
      <c r="B117" s="734"/>
      <c r="C117" s="726"/>
      <c r="D117" s="726"/>
      <c r="E117" s="726"/>
      <c r="F117" s="726"/>
      <c r="G117" s="726"/>
      <c r="H117" s="726"/>
      <c r="I117" s="726"/>
      <c r="J117" s="726"/>
      <c r="K117" s="726"/>
      <c r="L117" s="726"/>
      <c r="M117" s="726"/>
      <c r="N117" s="726"/>
      <c r="O117" s="726"/>
      <c r="P117" s="726"/>
      <c r="Q117" s="726"/>
      <c r="R117" s="726"/>
      <c r="S117" s="726"/>
      <c r="T117" s="729"/>
      <c r="U117" s="729"/>
      <c r="V117" s="729"/>
      <c r="W117" s="729"/>
      <c r="X117" s="729"/>
      <c r="Y117" s="729"/>
      <c r="Z117" s="729"/>
      <c r="AA117" s="729"/>
      <c r="AB117" s="729"/>
      <c r="AC117" s="729"/>
      <c r="AD117" s="729"/>
      <c r="AE117" s="729"/>
      <c r="AF117" s="729"/>
      <c r="AG117" s="729"/>
      <c r="AH117" s="729"/>
      <c r="AI117" s="729"/>
    </row>
    <row r="118" spans="1:35">
      <c r="A118" s="746"/>
      <c r="B118" s="734"/>
      <c r="C118" s="726"/>
      <c r="D118" s="726"/>
      <c r="E118" s="726"/>
      <c r="F118" s="726"/>
      <c r="G118" s="726"/>
      <c r="H118" s="726"/>
      <c r="I118" s="726"/>
      <c r="J118" s="726"/>
      <c r="K118" s="726"/>
      <c r="L118" s="726"/>
      <c r="M118" s="726"/>
      <c r="N118" s="726"/>
      <c r="O118" s="726"/>
      <c r="P118" s="726"/>
      <c r="Q118" s="726"/>
      <c r="R118" s="726"/>
      <c r="S118" s="726"/>
      <c r="T118" s="729"/>
      <c r="U118" s="729"/>
      <c r="V118" s="729"/>
      <c r="W118" s="729"/>
      <c r="X118" s="729"/>
      <c r="Y118" s="729"/>
      <c r="Z118" s="729"/>
      <c r="AA118" s="729"/>
      <c r="AB118" s="729"/>
      <c r="AC118" s="729"/>
      <c r="AD118" s="729"/>
      <c r="AE118" s="729"/>
      <c r="AF118" s="729"/>
      <c r="AG118" s="729"/>
      <c r="AH118" s="729"/>
      <c r="AI118" s="729"/>
    </row>
    <row r="119" spans="1:35">
      <c r="A119" s="728"/>
      <c r="B119" s="734"/>
      <c r="C119" s="726"/>
      <c r="D119" s="726"/>
      <c r="E119" s="726"/>
      <c r="F119" s="726"/>
      <c r="G119" s="726"/>
      <c r="H119" s="726"/>
      <c r="I119" s="726"/>
      <c r="J119" s="726"/>
      <c r="K119" s="726"/>
      <c r="L119" s="726"/>
      <c r="M119" s="726"/>
      <c r="N119" s="726"/>
      <c r="O119" s="726"/>
      <c r="P119" s="726"/>
      <c r="Q119" s="726"/>
      <c r="R119" s="726"/>
      <c r="S119" s="726"/>
      <c r="T119" s="729"/>
      <c r="U119" s="729"/>
      <c r="V119" s="729"/>
      <c r="W119" s="729"/>
      <c r="X119" s="729"/>
      <c r="Y119" s="729"/>
      <c r="Z119" s="729"/>
      <c r="AA119" s="729"/>
      <c r="AB119" s="729"/>
      <c r="AC119" s="729"/>
      <c r="AD119" s="729"/>
      <c r="AE119" s="729"/>
      <c r="AF119" s="729"/>
      <c r="AG119" s="729"/>
      <c r="AH119" s="729"/>
      <c r="AI119" s="729"/>
    </row>
    <row r="120" spans="1:35">
      <c r="A120" s="728"/>
      <c r="B120" s="734"/>
      <c r="C120" s="726"/>
      <c r="D120" s="726"/>
      <c r="E120" s="726"/>
      <c r="F120" s="726"/>
      <c r="G120" s="726"/>
      <c r="H120" s="726"/>
      <c r="I120" s="726"/>
      <c r="J120" s="726"/>
      <c r="K120" s="726"/>
      <c r="L120" s="726"/>
      <c r="M120" s="726"/>
      <c r="N120" s="726"/>
      <c r="O120" s="726"/>
      <c r="P120" s="726"/>
      <c r="Q120" s="726"/>
      <c r="R120" s="726"/>
      <c r="S120" s="726"/>
      <c r="T120" s="729"/>
      <c r="U120" s="729"/>
      <c r="V120" s="729"/>
      <c r="W120" s="729"/>
      <c r="X120" s="729"/>
      <c r="Y120" s="729"/>
      <c r="Z120" s="729"/>
      <c r="AA120" s="729"/>
      <c r="AB120" s="729"/>
      <c r="AC120" s="729"/>
      <c r="AD120" s="729"/>
      <c r="AE120" s="729"/>
      <c r="AF120" s="729"/>
      <c r="AG120" s="729"/>
      <c r="AH120" s="729"/>
      <c r="AI120" s="729"/>
    </row>
    <row r="121" spans="1:35">
      <c r="A121" s="728"/>
      <c r="B121" s="734"/>
      <c r="C121" s="726"/>
      <c r="D121" s="726"/>
      <c r="E121" s="726"/>
      <c r="F121" s="726"/>
      <c r="G121" s="726"/>
      <c r="H121" s="726"/>
      <c r="I121" s="726"/>
      <c r="J121" s="726"/>
      <c r="K121" s="726"/>
      <c r="L121" s="726"/>
      <c r="M121" s="726"/>
      <c r="N121" s="726"/>
      <c r="O121" s="726"/>
      <c r="P121" s="726"/>
      <c r="Q121" s="726"/>
      <c r="R121" s="726"/>
      <c r="S121" s="726"/>
      <c r="T121" s="729"/>
      <c r="U121" s="729"/>
      <c r="V121" s="729"/>
      <c r="W121" s="729"/>
      <c r="X121" s="729"/>
      <c r="Y121" s="729"/>
      <c r="Z121" s="729"/>
      <c r="AA121" s="729"/>
      <c r="AB121" s="729"/>
      <c r="AC121" s="729"/>
      <c r="AD121" s="729"/>
      <c r="AE121" s="729"/>
      <c r="AF121" s="729"/>
      <c r="AG121" s="729"/>
      <c r="AH121" s="729"/>
      <c r="AI121" s="729"/>
    </row>
    <row r="122" spans="1:35">
      <c r="A122" s="728"/>
      <c r="B122" s="734"/>
      <c r="C122" s="726"/>
      <c r="D122" s="726"/>
      <c r="E122" s="726"/>
      <c r="F122" s="726"/>
      <c r="G122" s="726"/>
      <c r="H122" s="726"/>
      <c r="I122" s="726"/>
      <c r="J122" s="726"/>
      <c r="K122" s="726"/>
      <c r="L122" s="726"/>
      <c r="M122" s="726"/>
      <c r="N122" s="726"/>
      <c r="O122" s="726"/>
      <c r="P122" s="726"/>
      <c r="Q122" s="726"/>
      <c r="R122" s="726"/>
      <c r="S122" s="726"/>
      <c r="T122" s="729"/>
      <c r="U122" s="729"/>
      <c r="V122" s="729"/>
      <c r="W122" s="729"/>
      <c r="X122" s="729"/>
      <c r="Y122" s="729"/>
      <c r="Z122" s="729"/>
      <c r="AA122" s="729"/>
      <c r="AB122" s="729"/>
      <c r="AC122" s="729"/>
      <c r="AD122" s="729"/>
      <c r="AE122" s="729"/>
      <c r="AF122" s="729"/>
      <c r="AG122" s="729"/>
      <c r="AH122" s="729"/>
      <c r="AI122" s="729"/>
    </row>
    <row r="123" spans="1:35">
      <c r="A123" s="728"/>
      <c r="B123" s="734"/>
      <c r="C123" s="726"/>
      <c r="D123" s="726"/>
      <c r="E123" s="726"/>
      <c r="F123" s="726"/>
      <c r="G123" s="726"/>
      <c r="H123" s="726"/>
      <c r="I123" s="726"/>
      <c r="J123" s="726"/>
      <c r="K123" s="726"/>
      <c r="L123" s="726"/>
      <c r="M123" s="726"/>
      <c r="N123" s="726"/>
      <c r="O123" s="726"/>
      <c r="P123" s="726"/>
      <c r="Q123" s="726"/>
      <c r="R123" s="726"/>
      <c r="S123" s="726"/>
      <c r="T123" s="729"/>
      <c r="U123" s="729"/>
      <c r="V123" s="729"/>
      <c r="W123" s="729"/>
      <c r="X123" s="729"/>
      <c r="Y123" s="729"/>
      <c r="Z123" s="729"/>
      <c r="AA123" s="729"/>
      <c r="AB123" s="729"/>
      <c r="AC123" s="729"/>
      <c r="AD123" s="729"/>
      <c r="AE123" s="729"/>
      <c r="AF123" s="729"/>
      <c r="AG123" s="729"/>
      <c r="AH123" s="729"/>
      <c r="AI123" s="729"/>
    </row>
    <row r="124" spans="1:35">
      <c r="A124" s="728"/>
      <c r="B124" s="734"/>
      <c r="C124" s="726"/>
      <c r="D124" s="726"/>
      <c r="E124" s="726"/>
      <c r="F124" s="726"/>
      <c r="G124" s="726"/>
      <c r="H124" s="726"/>
      <c r="I124" s="726"/>
      <c r="J124" s="726"/>
      <c r="K124" s="726"/>
      <c r="L124" s="726"/>
      <c r="M124" s="726"/>
      <c r="N124" s="726"/>
      <c r="O124" s="726"/>
      <c r="P124" s="726"/>
      <c r="Q124" s="726"/>
      <c r="R124" s="726"/>
      <c r="S124" s="726"/>
      <c r="T124" s="729"/>
      <c r="U124" s="729"/>
      <c r="V124" s="729"/>
      <c r="W124" s="729"/>
      <c r="X124" s="729"/>
      <c r="Y124" s="729"/>
      <c r="Z124" s="729"/>
      <c r="AA124" s="729"/>
      <c r="AB124" s="729"/>
      <c r="AC124" s="729"/>
      <c r="AD124" s="729"/>
      <c r="AE124" s="729"/>
      <c r="AF124" s="729"/>
      <c r="AG124" s="729"/>
      <c r="AH124" s="729"/>
      <c r="AI124" s="729"/>
    </row>
    <row r="125" spans="1:35">
      <c r="A125" s="728"/>
      <c r="B125" s="734"/>
      <c r="C125" s="726"/>
      <c r="D125" s="726"/>
      <c r="E125" s="726"/>
      <c r="F125" s="726"/>
      <c r="G125" s="726"/>
      <c r="H125" s="726"/>
      <c r="I125" s="726"/>
      <c r="J125" s="726"/>
      <c r="K125" s="726"/>
      <c r="L125" s="726"/>
      <c r="M125" s="726"/>
      <c r="N125" s="726"/>
      <c r="O125" s="726"/>
      <c r="P125" s="726"/>
      <c r="Q125" s="726"/>
      <c r="R125" s="726"/>
      <c r="S125" s="726"/>
      <c r="T125" s="729"/>
      <c r="U125" s="729"/>
      <c r="V125" s="729"/>
      <c r="W125" s="729"/>
      <c r="X125" s="729"/>
      <c r="Y125" s="729"/>
      <c r="Z125" s="729"/>
      <c r="AA125" s="729"/>
      <c r="AB125" s="729"/>
      <c r="AC125" s="729"/>
      <c r="AD125" s="729"/>
      <c r="AE125" s="729"/>
      <c r="AF125" s="729"/>
      <c r="AG125" s="729"/>
      <c r="AH125" s="729"/>
      <c r="AI125" s="729"/>
    </row>
    <row r="126" spans="1:35">
      <c r="A126" s="728"/>
      <c r="B126" s="734"/>
      <c r="C126" s="726"/>
      <c r="D126" s="726"/>
      <c r="E126" s="726"/>
      <c r="F126" s="726"/>
      <c r="G126" s="726"/>
      <c r="H126" s="726"/>
      <c r="I126" s="726"/>
      <c r="J126" s="726"/>
      <c r="K126" s="726"/>
      <c r="L126" s="726"/>
      <c r="M126" s="726"/>
      <c r="N126" s="726"/>
      <c r="O126" s="726"/>
      <c r="P126" s="726"/>
      <c r="Q126" s="726"/>
      <c r="R126" s="726"/>
      <c r="S126" s="726"/>
      <c r="T126" s="729"/>
      <c r="U126" s="729"/>
      <c r="V126" s="729"/>
      <c r="W126" s="729"/>
      <c r="X126" s="729"/>
      <c r="Y126" s="729"/>
      <c r="Z126" s="729"/>
      <c r="AA126" s="729"/>
      <c r="AB126" s="729"/>
      <c r="AC126" s="729"/>
      <c r="AD126" s="729"/>
      <c r="AE126" s="729"/>
      <c r="AF126" s="729"/>
      <c r="AG126" s="729"/>
      <c r="AH126" s="729"/>
      <c r="AI126" s="729"/>
    </row>
    <row r="127" spans="1:35">
      <c r="A127" s="739"/>
      <c r="B127" s="734"/>
      <c r="C127" s="726"/>
      <c r="D127" s="726"/>
      <c r="E127" s="726"/>
      <c r="F127" s="726"/>
      <c r="G127" s="726"/>
      <c r="H127" s="726"/>
      <c r="I127" s="726"/>
      <c r="J127" s="726"/>
      <c r="K127" s="726"/>
      <c r="L127" s="726"/>
      <c r="M127" s="726"/>
      <c r="N127" s="726"/>
      <c r="O127" s="726"/>
      <c r="P127" s="726"/>
      <c r="Q127" s="726"/>
      <c r="R127" s="726"/>
      <c r="S127" s="726"/>
      <c r="T127" s="729"/>
      <c r="U127" s="729"/>
      <c r="V127" s="729"/>
      <c r="W127" s="729"/>
      <c r="X127" s="729"/>
      <c r="Y127" s="729"/>
      <c r="Z127" s="729"/>
      <c r="AA127" s="729"/>
      <c r="AB127" s="729"/>
      <c r="AC127" s="729"/>
      <c r="AD127" s="729"/>
      <c r="AE127" s="729"/>
      <c r="AF127" s="729"/>
      <c r="AG127" s="729"/>
      <c r="AH127" s="729"/>
      <c r="AI127" s="729"/>
    </row>
    <row r="128" spans="1:35">
      <c r="A128" s="739"/>
      <c r="B128" s="734"/>
      <c r="C128" s="726"/>
      <c r="D128" s="726"/>
      <c r="E128" s="726"/>
      <c r="F128" s="726"/>
      <c r="G128" s="726"/>
      <c r="H128" s="726"/>
      <c r="I128" s="726"/>
      <c r="J128" s="726"/>
      <c r="K128" s="726"/>
      <c r="L128" s="726"/>
      <c r="M128" s="726"/>
      <c r="N128" s="726"/>
      <c r="O128" s="726"/>
      <c r="P128" s="726"/>
      <c r="Q128" s="726"/>
      <c r="R128" s="726"/>
      <c r="S128" s="726"/>
      <c r="T128" s="729"/>
      <c r="U128" s="729"/>
      <c r="V128" s="729"/>
      <c r="W128" s="729"/>
      <c r="X128" s="729"/>
      <c r="Y128" s="729"/>
      <c r="Z128" s="729"/>
      <c r="AA128" s="729"/>
      <c r="AB128" s="729"/>
      <c r="AC128" s="729"/>
      <c r="AD128" s="729"/>
      <c r="AE128" s="729"/>
      <c r="AF128" s="729"/>
      <c r="AG128" s="729"/>
      <c r="AH128" s="729"/>
      <c r="AI128" s="729"/>
    </row>
    <row r="129" spans="1:35">
      <c r="A129" s="728"/>
      <c r="B129" s="734"/>
      <c r="C129" s="726"/>
      <c r="D129" s="726"/>
      <c r="E129" s="726"/>
      <c r="F129" s="726"/>
      <c r="G129" s="726"/>
      <c r="H129" s="726"/>
      <c r="I129" s="726"/>
      <c r="J129" s="726"/>
      <c r="K129" s="726"/>
      <c r="L129" s="726"/>
      <c r="M129" s="726"/>
      <c r="N129" s="726"/>
      <c r="O129" s="726"/>
      <c r="P129" s="726"/>
      <c r="Q129" s="726"/>
      <c r="R129" s="726"/>
      <c r="S129" s="726"/>
      <c r="T129" s="729"/>
      <c r="U129" s="729"/>
      <c r="V129" s="729"/>
      <c r="W129" s="729"/>
      <c r="X129" s="729"/>
      <c r="Y129" s="729"/>
      <c r="Z129" s="729"/>
      <c r="AA129" s="729"/>
      <c r="AB129" s="729"/>
      <c r="AC129" s="729"/>
      <c r="AD129" s="729"/>
      <c r="AE129" s="729"/>
      <c r="AF129" s="729"/>
      <c r="AG129" s="729"/>
      <c r="AH129" s="729"/>
      <c r="AI129" s="729"/>
    </row>
    <row r="130" spans="1:35">
      <c r="A130" s="728"/>
      <c r="B130" s="734"/>
      <c r="C130" s="726"/>
      <c r="D130" s="726"/>
      <c r="E130" s="726"/>
      <c r="F130" s="726"/>
      <c r="G130" s="726"/>
      <c r="H130" s="726"/>
      <c r="I130" s="726"/>
      <c r="J130" s="726"/>
      <c r="K130" s="726"/>
      <c r="L130" s="726"/>
      <c r="M130" s="726"/>
      <c r="N130" s="726"/>
      <c r="O130" s="726"/>
      <c r="P130" s="726"/>
      <c r="Q130" s="726"/>
      <c r="R130" s="726"/>
      <c r="S130" s="726"/>
      <c r="T130" s="729"/>
      <c r="U130" s="729"/>
      <c r="V130" s="729"/>
      <c r="W130" s="729"/>
      <c r="X130" s="729"/>
      <c r="Y130" s="729"/>
      <c r="Z130" s="729"/>
      <c r="AA130" s="729"/>
      <c r="AB130" s="729"/>
      <c r="AC130" s="729"/>
      <c r="AD130" s="729"/>
      <c r="AE130" s="729"/>
      <c r="AF130" s="729"/>
      <c r="AG130" s="729"/>
      <c r="AH130" s="729"/>
      <c r="AI130" s="729"/>
    </row>
    <row r="131" spans="1:35">
      <c r="A131" s="728"/>
      <c r="B131" s="734"/>
      <c r="C131" s="726"/>
      <c r="D131" s="726"/>
      <c r="E131" s="726"/>
      <c r="F131" s="726"/>
      <c r="G131" s="726"/>
      <c r="H131" s="726"/>
      <c r="I131" s="726"/>
      <c r="J131" s="726"/>
      <c r="K131" s="726"/>
      <c r="L131" s="726"/>
      <c r="M131" s="726"/>
      <c r="N131" s="726"/>
      <c r="O131" s="726"/>
      <c r="P131" s="726"/>
      <c r="Q131" s="726"/>
      <c r="R131" s="726"/>
      <c r="S131" s="726"/>
      <c r="T131" s="729"/>
      <c r="U131" s="729"/>
      <c r="V131" s="729"/>
      <c r="W131" s="729"/>
      <c r="X131" s="729"/>
      <c r="Y131" s="729"/>
      <c r="Z131" s="729"/>
      <c r="AA131" s="729"/>
      <c r="AB131" s="729"/>
      <c r="AC131" s="729"/>
      <c r="AD131" s="729"/>
      <c r="AE131" s="729"/>
      <c r="AF131" s="729"/>
      <c r="AG131" s="729"/>
      <c r="AH131" s="729"/>
      <c r="AI131" s="729"/>
    </row>
    <row r="132" spans="1:35">
      <c r="A132" s="728"/>
      <c r="B132" s="734"/>
      <c r="C132" s="726"/>
      <c r="D132" s="726"/>
      <c r="E132" s="726"/>
      <c r="F132" s="726"/>
      <c r="G132" s="726"/>
      <c r="H132" s="726"/>
      <c r="I132" s="726"/>
      <c r="J132" s="726"/>
      <c r="K132" s="726"/>
      <c r="L132" s="726"/>
      <c r="M132" s="726"/>
      <c r="N132" s="726"/>
      <c r="O132" s="726"/>
      <c r="P132" s="726"/>
      <c r="Q132" s="726"/>
      <c r="R132" s="726"/>
      <c r="S132" s="726"/>
      <c r="T132" s="729"/>
      <c r="U132" s="729"/>
      <c r="V132" s="729"/>
      <c r="W132" s="729"/>
      <c r="X132" s="729"/>
      <c r="Y132" s="729"/>
      <c r="Z132" s="729"/>
      <c r="AA132" s="729"/>
      <c r="AB132" s="729"/>
      <c r="AC132" s="729"/>
      <c r="AD132" s="729"/>
      <c r="AE132" s="729"/>
      <c r="AF132" s="729"/>
      <c r="AG132" s="729"/>
      <c r="AH132" s="729"/>
      <c r="AI132" s="729"/>
    </row>
    <row r="133" spans="1:35">
      <c r="A133" s="735"/>
      <c r="B133" s="734"/>
      <c r="C133" s="747"/>
      <c r="D133" s="747"/>
      <c r="E133" s="726"/>
      <c r="F133" s="747"/>
      <c r="G133" s="747"/>
      <c r="H133" s="747"/>
      <c r="I133" s="747"/>
      <c r="J133" s="747"/>
      <c r="K133" s="747"/>
      <c r="L133" s="747"/>
      <c r="M133" s="747"/>
      <c r="N133" s="747"/>
      <c r="O133" s="726"/>
      <c r="P133" s="726"/>
      <c r="Q133" s="726"/>
      <c r="R133" s="726"/>
      <c r="S133" s="726"/>
      <c r="T133" s="729"/>
      <c r="U133" s="729"/>
      <c r="V133" s="729"/>
      <c r="W133" s="729"/>
      <c r="X133" s="729"/>
      <c r="Y133" s="729"/>
      <c r="Z133" s="729"/>
      <c r="AA133" s="729"/>
      <c r="AB133" s="729"/>
      <c r="AC133" s="729"/>
      <c r="AD133" s="729"/>
      <c r="AE133" s="729"/>
      <c r="AF133" s="729"/>
      <c r="AG133" s="729"/>
      <c r="AH133" s="729"/>
      <c r="AI133" s="729"/>
    </row>
    <row r="134" spans="1:35">
      <c r="A134" s="733"/>
      <c r="B134" s="738"/>
      <c r="C134" s="726"/>
      <c r="D134" s="726"/>
      <c r="E134" s="747"/>
      <c r="F134" s="726"/>
      <c r="G134" s="726"/>
      <c r="H134" s="726"/>
      <c r="I134" s="726"/>
      <c r="J134" s="726"/>
      <c r="K134" s="726"/>
      <c r="L134" s="726"/>
      <c r="M134" s="726"/>
      <c r="N134" s="726"/>
      <c r="O134" s="747"/>
      <c r="P134" s="747"/>
      <c r="Q134" s="747"/>
      <c r="R134" s="747"/>
      <c r="S134" s="747"/>
      <c r="T134" s="729"/>
      <c r="U134" s="729"/>
      <c r="V134" s="729"/>
      <c r="W134" s="729"/>
      <c r="X134" s="729"/>
      <c r="Y134" s="729"/>
      <c r="Z134" s="729"/>
      <c r="AA134" s="729"/>
      <c r="AB134" s="729"/>
      <c r="AC134" s="729"/>
      <c r="AD134" s="729"/>
      <c r="AE134" s="729"/>
      <c r="AF134" s="729"/>
      <c r="AG134" s="729"/>
      <c r="AH134" s="729"/>
      <c r="AI134" s="729"/>
    </row>
    <row r="135" spans="1:35">
      <c r="A135" s="728"/>
      <c r="B135" s="734"/>
      <c r="C135" s="726"/>
      <c r="D135" s="726"/>
      <c r="E135" s="726"/>
      <c r="F135" s="726"/>
      <c r="G135" s="726"/>
      <c r="H135" s="726"/>
      <c r="I135" s="726"/>
      <c r="J135" s="726"/>
      <c r="K135" s="726"/>
      <c r="L135" s="726"/>
      <c r="M135" s="726"/>
      <c r="N135" s="726"/>
      <c r="O135" s="726"/>
      <c r="P135" s="726"/>
      <c r="Q135" s="726"/>
      <c r="R135" s="726"/>
      <c r="S135" s="726"/>
      <c r="T135" s="729"/>
      <c r="U135" s="729"/>
      <c r="V135" s="729"/>
      <c r="W135" s="729"/>
      <c r="X135" s="729"/>
      <c r="Y135" s="729"/>
      <c r="Z135" s="729"/>
      <c r="AA135" s="729"/>
      <c r="AB135" s="729"/>
      <c r="AC135" s="729"/>
      <c r="AD135" s="729"/>
      <c r="AE135" s="729"/>
      <c r="AF135" s="729"/>
      <c r="AG135" s="729"/>
      <c r="AH135" s="729"/>
      <c r="AI135" s="729"/>
    </row>
    <row r="136" spans="1:35">
      <c r="A136" s="739"/>
      <c r="B136" s="734"/>
      <c r="C136" s="726"/>
      <c r="D136" s="726"/>
      <c r="E136" s="726"/>
      <c r="F136" s="726"/>
      <c r="G136" s="726"/>
      <c r="H136" s="726"/>
      <c r="I136" s="726"/>
      <c r="J136" s="726"/>
      <c r="K136" s="726"/>
      <c r="L136" s="726"/>
      <c r="M136" s="726"/>
      <c r="N136" s="726"/>
      <c r="O136" s="726"/>
      <c r="P136" s="726"/>
      <c r="Q136" s="726"/>
      <c r="R136" s="726"/>
      <c r="S136" s="726"/>
      <c r="T136" s="729"/>
      <c r="U136" s="729"/>
      <c r="V136" s="729"/>
      <c r="W136" s="729"/>
      <c r="X136" s="729"/>
      <c r="Y136" s="729"/>
      <c r="Z136" s="729"/>
      <c r="AA136" s="729"/>
      <c r="AB136" s="729"/>
      <c r="AC136" s="729"/>
      <c r="AD136" s="729"/>
      <c r="AE136" s="729"/>
      <c r="AF136" s="729"/>
      <c r="AG136" s="729"/>
      <c r="AH136" s="729"/>
      <c r="AI136" s="729"/>
    </row>
    <row r="137" spans="1:35">
      <c r="A137" s="739"/>
      <c r="B137" s="734"/>
      <c r="C137" s="726"/>
      <c r="D137" s="726"/>
      <c r="E137" s="726"/>
      <c r="F137" s="726"/>
      <c r="G137" s="726"/>
      <c r="H137" s="726"/>
      <c r="I137" s="726"/>
      <c r="J137" s="726"/>
      <c r="K137" s="726"/>
      <c r="L137" s="726"/>
      <c r="M137" s="726"/>
      <c r="N137" s="726"/>
      <c r="O137" s="726"/>
      <c r="P137" s="726"/>
      <c r="Q137" s="726"/>
      <c r="R137" s="726"/>
      <c r="S137" s="726"/>
      <c r="T137" s="729"/>
      <c r="U137" s="729"/>
      <c r="V137" s="729"/>
      <c r="W137" s="729"/>
      <c r="X137" s="729"/>
      <c r="Y137" s="729"/>
      <c r="Z137" s="729"/>
      <c r="AA137" s="729"/>
      <c r="AB137" s="729"/>
      <c r="AC137" s="729"/>
      <c r="AD137" s="729"/>
      <c r="AE137" s="729"/>
      <c r="AF137" s="729"/>
      <c r="AG137" s="729"/>
      <c r="AH137" s="729"/>
      <c r="AI137" s="729"/>
    </row>
    <row r="138" spans="1:35">
      <c r="A138" s="728"/>
      <c r="B138" s="734"/>
      <c r="C138" s="742"/>
      <c r="D138" s="742"/>
      <c r="E138" s="726"/>
      <c r="F138" s="742"/>
      <c r="G138" s="742"/>
      <c r="H138" s="742"/>
      <c r="I138" s="742"/>
      <c r="J138" s="742"/>
      <c r="K138" s="742"/>
      <c r="L138" s="742"/>
      <c r="M138" s="742"/>
      <c r="N138" s="742"/>
      <c r="O138" s="726"/>
      <c r="P138" s="726"/>
      <c r="Q138" s="726"/>
      <c r="R138" s="726"/>
      <c r="S138" s="726"/>
      <c r="T138" s="729"/>
      <c r="U138" s="748"/>
      <c r="V138" s="748"/>
      <c r="W138" s="748"/>
      <c r="X138" s="748"/>
      <c r="Y138" s="748"/>
      <c r="Z138" s="748"/>
      <c r="AA138" s="748"/>
      <c r="AB138" s="748"/>
      <c r="AC138" s="748"/>
      <c r="AD138" s="729"/>
      <c r="AE138" s="748"/>
      <c r="AF138" s="729"/>
      <c r="AG138" s="729"/>
      <c r="AH138" s="729"/>
      <c r="AI138" s="729"/>
    </row>
    <row r="139" spans="1:35">
      <c r="A139" s="728"/>
      <c r="B139" s="734"/>
      <c r="N139" s="742"/>
      <c r="O139" s="742"/>
      <c r="P139" s="742"/>
      <c r="Q139" s="742"/>
      <c r="R139" s="742"/>
      <c r="S139" s="748"/>
      <c r="AC139" s="748"/>
      <c r="AD139" s="748"/>
      <c r="AF139" s="748"/>
      <c r="AG139" s="748"/>
      <c r="AH139" s="748"/>
    </row>
  </sheetData>
  <mergeCells count="9">
    <mergeCell ref="AH72:AI72"/>
    <mergeCell ref="AG73:AI73"/>
    <mergeCell ref="AI75:AI77"/>
    <mergeCell ref="A5:A8"/>
    <mergeCell ref="B5:B8"/>
    <mergeCell ref="N5:O5"/>
    <mergeCell ref="C6:C8"/>
    <mergeCell ref="D6:H8"/>
    <mergeCell ref="J6:O6"/>
  </mergeCells>
  <conditionalFormatting sqref="I42 N42:O42 I43:O66">
    <cfRule type="cellIs" dxfId="1" priority="2" operator="lessThan">
      <formula>0</formula>
    </cfRule>
  </conditionalFormatting>
  <conditionalFormatting sqref="I9:O41">
    <cfRule type="cellIs" dxfId="0" priority="1" operator="lessThan">
      <formula>0</formula>
    </cfRule>
  </conditionalFormatting>
  <hyperlinks>
    <hyperlink ref="A69" location="'Inhaltsverzeichnis '!A1" display="Zurück zum Inhaltsverzeichnis" xr:uid="{44F94978-54E7-4905-8A24-3C2DDBF09C5F}"/>
  </hyperlinks>
  <pageMargins left="0.78740157480314965" right="0.59055118110236227" top="0.39370078740157483" bottom="0.19685039370078741" header="0.19685039370078741" footer="0.19685039370078741"/>
  <pageSetup paperSize="9" orientation="portrait" r:id="rId1"/>
  <headerFooter alignWithMargins="0">
    <oddFooter>&amp;L&amp;D / &amp;T&amp;R&amp;F</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2E0A3-CEDB-40C0-9BFF-94265A488EE6}">
  <sheetPr>
    <tabColor rgb="FF80CDEC"/>
  </sheetPr>
  <dimension ref="A1:AU77"/>
  <sheetViews>
    <sheetView showGridLines="0" showRowColHeaders="0" zoomScaleNormal="100" workbookViewId="0"/>
  </sheetViews>
  <sheetFormatPr baseColWidth="10" defaultColWidth="4.375" defaultRowHeight="16.5"/>
  <cols>
    <col min="1" max="1" width="34.875" style="702" customWidth="1"/>
    <col min="2" max="2" width="6.125" style="702" customWidth="1"/>
    <col min="3" max="3" width="8.5" style="702" customWidth="1"/>
    <col min="4" max="8" width="6.75" style="702" customWidth="1"/>
    <col min="9" max="9" width="8.5" style="702" customWidth="1"/>
    <col min="10" max="15" width="6.75" style="702" customWidth="1"/>
    <col min="16" max="16" width="4.125" style="702" customWidth="1"/>
    <col min="17" max="25" width="4.375" style="702" customWidth="1"/>
    <col min="26" max="26" width="5.375" style="702" hidden="1" customWidth="1"/>
    <col min="27" max="41" width="4.375" style="702" hidden="1" customWidth="1"/>
    <col min="42" max="43" width="4.5" style="702" hidden="1" customWidth="1"/>
    <col min="44" max="45" width="4.5" style="702" customWidth="1"/>
    <col min="46" max="46" width="5.375" style="702" bestFit="1" customWidth="1"/>
    <col min="47" max="16384" width="4.375" style="702"/>
  </cols>
  <sheetData>
    <row r="1" spans="1:18" s="648" customFormat="1" ht="30" customHeight="1">
      <c r="A1" s="639" t="s">
        <v>731</v>
      </c>
      <c r="B1" s="646"/>
      <c r="C1" s="646"/>
      <c r="D1" s="646"/>
      <c r="E1" s="646"/>
      <c r="F1" s="749"/>
      <c r="G1" s="646"/>
      <c r="H1" s="646"/>
      <c r="I1" s="646"/>
      <c r="J1" s="646"/>
      <c r="K1" s="646"/>
      <c r="L1" s="646"/>
      <c r="M1" s="646"/>
      <c r="N1" s="646"/>
      <c r="O1" s="646"/>
      <c r="P1" s="646"/>
    </row>
    <row r="2" spans="1:18" s="751" customFormat="1" ht="12.95" customHeight="1">
      <c r="A2" s="642" t="s">
        <v>668</v>
      </c>
      <c r="B2" s="642"/>
      <c r="C2" s="642"/>
      <c r="D2" s="642"/>
      <c r="E2" s="642"/>
      <c r="F2" s="642"/>
      <c r="G2" s="642"/>
      <c r="H2" s="642"/>
      <c r="I2" s="642"/>
      <c r="J2" s="642"/>
      <c r="K2" s="642"/>
      <c r="L2" s="642"/>
      <c r="M2" s="642"/>
      <c r="N2" s="750"/>
      <c r="O2" s="750"/>
      <c r="P2" s="750"/>
      <c r="R2" s="752"/>
    </row>
    <row r="3" spans="1:18" s="754" customFormat="1" ht="20.100000000000001" customHeight="1">
      <c r="A3" s="753" t="s">
        <v>732</v>
      </c>
      <c r="B3" s="642"/>
      <c r="C3" s="642"/>
      <c r="D3" s="642"/>
      <c r="E3" s="642"/>
      <c r="F3" s="642"/>
      <c r="G3" s="642"/>
      <c r="H3" s="642"/>
      <c r="I3" s="642"/>
      <c r="J3" s="642"/>
      <c r="K3" s="642"/>
      <c r="L3" s="642"/>
      <c r="M3" s="642"/>
      <c r="N3" s="642"/>
      <c r="O3" s="642"/>
      <c r="P3" s="751"/>
    </row>
    <row r="4" spans="1:18" ht="36" customHeight="1">
      <c r="A4" s="2857" t="s">
        <v>670</v>
      </c>
      <c r="B4" s="2859" t="s">
        <v>733</v>
      </c>
      <c r="C4" s="649" t="s">
        <v>734</v>
      </c>
      <c r="D4" s="650" t="s">
        <v>199</v>
      </c>
      <c r="E4" s="650" t="s">
        <v>532</v>
      </c>
      <c r="F4" s="650" t="s">
        <v>609</v>
      </c>
      <c r="G4" s="650" t="s">
        <v>200</v>
      </c>
      <c r="H4" s="650" t="s">
        <v>625</v>
      </c>
      <c r="I4" s="649" t="s">
        <v>734</v>
      </c>
      <c r="J4" s="650" t="s">
        <v>199</v>
      </c>
      <c r="K4" s="650" t="s">
        <v>532</v>
      </c>
      <c r="L4" s="650" t="s">
        <v>609</v>
      </c>
      <c r="M4" s="650" t="s">
        <v>200</v>
      </c>
      <c r="N4" s="2879" t="s">
        <v>625</v>
      </c>
      <c r="O4" s="2880"/>
    </row>
    <row r="5" spans="1:18" ht="12.95" customHeight="1">
      <c r="A5" s="2858"/>
      <c r="B5" s="2860"/>
      <c r="C5" s="2864">
        <v>2024</v>
      </c>
      <c r="D5" s="2865">
        <v>2025</v>
      </c>
      <c r="E5" s="2882"/>
      <c r="F5" s="2882"/>
      <c r="G5" s="2882"/>
      <c r="H5" s="2883"/>
      <c r="I5" s="755">
        <v>2024</v>
      </c>
      <c r="J5" s="2874">
        <v>2025</v>
      </c>
      <c r="K5" s="2890"/>
      <c r="L5" s="2890"/>
      <c r="M5" s="2890"/>
      <c r="N5" s="2890"/>
      <c r="O5" s="2891"/>
    </row>
    <row r="6" spans="1:18" ht="12.95" customHeight="1">
      <c r="A6" s="2858"/>
      <c r="B6" s="2860"/>
      <c r="C6" s="2864"/>
      <c r="D6" s="2884"/>
      <c r="E6" s="2885"/>
      <c r="F6" s="2885"/>
      <c r="G6" s="2885"/>
      <c r="H6" s="2886"/>
      <c r="I6" s="756" t="s">
        <v>655</v>
      </c>
      <c r="J6" s="756"/>
      <c r="K6" s="757"/>
      <c r="L6" s="757"/>
      <c r="M6" s="757"/>
      <c r="N6" s="757"/>
      <c r="O6" s="758"/>
    </row>
    <row r="7" spans="1:18" ht="12.95" customHeight="1">
      <c r="A7" s="2858"/>
      <c r="B7" s="2860"/>
      <c r="C7" s="2864"/>
      <c r="D7" s="2884"/>
      <c r="E7" s="2885"/>
      <c r="F7" s="2885"/>
      <c r="G7" s="2885"/>
      <c r="H7" s="2886"/>
      <c r="I7" s="2892" t="s">
        <v>656</v>
      </c>
      <c r="J7" s="2892"/>
      <c r="K7" s="2892"/>
      <c r="L7" s="2892"/>
      <c r="M7" s="2892"/>
      <c r="N7" s="2893"/>
      <c r="O7" s="2898" t="s">
        <v>735</v>
      </c>
    </row>
    <row r="8" spans="1:18" ht="12.95" customHeight="1">
      <c r="A8" s="2858"/>
      <c r="B8" s="2860"/>
      <c r="C8" s="2864"/>
      <c r="D8" s="2884"/>
      <c r="E8" s="2885"/>
      <c r="F8" s="2885"/>
      <c r="G8" s="2885"/>
      <c r="H8" s="2886"/>
      <c r="I8" s="2894"/>
      <c r="J8" s="2894"/>
      <c r="K8" s="2894"/>
      <c r="L8" s="2894"/>
      <c r="M8" s="2894"/>
      <c r="N8" s="2895"/>
      <c r="O8" s="2899"/>
    </row>
    <row r="9" spans="1:18" ht="12.95" customHeight="1">
      <c r="A9" s="2877"/>
      <c r="B9" s="2878"/>
      <c r="C9" s="2881"/>
      <c r="D9" s="2887"/>
      <c r="E9" s="2888"/>
      <c r="F9" s="2888"/>
      <c r="G9" s="2888"/>
      <c r="H9" s="2889"/>
      <c r="I9" s="2896"/>
      <c r="J9" s="2896"/>
      <c r="K9" s="2896"/>
      <c r="L9" s="2896"/>
      <c r="M9" s="2896"/>
      <c r="N9" s="2897"/>
      <c r="O9" s="2900"/>
    </row>
    <row r="10" spans="1:18" ht="14.1" customHeight="1">
      <c r="A10" s="759" t="s">
        <v>673</v>
      </c>
      <c r="B10" s="760">
        <v>1000</v>
      </c>
      <c r="C10" s="689">
        <v>119.33333333333333</v>
      </c>
      <c r="D10" s="761">
        <v>121.8</v>
      </c>
      <c r="E10" s="762">
        <v>122.2</v>
      </c>
      <c r="F10" s="763">
        <v>122.3</v>
      </c>
      <c r="G10" s="762">
        <v>122.6</v>
      </c>
      <c r="H10" s="763">
        <v>123</v>
      </c>
      <c r="I10" s="764">
        <v>2.2500000000000004</v>
      </c>
      <c r="J10" s="765">
        <v>2</v>
      </c>
      <c r="K10" s="766">
        <v>2</v>
      </c>
      <c r="L10" s="767">
        <v>2.2000000000000002</v>
      </c>
      <c r="M10" s="765">
        <v>2.4</v>
      </c>
      <c r="N10" s="765">
        <v>2.2999999999999998</v>
      </c>
      <c r="O10" s="768">
        <v>0.3</v>
      </c>
    </row>
    <row r="11" spans="1:18" ht="14.1" customHeight="1">
      <c r="A11" s="769" t="s">
        <v>736</v>
      </c>
      <c r="B11" s="684">
        <v>119.04</v>
      </c>
      <c r="C11" s="770">
        <v>132.80000000000001</v>
      </c>
      <c r="D11" s="771">
        <v>135.9</v>
      </c>
      <c r="E11" s="772">
        <v>136.19999999999999</v>
      </c>
      <c r="F11" s="773">
        <v>136.6</v>
      </c>
      <c r="G11" s="772">
        <v>136.80000000000001</v>
      </c>
      <c r="H11" s="773">
        <v>136.80000000000001</v>
      </c>
      <c r="I11" s="774">
        <v>1.9666666666666668</v>
      </c>
      <c r="J11" s="775">
        <v>2.7</v>
      </c>
      <c r="K11" s="775">
        <v>2.8</v>
      </c>
      <c r="L11" s="776">
        <v>3.2</v>
      </c>
      <c r="M11" s="776">
        <v>2.9</v>
      </c>
      <c r="N11" s="776">
        <v>2</v>
      </c>
      <c r="O11" s="777">
        <v>0</v>
      </c>
    </row>
    <row r="12" spans="1:18" ht="14.1" customHeight="1">
      <c r="A12" s="759" t="s">
        <v>737</v>
      </c>
      <c r="B12" s="688">
        <v>35.26</v>
      </c>
      <c r="C12" s="689">
        <v>122.34166666666668</v>
      </c>
      <c r="D12" s="778">
        <v>126.7</v>
      </c>
      <c r="E12" s="773">
        <v>126.9</v>
      </c>
      <c r="F12" s="773">
        <v>127</v>
      </c>
      <c r="G12" s="773">
        <v>127.4</v>
      </c>
      <c r="H12" s="773">
        <v>127.2</v>
      </c>
      <c r="I12" s="779">
        <v>4.4750000000000005</v>
      </c>
      <c r="J12" s="776">
        <v>3.9</v>
      </c>
      <c r="K12" s="776">
        <v>3.8</v>
      </c>
      <c r="L12" s="776">
        <v>3.5</v>
      </c>
      <c r="M12" s="776">
        <v>3.7</v>
      </c>
      <c r="N12" s="776">
        <v>2.5</v>
      </c>
      <c r="O12" s="780">
        <v>-0.2</v>
      </c>
    </row>
    <row r="13" spans="1:18" ht="14.1" customHeight="1">
      <c r="A13" s="759" t="s">
        <v>738</v>
      </c>
      <c r="B13" s="688">
        <v>15.83</v>
      </c>
      <c r="C13" s="689">
        <v>118.98333333333335</v>
      </c>
      <c r="D13" s="778">
        <v>120.1</v>
      </c>
      <c r="E13" s="773">
        <v>120.5</v>
      </c>
      <c r="F13" s="773">
        <v>120.6</v>
      </c>
      <c r="G13" s="773">
        <v>120.6</v>
      </c>
      <c r="H13" s="773">
        <v>120.2</v>
      </c>
      <c r="I13" s="779">
        <v>2.6583333333333332</v>
      </c>
      <c r="J13" s="776">
        <v>0.8</v>
      </c>
      <c r="K13" s="776">
        <v>1</v>
      </c>
      <c r="L13" s="776">
        <v>1.2</v>
      </c>
      <c r="M13" s="776">
        <v>1.2</v>
      </c>
      <c r="N13" s="776">
        <v>0.6</v>
      </c>
      <c r="O13" s="780">
        <v>-0.3</v>
      </c>
    </row>
    <row r="14" spans="1:18" ht="14.1" customHeight="1">
      <c r="A14" s="759" t="s">
        <v>739</v>
      </c>
      <c r="B14" s="688">
        <v>19.43</v>
      </c>
      <c r="C14" s="689">
        <v>125.08333333333333</v>
      </c>
      <c r="D14" s="778">
        <v>132.1</v>
      </c>
      <c r="E14" s="773">
        <v>132.1</v>
      </c>
      <c r="F14" s="773">
        <v>132.19999999999999</v>
      </c>
      <c r="G14" s="773">
        <v>133</v>
      </c>
      <c r="H14" s="773">
        <v>132.9</v>
      </c>
      <c r="I14" s="779">
        <v>5.9666666666666677</v>
      </c>
      <c r="J14" s="776">
        <v>6.4</v>
      </c>
      <c r="K14" s="776">
        <v>6</v>
      </c>
      <c r="L14" s="776">
        <v>5.3</v>
      </c>
      <c r="M14" s="776">
        <v>5.6</v>
      </c>
      <c r="N14" s="776">
        <v>4</v>
      </c>
      <c r="O14" s="780">
        <v>-0.1</v>
      </c>
    </row>
    <row r="15" spans="1:18" ht="14.1" customHeight="1">
      <c r="A15" s="759" t="s">
        <v>740</v>
      </c>
      <c r="B15" s="688">
        <v>42.25</v>
      </c>
      <c r="C15" s="689">
        <v>109.31666666666666</v>
      </c>
      <c r="D15" s="771">
        <v>110</v>
      </c>
      <c r="E15" s="773">
        <v>106.8</v>
      </c>
      <c r="F15" s="773">
        <v>106.8</v>
      </c>
      <c r="G15" s="773">
        <v>111.7</v>
      </c>
      <c r="H15" s="773">
        <v>113.3</v>
      </c>
      <c r="I15" s="779">
        <v>3.0166666666666671</v>
      </c>
      <c r="J15" s="776">
        <v>-0.3</v>
      </c>
      <c r="K15" s="776">
        <v>0.9</v>
      </c>
      <c r="L15" s="776">
        <v>0.5</v>
      </c>
      <c r="M15" s="776">
        <v>1.2</v>
      </c>
      <c r="N15" s="776">
        <v>1.2</v>
      </c>
      <c r="O15" s="780">
        <v>1.4</v>
      </c>
    </row>
    <row r="16" spans="1:18" ht="14.1" customHeight="1">
      <c r="A16" s="781" t="s">
        <v>741</v>
      </c>
      <c r="B16" s="688">
        <v>259.25</v>
      </c>
      <c r="C16" s="689">
        <v>115.92500000000001</v>
      </c>
      <c r="D16" s="778">
        <v>117.4</v>
      </c>
      <c r="E16" s="773">
        <v>117.6</v>
      </c>
      <c r="F16" s="773">
        <v>117.7</v>
      </c>
      <c r="G16" s="773">
        <v>117.8</v>
      </c>
      <c r="H16" s="773">
        <v>118</v>
      </c>
      <c r="I16" s="779">
        <v>1.2249999999999999</v>
      </c>
      <c r="J16" s="776">
        <v>1.2</v>
      </c>
      <c r="K16" s="776">
        <v>1.2</v>
      </c>
      <c r="L16" s="776">
        <v>1.4</v>
      </c>
      <c r="M16" s="776">
        <v>1.4</v>
      </c>
      <c r="N16" s="776">
        <v>1.5</v>
      </c>
      <c r="O16" s="780">
        <v>0.2</v>
      </c>
    </row>
    <row r="17" spans="1:16" ht="14.1" customHeight="1">
      <c r="A17" s="781" t="s">
        <v>742</v>
      </c>
      <c r="B17" s="688">
        <v>75.56</v>
      </c>
      <c r="C17" s="689">
        <v>107.46666666666668</v>
      </c>
      <c r="D17" s="778">
        <v>109.7</v>
      </c>
      <c r="E17" s="773">
        <v>109.9</v>
      </c>
      <c r="F17" s="773">
        <v>110</v>
      </c>
      <c r="G17" s="773">
        <v>110.2</v>
      </c>
      <c r="H17" s="773">
        <v>110.4</v>
      </c>
      <c r="I17" s="779">
        <v>2.1749999999999998</v>
      </c>
      <c r="J17" s="776">
        <v>2.1</v>
      </c>
      <c r="K17" s="776">
        <v>2.1</v>
      </c>
      <c r="L17" s="776">
        <v>2.1</v>
      </c>
      <c r="M17" s="776">
        <v>2.1</v>
      </c>
      <c r="N17" s="776">
        <v>2.1</v>
      </c>
      <c r="O17" s="780">
        <v>0.2</v>
      </c>
    </row>
    <row r="18" spans="1:16" ht="14.1" customHeight="1">
      <c r="A18" s="781" t="s">
        <v>743</v>
      </c>
      <c r="B18" s="688">
        <v>43.44</v>
      </c>
      <c r="C18" s="689">
        <v>150.32500000000002</v>
      </c>
      <c r="D18" s="771">
        <v>146.6</v>
      </c>
      <c r="E18" s="773">
        <v>146.9</v>
      </c>
      <c r="F18" s="773">
        <v>146.6</v>
      </c>
      <c r="G18" s="773">
        <v>146.6</v>
      </c>
      <c r="H18" s="773">
        <v>146.6</v>
      </c>
      <c r="I18" s="779">
        <v>-3.0833333333333335</v>
      </c>
      <c r="J18" s="776">
        <v>-2.8</v>
      </c>
      <c r="K18" s="776">
        <v>-2.6</v>
      </c>
      <c r="L18" s="776">
        <v>-2.2999999999999998</v>
      </c>
      <c r="M18" s="776">
        <v>-1.9</v>
      </c>
      <c r="N18" s="776">
        <v>-1.7</v>
      </c>
      <c r="O18" s="780">
        <v>0</v>
      </c>
    </row>
    <row r="19" spans="1:16" ht="14.1" customHeight="1">
      <c r="A19" s="781" t="s">
        <v>744</v>
      </c>
      <c r="B19" s="688">
        <v>67.78</v>
      </c>
      <c r="C19" s="689">
        <v>117.99166666666667</v>
      </c>
      <c r="D19" s="778">
        <v>118.2</v>
      </c>
      <c r="E19" s="773">
        <v>118.3</v>
      </c>
      <c r="F19" s="773">
        <v>118.1</v>
      </c>
      <c r="G19" s="773">
        <v>118.1</v>
      </c>
      <c r="H19" s="773">
        <v>118.2</v>
      </c>
      <c r="I19" s="779">
        <v>0.29166666666666669</v>
      </c>
      <c r="J19" s="776">
        <v>0.1</v>
      </c>
      <c r="K19" s="776">
        <v>0.3</v>
      </c>
      <c r="L19" s="776">
        <v>0.5</v>
      </c>
      <c r="M19" s="776">
        <v>0.9</v>
      </c>
      <c r="N19" s="776">
        <v>0.8</v>
      </c>
      <c r="O19" s="780">
        <v>0.1</v>
      </c>
    </row>
    <row r="20" spans="1:16" ht="14.1" customHeight="1">
      <c r="A20" s="781" t="s">
        <v>745</v>
      </c>
      <c r="B20" s="688">
        <v>55.49</v>
      </c>
      <c r="C20" s="689">
        <v>107.78333333333332</v>
      </c>
      <c r="D20" s="778">
        <v>110.9</v>
      </c>
      <c r="E20" s="773">
        <v>111</v>
      </c>
      <c r="F20" s="773">
        <v>110.9</v>
      </c>
      <c r="G20" s="773">
        <v>111.1</v>
      </c>
      <c r="H20" s="773">
        <v>111.2</v>
      </c>
      <c r="I20" s="779">
        <v>2.8083333333333331</v>
      </c>
      <c r="J20" s="776">
        <v>2.9</v>
      </c>
      <c r="K20" s="776">
        <v>2.9</v>
      </c>
      <c r="L20" s="776">
        <v>2.7</v>
      </c>
      <c r="M20" s="776">
        <v>2.9</v>
      </c>
      <c r="N20" s="776">
        <v>2.8</v>
      </c>
      <c r="O20" s="780">
        <v>0.1</v>
      </c>
    </row>
    <row r="21" spans="1:16" ht="14.1" customHeight="1">
      <c r="A21" s="781" t="s">
        <v>746</v>
      </c>
      <c r="B21" s="688">
        <v>138.22</v>
      </c>
      <c r="C21" s="689">
        <v>124.75833333333333</v>
      </c>
      <c r="D21" s="778">
        <v>126.9</v>
      </c>
      <c r="E21" s="773">
        <v>127.6</v>
      </c>
      <c r="F21" s="773">
        <v>126.9</v>
      </c>
      <c r="G21" s="773">
        <v>126.7</v>
      </c>
      <c r="H21" s="773">
        <v>128.1</v>
      </c>
      <c r="I21" s="779">
        <v>0.91666666666666685</v>
      </c>
      <c r="J21" s="776">
        <v>1.6</v>
      </c>
      <c r="K21" s="776">
        <v>1</v>
      </c>
      <c r="L21" s="776">
        <v>1.4</v>
      </c>
      <c r="M21" s="776">
        <v>2.4</v>
      </c>
      <c r="N21" s="776">
        <v>2.6</v>
      </c>
      <c r="O21" s="780">
        <v>1.1000000000000001</v>
      </c>
    </row>
    <row r="22" spans="1:16" ht="14.1" customHeight="1">
      <c r="A22" s="781" t="s">
        <v>747</v>
      </c>
      <c r="B22" s="688">
        <v>30.46</v>
      </c>
      <c r="C22" s="689">
        <v>140.95833333333334</v>
      </c>
      <c r="D22" s="778">
        <v>136</v>
      </c>
      <c r="E22" s="773">
        <v>136.80000000000001</v>
      </c>
      <c r="F22" s="773">
        <v>135.9</v>
      </c>
      <c r="G22" s="773">
        <v>135.30000000000001</v>
      </c>
      <c r="H22" s="773">
        <v>136</v>
      </c>
      <c r="I22" s="779">
        <v>-3.1999999999999997</v>
      </c>
      <c r="J22" s="776">
        <v>-4.5</v>
      </c>
      <c r="K22" s="776">
        <v>-4.5999999999999996</v>
      </c>
      <c r="L22" s="776">
        <v>-2.5</v>
      </c>
      <c r="M22" s="776">
        <v>1.1000000000000001</v>
      </c>
      <c r="N22" s="776">
        <v>0.4</v>
      </c>
      <c r="O22" s="780">
        <v>0.5</v>
      </c>
    </row>
    <row r="23" spans="1:16" ht="14.1" customHeight="1">
      <c r="A23" s="781" t="s">
        <v>748</v>
      </c>
      <c r="B23" s="688">
        <v>23.19</v>
      </c>
      <c r="C23" s="689">
        <v>138.69999999999999</v>
      </c>
      <c r="D23" s="778">
        <v>134.19999999999999</v>
      </c>
      <c r="E23" s="773">
        <v>134.1</v>
      </c>
      <c r="F23" s="773">
        <v>133.5</v>
      </c>
      <c r="G23" s="773">
        <v>132.80000000000001</v>
      </c>
      <c r="H23" s="773">
        <v>133.6</v>
      </c>
      <c r="I23" s="779">
        <v>-2.8333333333333335</v>
      </c>
      <c r="J23" s="776">
        <v>-4.8</v>
      </c>
      <c r="K23" s="776">
        <v>-5.3</v>
      </c>
      <c r="L23" s="776">
        <v>-3.2</v>
      </c>
      <c r="M23" s="776">
        <v>0.6</v>
      </c>
      <c r="N23" s="776">
        <v>0.1</v>
      </c>
      <c r="O23" s="780">
        <v>0.6</v>
      </c>
    </row>
    <row r="24" spans="1:16" ht="14.1" customHeight="1">
      <c r="A24" s="781" t="s">
        <v>749</v>
      </c>
      <c r="B24" s="688">
        <v>6.92</v>
      </c>
      <c r="C24" s="689">
        <v>147.46666666666667</v>
      </c>
      <c r="D24" s="778">
        <v>140.4</v>
      </c>
      <c r="E24" s="773">
        <v>144.69999999999999</v>
      </c>
      <c r="F24" s="773">
        <v>142.5</v>
      </c>
      <c r="G24" s="773">
        <v>141.9</v>
      </c>
      <c r="H24" s="773">
        <v>142.5</v>
      </c>
      <c r="I24" s="779">
        <v>-3.8083333333333336</v>
      </c>
      <c r="J24" s="776">
        <v>-4.4000000000000004</v>
      </c>
      <c r="K24" s="776">
        <v>-2.5</v>
      </c>
      <c r="L24" s="776">
        <v>-0.4</v>
      </c>
      <c r="M24" s="776">
        <v>2.5</v>
      </c>
      <c r="N24" s="776">
        <v>1.2</v>
      </c>
      <c r="O24" s="780">
        <v>0.4</v>
      </c>
    </row>
    <row r="25" spans="1:16" ht="14.1" customHeight="1">
      <c r="A25" s="781" t="s">
        <v>750</v>
      </c>
      <c r="B25" s="688">
        <v>23.35</v>
      </c>
      <c r="C25" s="689">
        <v>99.074999999999989</v>
      </c>
      <c r="D25" s="771">
        <v>98</v>
      </c>
      <c r="E25" s="773">
        <v>98.4</v>
      </c>
      <c r="F25" s="773">
        <v>98.3</v>
      </c>
      <c r="G25" s="773">
        <v>98.5</v>
      </c>
      <c r="H25" s="773">
        <v>98.5</v>
      </c>
      <c r="I25" s="779">
        <v>-0.67499999999999993</v>
      </c>
      <c r="J25" s="776">
        <v>-1.2</v>
      </c>
      <c r="K25" s="776">
        <v>-0.6</v>
      </c>
      <c r="L25" s="776">
        <v>-0.5</v>
      </c>
      <c r="M25" s="776">
        <v>-0.3</v>
      </c>
      <c r="N25" s="776">
        <v>0</v>
      </c>
      <c r="O25" s="780">
        <v>0</v>
      </c>
    </row>
    <row r="26" spans="1:16" ht="14.1" customHeight="1">
      <c r="A26" s="781" t="s">
        <v>751</v>
      </c>
      <c r="B26" s="688">
        <v>104.23</v>
      </c>
      <c r="C26" s="689">
        <v>116.075</v>
      </c>
      <c r="D26" s="778">
        <v>117.7</v>
      </c>
      <c r="E26" s="773">
        <v>119.7</v>
      </c>
      <c r="F26" s="773">
        <v>120.3</v>
      </c>
      <c r="G26" s="773">
        <v>119.7</v>
      </c>
      <c r="H26" s="773">
        <v>120</v>
      </c>
      <c r="I26" s="779">
        <v>1.8333333333333337</v>
      </c>
      <c r="J26" s="776">
        <v>1</v>
      </c>
      <c r="K26" s="776">
        <v>0.9</v>
      </c>
      <c r="L26" s="776">
        <v>1.4</v>
      </c>
      <c r="M26" s="776">
        <v>1.6</v>
      </c>
      <c r="N26" s="776">
        <v>1.9</v>
      </c>
      <c r="O26" s="780">
        <v>0.3</v>
      </c>
    </row>
    <row r="27" spans="1:16" ht="14.1" customHeight="1">
      <c r="A27" s="781" t="s">
        <v>752</v>
      </c>
      <c r="B27" s="688">
        <v>9.06</v>
      </c>
      <c r="C27" s="689">
        <v>114.25833333333334</v>
      </c>
      <c r="D27" s="771">
        <v>119</v>
      </c>
      <c r="E27" s="773">
        <v>119.3</v>
      </c>
      <c r="F27" s="773">
        <v>118.7</v>
      </c>
      <c r="G27" s="773">
        <v>121.7</v>
      </c>
      <c r="H27" s="773">
        <v>121.9</v>
      </c>
      <c r="I27" s="779">
        <v>4.916666666666667</v>
      </c>
      <c r="J27" s="776">
        <v>4.7</v>
      </c>
      <c r="K27" s="776">
        <v>4.9000000000000004</v>
      </c>
      <c r="L27" s="776">
        <v>5.0999999999999996</v>
      </c>
      <c r="M27" s="776">
        <v>5.0999999999999996</v>
      </c>
      <c r="N27" s="776">
        <v>4.9000000000000004</v>
      </c>
      <c r="O27" s="780">
        <v>0.2</v>
      </c>
    </row>
    <row r="28" spans="1:16" ht="14.1" customHeight="1">
      <c r="A28" s="781" t="s">
        <v>753</v>
      </c>
      <c r="B28" s="688">
        <v>47.2</v>
      </c>
      <c r="C28" s="689">
        <v>126.85000000000001</v>
      </c>
      <c r="D28" s="771">
        <v>132.19999999999999</v>
      </c>
      <c r="E28" s="772">
        <v>132.6</v>
      </c>
      <c r="F28" s="773">
        <v>132.80000000000001</v>
      </c>
      <c r="G28" s="772">
        <v>133.19999999999999</v>
      </c>
      <c r="H28" s="773">
        <v>133</v>
      </c>
      <c r="I28" s="779">
        <v>6.1916666666666673</v>
      </c>
      <c r="J28" s="776">
        <v>3.5</v>
      </c>
      <c r="K28" s="776">
        <v>3.8</v>
      </c>
      <c r="L28" s="776">
        <v>3.6</v>
      </c>
      <c r="M28" s="776">
        <v>3.7</v>
      </c>
      <c r="N28" s="776">
        <v>3.6</v>
      </c>
      <c r="O28" s="780">
        <v>-0.2</v>
      </c>
    </row>
    <row r="29" spans="1:16" ht="14.1" customHeight="1">
      <c r="A29" s="782" t="s">
        <v>754</v>
      </c>
      <c r="B29" s="714">
        <v>98.87</v>
      </c>
      <c r="C29" s="715">
        <v>120.2</v>
      </c>
      <c r="D29" s="783">
        <v>126.9</v>
      </c>
      <c r="E29" s="784">
        <v>127.5</v>
      </c>
      <c r="F29" s="784">
        <v>127.9</v>
      </c>
      <c r="G29" s="784">
        <v>128.30000000000001</v>
      </c>
      <c r="H29" s="784">
        <v>128.80000000000001</v>
      </c>
      <c r="I29" s="785">
        <v>6.3916666666666666</v>
      </c>
      <c r="J29" s="786">
        <v>5.8</v>
      </c>
      <c r="K29" s="786">
        <v>5.2</v>
      </c>
      <c r="L29" s="786">
        <v>5.4</v>
      </c>
      <c r="M29" s="786">
        <v>5.4</v>
      </c>
      <c r="N29" s="786">
        <v>5.2</v>
      </c>
      <c r="O29" s="787">
        <v>0.4</v>
      </c>
    </row>
    <row r="30" spans="1:16" ht="12.95" customHeight="1">
      <c r="A30" s="720" t="s">
        <v>730</v>
      </c>
      <c r="B30" s="721"/>
      <c r="C30" s="673"/>
      <c r="D30" s="673"/>
      <c r="E30" s="673"/>
      <c r="F30" s="673"/>
      <c r="G30" s="673"/>
      <c r="H30" s="673"/>
      <c r="I30" s="778"/>
      <c r="J30" s="722"/>
      <c r="K30" s="723"/>
      <c r="L30" s="722"/>
      <c r="M30" s="722"/>
      <c r="N30" s="722"/>
      <c r="O30" s="723"/>
    </row>
    <row r="31" spans="1:16" ht="12.95" customHeight="1">
      <c r="A31" s="720" t="s">
        <v>2656</v>
      </c>
      <c r="B31" s="721"/>
      <c r="C31" s="673"/>
      <c r="D31" s="673"/>
      <c r="E31" s="673"/>
      <c r="F31" s="673"/>
      <c r="G31" s="673"/>
      <c r="H31" s="673"/>
      <c r="I31" s="778"/>
      <c r="J31" s="722"/>
      <c r="K31" s="723"/>
      <c r="L31" s="722"/>
      <c r="M31" s="722"/>
      <c r="N31" s="722"/>
      <c r="O31" s="723"/>
    </row>
    <row r="32" spans="1:16" ht="14.1" customHeight="1">
      <c r="A32" s="2564" t="s">
        <v>642</v>
      </c>
      <c r="B32" s="721"/>
      <c r="C32" s="673"/>
      <c r="D32" s="673"/>
      <c r="E32" s="673"/>
      <c r="F32" s="673"/>
      <c r="G32" s="673"/>
      <c r="H32" s="673"/>
      <c r="I32" s="778"/>
      <c r="J32" s="722"/>
      <c r="K32" s="722"/>
      <c r="L32" s="722"/>
      <c r="M32" s="722"/>
      <c r="N32" s="722"/>
      <c r="O32" s="722"/>
      <c r="P32" s="722"/>
    </row>
    <row r="33" spans="1:46" ht="9" customHeight="1">
      <c r="A33" s="720"/>
      <c r="B33" s="721"/>
      <c r="C33" s="673"/>
      <c r="D33" s="673"/>
      <c r="E33" s="673"/>
      <c r="F33" s="673"/>
      <c r="G33" s="673"/>
      <c r="H33" s="673"/>
      <c r="I33" s="778"/>
      <c r="J33" s="722"/>
      <c r="K33" s="722"/>
      <c r="L33" s="722"/>
      <c r="M33" s="722"/>
      <c r="N33" s="722"/>
      <c r="O33" s="722"/>
      <c r="P33" s="722"/>
    </row>
    <row r="34" spans="1:46" ht="9" customHeight="1"/>
    <row r="35" spans="1:46" ht="9" customHeight="1"/>
    <row r="36" spans="1:46" ht="9" customHeight="1">
      <c r="A36" s="788"/>
      <c r="B36" s="789"/>
      <c r="C36" s="788"/>
      <c r="D36" s="788"/>
      <c r="E36" s="788"/>
      <c r="F36" s="788"/>
      <c r="G36" s="788"/>
      <c r="H36" s="788"/>
      <c r="I36" s="788"/>
      <c r="J36" s="788"/>
      <c r="K36" s="788"/>
      <c r="L36" s="788"/>
      <c r="M36" s="788"/>
      <c r="N36" s="788"/>
      <c r="O36" s="788"/>
      <c r="P36" s="788"/>
      <c r="Q36" s="788"/>
      <c r="R36" s="788"/>
      <c r="S36" s="788"/>
      <c r="T36" s="788"/>
      <c r="U36" s="788"/>
      <c r="V36" s="788"/>
      <c r="W36" s="788"/>
      <c r="X36" s="788"/>
      <c r="Y36" s="788"/>
      <c r="Z36" s="788"/>
      <c r="AA36" s="788"/>
      <c r="AB36" s="788"/>
      <c r="AC36" s="788"/>
      <c r="AD36" s="788"/>
      <c r="AE36" s="788"/>
      <c r="AF36" s="788"/>
      <c r="AG36" s="788"/>
      <c r="AH36" s="788"/>
      <c r="AI36" s="788"/>
      <c r="AJ36" s="788"/>
      <c r="AK36" s="788"/>
      <c r="AL36" s="788"/>
      <c r="AM36" s="788"/>
      <c r="AN36" s="788"/>
      <c r="AO36" s="788"/>
      <c r="AP36" s="788"/>
      <c r="AQ36" s="788"/>
      <c r="AR36" s="788"/>
      <c r="AS36" s="788"/>
      <c r="AT36" s="790"/>
    </row>
    <row r="37" spans="1:46" ht="9" customHeight="1">
      <c r="A37" s="788"/>
      <c r="B37" s="789"/>
      <c r="C37" s="788"/>
      <c r="D37" s="788"/>
      <c r="E37" s="791"/>
      <c r="F37" s="788"/>
      <c r="G37" s="791"/>
      <c r="H37" s="788"/>
      <c r="I37" s="788"/>
      <c r="J37" s="788"/>
      <c r="K37" s="788"/>
      <c r="L37" s="788"/>
      <c r="M37" s="788"/>
      <c r="N37" s="788"/>
      <c r="O37" s="788"/>
      <c r="P37" s="789"/>
      <c r="Q37" s="789"/>
      <c r="R37" s="792"/>
      <c r="S37" s="792"/>
      <c r="T37" s="789"/>
      <c r="U37" s="789"/>
      <c r="V37" s="789"/>
      <c r="W37" s="789"/>
      <c r="X37" s="789"/>
      <c r="Y37" s="789"/>
      <c r="Z37" s="788"/>
      <c r="AA37" s="788"/>
      <c r="AB37" s="788"/>
      <c r="AC37" s="788"/>
      <c r="AD37" s="788"/>
      <c r="AE37" s="788"/>
      <c r="AF37" s="788"/>
      <c r="AG37" s="788"/>
      <c r="AH37" s="788"/>
      <c r="AI37" s="788"/>
      <c r="AJ37" s="789"/>
      <c r="AK37" s="788"/>
      <c r="AL37" s="789"/>
      <c r="AM37" s="789"/>
      <c r="AN37" s="789"/>
      <c r="AO37" s="789"/>
      <c r="AP37" s="789"/>
      <c r="AQ37" s="789"/>
      <c r="AR37" s="789"/>
      <c r="AS37" s="789"/>
      <c r="AT37" s="789"/>
    </row>
    <row r="38" spans="1:46" ht="9" customHeight="1">
      <c r="A38" s="788"/>
      <c r="B38" s="789"/>
      <c r="C38" s="788"/>
      <c r="D38" s="788"/>
      <c r="E38" s="788"/>
      <c r="F38" s="788"/>
      <c r="G38" s="788"/>
      <c r="H38" s="788"/>
      <c r="I38" s="788"/>
      <c r="J38" s="788"/>
      <c r="K38" s="788"/>
      <c r="L38" s="788"/>
      <c r="M38" s="788"/>
      <c r="N38" s="788"/>
      <c r="O38" s="788"/>
      <c r="P38" s="789"/>
      <c r="Q38" s="789"/>
      <c r="R38" s="789"/>
      <c r="S38" s="789"/>
      <c r="T38" s="789"/>
      <c r="U38" s="789"/>
      <c r="V38" s="789"/>
      <c r="W38" s="789"/>
      <c r="X38" s="789"/>
      <c r="Y38" s="789"/>
      <c r="Z38" s="789"/>
      <c r="AA38" s="789"/>
      <c r="AB38" s="789"/>
      <c r="AC38" s="789"/>
      <c r="AD38" s="789"/>
      <c r="AE38" s="789"/>
      <c r="AF38" s="789"/>
      <c r="AG38" s="789"/>
      <c r="AH38" s="789"/>
      <c r="AI38" s="789"/>
      <c r="AJ38" s="789"/>
      <c r="AK38" s="789"/>
      <c r="AL38" s="789"/>
      <c r="AM38" s="789"/>
      <c r="AN38" s="789"/>
      <c r="AO38" s="789"/>
      <c r="AP38" s="789"/>
      <c r="AQ38" s="789"/>
      <c r="AR38" s="789"/>
      <c r="AS38" s="789"/>
      <c r="AT38" s="789"/>
    </row>
    <row r="39" spans="1:46" ht="9" customHeight="1">
      <c r="A39" s="788"/>
      <c r="B39" s="789"/>
      <c r="C39" s="793"/>
      <c r="D39" s="793"/>
      <c r="E39" s="793"/>
      <c r="F39" s="788"/>
      <c r="G39" s="793"/>
      <c r="H39" s="793"/>
      <c r="I39" s="793"/>
      <c r="J39" s="793"/>
      <c r="K39" s="793"/>
      <c r="L39" s="793"/>
      <c r="M39" s="793"/>
      <c r="N39" s="793"/>
      <c r="O39" s="793"/>
      <c r="P39" s="789"/>
      <c r="Q39" s="789"/>
      <c r="R39" s="789"/>
      <c r="S39" s="789"/>
      <c r="T39" s="789"/>
      <c r="U39" s="789"/>
      <c r="V39" s="789"/>
      <c r="W39" s="789"/>
      <c r="X39" s="789"/>
      <c r="Y39" s="789"/>
      <c r="Z39" s="789"/>
      <c r="AA39" s="789"/>
      <c r="AB39" s="789"/>
      <c r="AC39" s="789"/>
      <c r="AD39" s="789"/>
      <c r="AE39" s="789"/>
      <c r="AF39" s="789"/>
      <c r="AG39" s="789"/>
      <c r="AH39" s="789"/>
      <c r="AI39" s="789"/>
      <c r="AJ39" s="789"/>
      <c r="AK39" s="789"/>
      <c r="AL39" s="789"/>
      <c r="AM39" s="789"/>
      <c r="AN39" s="789"/>
      <c r="AO39" s="789"/>
      <c r="AP39" s="789"/>
      <c r="AQ39" s="789"/>
      <c r="AR39" s="789"/>
      <c r="AS39" s="789"/>
      <c r="AT39" s="789"/>
    </row>
    <row r="40" spans="1:46" ht="9" customHeight="1">
      <c r="A40" s="788"/>
      <c r="B40" s="789"/>
      <c r="C40" s="788"/>
      <c r="D40" s="788"/>
      <c r="E40" s="788"/>
      <c r="F40" s="788"/>
      <c r="G40" s="788"/>
      <c r="H40" s="788"/>
      <c r="I40" s="788"/>
      <c r="J40" s="788"/>
      <c r="K40" s="788"/>
      <c r="L40" s="788"/>
      <c r="M40" s="788"/>
      <c r="N40" s="788"/>
      <c r="O40" s="788"/>
      <c r="P40" s="789"/>
      <c r="Q40" s="789"/>
      <c r="R40" s="789"/>
      <c r="S40" s="789"/>
      <c r="T40" s="789"/>
      <c r="U40" s="789"/>
      <c r="V40" s="789"/>
      <c r="W40" s="789"/>
      <c r="X40" s="789"/>
      <c r="Y40" s="789"/>
      <c r="Z40" s="789"/>
      <c r="AA40" s="789"/>
      <c r="AB40" s="789"/>
      <c r="AC40" s="789"/>
      <c r="AD40" s="789"/>
      <c r="AE40" s="789"/>
      <c r="AF40" s="789"/>
      <c r="AG40" s="789"/>
      <c r="AH40" s="789"/>
      <c r="AI40" s="789"/>
      <c r="AJ40" s="789"/>
      <c r="AK40" s="789"/>
      <c r="AL40" s="789"/>
      <c r="AM40" s="789"/>
      <c r="AN40" s="789"/>
      <c r="AO40" s="789"/>
      <c r="AP40" s="789"/>
      <c r="AQ40" s="789"/>
      <c r="AR40" s="789"/>
      <c r="AS40" s="789"/>
      <c r="AT40" s="789"/>
    </row>
    <row r="41" spans="1:46" ht="9" customHeight="1">
      <c r="A41" s="788"/>
      <c r="B41" s="789"/>
      <c r="C41" s="788"/>
      <c r="D41" s="788"/>
      <c r="E41" s="788"/>
      <c r="F41" s="788"/>
      <c r="G41" s="788"/>
      <c r="H41" s="788"/>
      <c r="I41" s="788"/>
      <c r="J41" s="788"/>
      <c r="K41" s="788"/>
      <c r="L41" s="788"/>
      <c r="M41" s="788"/>
      <c r="N41" s="788"/>
      <c r="O41" s="788"/>
      <c r="P41" s="789"/>
      <c r="Q41" s="789"/>
      <c r="R41" s="789"/>
      <c r="S41" s="789"/>
      <c r="T41" s="789"/>
      <c r="U41" s="789"/>
      <c r="V41" s="789"/>
      <c r="W41" s="789"/>
      <c r="X41" s="789"/>
      <c r="Y41" s="789"/>
      <c r="Z41" s="789"/>
      <c r="AA41" s="789"/>
      <c r="AB41" s="789"/>
      <c r="AC41" s="789"/>
      <c r="AD41" s="789"/>
      <c r="AE41" s="789"/>
      <c r="AF41" s="789"/>
      <c r="AG41" s="789"/>
      <c r="AH41" s="789"/>
      <c r="AI41" s="789"/>
      <c r="AJ41" s="789"/>
      <c r="AK41" s="789"/>
      <c r="AL41" s="789"/>
      <c r="AM41" s="789"/>
      <c r="AN41" s="789"/>
      <c r="AO41" s="789"/>
      <c r="AP41" s="789"/>
      <c r="AQ41" s="789"/>
      <c r="AR41" s="789"/>
      <c r="AS41" s="789"/>
      <c r="AT41" s="789"/>
    </row>
    <row r="42" spans="1:46" ht="9" customHeight="1">
      <c r="A42" s="720"/>
      <c r="B42" s="794"/>
      <c r="C42" s="673"/>
      <c r="D42" s="673"/>
      <c r="E42" s="673"/>
      <c r="F42" s="673"/>
      <c r="G42" s="673"/>
      <c r="H42" s="673"/>
      <c r="I42" s="673"/>
      <c r="J42" s="673"/>
      <c r="K42" s="795"/>
      <c r="L42" s="673"/>
      <c r="M42" s="673"/>
      <c r="N42" s="673"/>
      <c r="O42" s="673"/>
      <c r="P42" s="673"/>
      <c r="Q42" s="673"/>
      <c r="R42" s="778"/>
      <c r="S42" s="778"/>
      <c r="T42" s="796"/>
      <c r="U42" s="797"/>
      <c r="V42" s="797"/>
      <c r="W42" s="797"/>
      <c r="X42" s="797"/>
      <c r="Y42" s="797"/>
      <c r="Z42" s="798"/>
      <c r="AA42" s="798"/>
      <c r="AB42" s="798"/>
      <c r="AC42" s="798"/>
      <c r="AD42" s="798"/>
      <c r="AE42" s="798"/>
      <c r="AF42" s="798"/>
      <c r="AG42" s="798"/>
      <c r="AH42" s="798"/>
      <c r="AI42" s="798"/>
      <c r="AJ42" s="799"/>
      <c r="AK42" s="800"/>
      <c r="AL42" s="800"/>
      <c r="AM42" s="775"/>
      <c r="AN42" s="775"/>
      <c r="AO42" s="775"/>
      <c r="AP42" s="775"/>
      <c r="AQ42" s="775"/>
      <c r="AR42" s="775"/>
      <c r="AS42" s="775"/>
      <c r="AT42" s="799"/>
    </row>
    <row r="43" spans="1:46" ht="9" customHeight="1">
      <c r="A43" s="801"/>
      <c r="B43" s="802"/>
      <c r="C43" s="803"/>
      <c r="D43" s="803"/>
      <c r="E43" s="803"/>
      <c r="F43" s="803"/>
      <c r="G43" s="803"/>
      <c r="H43" s="803"/>
      <c r="I43" s="803"/>
      <c r="J43" s="803"/>
      <c r="K43" s="795"/>
      <c r="L43" s="803"/>
      <c r="M43" s="803"/>
      <c r="N43" s="803"/>
      <c r="O43" s="803"/>
      <c r="P43" s="803"/>
      <c r="Q43" s="803"/>
      <c r="R43" s="804"/>
      <c r="S43" s="804"/>
      <c r="T43" s="797"/>
      <c r="U43" s="797"/>
      <c r="V43" s="797"/>
      <c r="W43" s="797"/>
      <c r="X43" s="797"/>
      <c r="Y43" s="797"/>
      <c r="Z43" s="805"/>
      <c r="AA43" s="805"/>
      <c r="AB43" s="805"/>
      <c r="AC43" s="805"/>
      <c r="AD43" s="805"/>
      <c r="AE43" s="805"/>
      <c r="AF43" s="805"/>
      <c r="AG43" s="805"/>
      <c r="AH43" s="805"/>
      <c r="AI43" s="805"/>
      <c r="AJ43" s="806"/>
      <c r="AK43" s="807"/>
      <c r="AL43" s="807"/>
      <c r="AM43" s="775"/>
      <c r="AN43" s="775"/>
      <c r="AO43" s="775"/>
      <c r="AP43" s="775"/>
      <c r="AQ43" s="775"/>
      <c r="AR43" s="775"/>
      <c r="AS43" s="775"/>
      <c r="AT43" s="806"/>
    </row>
    <row r="44" spans="1:46" ht="9" customHeight="1">
      <c r="A44" s="720"/>
      <c r="B44" s="808"/>
      <c r="C44" s="673"/>
      <c r="D44" s="673"/>
      <c r="E44" s="673"/>
      <c r="F44" s="673"/>
      <c r="G44" s="673"/>
      <c r="H44" s="673"/>
      <c r="I44" s="673"/>
      <c r="J44" s="673"/>
      <c r="K44" s="795"/>
      <c r="L44" s="673"/>
      <c r="M44" s="673"/>
      <c r="N44" s="673"/>
      <c r="O44" s="673"/>
      <c r="P44" s="673"/>
      <c r="Q44" s="673"/>
      <c r="R44" s="778"/>
      <c r="S44" s="778"/>
      <c r="T44" s="796"/>
      <c r="U44" s="797"/>
      <c r="V44" s="797"/>
      <c r="W44" s="797"/>
      <c r="X44" s="797"/>
      <c r="Y44" s="797"/>
      <c r="Z44" s="798"/>
      <c r="AA44" s="798"/>
      <c r="AB44" s="798"/>
      <c r="AC44" s="798"/>
      <c r="AD44" s="798"/>
      <c r="AE44" s="798"/>
      <c r="AF44" s="798"/>
      <c r="AG44" s="798"/>
      <c r="AH44" s="798"/>
      <c r="AI44" s="798"/>
      <c r="AJ44" s="799"/>
      <c r="AK44" s="799"/>
      <c r="AL44" s="799"/>
      <c r="AM44" s="775"/>
      <c r="AN44" s="775"/>
      <c r="AO44" s="775"/>
      <c r="AP44" s="775"/>
      <c r="AQ44" s="775"/>
      <c r="AR44" s="775"/>
      <c r="AS44" s="775"/>
      <c r="AT44" s="799"/>
    </row>
    <row r="45" spans="1:46" ht="9" customHeight="1">
      <c r="A45" s="720"/>
      <c r="B45" s="808"/>
      <c r="C45" s="673"/>
      <c r="D45" s="673"/>
      <c r="E45" s="673"/>
      <c r="F45" s="673"/>
      <c r="G45" s="673"/>
      <c r="H45" s="673"/>
      <c r="I45" s="673"/>
      <c r="J45" s="673"/>
      <c r="K45" s="795"/>
      <c r="L45" s="673"/>
      <c r="M45" s="673"/>
      <c r="N45" s="673"/>
      <c r="O45" s="673"/>
      <c r="P45" s="673"/>
      <c r="Q45" s="673"/>
      <c r="R45" s="778"/>
      <c r="S45" s="778"/>
      <c r="T45" s="796"/>
      <c r="U45" s="797"/>
      <c r="V45" s="797"/>
      <c r="W45" s="797"/>
      <c r="X45" s="797"/>
      <c r="Y45" s="797"/>
      <c r="Z45" s="798"/>
      <c r="AA45" s="798"/>
      <c r="AB45" s="798"/>
      <c r="AC45" s="798"/>
      <c r="AD45" s="798"/>
      <c r="AE45" s="798"/>
      <c r="AF45" s="798"/>
      <c r="AG45" s="798"/>
      <c r="AH45" s="798"/>
      <c r="AI45" s="798"/>
      <c r="AJ45" s="799"/>
      <c r="AK45" s="799"/>
      <c r="AL45" s="799"/>
      <c r="AM45" s="775"/>
      <c r="AN45" s="775"/>
      <c r="AO45" s="775"/>
      <c r="AP45" s="775"/>
      <c r="AQ45" s="775"/>
      <c r="AR45" s="775"/>
      <c r="AS45" s="775"/>
      <c r="AT45" s="799"/>
    </row>
    <row r="46" spans="1:46" ht="9" customHeight="1">
      <c r="A46" s="720"/>
      <c r="B46" s="808"/>
      <c r="C46" s="673"/>
      <c r="D46" s="673"/>
      <c r="E46" s="673"/>
      <c r="F46" s="673"/>
      <c r="G46" s="673"/>
      <c r="H46" s="673"/>
      <c r="I46" s="673"/>
      <c r="J46" s="673"/>
      <c r="K46" s="795"/>
      <c r="L46" s="673"/>
      <c r="M46" s="673"/>
      <c r="N46" s="673"/>
      <c r="O46" s="673"/>
      <c r="P46" s="673"/>
      <c r="Q46" s="673"/>
      <c r="R46" s="778"/>
      <c r="S46" s="778"/>
      <c r="T46" s="796"/>
      <c r="U46" s="797"/>
      <c r="V46" s="797"/>
      <c r="W46" s="797"/>
      <c r="X46" s="797"/>
      <c r="Y46" s="797"/>
      <c r="Z46" s="798"/>
      <c r="AA46" s="798"/>
      <c r="AB46" s="798"/>
      <c r="AC46" s="798"/>
      <c r="AD46" s="798"/>
      <c r="AE46" s="798"/>
      <c r="AF46" s="798"/>
      <c r="AG46" s="798"/>
      <c r="AH46" s="798"/>
      <c r="AI46" s="798"/>
      <c r="AJ46" s="799"/>
      <c r="AK46" s="807"/>
      <c r="AL46" s="807"/>
      <c r="AM46" s="775"/>
      <c r="AN46" s="775"/>
      <c r="AO46" s="775"/>
      <c r="AP46" s="775"/>
      <c r="AQ46" s="775"/>
      <c r="AR46" s="775"/>
      <c r="AS46" s="775"/>
      <c r="AT46" s="799"/>
    </row>
    <row r="47" spans="1:46" ht="9" customHeight="1">
      <c r="A47" s="720"/>
      <c r="B47" s="808"/>
      <c r="C47" s="673"/>
      <c r="D47" s="673"/>
      <c r="E47" s="673"/>
      <c r="F47" s="673"/>
      <c r="G47" s="673"/>
      <c r="H47" s="673"/>
      <c r="I47" s="673"/>
      <c r="J47" s="673"/>
      <c r="K47" s="795"/>
      <c r="L47" s="673"/>
      <c r="M47" s="673"/>
      <c r="N47" s="673"/>
      <c r="O47" s="673"/>
      <c r="P47" s="673"/>
      <c r="Q47" s="673"/>
      <c r="R47" s="771"/>
      <c r="S47" s="771"/>
      <c r="T47" s="796"/>
      <c r="U47" s="797"/>
      <c r="V47" s="797"/>
      <c r="W47" s="797"/>
      <c r="X47" s="797"/>
      <c r="Y47" s="797"/>
      <c r="Z47" s="798"/>
      <c r="AA47" s="798"/>
      <c r="AB47" s="798"/>
      <c r="AC47" s="798"/>
      <c r="AD47" s="798"/>
      <c r="AE47" s="798"/>
      <c r="AF47" s="798"/>
      <c r="AG47" s="798"/>
      <c r="AH47" s="798"/>
      <c r="AI47" s="798"/>
      <c r="AJ47" s="799"/>
      <c r="AK47" s="807"/>
      <c r="AL47" s="807"/>
      <c r="AM47" s="775"/>
      <c r="AN47" s="775"/>
      <c r="AO47" s="775"/>
      <c r="AP47" s="775"/>
      <c r="AQ47" s="775"/>
      <c r="AR47" s="775"/>
      <c r="AS47" s="775"/>
      <c r="AT47" s="799"/>
    </row>
    <row r="48" spans="1:46" ht="9" customHeight="1">
      <c r="A48" s="809"/>
      <c r="B48" s="808"/>
      <c r="C48" s="673"/>
      <c r="D48" s="673"/>
      <c r="E48" s="673"/>
      <c r="F48" s="673"/>
      <c r="G48" s="673"/>
      <c r="H48" s="673"/>
      <c r="I48" s="673"/>
      <c r="J48" s="673"/>
      <c r="K48" s="795"/>
      <c r="L48" s="673"/>
      <c r="M48" s="673"/>
      <c r="N48" s="673"/>
      <c r="O48" s="673"/>
      <c r="P48" s="673"/>
      <c r="Q48" s="673"/>
      <c r="T48" s="796"/>
      <c r="U48" s="797"/>
      <c r="V48" s="797"/>
      <c r="W48" s="797"/>
      <c r="X48" s="797"/>
      <c r="Y48" s="797"/>
      <c r="Z48" s="798"/>
      <c r="AA48" s="798"/>
      <c r="AB48" s="798"/>
      <c r="AC48" s="798"/>
      <c r="AD48" s="798"/>
      <c r="AE48" s="798"/>
      <c r="AF48" s="798"/>
      <c r="AG48" s="798"/>
      <c r="AH48" s="798"/>
      <c r="AI48" s="798"/>
      <c r="AJ48" s="799"/>
      <c r="AK48" s="807"/>
      <c r="AL48" s="807"/>
      <c r="AM48" s="775"/>
      <c r="AN48" s="775"/>
      <c r="AO48" s="775"/>
      <c r="AP48" s="775"/>
      <c r="AQ48" s="775"/>
      <c r="AR48" s="775"/>
      <c r="AS48" s="775"/>
      <c r="AT48" s="799"/>
    </row>
    <row r="49" spans="1:46" ht="9" customHeight="1">
      <c r="A49" s="809"/>
      <c r="B49" s="808"/>
      <c r="C49" s="673"/>
      <c r="D49" s="673"/>
      <c r="E49" s="673"/>
      <c r="F49" s="673"/>
      <c r="G49" s="673"/>
      <c r="H49" s="673"/>
      <c r="I49" s="673"/>
      <c r="J49" s="673"/>
      <c r="K49" s="795"/>
      <c r="L49" s="673"/>
      <c r="M49" s="673"/>
      <c r="N49" s="673"/>
      <c r="O49" s="673"/>
      <c r="P49" s="673"/>
      <c r="Q49" s="673"/>
      <c r="R49" s="778"/>
      <c r="S49" s="778"/>
      <c r="T49" s="796"/>
      <c r="U49" s="797"/>
      <c r="V49" s="797"/>
      <c r="W49" s="797"/>
      <c r="X49" s="797"/>
      <c r="Y49" s="797"/>
      <c r="Z49" s="798"/>
      <c r="AA49" s="798"/>
      <c r="AB49" s="798"/>
      <c r="AC49" s="798"/>
      <c r="AD49" s="798"/>
      <c r="AE49" s="798"/>
      <c r="AF49" s="798"/>
      <c r="AG49" s="798"/>
      <c r="AH49" s="798"/>
      <c r="AI49" s="798"/>
      <c r="AJ49" s="799"/>
      <c r="AK49" s="807"/>
      <c r="AL49" s="807"/>
      <c r="AM49" s="775"/>
      <c r="AN49" s="775"/>
      <c r="AO49" s="775"/>
      <c r="AP49" s="775"/>
      <c r="AQ49" s="775"/>
      <c r="AR49" s="775"/>
      <c r="AS49" s="775"/>
      <c r="AT49" s="799"/>
    </row>
    <row r="50" spans="1:46" ht="9" customHeight="1">
      <c r="A50" s="809"/>
      <c r="B50" s="808"/>
      <c r="C50" s="673"/>
      <c r="D50" s="673"/>
      <c r="E50" s="673"/>
      <c r="F50" s="673"/>
      <c r="G50" s="673"/>
      <c r="H50" s="673"/>
      <c r="I50" s="673"/>
      <c r="J50" s="673"/>
      <c r="K50" s="795"/>
      <c r="L50" s="673"/>
      <c r="M50" s="673"/>
      <c r="N50" s="673"/>
      <c r="O50" s="673"/>
      <c r="P50" s="673"/>
      <c r="Q50" s="673"/>
      <c r="R50" s="778"/>
      <c r="S50" s="778"/>
      <c r="T50" s="796"/>
      <c r="U50" s="797"/>
      <c r="V50" s="797"/>
      <c r="W50" s="797"/>
      <c r="X50" s="797"/>
      <c r="Y50" s="797"/>
      <c r="Z50" s="798"/>
      <c r="AA50" s="798"/>
      <c r="AB50" s="798"/>
      <c r="AC50" s="798"/>
      <c r="AD50" s="798"/>
      <c r="AE50" s="798"/>
      <c r="AF50" s="798"/>
      <c r="AG50" s="798"/>
      <c r="AH50" s="798"/>
      <c r="AI50" s="798"/>
      <c r="AJ50" s="799"/>
      <c r="AK50" s="807"/>
      <c r="AL50" s="807"/>
      <c r="AM50" s="775"/>
      <c r="AN50" s="775"/>
      <c r="AO50" s="775"/>
      <c r="AP50" s="775"/>
      <c r="AQ50" s="775"/>
      <c r="AR50" s="775"/>
      <c r="AS50" s="775"/>
      <c r="AT50" s="799"/>
    </row>
    <row r="51" spans="1:46" ht="9" customHeight="1">
      <c r="A51" s="809"/>
      <c r="B51" s="808"/>
      <c r="C51" s="673"/>
      <c r="D51" s="673"/>
      <c r="E51" s="673"/>
      <c r="F51" s="673"/>
      <c r="G51" s="673"/>
      <c r="H51" s="673"/>
      <c r="I51" s="673"/>
      <c r="J51" s="673"/>
      <c r="K51" s="795"/>
      <c r="L51" s="673"/>
      <c r="M51" s="673"/>
      <c r="N51" s="673"/>
      <c r="O51" s="673"/>
      <c r="P51" s="673"/>
      <c r="Q51" s="673"/>
      <c r="R51" s="771"/>
      <c r="S51" s="771"/>
      <c r="T51" s="796"/>
      <c r="U51" s="797"/>
      <c r="V51" s="797"/>
      <c r="W51" s="797"/>
      <c r="X51" s="797"/>
      <c r="Y51" s="797"/>
      <c r="Z51" s="798"/>
      <c r="AA51" s="798"/>
      <c r="AB51" s="798"/>
      <c r="AC51" s="798"/>
      <c r="AD51" s="798"/>
      <c r="AE51" s="798"/>
      <c r="AF51" s="798"/>
      <c r="AG51" s="798"/>
      <c r="AH51" s="798"/>
      <c r="AI51" s="798"/>
      <c r="AJ51" s="799"/>
      <c r="AK51" s="810"/>
      <c r="AL51" s="810"/>
      <c r="AM51" s="775"/>
      <c r="AN51" s="775"/>
      <c r="AO51" s="775"/>
      <c r="AP51" s="775"/>
      <c r="AQ51" s="775"/>
      <c r="AR51" s="775"/>
      <c r="AS51" s="775"/>
      <c r="AT51" s="799"/>
    </row>
    <row r="52" spans="1:46" ht="9" customHeight="1">
      <c r="A52" s="809"/>
      <c r="B52" s="808"/>
      <c r="C52" s="673"/>
      <c r="D52" s="673"/>
      <c r="E52" s="673"/>
      <c r="F52" s="673"/>
      <c r="G52" s="673"/>
      <c r="H52" s="673"/>
      <c r="I52" s="673"/>
      <c r="J52" s="673"/>
      <c r="L52" s="673"/>
      <c r="M52" s="673"/>
      <c r="N52" s="673"/>
      <c r="O52" s="673"/>
      <c r="P52" s="673"/>
      <c r="Q52" s="673"/>
      <c r="R52" s="778"/>
      <c r="S52" s="778"/>
      <c r="T52" s="796"/>
      <c r="U52" s="797"/>
      <c r="V52" s="797"/>
      <c r="W52" s="797"/>
      <c r="X52" s="797"/>
      <c r="Y52" s="797"/>
      <c r="Z52" s="798"/>
      <c r="AA52" s="798"/>
      <c r="AB52" s="798"/>
      <c r="AC52" s="798"/>
      <c r="AD52" s="798"/>
      <c r="AE52" s="798"/>
      <c r="AF52" s="798"/>
      <c r="AG52" s="798"/>
      <c r="AH52" s="798"/>
      <c r="AI52" s="798"/>
      <c r="AJ52" s="799"/>
      <c r="AK52" s="807"/>
      <c r="AL52" s="807"/>
      <c r="AM52" s="775"/>
      <c r="AN52" s="775"/>
      <c r="AO52" s="775"/>
      <c r="AP52" s="775"/>
      <c r="AQ52" s="775"/>
      <c r="AR52" s="775"/>
      <c r="AS52" s="775"/>
      <c r="AT52" s="799"/>
    </row>
    <row r="53" spans="1:46" s="648" customFormat="1" ht="9" customHeight="1">
      <c r="A53" s="809"/>
      <c r="B53" s="808"/>
      <c r="C53" s="673"/>
      <c r="D53" s="673"/>
      <c r="E53" s="673"/>
      <c r="F53" s="673"/>
      <c r="G53" s="673"/>
      <c r="H53" s="673"/>
      <c r="I53" s="673"/>
      <c r="J53" s="673"/>
      <c r="L53" s="673"/>
      <c r="M53" s="673"/>
      <c r="N53" s="673"/>
      <c r="O53" s="673"/>
      <c r="P53" s="673"/>
      <c r="Q53" s="673"/>
      <c r="R53" s="778"/>
      <c r="S53" s="778"/>
      <c r="T53" s="796"/>
      <c r="U53" s="797"/>
      <c r="V53" s="797"/>
      <c r="W53" s="797"/>
      <c r="X53" s="797"/>
      <c r="Y53" s="797"/>
      <c r="Z53" s="798"/>
      <c r="AA53" s="798"/>
      <c r="AB53" s="798"/>
      <c r="AC53" s="798"/>
      <c r="AD53" s="798"/>
      <c r="AE53" s="798"/>
      <c r="AF53" s="798"/>
      <c r="AG53" s="798"/>
      <c r="AH53" s="798"/>
      <c r="AI53" s="798"/>
      <c r="AJ53" s="799"/>
      <c r="AK53" s="807"/>
      <c r="AL53" s="807"/>
      <c r="AM53" s="775"/>
      <c r="AN53" s="775"/>
      <c r="AO53" s="775"/>
      <c r="AP53" s="775"/>
      <c r="AQ53" s="775"/>
      <c r="AR53" s="775"/>
      <c r="AS53" s="775"/>
      <c r="AT53" s="799"/>
    </row>
    <row r="54" spans="1:46" ht="9" customHeight="1">
      <c r="A54" s="809"/>
      <c r="B54" s="808"/>
      <c r="C54" s="673"/>
      <c r="D54" s="673"/>
      <c r="E54" s="673"/>
      <c r="F54" s="673"/>
      <c r="G54" s="673"/>
      <c r="H54" s="673"/>
      <c r="I54" s="673"/>
      <c r="J54" s="673"/>
      <c r="L54" s="673"/>
      <c r="M54" s="673"/>
      <c r="N54" s="673"/>
      <c r="O54" s="673"/>
      <c r="P54" s="673"/>
      <c r="Q54" s="673"/>
      <c r="T54" s="796"/>
      <c r="U54" s="797"/>
      <c r="V54" s="797"/>
      <c r="W54" s="797"/>
      <c r="X54" s="797"/>
      <c r="Y54" s="797"/>
      <c r="Z54" s="798"/>
      <c r="AA54" s="798"/>
      <c r="AB54" s="798"/>
      <c r="AC54" s="798"/>
      <c r="AD54" s="798"/>
      <c r="AE54" s="798"/>
      <c r="AF54" s="798"/>
      <c r="AG54" s="798"/>
      <c r="AH54" s="798"/>
      <c r="AI54" s="798"/>
      <c r="AJ54" s="799"/>
      <c r="AK54" s="810"/>
      <c r="AL54" s="810"/>
      <c r="AM54" s="775"/>
      <c r="AN54" s="775"/>
      <c r="AO54" s="775"/>
      <c r="AP54" s="775"/>
      <c r="AQ54" s="775"/>
      <c r="AR54" s="775"/>
      <c r="AS54" s="775"/>
      <c r="AT54" s="799"/>
    </row>
    <row r="55" spans="1:46" ht="9" customHeight="1">
      <c r="A55" s="809"/>
      <c r="B55" s="808"/>
      <c r="C55" s="673"/>
      <c r="D55" s="673"/>
      <c r="E55" s="673"/>
      <c r="F55" s="673"/>
      <c r="G55" s="673"/>
      <c r="H55" s="673"/>
      <c r="I55" s="673"/>
      <c r="J55" s="673"/>
      <c r="K55" s="795"/>
      <c r="L55" s="673"/>
      <c r="M55" s="673"/>
      <c r="N55" s="673"/>
      <c r="O55" s="673"/>
      <c r="P55" s="673"/>
      <c r="Q55" s="673"/>
      <c r="R55" s="778"/>
      <c r="S55" s="778"/>
      <c r="T55" s="796"/>
      <c r="U55" s="797"/>
      <c r="V55" s="797"/>
      <c r="W55" s="797"/>
      <c r="X55" s="797"/>
      <c r="Y55" s="797"/>
      <c r="Z55" s="798"/>
      <c r="AA55" s="798"/>
      <c r="AB55" s="798"/>
      <c r="AC55" s="798"/>
      <c r="AD55" s="798"/>
      <c r="AE55" s="798"/>
      <c r="AF55" s="798"/>
      <c r="AG55" s="798"/>
      <c r="AH55" s="798"/>
      <c r="AI55" s="798"/>
      <c r="AJ55" s="799"/>
      <c r="AK55" s="807"/>
      <c r="AL55" s="807"/>
      <c r="AM55" s="775"/>
      <c r="AN55" s="775"/>
      <c r="AO55" s="775"/>
      <c r="AP55" s="775"/>
      <c r="AQ55" s="775"/>
      <c r="AR55" s="775"/>
      <c r="AS55" s="775"/>
      <c r="AT55" s="799"/>
    </row>
    <row r="56" spans="1:46" ht="9" customHeight="1">
      <c r="A56" s="809"/>
      <c r="B56" s="808"/>
      <c r="C56" s="673"/>
      <c r="D56" s="673"/>
      <c r="E56" s="673"/>
      <c r="F56" s="673"/>
      <c r="G56" s="673"/>
      <c r="H56" s="673"/>
      <c r="I56" s="673"/>
      <c r="J56" s="673"/>
      <c r="K56" s="795"/>
      <c r="L56" s="673"/>
      <c r="M56" s="673"/>
      <c r="N56" s="673"/>
      <c r="O56" s="673"/>
      <c r="P56" s="673"/>
      <c r="Q56" s="673"/>
      <c r="R56" s="778"/>
      <c r="S56" s="778"/>
      <c r="T56" s="796"/>
      <c r="U56" s="797"/>
      <c r="V56" s="797"/>
      <c r="W56" s="797"/>
      <c r="X56" s="797"/>
      <c r="Y56" s="797"/>
      <c r="Z56" s="798"/>
      <c r="AA56" s="798"/>
      <c r="AB56" s="798"/>
      <c r="AC56" s="798"/>
      <c r="AD56" s="798"/>
      <c r="AE56" s="798"/>
      <c r="AF56" s="798"/>
      <c r="AG56" s="798"/>
      <c r="AH56" s="798"/>
      <c r="AI56" s="798"/>
      <c r="AJ56" s="799"/>
      <c r="AK56" s="807"/>
      <c r="AL56" s="807"/>
      <c r="AM56" s="775"/>
      <c r="AN56" s="775"/>
      <c r="AO56" s="775"/>
      <c r="AP56" s="775"/>
      <c r="AQ56" s="775"/>
      <c r="AR56" s="775"/>
      <c r="AS56" s="775"/>
      <c r="AT56" s="799"/>
    </row>
    <row r="57" spans="1:46" ht="9" customHeight="1">
      <c r="A57" s="809"/>
      <c r="B57" s="808"/>
      <c r="C57" s="673"/>
      <c r="D57" s="673"/>
      <c r="E57" s="673"/>
      <c r="F57" s="673"/>
      <c r="G57" s="673"/>
      <c r="H57" s="673"/>
      <c r="I57" s="673"/>
      <c r="J57" s="673"/>
      <c r="K57" s="795"/>
      <c r="L57" s="673"/>
      <c r="M57" s="673"/>
      <c r="N57" s="673"/>
      <c r="O57" s="673"/>
      <c r="P57" s="673"/>
      <c r="Q57" s="673"/>
      <c r="R57" s="778"/>
      <c r="S57" s="778"/>
      <c r="T57" s="796"/>
      <c r="U57" s="797"/>
      <c r="V57" s="797"/>
      <c r="W57" s="797"/>
      <c r="X57" s="797"/>
      <c r="Y57" s="797"/>
      <c r="Z57" s="798"/>
      <c r="AA57" s="798"/>
      <c r="AB57" s="798"/>
      <c r="AC57" s="798"/>
      <c r="AD57" s="798"/>
      <c r="AE57" s="798"/>
      <c r="AF57" s="798"/>
      <c r="AG57" s="798"/>
      <c r="AH57" s="798"/>
      <c r="AI57" s="798"/>
      <c r="AJ57" s="799"/>
      <c r="AK57" s="807"/>
      <c r="AL57" s="807"/>
      <c r="AM57" s="775"/>
      <c r="AN57" s="775"/>
      <c r="AO57" s="775"/>
      <c r="AP57" s="775"/>
      <c r="AQ57" s="775"/>
      <c r="AR57" s="775"/>
      <c r="AS57" s="775"/>
      <c r="AT57" s="799"/>
    </row>
    <row r="58" spans="1:46" ht="9" customHeight="1">
      <c r="A58" s="809"/>
      <c r="B58" s="808"/>
      <c r="C58" s="673"/>
      <c r="D58" s="673"/>
      <c r="E58" s="673"/>
      <c r="F58" s="673"/>
      <c r="G58" s="673"/>
      <c r="H58" s="673"/>
      <c r="I58" s="673"/>
      <c r="J58" s="673"/>
      <c r="K58" s="795"/>
      <c r="L58" s="673"/>
      <c r="M58" s="673"/>
      <c r="N58" s="673"/>
      <c r="O58" s="673"/>
      <c r="P58" s="673"/>
      <c r="Q58" s="673"/>
      <c r="R58" s="778"/>
      <c r="S58" s="778"/>
      <c r="T58" s="796"/>
      <c r="U58" s="797"/>
      <c r="V58" s="797"/>
      <c r="W58" s="797"/>
      <c r="X58" s="797"/>
      <c r="Y58" s="797"/>
      <c r="Z58" s="798"/>
      <c r="AA58" s="798"/>
      <c r="AB58" s="798"/>
      <c r="AC58" s="798"/>
      <c r="AD58" s="798"/>
      <c r="AE58" s="798"/>
      <c r="AF58" s="798"/>
      <c r="AG58" s="798"/>
      <c r="AH58" s="798"/>
      <c r="AI58" s="798"/>
      <c r="AJ58" s="799"/>
      <c r="AK58" s="807"/>
      <c r="AL58" s="807"/>
      <c r="AM58" s="775"/>
      <c r="AN58" s="775"/>
      <c r="AO58" s="775"/>
      <c r="AP58" s="775"/>
      <c r="AQ58" s="775"/>
      <c r="AR58" s="775"/>
      <c r="AS58" s="775"/>
      <c r="AT58" s="799"/>
    </row>
    <row r="59" spans="1:46" ht="9" customHeight="1">
      <c r="A59" s="809"/>
      <c r="B59" s="808"/>
      <c r="C59" s="673"/>
      <c r="D59" s="673"/>
      <c r="E59" s="673"/>
      <c r="F59" s="673"/>
      <c r="G59" s="673"/>
      <c r="H59" s="673"/>
      <c r="I59" s="673"/>
      <c r="J59" s="673"/>
      <c r="K59" s="795"/>
      <c r="L59" s="673"/>
      <c r="M59" s="673"/>
      <c r="N59" s="673"/>
      <c r="O59" s="673"/>
      <c r="P59" s="673"/>
      <c r="Q59" s="673"/>
      <c r="R59" s="778"/>
      <c r="S59" s="778"/>
      <c r="T59" s="796"/>
      <c r="U59" s="797"/>
      <c r="V59" s="797"/>
      <c r="W59" s="797"/>
      <c r="X59" s="797"/>
      <c r="Y59" s="797"/>
      <c r="Z59" s="798"/>
      <c r="AA59" s="798"/>
      <c r="AB59" s="798"/>
      <c r="AC59" s="798"/>
      <c r="AD59" s="798"/>
      <c r="AE59" s="798"/>
      <c r="AF59" s="798"/>
      <c r="AG59" s="798"/>
      <c r="AH59" s="798"/>
      <c r="AI59" s="798"/>
      <c r="AJ59" s="799"/>
      <c r="AK59" s="807"/>
      <c r="AL59" s="807"/>
      <c r="AM59" s="775"/>
      <c r="AN59" s="775"/>
      <c r="AO59" s="775"/>
      <c r="AP59" s="775"/>
      <c r="AQ59" s="775"/>
      <c r="AR59" s="775"/>
      <c r="AS59" s="775"/>
      <c r="AT59" s="799"/>
    </row>
    <row r="60" spans="1:46" ht="9" customHeight="1">
      <c r="A60" s="809"/>
      <c r="B60" s="808"/>
      <c r="C60" s="673"/>
      <c r="D60" s="673"/>
      <c r="E60" s="673"/>
      <c r="F60" s="673"/>
      <c r="G60" s="673"/>
      <c r="H60" s="673"/>
      <c r="I60" s="673"/>
      <c r="J60" s="673"/>
      <c r="K60" s="795"/>
      <c r="L60" s="673"/>
      <c r="M60" s="673"/>
      <c r="N60" s="673"/>
      <c r="O60" s="673"/>
      <c r="P60" s="673"/>
      <c r="Q60" s="673"/>
      <c r="R60" s="778"/>
      <c r="S60" s="778"/>
      <c r="T60" s="796"/>
      <c r="U60" s="797"/>
      <c r="V60" s="797"/>
      <c r="W60" s="797"/>
      <c r="X60" s="797"/>
      <c r="Y60" s="797"/>
      <c r="Z60" s="798"/>
      <c r="AA60" s="798"/>
      <c r="AB60" s="798"/>
      <c r="AC60" s="798"/>
      <c r="AD60" s="798"/>
      <c r="AE60" s="798"/>
      <c r="AF60" s="798"/>
      <c r="AG60" s="798"/>
      <c r="AH60" s="798"/>
      <c r="AI60" s="798"/>
      <c r="AJ60" s="799"/>
      <c r="AK60" s="807"/>
      <c r="AL60" s="807"/>
      <c r="AM60" s="775"/>
      <c r="AN60" s="775"/>
      <c r="AO60" s="775"/>
      <c r="AP60" s="775"/>
      <c r="AQ60" s="775"/>
      <c r="AR60" s="775"/>
      <c r="AS60" s="775"/>
      <c r="AT60" s="799"/>
    </row>
    <row r="61" spans="1:46" ht="9" customHeight="1">
      <c r="A61" s="809"/>
      <c r="B61" s="808"/>
      <c r="C61" s="673"/>
      <c r="D61" s="673"/>
      <c r="E61" s="673"/>
      <c r="F61" s="673"/>
      <c r="G61" s="673"/>
      <c r="H61" s="673"/>
      <c r="I61" s="673"/>
      <c r="J61" s="673"/>
      <c r="K61" s="795"/>
      <c r="L61" s="673"/>
      <c r="M61" s="673"/>
      <c r="N61" s="673"/>
      <c r="O61" s="673"/>
      <c r="P61" s="673"/>
      <c r="Q61" s="673"/>
      <c r="R61" s="771"/>
      <c r="S61" s="771"/>
      <c r="T61" s="797"/>
      <c r="U61" s="797"/>
      <c r="V61" s="797"/>
      <c r="W61" s="797"/>
      <c r="X61" s="797"/>
      <c r="Y61" s="797"/>
      <c r="Z61" s="798"/>
      <c r="AA61" s="798"/>
      <c r="AB61" s="798"/>
      <c r="AC61" s="798"/>
      <c r="AD61" s="798"/>
      <c r="AE61" s="798"/>
      <c r="AF61" s="798"/>
      <c r="AG61" s="798"/>
      <c r="AH61" s="798"/>
      <c r="AI61" s="798"/>
      <c r="AJ61" s="799"/>
      <c r="AK61" s="810"/>
      <c r="AL61" s="810"/>
      <c r="AM61" s="775"/>
      <c r="AN61" s="775"/>
      <c r="AO61" s="775"/>
      <c r="AP61" s="775"/>
      <c r="AQ61" s="775"/>
      <c r="AR61" s="775"/>
      <c r="AS61" s="775"/>
      <c r="AT61" s="799"/>
    </row>
    <row r="62" spans="1:46" ht="9" customHeight="1">
      <c r="A62" s="809"/>
      <c r="B62" s="808"/>
      <c r="C62" s="673"/>
      <c r="D62" s="673"/>
      <c r="E62" s="673"/>
      <c r="F62" s="673"/>
      <c r="G62" s="673"/>
      <c r="H62" s="673"/>
      <c r="I62" s="673"/>
      <c r="J62" s="673"/>
      <c r="K62" s="795"/>
      <c r="L62" s="673"/>
      <c r="M62" s="673"/>
      <c r="N62" s="673"/>
      <c r="O62" s="673"/>
      <c r="P62" s="673"/>
      <c r="Q62" s="673"/>
      <c r="T62" s="796"/>
      <c r="U62" s="797"/>
      <c r="V62" s="797"/>
      <c r="W62" s="797"/>
      <c r="X62" s="797"/>
      <c r="Y62" s="797"/>
      <c r="Z62" s="798"/>
      <c r="AA62" s="798"/>
      <c r="AB62" s="798"/>
      <c r="AC62" s="798"/>
      <c r="AD62" s="798"/>
      <c r="AE62" s="798"/>
      <c r="AF62" s="798"/>
      <c r="AG62" s="798"/>
      <c r="AH62" s="798"/>
      <c r="AI62" s="798"/>
      <c r="AJ62" s="799"/>
      <c r="AK62" s="810"/>
      <c r="AL62" s="810"/>
      <c r="AM62" s="775"/>
      <c r="AN62" s="775"/>
      <c r="AO62" s="775"/>
      <c r="AP62" s="775"/>
      <c r="AQ62" s="775"/>
      <c r="AR62" s="775"/>
      <c r="AS62" s="775"/>
      <c r="AT62" s="799"/>
    </row>
    <row r="63" spans="1:46" ht="9" customHeight="1">
      <c r="A63" s="809"/>
      <c r="B63" s="808"/>
      <c r="C63" s="673"/>
      <c r="D63" s="673"/>
      <c r="E63" s="673"/>
      <c r="F63" s="673"/>
      <c r="G63" s="673"/>
      <c r="H63" s="673"/>
      <c r="I63" s="673"/>
      <c r="J63" s="673"/>
      <c r="K63" s="795"/>
      <c r="L63" s="673"/>
      <c r="M63" s="673"/>
      <c r="N63" s="673"/>
      <c r="O63" s="673"/>
      <c r="P63" s="673"/>
      <c r="Q63" s="673"/>
      <c r="R63" s="778"/>
      <c r="S63" s="778"/>
      <c r="T63" s="796"/>
      <c r="U63" s="797"/>
      <c r="V63" s="797"/>
      <c r="W63" s="797"/>
      <c r="X63" s="797"/>
      <c r="Y63" s="797"/>
      <c r="Z63" s="798"/>
      <c r="AA63" s="798"/>
      <c r="AB63" s="798"/>
      <c r="AC63" s="798"/>
      <c r="AD63" s="798"/>
      <c r="AE63" s="798"/>
      <c r="AF63" s="798"/>
      <c r="AG63" s="798"/>
      <c r="AH63" s="798"/>
      <c r="AI63" s="798"/>
      <c r="AJ63" s="799"/>
      <c r="AK63" s="807"/>
      <c r="AL63" s="807"/>
      <c r="AM63" s="775"/>
      <c r="AN63" s="775"/>
      <c r="AO63" s="775"/>
      <c r="AP63" s="775"/>
      <c r="AQ63" s="775"/>
      <c r="AR63" s="775"/>
      <c r="AS63" s="775"/>
      <c r="AT63" s="799"/>
    </row>
    <row r="64" spans="1:46" ht="9" customHeight="1">
      <c r="A64" s="809"/>
      <c r="B64" s="808"/>
      <c r="C64" s="673"/>
      <c r="D64" s="673"/>
      <c r="E64" s="673"/>
      <c r="F64" s="673"/>
      <c r="G64" s="673"/>
      <c r="H64" s="673"/>
      <c r="I64" s="673"/>
      <c r="J64" s="673"/>
      <c r="K64" s="795"/>
      <c r="L64" s="673"/>
      <c r="M64" s="673"/>
      <c r="N64" s="673"/>
      <c r="O64" s="673"/>
      <c r="P64" s="673"/>
      <c r="Q64" s="673"/>
      <c r="R64" s="778"/>
      <c r="S64" s="771"/>
      <c r="T64" s="796"/>
      <c r="U64" s="797"/>
      <c r="V64" s="797"/>
      <c r="W64" s="797"/>
      <c r="X64" s="797"/>
      <c r="Y64" s="797"/>
      <c r="Z64" s="798"/>
      <c r="AA64" s="798"/>
      <c r="AB64" s="798"/>
      <c r="AC64" s="798"/>
      <c r="AD64" s="798"/>
      <c r="AE64" s="798"/>
      <c r="AF64" s="798"/>
      <c r="AG64" s="798"/>
      <c r="AH64" s="798"/>
      <c r="AI64" s="798"/>
      <c r="AJ64" s="799"/>
      <c r="AK64" s="810"/>
      <c r="AL64" s="810"/>
      <c r="AM64" s="775"/>
      <c r="AN64" s="775"/>
      <c r="AO64" s="775"/>
      <c r="AP64" s="775"/>
      <c r="AQ64" s="775"/>
      <c r="AR64" s="775"/>
      <c r="AS64" s="775"/>
      <c r="AT64" s="799"/>
    </row>
    <row r="65" spans="1:47" ht="9" customHeight="1">
      <c r="A65" s="809"/>
      <c r="B65" s="808"/>
      <c r="C65" s="778"/>
      <c r="D65" s="778"/>
      <c r="E65" s="778"/>
      <c r="F65" s="778"/>
      <c r="G65" s="778"/>
      <c r="H65" s="778"/>
      <c r="I65" s="778"/>
      <c r="J65" s="778"/>
      <c r="K65" s="795"/>
      <c r="L65" s="778"/>
      <c r="M65" s="778"/>
      <c r="N65" s="778"/>
      <c r="O65" s="778"/>
      <c r="P65" s="778"/>
      <c r="Q65" s="778"/>
      <c r="T65" s="796"/>
      <c r="U65" s="797"/>
      <c r="V65" s="797"/>
      <c r="W65" s="797"/>
      <c r="X65" s="797"/>
      <c r="Y65" s="797"/>
      <c r="Z65" s="798"/>
      <c r="AA65" s="798"/>
      <c r="AB65" s="798"/>
      <c r="AC65" s="798"/>
      <c r="AD65" s="798"/>
      <c r="AE65" s="798"/>
      <c r="AF65" s="798"/>
      <c r="AG65" s="798"/>
      <c r="AH65" s="798"/>
      <c r="AI65" s="798"/>
      <c r="AJ65" s="799"/>
      <c r="AK65" s="810"/>
      <c r="AL65" s="810"/>
      <c r="AM65" s="775"/>
      <c r="AN65" s="775"/>
      <c r="AO65" s="775"/>
      <c r="AP65" s="775"/>
      <c r="AQ65" s="775"/>
      <c r="AR65" s="775"/>
      <c r="AS65" s="775"/>
      <c r="AT65" s="799"/>
    </row>
    <row r="66" spans="1:47" ht="9" customHeight="1">
      <c r="A66" s="809"/>
      <c r="B66" s="808"/>
      <c r="C66" s="673"/>
      <c r="D66" s="673"/>
      <c r="E66" s="673"/>
      <c r="F66" s="673"/>
      <c r="G66" s="673"/>
      <c r="H66" s="673"/>
      <c r="I66" s="673"/>
      <c r="J66" s="673"/>
      <c r="K66" s="795"/>
      <c r="L66" s="673"/>
      <c r="M66" s="673"/>
      <c r="N66" s="673"/>
      <c r="O66" s="673"/>
      <c r="P66" s="673"/>
      <c r="Q66" s="673"/>
      <c r="R66" s="771"/>
      <c r="S66" s="771"/>
      <c r="T66" s="771"/>
      <c r="U66" s="795"/>
      <c r="V66" s="795"/>
      <c r="W66" s="795"/>
      <c r="X66" s="795"/>
      <c r="Y66" s="795"/>
      <c r="Z66" s="798"/>
      <c r="AA66" s="798"/>
      <c r="AB66" s="798"/>
      <c r="AC66" s="798"/>
      <c r="AD66" s="798"/>
      <c r="AE66" s="798"/>
      <c r="AF66" s="798"/>
      <c r="AG66" s="798"/>
      <c r="AH66" s="798"/>
      <c r="AI66" s="798"/>
      <c r="AJ66" s="799"/>
      <c r="AK66" s="810"/>
      <c r="AL66" s="810"/>
      <c r="AM66" s="775"/>
      <c r="AN66" s="775"/>
      <c r="AO66" s="775"/>
      <c r="AP66" s="775"/>
      <c r="AQ66" s="775"/>
      <c r="AR66" s="775"/>
      <c r="AS66" s="775"/>
      <c r="AT66" s="799"/>
    </row>
    <row r="67" spans="1:47" ht="9" customHeight="1">
      <c r="A67" s="809"/>
      <c r="B67" s="808"/>
      <c r="C67" s="673"/>
      <c r="D67" s="673"/>
      <c r="E67" s="673"/>
      <c r="F67" s="673"/>
      <c r="G67" s="673"/>
      <c r="H67" s="673"/>
      <c r="I67" s="673"/>
      <c r="J67" s="673"/>
      <c r="K67" s="795"/>
      <c r="L67" s="673"/>
      <c r="M67" s="673"/>
      <c r="N67" s="673"/>
      <c r="O67" s="673"/>
      <c r="P67" s="673"/>
      <c r="Q67" s="673"/>
      <c r="T67" s="796"/>
      <c r="U67" s="797"/>
      <c r="V67" s="797"/>
      <c r="W67" s="797"/>
      <c r="X67" s="797"/>
      <c r="Y67" s="797"/>
      <c r="Z67" s="798"/>
      <c r="AA67" s="798"/>
      <c r="AB67" s="798"/>
      <c r="AC67" s="798"/>
      <c r="AD67" s="798"/>
      <c r="AE67" s="798"/>
      <c r="AF67" s="798"/>
      <c r="AG67" s="798"/>
      <c r="AH67" s="798"/>
      <c r="AI67" s="798"/>
      <c r="AJ67" s="799"/>
      <c r="AK67" s="810"/>
      <c r="AL67" s="810"/>
      <c r="AM67" s="775"/>
      <c r="AN67" s="775"/>
      <c r="AO67" s="775"/>
      <c r="AP67" s="775"/>
      <c r="AQ67" s="775"/>
      <c r="AR67" s="775"/>
      <c r="AS67" s="775"/>
      <c r="AT67" s="799"/>
    </row>
    <row r="68" spans="1:47" ht="9" customHeight="1">
      <c r="A68" s="809"/>
      <c r="B68" s="808"/>
      <c r="C68" s="673"/>
      <c r="D68" s="673"/>
      <c r="E68" s="673"/>
      <c r="F68" s="673"/>
      <c r="G68" s="673"/>
      <c r="H68" s="673"/>
      <c r="I68" s="673"/>
      <c r="J68" s="673"/>
      <c r="K68" s="795"/>
      <c r="L68" s="673"/>
      <c r="M68" s="673"/>
      <c r="N68" s="673"/>
      <c r="O68" s="673"/>
      <c r="P68" s="673"/>
      <c r="Q68" s="673"/>
      <c r="R68" s="778"/>
      <c r="S68" s="778"/>
      <c r="T68" s="796"/>
      <c r="U68" s="797"/>
      <c r="V68" s="797"/>
      <c r="W68" s="797"/>
      <c r="X68" s="797"/>
      <c r="Y68" s="797"/>
      <c r="Z68" s="798"/>
      <c r="AA68" s="798"/>
      <c r="AB68" s="798"/>
      <c r="AC68" s="798"/>
      <c r="AD68" s="798"/>
      <c r="AE68" s="798"/>
      <c r="AF68" s="798"/>
      <c r="AG68" s="798"/>
      <c r="AH68" s="798"/>
      <c r="AI68" s="798"/>
      <c r="AJ68" s="799"/>
      <c r="AK68" s="807"/>
      <c r="AL68" s="807"/>
      <c r="AM68" s="775"/>
      <c r="AN68" s="775"/>
      <c r="AO68" s="775"/>
      <c r="AP68" s="775"/>
      <c r="AQ68" s="775"/>
      <c r="AR68" s="775"/>
      <c r="AS68" s="775"/>
      <c r="AT68" s="799"/>
    </row>
    <row r="69" spans="1:47" ht="9" customHeight="1">
      <c r="A69" s="720"/>
      <c r="B69" s="808"/>
      <c r="C69" s="778"/>
      <c r="D69" s="778"/>
      <c r="E69" s="778"/>
      <c r="F69" s="778"/>
      <c r="G69" s="778"/>
      <c r="H69" s="778"/>
      <c r="I69" s="778"/>
      <c r="J69" s="778"/>
      <c r="K69" s="778"/>
      <c r="L69" s="778"/>
      <c r="M69" s="778"/>
      <c r="N69" s="778"/>
      <c r="O69" s="778"/>
      <c r="P69" s="778"/>
      <c r="Q69" s="778"/>
      <c r="R69" s="778"/>
      <c r="S69" s="778"/>
      <c r="T69" s="778"/>
      <c r="U69" s="778"/>
      <c r="V69" s="778"/>
      <c r="W69" s="778"/>
      <c r="X69" s="778"/>
      <c r="Y69" s="778"/>
      <c r="Z69" s="778"/>
      <c r="AA69" s="778"/>
      <c r="AB69" s="778"/>
      <c r="AC69" s="778"/>
      <c r="AD69" s="778"/>
      <c r="AE69" s="778"/>
      <c r="AF69" s="778"/>
      <c r="AG69" s="778"/>
      <c r="AH69" s="778"/>
      <c r="AI69" s="778"/>
      <c r="AJ69" s="811"/>
      <c r="AK69" s="811"/>
      <c r="AL69" s="811"/>
      <c r="AM69" s="811"/>
      <c r="AN69" s="811"/>
      <c r="AO69" s="811"/>
      <c r="AP69" s="811"/>
      <c r="AQ69" s="811"/>
      <c r="AR69" s="811"/>
      <c r="AS69" s="811"/>
      <c r="AT69" s="811"/>
      <c r="AU69" s="811"/>
    </row>
    <row r="71" spans="1:47">
      <c r="B71" s="812"/>
    </row>
    <row r="72" spans="1:47">
      <c r="B72" s="812"/>
    </row>
    <row r="73" spans="1:47">
      <c r="A73" s="720"/>
    </row>
    <row r="77" spans="1:47">
      <c r="AF77" s="775"/>
    </row>
  </sheetData>
  <mergeCells count="8">
    <mergeCell ref="A4:A9"/>
    <mergeCell ref="B4:B9"/>
    <mergeCell ref="N4:O4"/>
    <mergeCell ref="C5:C9"/>
    <mergeCell ref="D5:H9"/>
    <mergeCell ref="J5:O5"/>
    <mergeCell ref="I7:N9"/>
    <mergeCell ref="O7:O9"/>
  </mergeCells>
  <hyperlinks>
    <hyperlink ref="A32" location="'Inhaltsverzeichnis '!A1" display="Zurück zum Inhaltsverzeichnis" xr:uid="{B478BCC0-B285-485D-AA68-92FF7E4D3730}"/>
  </hyperlinks>
  <pageMargins left="0.78740157480314965" right="0.78740157480314965" top="0.39370078740157483" bottom="0.19685039370078741" header="0.19685039370078741" footer="0.19685039370078741"/>
  <pageSetup paperSize="9" scale="85" orientation="landscape" r:id="rId1"/>
  <headerFooter alignWithMargins="0">
    <oddFooter>&amp;L&amp;D / &amp;T&amp;R&amp;F</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0872E-3C07-4BF7-B229-6B6F15B897A9}">
  <sheetPr>
    <tabColor rgb="FF00854A"/>
  </sheetPr>
  <dimension ref="A1:L126"/>
  <sheetViews>
    <sheetView showGridLines="0" showRowColHeaders="0" zoomScaleNormal="100" workbookViewId="0"/>
  </sheetViews>
  <sheetFormatPr baseColWidth="10" defaultColWidth="10" defaultRowHeight="12.75"/>
  <cols>
    <col min="1" max="1" width="16" style="1209" customWidth="1"/>
    <col min="2" max="9" width="5.875" style="1209" customWidth="1"/>
    <col min="10" max="10" width="7.125" style="1209" customWidth="1"/>
    <col min="11" max="11" width="4.25" style="1269" customWidth="1"/>
    <col min="12" max="12" width="3" style="1209" customWidth="1"/>
    <col min="13" max="16384" width="10" style="1209"/>
  </cols>
  <sheetData>
    <row r="1" spans="1:12">
      <c r="A1" s="1215" t="s">
        <v>1132</v>
      </c>
      <c r="B1" s="1203"/>
      <c r="C1" s="1203"/>
      <c r="D1" s="1203"/>
      <c r="E1" s="1203"/>
      <c r="F1" s="1203"/>
      <c r="G1" s="1203"/>
      <c r="H1" s="1203"/>
      <c r="I1" s="1203"/>
      <c r="J1" s="1203"/>
    </row>
    <row r="2" spans="1:12">
      <c r="A2" s="1215" t="s">
        <v>1208</v>
      </c>
      <c r="B2" s="1203"/>
      <c r="C2" s="1203"/>
      <c r="D2" s="1203"/>
      <c r="E2" s="1203"/>
      <c r="F2" s="1203"/>
      <c r="G2" s="1203"/>
      <c r="H2" s="1203"/>
      <c r="I2" s="1203"/>
      <c r="J2" s="1203"/>
    </row>
    <row r="3" spans="1:12" ht="13.5" customHeight="1">
      <c r="A3" s="1347" t="s">
        <v>1209</v>
      </c>
      <c r="B3" s="1214"/>
      <c r="C3" s="1214"/>
      <c r="D3" s="1214"/>
      <c r="E3" s="1214"/>
      <c r="F3" s="1214"/>
      <c r="G3" s="1214"/>
      <c r="H3" s="1214"/>
      <c r="I3" s="1214"/>
      <c r="J3" s="1214"/>
    </row>
    <row r="4" spans="1:12">
      <c r="A4" s="1212" t="s">
        <v>1131</v>
      </c>
      <c r="B4" s="1348"/>
      <c r="C4" s="1348"/>
      <c r="D4" s="1348"/>
      <c r="E4" s="1348"/>
      <c r="F4" s="1348"/>
      <c r="G4" s="1348"/>
      <c r="H4" s="1348"/>
      <c r="I4" s="1348"/>
      <c r="J4" s="1349"/>
    </row>
    <row r="5" spans="1:12" ht="10.5" customHeight="1">
      <c r="A5" s="1212" t="s">
        <v>276</v>
      </c>
      <c r="B5" s="1211"/>
      <c r="C5" s="1211"/>
      <c r="D5" s="1211"/>
      <c r="E5" s="1211"/>
      <c r="F5" s="1211"/>
      <c r="G5" s="1211"/>
      <c r="H5" s="1211"/>
      <c r="I5" s="1211"/>
      <c r="J5" s="1211"/>
    </row>
    <row r="6" spans="1:12" ht="12.75" customHeight="1">
      <c r="A6" s="1350" t="s">
        <v>1134</v>
      </c>
      <c r="B6" s="1351" t="s">
        <v>225</v>
      </c>
      <c r="C6" s="1352" t="s">
        <v>226</v>
      </c>
      <c r="D6" s="1351" t="s">
        <v>227</v>
      </c>
      <c r="E6" s="1351" t="s">
        <v>228</v>
      </c>
      <c r="F6" s="1351" t="s">
        <v>229</v>
      </c>
      <c r="G6" s="1351" t="s">
        <v>230</v>
      </c>
      <c r="H6" s="1353" t="s">
        <v>782</v>
      </c>
      <c r="I6" s="1354"/>
      <c r="J6" s="1355" t="s">
        <v>1210</v>
      </c>
    </row>
    <row r="7" spans="1:12" ht="9.75" customHeight="1">
      <c r="A7" s="1356"/>
      <c r="B7" s="1357"/>
      <c r="C7" s="1358"/>
      <c r="D7" s="1358"/>
      <c r="E7" s="1359">
        <v>2025</v>
      </c>
      <c r="F7" s="1358"/>
      <c r="G7" s="1358"/>
      <c r="H7" s="1360"/>
      <c r="I7" s="1296">
        <v>2024</v>
      </c>
      <c r="J7" s="1361" t="s">
        <v>1211</v>
      </c>
    </row>
    <row r="8" spans="1:12" ht="2.25" customHeight="1">
      <c r="A8" s="1222"/>
      <c r="B8" s="1223"/>
      <c r="C8" s="150"/>
      <c r="D8" s="150"/>
      <c r="E8" s="150"/>
      <c r="F8" s="150"/>
      <c r="G8" s="150"/>
      <c r="H8" s="1299"/>
      <c r="I8" s="150"/>
      <c r="J8" s="1224"/>
    </row>
    <row r="9" spans="1:12" ht="12.75" customHeight="1">
      <c r="A9" s="1362"/>
      <c r="B9" s="1338" t="s">
        <v>1172</v>
      </c>
      <c r="C9" s="1363"/>
      <c r="D9" s="1363"/>
      <c r="E9" s="1363"/>
      <c r="F9" s="1363"/>
      <c r="G9" s="1363"/>
      <c r="H9" s="1363"/>
      <c r="I9" s="1364"/>
      <c r="J9" s="1365"/>
      <c r="K9" s="1278"/>
    </row>
    <row r="10" spans="1:12" ht="2.1" customHeight="1">
      <c r="A10" s="1366"/>
      <c r="B10" s="1247"/>
      <c r="C10" s="1248"/>
      <c r="D10" s="1248"/>
      <c r="E10" s="1248"/>
      <c r="F10" s="1248"/>
      <c r="G10" s="1248"/>
      <c r="H10" s="1248"/>
      <c r="I10" s="1248"/>
      <c r="J10" s="1367"/>
      <c r="K10" s="1278"/>
    </row>
    <row r="11" spans="1:12" ht="8.1" customHeight="1">
      <c r="A11" s="1228" t="s">
        <v>1173</v>
      </c>
      <c r="B11" s="1229" t="s">
        <v>215</v>
      </c>
      <c r="C11" s="1230" t="s">
        <v>215</v>
      </c>
      <c r="D11" s="1230" t="s">
        <v>215</v>
      </c>
      <c r="E11" s="1230" t="s">
        <v>215</v>
      </c>
      <c r="F11" s="1230" t="s">
        <v>215</v>
      </c>
      <c r="G11" s="1230" t="s">
        <v>215</v>
      </c>
      <c r="H11" s="1304" t="s">
        <v>215</v>
      </c>
      <c r="I11" s="1230" t="s">
        <v>215</v>
      </c>
      <c r="J11" s="1368" t="s">
        <v>215</v>
      </c>
      <c r="K11" s="1278"/>
      <c r="L11" s="1369"/>
    </row>
    <row r="12" spans="1:12" ht="8.1" customHeight="1">
      <c r="A12" s="1228" t="s">
        <v>1174</v>
      </c>
      <c r="B12" s="1229" t="s">
        <v>215</v>
      </c>
      <c r="C12" s="1230" t="s">
        <v>215</v>
      </c>
      <c r="D12" s="1230" t="s">
        <v>215</v>
      </c>
      <c r="E12" s="1230" t="s">
        <v>215</v>
      </c>
      <c r="F12" s="1230" t="s">
        <v>215</v>
      </c>
      <c r="G12" s="1230" t="s">
        <v>215</v>
      </c>
      <c r="H12" s="1304" t="s">
        <v>215</v>
      </c>
      <c r="I12" s="1230" t="s">
        <v>215</v>
      </c>
      <c r="J12" s="1368" t="s">
        <v>215</v>
      </c>
      <c r="K12" s="1278"/>
    </row>
    <row r="13" spans="1:12" ht="8.1" customHeight="1">
      <c r="A13" s="1228" t="s">
        <v>1175</v>
      </c>
      <c r="B13" s="1229" t="s">
        <v>215</v>
      </c>
      <c r="C13" s="1230" t="s">
        <v>215</v>
      </c>
      <c r="D13" s="1230" t="s">
        <v>215</v>
      </c>
      <c r="E13" s="1230" t="s">
        <v>215</v>
      </c>
      <c r="F13" s="1230" t="s">
        <v>215</v>
      </c>
      <c r="G13" s="1230">
        <v>5</v>
      </c>
      <c r="H13" s="1304">
        <v>5</v>
      </c>
      <c r="I13" s="1230">
        <v>5</v>
      </c>
      <c r="J13" s="1368">
        <v>0</v>
      </c>
      <c r="K13" s="1278"/>
    </row>
    <row r="14" spans="1:12" ht="8.1" customHeight="1">
      <c r="A14" s="1228" t="s">
        <v>1176</v>
      </c>
      <c r="B14" s="1229" t="s">
        <v>215</v>
      </c>
      <c r="C14" s="1230" t="s">
        <v>215</v>
      </c>
      <c r="D14" s="1230">
        <v>140.65</v>
      </c>
      <c r="E14" s="1230">
        <v>51.99</v>
      </c>
      <c r="F14" s="1230">
        <v>2.17</v>
      </c>
      <c r="G14" s="1230">
        <v>41.44</v>
      </c>
      <c r="H14" s="1304">
        <v>372.65</v>
      </c>
      <c r="I14" s="1230">
        <v>250.5</v>
      </c>
      <c r="J14" s="1370">
        <v>48.8</v>
      </c>
      <c r="K14" s="1278"/>
      <c r="L14" s="1369"/>
    </row>
    <row r="15" spans="1:12" ht="8.1" customHeight="1">
      <c r="A15" s="1228" t="s">
        <v>1177</v>
      </c>
      <c r="B15" s="1229">
        <v>15</v>
      </c>
      <c r="C15" s="1230">
        <v>37.96</v>
      </c>
      <c r="D15" s="1230">
        <v>669.64</v>
      </c>
      <c r="E15" s="1230">
        <v>71.61</v>
      </c>
      <c r="F15" s="1230">
        <v>30.96</v>
      </c>
      <c r="G15" s="1230">
        <v>93.28</v>
      </c>
      <c r="H15" s="1304">
        <v>3436.51</v>
      </c>
      <c r="I15" s="1230">
        <v>3159.02</v>
      </c>
      <c r="J15" s="1370">
        <v>8.8000000000000007</v>
      </c>
      <c r="K15" s="1278"/>
    </row>
    <row r="16" spans="1:12" ht="7.5" customHeight="1">
      <c r="A16" s="1228" t="s">
        <v>1178</v>
      </c>
      <c r="B16" s="1229" t="s">
        <v>215</v>
      </c>
      <c r="C16" s="1230" t="s">
        <v>215</v>
      </c>
      <c r="D16" s="1230" t="s">
        <v>215</v>
      </c>
      <c r="E16" s="1230" t="s">
        <v>215</v>
      </c>
      <c r="F16" s="1230" t="s">
        <v>215</v>
      </c>
      <c r="G16" s="1230" t="s">
        <v>215</v>
      </c>
      <c r="H16" s="1304" t="s">
        <v>215</v>
      </c>
      <c r="I16" s="1230" t="s">
        <v>215</v>
      </c>
      <c r="J16" s="1370" t="s">
        <v>215</v>
      </c>
      <c r="K16" s="1278"/>
      <c r="L16" s="1269"/>
    </row>
    <row r="17" spans="1:12" ht="8.1" customHeight="1">
      <c r="A17" s="1228" t="s">
        <v>1179</v>
      </c>
      <c r="B17" s="1229">
        <v>4.55</v>
      </c>
      <c r="C17" s="1230" t="s">
        <v>215</v>
      </c>
      <c r="D17" s="1230">
        <v>28.83</v>
      </c>
      <c r="E17" s="1230">
        <v>26</v>
      </c>
      <c r="F17" s="1230" t="s">
        <v>215</v>
      </c>
      <c r="G17" s="1230">
        <v>107.42</v>
      </c>
      <c r="H17" s="1304">
        <v>733.94</v>
      </c>
      <c r="I17" s="1229">
        <v>707.19</v>
      </c>
      <c r="J17" s="1370">
        <v>3.8</v>
      </c>
      <c r="L17" s="1269"/>
    </row>
    <row r="18" spans="1:12" ht="3" customHeight="1">
      <c r="A18" s="1234"/>
      <c r="B18" s="1260"/>
      <c r="C18" s="1253"/>
      <c r="D18" s="1253"/>
      <c r="E18" s="1253"/>
      <c r="F18" s="1253"/>
      <c r="G18" s="1253"/>
      <c r="H18" s="1307"/>
      <c r="I18" s="1260"/>
      <c r="J18" s="1371"/>
    </row>
    <row r="19" spans="1:12" ht="3" customHeight="1">
      <c r="A19" s="1235"/>
      <c r="B19" s="1229"/>
      <c r="C19" s="1230"/>
      <c r="D19" s="1230"/>
      <c r="E19" s="1230"/>
      <c r="F19" s="1230"/>
      <c r="G19" s="1230"/>
      <c r="H19" s="1304"/>
      <c r="I19" s="1230"/>
      <c r="J19" s="1370"/>
    </row>
    <row r="20" spans="1:12" s="1243" customFormat="1" ht="7.5" customHeight="1">
      <c r="A20" s="1240" t="s">
        <v>769</v>
      </c>
      <c r="B20" s="1241">
        <v>19.55</v>
      </c>
      <c r="C20" s="1233">
        <v>37.96</v>
      </c>
      <c r="D20" s="1233">
        <v>839.12</v>
      </c>
      <c r="E20" s="1233">
        <v>149.6</v>
      </c>
      <c r="F20" s="1233">
        <v>33.130000000000003</v>
      </c>
      <c r="G20" s="1233">
        <v>247.14</v>
      </c>
      <c r="H20" s="1313">
        <v>4548.1000000000004</v>
      </c>
      <c r="I20" s="1241">
        <v>4121.71</v>
      </c>
      <c r="J20" s="1372">
        <v>10.3</v>
      </c>
      <c r="K20" s="1278"/>
      <c r="L20" s="1278"/>
    </row>
    <row r="21" spans="1:12" ht="3" customHeight="1">
      <c r="A21" s="1234"/>
      <c r="B21" s="1244"/>
      <c r="C21" s="1245"/>
      <c r="D21" s="1245"/>
      <c r="E21" s="1245"/>
      <c r="F21" s="1245"/>
      <c r="G21" s="1316"/>
      <c r="H21" s="1317"/>
      <c r="I21" s="1244"/>
      <c r="J21" s="1371" t="s">
        <v>1</v>
      </c>
    </row>
    <row r="22" spans="1:12" ht="3" customHeight="1">
      <c r="A22" s="1222"/>
      <c r="B22" s="1223"/>
      <c r="C22" s="150"/>
      <c r="D22" s="150"/>
      <c r="E22" s="150"/>
      <c r="F22" s="150"/>
      <c r="G22" s="150"/>
      <c r="H22" s="150"/>
      <c r="I22" s="150"/>
      <c r="J22" s="1370" t="s">
        <v>1</v>
      </c>
    </row>
    <row r="23" spans="1:12" ht="9.75" customHeight="1">
      <c r="A23" s="1373"/>
      <c r="B23" s="1338" t="s">
        <v>1180</v>
      </c>
      <c r="C23" s="1363"/>
      <c r="D23" s="1363"/>
      <c r="E23" s="1363"/>
      <c r="F23" s="1363"/>
      <c r="G23" s="1363"/>
      <c r="H23" s="1363"/>
      <c r="I23" s="1374"/>
      <c r="J23" s="1370" t="s">
        <v>1</v>
      </c>
      <c r="L23" s="1221"/>
    </row>
    <row r="24" spans="1:12" ht="3" customHeight="1">
      <c r="A24" s="1222"/>
      <c r="B24" s="1223"/>
      <c r="C24" s="150"/>
      <c r="D24" s="150"/>
      <c r="E24" s="150"/>
      <c r="F24" s="150"/>
      <c r="G24" s="150"/>
      <c r="H24" s="150"/>
      <c r="I24" s="150"/>
      <c r="J24" s="1370" t="s">
        <v>1</v>
      </c>
    </row>
    <row r="25" spans="1:12" ht="8.1" customHeight="1">
      <c r="A25" s="1228" t="s">
        <v>1181</v>
      </c>
      <c r="B25" s="1229">
        <v>14.54</v>
      </c>
      <c r="C25" s="1230">
        <v>2.83</v>
      </c>
      <c r="D25" s="1230">
        <v>96.9</v>
      </c>
      <c r="E25" s="1230">
        <v>343.87</v>
      </c>
      <c r="F25" s="1230">
        <v>2158.65</v>
      </c>
      <c r="G25" s="1230">
        <v>717.19</v>
      </c>
      <c r="H25" s="1304">
        <v>5179.58</v>
      </c>
      <c r="I25" s="1230">
        <v>5525.97</v>
      </c>
      <c r="J25" s="1370">
        <v>-6.3</v>
      </c>
    </row>
    <row r="26" spans="1:12" ht="8.1" customHeight="1">
      <c r="A26" s="1228" t="s">
        <v>1182</v>
      </c>
      <c r="B26" s="1229">
        <v>151.99</v>
      </c>
      <c r="C26" s="1230" t="s">
        <v>215</v>
      </c>
      <c r="D26" s="1230">
        <v>892.31</v>
      </c>
      <c r="E26" s="1230">
        <v>2087.14</v>
      </c>
      <c r="F26" s="1230">
        <v>227.54</v>
      </c>
      <c r="G26" s="1230">
        <v>1133.3</v>
      </c>
      <c r="H26" s="1304">
        <v>8394.14</v>
      </c>
      <c r="I26" s="1230">
        <v>8593</v>
      </c>
      <c r="J26" s="1370">
        <v>-2.2999999999999998</v>
      </c>
    </row>
    <row r="27" spans="1:12" ht="8.1" customHeight="1">
      <c r="A27" s="1228" t="s">
        <v>1183</v>
      </c>
      <c r="B27" s="1229" t="s">
        <v>215</v>
      </c>
      <c r="C27" s="1230" t="s">
        <v>215</v>
      </c>
      <c r="D27" s="1230">
        <v>18.809999999999999</v>
      </c>
      <c r="E27" s="1230">
        <v>161.62</v>
      </c>
      <c r="F27" s="1230" t="s">
        <v>215</v>
      </c>
      <c r="G27" s="1230" t="s">
        <v>215</v>
      </c>
      <c r="H27" s="1304">
        <v>1263.08</v>
      </c>
      <c r="I27" s="1230">
        <v>1582.23</v>
      </c>
      <c r="J27" s="1370">
        <v>-20.2</v>
      </c>
    </row>
    <row r="28" spans="1:12" ht="8.1" customHeight="1">
      <c r="A28" s="1228" t="s">
        <v>1184</v>
      </c>
      <c r="B28" s="1229" t="s">
        <v>215</v>
      </c>
      <c r="C28" s="1230" t="s">
        <v>215</v>
      </c>
      <c r="D28" s="1230" t="s">
        <v>215</v>
      </c>
      <c r="E28" s="1230" t="s">
        <v>215</v>
      </c>
      <c r="F28" s="1230" t="s">
        <v>215</v>
      </c>
      <c r="G28" s="1230" t="s">
        <v>215</v>
      </c>
      <c r="H28" s="1304" t="s">
        <v>215</v>
      </c>
      <c r="I28" s="1230" t="s">
        <v>215</v>
      </c>
      <c r="J28" s="1372" t="s">
        <v>215</v>
      </c>
    </row>
    <row r="29" spans="1:12" ht="8.1" customHeight="1">
      <c r="A29" s="1228" t="s">
        <v>1185</v>
      </c>
      <c r="B29" s="1229" t="s">
        <v>215</v>
      </c>
      <c r="C29" s="1230" t="s">
        <v>215</v>
      </c>
      <c r="D29" s="1230">
        <v>393.06</v>
      </c>
      <c r="E29" s="1230">
        <v>74.349999999999994</v>
      </c>
      <c r="F29" s="1230">
        <v>31</v>
      </c>
      <c r="G29" s="1230">
        <v>38.380000000000003</v>
      </c>
      <c r="H29" s="1304">
        <v>1193.6600000000001</v>
      </c>
      <c r="I29" s="1230">
        <v>1369.75</v>
      </c>
      <c r="J29" s="1370">
        <v>-12.9</v>
      </c>
    </row>
    <row r="30" spans="1:12" ht="8.1" customHeight="1">
      <c r="A30" s="1228" t="s">
        <v>1186</v>
      </c>
      <c r="B30" s="1229">
        <v>8.7100000000000009</v>
      </c>
      <c r="C30" s="1230" t="s">
        <v>215</v>
      </c>
      <c r="D30" s="1230">
        <v>2.56</v>
      </c>
      <c r="E30" s="1230">
        <v>42.13</v>
      </c>
      <c r="F30" s="1230" t="s">
        <v>215</v>
      </c>
      <c r="G30" s="1230">
        <v>13.7</v>
      </c>
      <c r="H30" s="1304">
        <v>232.62</v>
      </c>
      <c r="I30" s="1230">
        <v>205.03</v>
      </c>
      <c r="J30" s="1370">
        <v>13.5</v>
      </c>
    </row>
    <row r="31" spans="1:12" ht="8.1" customHeight="1">
      <c r="A31" s="1228" t="s">
        <v>1187</v>
      </c>
      <c r="B31" s="1229">
        <v>25.66</v>
      </c>
      <c r="C31" s="1230" t="s">
        <v>215</v>
      </c>
      <c r="D31" s="1230">
        <v>6.9</v>
      </c>
      <c r="E31" s="1230" t="s">
        <v>215</v>
      </c>
      <c r="F31" s="1230">
        <v>19.27</v>
      </c>
      <c r="G31" s="1230" t="s">
        <v>215</v>
      </c>
      <c r="H31" s="1304">
        <v>70.25</v>
      </c>
      <c r="I31" s="1230">
        <v>36.49</v>
      </c>
      <c r="J31" s="1370">
        <v>92.5</v>
      </c>
    </row>
    <row r="32" spans="1:12" ht="8.1" customHeight="1">
      <c r="A32" s="1228" t="s">
        <v>1188</v>
      </c>
      <c r="B32" s="1229" t="s">
        <v>215</v>
      </c>
      <c r="C32" s="1230" t="s">
        <v>215</v>
      </c>
      <c r="D32" s="1230">
        <v>38.520000000000003</v>
      </c>
      <c r="E32" s="1230">
        <v>9.1</v>
      </c>
      <c r="F32" s="1230" t="s">
        <v>215</v>
      </c>
      <c r="G32" s="1230" t="s">
        <v>215</v>
      </c>
      <c r="H32" s="1304">
        <v>169.37</v>
      </c>
      <c r="I32" s="1229">
        <v>204.67</v>
      </c>
      <c r="J32" s="1370">
        <v>-17.2</v>
      </c>
    </row>
    <row r="33" spans="1:12" ht="3" customHeight="1">
      <c r="A33" s="1234"/>
      <c r="B33" s="1260"/>
      <c r="C33" s="1253"/>
      <c r="D33" s="1253"/>
      <c r="E33" s="1253"/>
      <c r="F33" s="1253"/>
      <c r="G33" s="1253"/>
      <c r="H33" s="1307"/>
      <c r="I33" s="1260"/>
      <c r="J33" s="1371"/>
    </row>
    <row r="34" spans="1:12" ht="2.25" customHeight="1">
      <c r="A34" s="1235"/>
      <c r="B34" s="1229"/>
      <c r="C34" s="1230"/>
      <c r="D34" s="1230"/>
      <c r="E34" s="1230"/>
      <c r="F34" s="1230"/>
      <c r="G34" s="1230"/>
      <c r="H34" s="1304"/>
      <c r="I34" s="1230"/>
      <c r="J34" s="1370"/>
    </row>
    <row r="35" spans="1:12" s="1243" customFormat="1" ht="8.25" customHeight="1">
      <c r="A35" s="1240" t="s">
        <v>769</v>
      </c>
      <c r="B35" s="1241">
        <v>200.9</v>
      </c>
      <c r="C35" s="1233">
        <v>2.83</v>
      </c>
      <c r="D35" s="1233">
        <v>1449.06</v>
      </c>
      <c r="E35" s="1233">
        <v>2718.21</v>
      </c>
      <c r="F35" s="1233">
        <v>2436.46</v>
      </c>
      <c r="G35" s="1233">
        <v>1902.57</v>
      </c>
      <c r="H35" s="1313">
        <v>16502.7</v>
      </c>
      <c r="I35" s="1241">
        <v>17517.14</v>
      </c>
      <c r="J35" s="1372">
        <v>-5.8</v>
      </c>
      <c r="K35" s="1278"/>
      <c r="L35" s="1278"/>
    </row>
    <row r="36" spans="1:12" ht="2.25" customHeight="1">
      <c r="A36" s="1234"/>
      <c r="B36" s="1244"/>
      <c r="C36" s="1245"/>
      <c r="D36" s="1245"/>
      <c r="E36" s="1245"/>
      <c r="F36" s="1245"/>
      <c r="G36" s="1245"/>
      <c r="H36" s="1317"/>
      <c r="I36" s="1244"/>
      <c r="J36" s="1371" t="s">
        <v>1</v>
      </c>
    </row>
    <row r="37" spans="1:12" ht="3" customHeight="1">
      <c r="A37" s="1222"/>
      <c r="B37" s="1223"/>
      <c r="C37" s="150"/>
      <c r="D37" s="150"/>
      <c r="E37" s="150"/>
      <c r="F37" s="150"/>
      <c r="G37" s="150"/>
      <c r="H37" s="1299"/>
      <c r="I37" s="150"/>
      <c r="J37" s="1370" t="s">
        <v>1</v>
      </c>
    </row>
    <row r="38" spans="1:12" ht="9.75" customHeight="1">
      <c r="A38" s="1373"/>
      <c r="B38" s="1338" t="s">
        <v>1189</v>
      </c>
      <c r="C38" s="1363"/>
      <c r="D38" s="1363"/>
      <c r="E38" s="1363"/>
      <c r="F38" s="1363"/>
      <c r="G38" s="1363"/>
      <c r="H38" s="1363"/>
      <c r="I38" s="1374"/>
      <c r="J38" s="1370" t="s">
        <v>1</v>
      </c>
      <c r="K38" s="1278"/>
      <c r="L38" s="1278"/>
    </row>
    <row r="39" spans="1:12" ht="3" customHeight="1">
      <c r="A39" s="1222"/>
      <c r="B39" s="1223"/>
      <c r="C39" s="150"/>
      <c r="D39" s="150"/>
      <c r="E39" s="150"/>
      <c r="F39" s="150"/>
      <c r="G39" s="150"/>
      <c r="H39" s="150"/>
      <c r="I39" s="150"/>
      <c r="J39" s="1370" t="s">
        <v>1</v>
      </c>
    </row>
    <row r="40" spans="1:12" ht="8.1" customHeight="1">
      <c r="A40" s="1228" t="s">
        <v>1190</v>
      </c>
      <c r="B40" s="1229" t="s">
        <v>215</v>
      </c>
      <c r="C40" s="1230" t="s">
        <v>215</v>
      </c>
      <c r="D40" s="1230" t="s">
        <v>215</v>
      </c>
      <c r="E40" s="1230" t="s">
        <v>215</v>
      </c>
      <c r="F40" s="1230" t="s">
        <v>215</v>
      </c>
      <c r="G40" s="1230" t="s">
        <v>215</v>
      </c>
      <c r="H40" s="1304" t="s">
        <v>215</v>
      </c>
      <c r="I40" s="1230" t="s">
        <v>215</v>
      </c>
      <c r="J40" s="1370" t="s">
        <v>215</v>
      </c>
    </row>
    <row r="41" spans="1:12" ht="8.1" customHeight="1">
      <c r="A41" s="1228" t="s">
        <v>1191</v>
      </c>
      <c r="B41" s="1229">
        <v>3.8</v>
      </c>
      <c r="C41" s="1230" t="s">
        <v>215</v>
      </c>
      <c r="D41" s="1230">
        <v>76.180000000000007</v>
      </c>
      <c r="E41" s="1230">
        <v>35</v>
      </c>
      <c r="F41" s="1230">
        <v>2.2000000000000002</v>
      </c>
      <c r="G41" s="1230">
        <v>29.15</v>
      </c>
      <c r="H41" s="1304">
        <v>593.14</v>
      </c>
      <c r="I41" s="1230">
        <v>535.89</v>
      </c>
      <c r="J41" s="1370">
        <v>10.7</v>
      </c>
      <c r="K41" s="1278"/>
      <c r="L41" s="1278"/>
    </row>
    <row r="42" spans="1:12" ht="8.1" customHeight="1">
      <c r="A42" s="1228" t="s">
        <v>1192</v>
      </c>
      <c r="B42" s="1229" t="s">
        <v>215</v>
      </c>
      <c r="C42" s="1230" t="s">
        <v>215</v>
      </c>
      <c r="D42" s="1230">
        <v>51.7</v>
      </c>
      <c r="E42" s="1230">
        <v>38.33</v>
      </c>
      <c r="F42" s="1230" t="s">
        <v>215</v>
      </c>
      <c r="G42" s="1230">
        <v>15.16</v>
      </c>
      <c r="H42" s="1304">
        <v>239.52</v>
      </c>
      <c r="I42" s="1229">
        <v>226.83</v>
      </c>
      <c r="J42" s="1370">
        <v>5.6</v>
      </c>
    </row>
    <row r="43" spans="1:12" ht="3" customHeight="1">
      <c r="A43" s="1375"/>
      <c r="B43" s="1260"/>
      <c r="C43" s="1253"/>
      <c r="D43" s="1253"/>
      <c r="E43" s="1253"/>
      <c r="F43" s="1253"/>
      <c r="G43" s="1253"/>
      <c r="H43" s="1307"/>
      <c r="I43" s="1260"/>
      <c r="J43" s="1371"/>
    </row>
    <row r="44" spans="1:12" ht="3" customHeight="1">
      <c r="A44" s="1235"/>
      <c r="B44" s="1229"/>
      <c r="C44" s="1230"/>
      <c r="D44" s="1230"/>
      <c r="E44" s="1230"/>
      <c r="F44" s="1230"/>
      <c r="G44" s="1230"/>
      <c r="H44" s="1304"/>
      <c r="I44" s="1230"/>
      <c r="J44" s="1370"/>
    </row>
    <row r="45" spans="1:12" s="1243" customFormat="1" ht="8.1" customHeight="1">
      <c r="A45" s="1240" t="s">
        <v>769</v>
      </c>
      <c r="B45" s="1241">
        <v>3.8</v>
      </c>
      <c r="C45" s="1233" t="s">
        <v>215</v>
      </c>
      <c r="D45" s="1233">
        <v>127.88</v>
      </c>
      <c r="E45" s="1233">
        <v>73.33</v>
      </c>
      <c r="F45" s="1233">
        <v>2.2000000000000002</v>
      </c>
      <c r="G45" s="1233">
        <v>44.31</v>
      </c>
      <c r="H45" s="1313">
        <v>832.66</v>
      </c>
      <c r="I45" s="1241">
        <v>762.72</v>
      </c>
      <c r="J45" s="1372">
        <v>9.1999999999999993</v>
      </c>
      <c r="K45" s="1269"/>
    </row>
    <row r="46" spans="1:12" ht="3" customHeight="1">
      <c r="A46" s="1234"/>
      <c r="B46" s="1244"/>
      <c r="C46" s="1245"/>
      <c r="D46" s="1245"/>
      <c r="E46" s="1245"/>
      <c r="F46" s="1245"/>
      <c r="G46" s="1316"/>
      <c r="H46" s="1317"/>
      <c r="I46" s="1244"/>
      <c r="J46" s="1371" t="s">
        <v>1</v>
      </c>
    </row>
    <row r="47" spans="1:12" ht="3" customHeight="1">
      <c r="A47" s="1222"/>
      <c r="B47" s="1223"/>
      <c r="C47" s="150"/>
      <c r="D47" s="150"/>
      <c r="E47" s="150"/>
      <c r="F47" s="150"/>
      <c r="G47" s="150"/>
      <c r="H47" s="150"/>
      <c r="I47" s="150"/>
      <c r="J47" s="1370" t="s">
        <v>1</v>
      </c>
    </row>
    <row r="48" spans="1:12" ht="9.75" customHeight="1">
      <c r="A48" s="1228"/>
      <c r="B48" s="1271" t="s">
        <v>1194</v>
      </c>
      <c r="C48" s="1226"/>
      <c r="D48" s="1226"/>
      <c r="E48" s="1226"/>
      <c r="F48" s="1226"/>
      <c r="G48" s="1226"/>
      <c r="H48" s="1226"/>
      <c r="I48" s="1374"/>
      <c r="J48" s="1370" t="s">
        <v>1</v>
      </c>
    </row>
    <row r="49" spans="1:12" ht="3" customHeight="1">
      <c r="A49" s="1222"/>
      <c r="B49" s="1223"/>
      <c r="C49" s="150"/>
      <c r="D49" s="150"/>
      <c r="E49" s="150"/>
      <c r="F49" s="150"/>
      <c r="G49" s="150"/>
      <c r="H49" s="150"/>
      <c r="I49" s="150"/>
      <c r="J49" s="1370" t="s">
        <v>1</v>
      </c>
    </row>
    <row r="50" spans="1:12" ht="8.1" customHeight="1">
      <c r="A50" s="1228" t="s">
        <v>1195</v>
      </c>
      <c r="B50" s="1229" t="s">
        <v>215</v>
      </c>
      <c r="C50" s="1230" t="s">
        <v>215</v>
      </c>
      <c r="D50" s="1230" t="s">
        <v>215</v>
      </c>
      <c r="E50" s="1230" t="s">
        <v>215</v>
      </c>
      <c r="F50" s="1230" t="s">
        <v>215</v>
      </c>
      <c r="G50" s="1310">
        <v>188.05</v>
      </c>
      <c r="H50" s="1304">
        <v>208.7</v>
      </c>
      <c r="I50" s="1230">
        <v>140.38</v>
      </c>
      <c r="J50" s="1370">
        <v>48.7</v>
      </c>
    </row>
    <row r="51" spans="1:12" ht="8.1" customHeight="1">
      <c r="A51" s="1228" t="s">
        <v>1196</v>
      </c>
      <c r="B51" s="1229" t="s">
        <v>215</v>
      </c>
      <c r="C51" s="1230" t="s">
        <v>215</v>
      </c>
      <c r="D51" s="1230">
        <v>32.200000000000003</v>
      </c>
      <c r="E51" s="1230">
        <v>369.38</v>
      </c>
      <c r="F51" s="1230">
        <v>17.86</v>
      </c>
      <c r="G51" s="1310">
        <v>109.71</v>
      </c>
      <c r="H51" s="1304">
        <v>662.16</v>
      </c>
      <c r="I51" s="1230">
        <v>379.38</v>
      </c>
      <c r="J51" s="1370">
        <v>74.5</v>
      </c>
    </row>
    <row r="52" spans="1:12" ht="8.1" customHeight="1">
      <c r="A52" s="1228" t="s">
        <v>1197</v>
      </c>
      <c r="B52" s="1229" t="s">
        <v>215</v>
      </c>
      <c r="C52" s="1230" t="s">
        <v>215</v>
      </c>
      <c r="D52" s="1230" t="s">
        <v>215</v>
      </c>
      <c r="E52" s="1230" t="s">
        <v>215</v>
      </c>
      <c r="F52" s="1230" t="s">
        <v>215</v>
      </c>
      <c r="G52" s="1310">
        <v>1</v>
      </c>
      <c r="H52" s="1304">
        <v>1</v>
      </c>
      <c r="I52" s="1230" t="s">
        <v>215</v>
      </c>
      <c r="J52" s="1370" t="s">
        <v>215</v>
      </c>
    </row>
    <row r="53" spans="1:12" ht="8.1" customHeight="1">
      <c r="A53" s="1228" t="s">
        <v>1198</v>
      </c>
      <c r="B53" s="1229">
        <v>14.12</v>
      </c>
      <c r="C53" s="1230" t="s">
        <v>215</v>
      </c>
      <c r="D53" s="1230" t="s">
        <v>215</v>
      </c>
      <c r="E53" s="1230">
        <v>10.8</v>
      </c>
      <c r="F53" s="1230">
        <v>91.54</v>
      </c>
      <c r="G53" s="1310" t="s">
        <v>215</v>
      </c>
      <c r="H53" s="1304">
        <v>391.45</v>
      </c>
      <c r="I53" s="1230">
        <v>480.66</v>
      </c>
      <c r="J53" s="1370">
        <v>-18.600000000000001</v>
      </c>
    </row>
    <row r="54" spans="1:12" ht="8.1" customHeight="1">
      <c r="A54" s="1228" t="s">
        <v>1199</v>
      </c>
      <c r="B54" s="1229">
        <v>16.579999999999998</v>
      </c>
      <c r="C54" s="1230" t="s">
        <v>215</v>
      </c>
      <c r="D54" s="1230">
        <v>0.03</v>
      </c>
      <c r="E54" s="1230">
        <v>251.74</v>
      </c>
      <c r="F54" s="1230">
        <v>277.01</v>
      </c>
      <c r="G54" s="1310" t="s">
        <v>215</v>
      </c>
      <c r="H54" s="1304">
        <v>2403.86</v>
      </c>
      <c r="I54" s="1230">
        <v>2163.1999999999998</v>
      </c>
      <c r="J54" s="1370">
        <v>11.1</v>
      </c>
    </row>
    <row r="55" spans="1:12" ht="8.1" customHeight="1">
      <c r="A55" s="1228" t="s">
        <v>1200</v>
      </c>
      <c r="B55" s="1229">
        <v>12.43</v>
      </c>
      <c r="C55" s="1230" t="s">
        <v>215</v>
      </c>
      <c r="D55" s="1230">
        <v>47.76</v>
      </c>
      <c r="E55" s="1230">
        <v>179.65</v>
      </c>
      <c r="F55" s="1230">
        <v>3.5</v>
      </c>
      <c r="G55" s="1310">
        <v>52</v>
      </c>
      <c r="H55" s="1304">
        <v>696.93</v>
      </c>
      <c r="I55" s="1230">
        <v>300.70999999999998</v>
      </c>
      <c r="J55" s="1370">
        <v>131.80000000000001</v>
      </c>
    </row>
    <row r="56" spans="1:12" ht="8.1" customHeight="1">
      <c r="A56" s="1228" t="s">
        <v>1212</v>
      </c>
      <c r="B56" s="1229" t="s">
        <v>215</v>
      </c>
      <c r="C56" s="1230" t="s">
        <v>215</v>
      </c>
      <c r="D56" s="1230" t="s">
        <v>215</v>
      </c>
      <c r="E56" s="1230" t="s">
        <v>215</v>
      </c>
      <c r="F56" s="1230" t="s">
        <v>215</v>
      </c>
      <c r="G56" s="1310" t="s">
        <v>215</v>
      </c>
      <c r="H56" s="1304">
        <v>6.22</v>
      </c>
      <c r="I56" s="1230">
        <v>10.5</v>
      </c>
      <c r="J56" s="1370">
        <v>-40.799999999999997</v>
      </c>
    </row>
    <row r="57" spans="1:12" ht="8.1" customHeight="1">
      <c r="A57" s="1228" t="s">
        <v>1202</v>
      </c>
      <c r="B57" s="1229">
        <v>8.7100000000000009</v>
      </c>
      <c r="C57" s="1230" t="s">
        <v>215</v>
      </c>
      <c r="D57" s="1230">
        <v>138.58000000000001</v>
      </c>
      <c r="E57" s="1230">
        <v>72.849999999999994</v>
      </c>
      <c r="F57" s="1230">
        <v>0.6</v>
      </c>
      <c r="G57" s="1310">
        <v>50.43</v>
      </c>
      <c r="H57" s="1304">
        <v>602.47</v>
      </c>
      <c r="I57" s="1230">
        <v>714.47</v>
      </c>
      <c r="J57" s="1370">
        <v>-15.7</v>
      </c>
    </row>
    <row r="58" spans="1:12" ht="8.1" customHeight="1">
      <c r="A58" s="1228" t="s">
        <v>1203</v>
      </c>
      <c r="B58" s="1229" t="s">
        <v>215</v>
      </c>
      <c r="C58" s="1230" t="s">
        <v>215</v>
      </c>
      <c r="D58" s="1230">
        <v>516.4</v>
      </c>
      <c r="E58" s="1230">
        <v>161.76</v>
      </c>
      <c r="F58" s="1230" t="s">
        <v>215</v>
      </c>
      <c r="G58" s="1310">
        <v>60.46</v>
      </c>
      <c r="H58" s="1304">
        <v>2438.09</v>
      </c>
      <c r="I58" s="1229">
        <v>2211.17</v>
      </c>
      <c r="J58" s="1370">
        <v>10.3</v>
      </c>
    </row>
    <row r="59" spans="1:12" ht="8.1" customHeight="1">
      <c r="A59" s="1228" t="s">
        <v>1204</v>
      </c>
      <c r="B59" s="1229" t="s">
        <v>215</v>
      </c>
      <c r="C59" s="1230" t="s">
        <v>215</v>
      </c>
      <c r="D59" s="1230" t="s">
        <v>215</v>
      </c>
      <c r="E59" s="1230" t="s">
        <v>215</v>
      </c>
      <c r="F59" s="1230" t="s">
        <v>215</v>
      </c>
      <c r="G59" s="1310" t="s">
        <v>215</v>
      </c>
      <c r="H59" s="1304">
        <v>4.38</v>
      </c>
      <c r="I59" s="1229" t="s">
        <v>215</v>
      </c>
      <c r="J59" s="1370" t="s">
        <v>215</v>
      </c>
    </row>
    <row r="60" spans="1:12" ht="3" customHeight="1">
      <c r="A60" s="1234"/>
      <c r="B60" s="1260"/>
      <c r="C60" s="1253"/>
      <c r="D60" s="1253"/>
      <c r="E60" s="1253"/>
      <c r="F60" s="1253"/>
      <c r="G60" s="1340"/>
      <c r="H60" s="1307"/>
      <c r="I60" s="1260"/>
      <c r="J60" s="1371"/>
      <c r="K60" s="1209"/>
    </row>
    <row r="61" spans="1:12" ht="3" customHeight="1">
      <c r="A61" s="1235"/>
      <c r="B61" s="1229"/>
      <c r="C61" s="1230"/>
      <c r="D61" s="1230"/>
      <c r="E61" s="1230"/>
      <c r="F61" s="1230"/>
      <c r="G61" s="1310"/>
      <c r="H61" s="1304"/>
      <c r="I61" s="1230"/>
      <c r="J61" s="1370"/>
    </row>
    <row r="62" spans="1:12" s="1243" customFormat="1" ht="8.1" customHeight="1">
      <c r="A62" s="1240" t="s">
        <v>769</v>
      </c>
      <c r="B62" s="1241">
        <v>51.84</v>
      </c>
      <c r="C62" s="1233" t="s">
        <v>215</v>
      </c>
      <c r="D62" s="1233">
        <v>734.97</v>
      </c>
      <c r="E62" s="1233">
        <v>1046.18</v>
      </c>
      <c r="F62" s="1233">
        <v>390.51</v>
      </c>
      <c r="G62" s="1312">
        <v>461.65</v>
      </c>
      <c r="H62" s="1313">
        <v>7415.26</v>
      </c>
      <c r="I62" s="1241">
        <v>6400.47</v>
      </c>
      <c r="J62" s="1372">
        <v>15.9</v>
      </c>
      <c r="K62" s="1278"/>
      <c r="L62" s="1278"/>
    </row>
    <row r="63" spans="1:12" ht="3" customHeight="1">
      <c r="A63" s="1234"/>
      <c r="B63" s="1244"/>
      <c r="C63" s="1245"/>
      <c r="D63" s="1245"/>
      <c r="E63" s="1245"/>
      <c r="F63" s="1245"/>
      <c r="G63" s="1316"/>
      <c r="H63" s="1317"/>
      <c r="I63" s="1244"/>
      <c r="J63" s="1371"/>
    </row>
    <row r="64" spans="1:12" ht="3" customHeight="1">
      <c r="A64" s="1235"/>
      <c r="B64" s="1247"/>
      <c r="C64" s="1248"/>
      <c r="D64" s="1248"/>
      <c r="E64" s="1248"/>
      <c r="F64" s="1248"/>
      <c r="G64" s="1320"/>
      <c r="H64" s="1248"/>
      <c r="I64" s="1248"/>
      <c r="J64" s="1370"/>
    </row>
    <row r="65" spans="1:12" ht="9.75" customHeight="1">
      <c r="A65" s="1228"/>
      <c r="B65" s="1271" t="s">
        <v>1213</v>
      </c>
      <c r="C65" s="1226"/>
      <c r="D65" s="1226"/>
      <c r="E65" s="1226"/>
      <c r="F65" s="1226"/>
      <c r="G65" s="1226"/>
      <c r="H65" s="1226"/>
      <c r="I65" s="1374"/>
      <c r="J65" s="1370"/>
      <c r="K65" s="1278"/>
      <c r="L65" s="1278"/>
    </row>
    <row r="66" spans="1:12" ht="3" customHeight="1">
      <c r="A66" s="1235"/>
      <c r="B66" s="1247"/>
      <c r="C66" s="1248"/>
      <c r="D66" s="1248"/>
      <c r="E66" s="1248"/>
      <c r="F66" s="1248"/>
      <c r="G66" s="1248"/>
      <c r="H66" s="1248"/>
      <c r="I66" s="1248"/>
      <c r="J66" s="1370"/>
    </row>
    <row r="67" spans="1:12" s="1243" customFormat="1" ht="8.1" customHeight="1">
      <c r="A67" s="1240" t="s">
        <v>769</v>
      </c>
      <c r="B67" s="1241">
        <v>3800.16</v>
      </c>
      <c r="C67" s="1233">
        <v>74.260000000000005</v>
      </c>
      <c r="D67" s="1233">
        <v>19088.11</v>
      </c>
      <c r="E67" s="1233">
        <v>19869</v>
      </c>
      <c r="F67" s="1233">
        <v>14508.45</v>
      </c>
      <c r="G67" s="1233">
        <v>12256.96</v>
      </c>
      <c r="H67" s="1313">
        <v>178250</v>
      </c>
      <c r="I67" s="1233">
        <v>170865.33</v>
      </c>
      <c r="J67" s="1372">
        <v>4.3</v>
      </c>
      <c r="K67" s="1269"/>
    </row>
    <row r="68" spans="1:12" ht="3" customHeight="1">
      <c r="A68" s="1376"/>
      <c r="B68" s="1377"/>
      <c r="C68" s="1378"/>
      <c r="D68" s="1378"/>
      <c r="E68" s="1378"/>
      <c r="F68" s="1378"/>
      <c r="G68" s="1379"/>
      <c r="H68" s="1380"/>
      <c r="I68" s="1378"/>
      <c r="J68" s="1381"/>
    </row>
    <row r="69" spans="1:12" ht="9.75" customHeight="1">
      <c r="A69" s="1269"/>
      <c r="B69" s="1208"/>
      <c r="C69" s="1208"/>
      <c r="D69" s="1208"/>
      <c r="E69" s="1208"/>
      <c r="F69" s="1208"/>
      <c r="G69" s="1208"/>
      <c r="H69" s="1208"/>
      <c r="I69" s="1208"/>
    </row>
    <row r="70" spans="1:12" ht="9.75" customHeight="1"/>
    <row r="71" spans="1:12" ht="12.75" customHeight="1">
      <c r="A71" s="1382" t="s">
        <v>1214</v>
      </c>
      <c r="J71" s="1383"/>
    </row>
    <row r="72" spans="1:12" ht="11.25" customHeight="1">
      <c r="A72" s="1382" t="s">
        <v>203</v>
      </c>
      <c r="J72" s="1383"/>
    </row>
    <row r="73" spans="1:12" ht="2.25" customHeight="1"/>
    <row r="74" spans="1:12" ht="10.5" customHeight="1">
      <c r="A74" s="2564" t="s">
        <v>642</v>
      </c>
    </row>
    <row r="75" spans="1:12" ht="8.25" customHeight="1"/>
    <row r="76" spans="1:12" ht="2.25" customHeight="1"/>
    <row r="77" spans="1:12" ht="1.5" customHeight="1"/>
    <row r="78" spans="1:12" ht="9.75" customHeight="1"/>
    <row r="79" spans="1:12" ht="1.5" customHeight="1"/>
    <row r="80" spans="1:12" ht="8.1" customHeight="1"/>
    <row r="81" ht="8.1" customHeight="1"/>
    <row r="82" ht="8.1" customHeight="1"/>
    <row r="83" ht="8.1" customHeight="1"/>
    <row r="84" ht="8.1" customHeight="1"/>
    <row r="85" ht="8.1" customHeight="1"/>
    <row r="86" ht="3" customHeight="1"/>
    <row r="87" ht="3" customHeight="1"/>
    <row r="88" ht="8.25" customHeight="1"/>
    <row r="89" ht="1.5" customHeight="1"/>
    <row r="90" ht="1.5" customHeight="1"/>
    <row r="91" ht="9.75" customHeight="1"/>
    <row r="92" ht="2.25" customHeight="1"/>
    <row r="93" ht="8.1" customHeight="1"/>
    <row r="94" ht="8.1" customHeight="1"/>
    <row r="95" ht="8.1" customHeight="1"/>
    <row r="96" ht="3" customHeight="1"/>
    <row r="97" ht="3" customHeight="1"/>
    <row r="98" ht="8.25" customHeight="1"/>
    <row r="99" ht="1.5" customHeight="1"/>
    <row r="100" ht="1.5" customHeight="1"/>
    <row r="101" ht="9.75" customHeight="1"/>
    <row r="102" ht="2.25" customHeight="1"/>
    <row r="103" ht="8.1" customHeight="1"/>
    <row r="104" ht="8.1" customHeight="1"/>
    <row r="105" ht="8.1" customHeight="1"/>
    <row r="106" ht="8.1" customHeight="1"/>
    <row r="107" ht="8.1" customHeight="1"/>
    <row r="108" ht="8.1" customHeight="1"/>
    <row r="109" ht="8.1" customHeight="1"/>
    <row r="110" ht="8.1" customHeight="1"/>
    <row r="111" ht="8.1" customHeight="1"/>
    <row r="112" ht="3" customHeight="1"/>
    <row r="113" ht="3" customHeight="1"/>
    <row r="114" ht="6.75" customHeight="1"/>
    <row r="115" ht="2.25" customHeight="1"/>
    <row r="116" ht="2.25" customHeight="1"/>
    <row r="117" ht="9" customHeight="1"/>
    <row r="118" ht="2.25" customHeight="1"/>
    <row r="119" ht="7.5" customHeight="1"/>
    <row r="120" ht="2.25" customHeight="1"/>
    <row r="121" ht="2.25" customHeight="1"/>
    <row r="122" ht="7.7" customHeight="1"/>
    <row r="123" ht="7.7" customHeight="1"/>
    <row r="124" ht="3" customHeight="1"/>
    <row r="125" ht="10.5" customHeight="1"/>
    <row r="126" ht="10.5" customHeight="1"/>
  </sheetData>
  <hyperlinks>
    <hyperlink ref="A74" location="'Inhaltsverzeichnis '!A1" display="Zurück zum Inhaltsverzeichnis" xr:uid="{479B9B8D-12DC-485F-8B86-2465BAFDFD9C}"/>
  </hyperlinks>
  <pageMargins left="0.78740157480314965" right="0.78740157480314965" top="0.39370078740157483" bottom="0.19685039370078741" header="0.19685039370078741" footer="0.19685039370078741"/>
  <pageSetup paperSize="9" orientation="portrait" horizontalDpi="300" verticalDpi="300" r:id="rId1"/>
  <headerFooter alignWithMargins="0">
    <oddFooter>&amp;R&amp;A</oddFoot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0474A-64B2-4085-BB77-30BDB732CD94}">
  <sheetPr>
    <tabColor rgb="FF80CDEC"/>
  </sheetPr>
  <dimension ref="A1:M41"/>
  <sheetViews>
    <sheetView showGridLines="0" showRowColHeaders="0" zoomScale="140" zoomScaleNormal="140" workbookViewId="0"/>
  </sheetViews>
  <sheetFormatPr baseColWidth="10" defaultRowHeight="12.75"/>
  <cols>
    <col min="1" max="1" width="3.625" style="113" customWidth="1"/>
    <col min="2" max="2" width="2.75" style="113" customWidth="1"/>
    <col min="3" max="3" width="1.625" style="113" customWidth="1"/>
    <col min="4" max="4" width="6.875" style="113" customWidth="1"/>
    <col min="5" max="5" width="9.875" style="113" customWidth="1"/>
    <col min="6" max="10" width="10.25" style="113" customWidth="1"/>
    <col min="11" max="16384" width="11" style="113"/>
  </cols>
  <sheetData>
    <row r="1" spans="1:13" ht="24.95" customHeight="1">
      <c r="A1" s="508" t="s">
        <v>755</v>
      </c>
    </row>
    <row r="2" spans="1:13" ht="15.75" customHeight="1">
      <c r="A2" s="813" t="s">
        <v>756</v>
      </c>
      <c r="B2" s="814"/>
      <c r="C2" s="815"/>
      <c r="D2" s="815"/>
      <c r="E2" s="118"/>
      <c r="F2" s="118"/>
      <c r="G2" s="118"/>
      <c r="H2" s="118"/>
      <c r="I2" s="118"/>
      <c r="J2" s="816"/>
    </row>
    <row r="3" spans="1:13" ht="15.75" customHeight="1">
      <c r="A3" s="817" t="s">
        <v>757</v>
      </c>
      <c r="B3" s="818"/>
      <c r="C3" s="819"/>
      <c r="D3" s="819"/>
      <c r="E3" s="820"/>
      <c r="F3" s="820"/>
      <c r="G3" s="820"/>
      <c r="H3" s="820"/>
      <c r="I3" s="820"/>
      <c r="J3" s="821"/>
    </row>
    <row r="4" spans="1:13" ht="15.75" customHeight="1">
      <c r="A4" s="817"/>
      <c r="B4" s="818"/>
      <c r="C4" s="819"/>
      <c r="D4" s="819"/>
      <c r="E4" s="820"/>
      <c r="F4" s="820"/>
      <c r="G4" s="820"/>
      <c r="H4" s="820"/>
      <c r="I4" s="820"/>
      <c r="J4" s="821"/>
    </row>
    <row r="5" spans="1:13" ht="12.75" customHeight="1">
      <c r="A5" s="822" t="s">
        <v>758</v>
      </c>
      <c r="B5" s="818"/>
      <c r="C5" s="504"/>
      <c r="D5" s="504"/>
      <c r="E5" s="115"/>
      <c r="F5" s="115"/>
      <c r="G5" s="115"/>
      <c r="H5" s="115"/>
      <c r="I5" s="115"/>
      <c r="J5" s="126"/>
    </row>
    <row r="6" spans="1:13" ht="16.5" customHeight="1">
      <c r="A6" s="823" t="s">
        <v>759</v>
      </c>
      <c r="B6" s="824"/>
      <c r="C6" s="824"/>
      <c r="D6" s="824"/>
      <c r="E6" s="825"/>
      <c r="F6" s="825"/>
      <c r="G6" s="825"/>
      <c r="H6" s="825"/>
      <c r="I6" s="825"/>
      <c r="J6" s="826"/>
    </row>
    <row r="7" spans="1:13" ht="12" customHeight="1">
      <c r="A7" s="2690" t="s">
        <v>760</v>
      </c>
      <c r="B7" s="2657"/>
      <c r="C7" s="2658"/>
      <c r="D7" s="2659"/>
      <c r="E7" s="120" t="s">
        <v>761</v>
      </c>
      <c r="F7" s="120"/>
      <c r="G7" s="120"/>
      <c r="H7" s="120"/>
      <c r="I7" s="120"/>
      <c r="J7" s="121"/>
    </row>
    <row r="8" spans="1:13" ht="12" customHeight="1">
      <c r="A8" s="2902"/>
      <c r="B8" s="2661"/>
      <c r="C8" s="2662"/>
      <c r="D8" s="2663"/>
      <c r="E8" s="2904" t="s">
        <v>762</v>
      </c>
      <c r="F8" s="2904" t="s">
        <v>763</v>
      </c>
      <c r="G8" s="2668" t="s">
        <v>764</v>
      </c>
      <c r="H8" s="2668" t="s">
        <v>765</v>
      </c>
      <c r="I8" s="2668" t="s">
        <v>766</v>
      </c>
      <c r="J8" s="2901" t="s">
        <v>190</v>
      </c>
    </row>
    <row r="9" spans="1:13" ht="12" customHeight="1">
      <c r="A9" s="2903"/>
      <c r="B9" s="2670"/>
      <c r="C9" s="2665"/>
      <c r="D9" s="2666"/>
      <c r="E9" s="2905"/>
      <c r="F9" s="2905"/>
      <c r="G9" s="2666"/>
      <c r="H9" s="2666"/>
      <c r="I9" s="2666"/>
      <c r="J9" s="2674"/>
    </row>
    <row r="10" spans="1:13" ht="3" customHeight="1">
      <c r="A10" s="143"/>
      <c r="B10" s="144"/>
      <c r="C10" s="144"/>
      <c r="D10" s="144"/>
      <c r="E10" s="144"/>
      <c r="F10" s="144"/>
      <c r="G10" s="144"/>
      <c r="H10" s="144"/>
      <c r="I10" s="144"/>
      <c r="J10" s="828"/>
    </row>
    <row r="11" spans="1:13" ht="12" customHeight="1">
      <c r="A11" s="829"/>
      <c r="B11" s="830" t="s">
        <v>767</v>
      </c>
      <c r="C11" s="830"/>
      <c r="D11" s="830"/>
      <c r="E11" s="830"/>
      <c r="F11" s="830"/>
      <c r="G11" s="830"/>
      <c r="H11" s="830"/>
      <c r="I11" s="830"/>
      <c r="J11" s="831"/>
    </row>
    <row r="12" spans="1:13" ht="3" customHeight="1">
      <c r="A12" s="143"/>
      <c r="B12" s="144"/>
      <c r="C12" s="144"/>
      <c r="D12" s="144"/>
      <c r="E12" s="832"/>
      <c r="F12" s="832"/>
      <c r="G12" s="832"/>
      <c r="H12" s="832"/>
      <c r="I12" s="832"/>
      <c r="J12" s="833"/>
    </row>
    <row r="13" spans="1:13" ht="12" customHeight="1">
      <c r="A13" s="122"/>
      <c r="B13" s="834">
        <v>2023</v>
      </c>
      <c r="C13" s="115"/>
      <c r="D13" s="115"/>
      <c r="E13" s="115"/>
      <c r="F13" s="115"/>
      <c r="G13" s="115"/>
      <c r="H13" s="115"/>
      <c r="I13" s="115"/>
      <c r="J13" s="126"/>
      <c r="K13" s="835"/>
      <c r="L13" s="835"/>
      <c r="M13" s="835"/>
    </row>
    <row r="14" spans="1:13" ht="3" customHeight="1">
      <c r="A14" s="143"/>
      <c r="B14" s="144"/>
      <c r="C14" s="144"/>
      <c r="D14" s="144"/>
      <c r="E14" s="832"/>
      <c r="F14" s="832"/>
      <c r="G14" s="832"/>
      <c r="H14" s="832"/>
      <c r="I14" s="832"/>
      <c r="J14" s="833"/>
    </row>
    <row r="15" spans="1:13" ht="8.1" customHeight="1">
      <c r="A15" s="143"/>
      <c r="B15" s="836">
        <v>0.1</v>
      </c>
      <c r="C15" s="836" t="s">
        <v>215</v>
      </c>
      <c r="D15" s="837">
        <v>0.25</v>
      </c>
      <c r="E15" s="832" t="s">
        <v>215</v>
      </c>
      <c r="F15" s="832" t="s">
        <v>215</v>
      </c>
      <c r="G15" s="832" t="s">
        <v>215</v>
      </c>
      <c r="H15" s="832" t="s">
        <v>215</v>
      </c>
      <c r="I15" s="832" t="s">
        <v>215</v>
      </c>
      <c r="J15" s="833">
        <v>25382</v>
      </c>
    </row>
    <row r="16" spans="1:13" ht="8.1" customHeight="1">
      <c r="A16" s="143"/>
      <c r="B16" s="838">
        <v>0.25</v>
      </c>
      <c r="C16" s="836" t="s">
        <v>215</v>
      </c>
      <c r="D16" s="837">
        <v>1</v>
      </c>
      <c r="E16" s="832" t="s">
        <v>215</v>
      </c>
      <c r="F16" s="832" t="s">
        <v>215</v>
      </c>
      <c r="G16" s="832" t="s">
        <v>215</v>
      </c>
      <c r="H16" s="832" t="s">
        <v>215</v>
      </c>
      <c r="I16" s="832" t="s">
        <v>215</v>
      </c>
      <c r="J16" s="833">
        <v>30578</v>
      </c>
    </row>
    <row r="17" spans="1:10" ht="8.1" customHeight="1">
      <c r="A17" s="143"/>
      <c r="B17" s="836">
        <v>1</v>
      </c>
      <c r="C17" s="836" t="s">
        <v>215</v>
      </c>
      <c r="D17" s="837">
        <v>2</v>
      </c>
      <c r="E17" s="832" t="s">
        <v>215</v>
      </c>
      <c r="F17" s="832" t="s">
        <v>215</v>
      </c>
      <c r="G17" s="832" t="s">
        <v>215</v>
      </c>
      <c r="H17" s="832" t="s">
        <v>215</v>
      </c>
      <c r="I17" s="832" t="s">
        <v>215</v>
      </c>
      <c r="J17" s="833">
        <v>36542</v>
      </c>
    </row>
    <row r="18" spans="1:10" ht="8.1" customHeight="1">
      <c r="A18" s="143"/>
      <c r="B18" s="836">
        <v>2</v>
      </c>
      <c r="C18" s="836" t="s">
        <v>215</v>
      </c>
      <c r="D18" s="837">
        <v>5</v>
      </c>
      <c r="E18" s="832" t="s">
        <v>215</v>
      </c>
      <c r="F18" s="832" t="s">
        <v>215</v>
      </c>
      <c r="G18" s="832" t="s">
        <v>215</v>
      </c>
      <c r="H18" s="832" t="s">
        <v>215</v>
      </c>
      <c r="I18" s="832" t="s">
        <v>215</v>
      </c>
      <c r="J18" s="833">
        <v>37969</v>
      </c>
    </row>
    <row r="19" spans="1:10" ht="8.1" customHeight="1">
      <c r="A19" s="143"/>
      <c r="B19" s="839" t="s">
        <v>768</v>
      </c>
      <c r="C19" s="840"/>
      <c r="D19" s="841"/>
      <c r="E19" s="832" t="s">
        <v>215</v>
      </c>
      <c r="F19" s="832" t="s">
        <v>215</v>
      </c>
      <c r="G19" s="832" t="s">
        <v>215</v>
      </c>
      <c r="H19" s="832" t="s">
        <v>215</v>
      </c>
      <c r="I19" s="832" t="s">
        <v>215</v>
      </c>
      <c r="J19" s="833">
        <v>31706</v>
      </c>
    </row>
    <row r="20" spans="1:10" ht="3" customHeight="1">
      <c r="A20" s="842"/>
      <c r="B20" s="843"/>
      <c r="C20" s="843"/>
      <c r="D20" s="844"/>
      <c r="E20" s="845"/>
      <c r="F20" s="845"/>
      <c r="G20" s="845"/>
      <c r="H20" s="845"/>
      <c r="I20" s="845"/>
      <c r="J20" s="846"/>
    </row>
    <row r="21" spans="1:10" ht="3" customHeight="1">
      <c r="A21" s="143"/>
      <c r="B21" s="144"/>
      <c r="C21" s="144"/>
      <c r="D21" s="145"/>
      <c r="E21" s="832"/>
      <c r="F21" s="832"/>
      <c r="G21" s="832"/>
      <c r="H21" s="832"/>
      <c r="I21" s="832"/>
      <c r="J21" s="833"/>
    </row>
    <row r="22" spans="1:10" ht="8.1" customHeight="1">
      <c r="A22" s="143"/>
      <c r="B22" s="144"/>
      <c r="C22" s="144"/>
      <c r="D22" s="847" t="s">
        <v>769</v>
      </c>
      <c r="E22" s="832" t="s">
        <v>215</v>
      </c>
      <c r="F22" s="832" t="s">
        <v>215</v>
      </c>
      <c r="G22" s="832" t="s">
        <v>215</v>
      </c>
      <c r="H22" s="832" t="s">
        <v>215</v>
      </c>
      <c r="I22" s="832" t="s">
        <v>215</v>
      </c>
      <c r="J22" s="848">
        <v>33565</v>
      </c>
    </row>
    <row r="23" spans="1:10" ht="3" customHeight="1">
      <c r="A23" s="842"/>
      <c r="B23" s="843"/>
      <c r="C23" s="843"/>
      <c r="D23" s="844"/>
      <c r="E23" s="845"/>
      <c r="F23" s="845"/>
      <c r="G23" s="845"/>
      <c r="H23" s="845"/>
      <c r="I23" s="845"/>
      <c r="J23" s="846"/>
    </row>
    <row r="24" spans="1:10" ht="3" customHeight="1">
      <c r="A24" s="143"/>
      <c r="B24" s="144"/>
      <c r="C24" s="144"/>
      <c r="D24" s="144"/>
      <c r="E24" s="144"/>
      <c r="F24" s="144"/>
      <c r="G24" s="144"/>
      <c r="H24" s="144"/>
      <c r="I24" s="144"/>
      <c r="J24" s="828"/>
    </row>
    <row r="25" spans="1:10" ht="12" customHeight="1">
      <c r="A25" s="829"/>
      <c r="B25" s="849">
        <v>2024</v>
      </c>
      <c r="C25" s="830"/>
      <c r="D25" s="830"/>
      <c r="E25" s="830"/>
      <c r="F25" s="830"/>
      <c r="G25" s="830"/>
      <c r="H25" s="830"/>
      <c r="I25" s="830"/>
      <c r="J25" s="831"/>
    </row>
    <row r="26" spans="1:10" ht="3" customHeight="1">
      <c r="A26" s="143"/>
      <c r="B26" s="144"/>
      <c r="C26" s="144"/>
      <c r="D26" s="144"/>
      <c r="E26" s="832"/>
      <c r="F26" s="832"/>
      <c r="G26" s="832"/>
      <c r="H26" s="832"/>
      <c r="I26" s="832"/>
      <c r="J26" s="833"/>
    </row>
    <row r="27" spans="1:10" ht="8.1" customHeight="1">
      <c r="A27" s="143"/>
      <c r="B27" s="836">
        <v>0.1</v>
      </c>
      <c r="C27" s="836" t="s">
        <v>215</v>
      </c>
      <c r="D27" s="837">
        <v>0.25</v>
      </c>
      <c r="E27" s="832" t="s">
        <v>215</v>
      </c>
      <c r="F27" s="832" t="s">
        <v>215</v>
      </c>
      <c r="G27" s="832" t="s">
        <v>215</v>
      </c>
      <c r="H27" s="832" t="s">
        <v>215</v>
      </c>
      <c r="I27" s="832" t="s">
        <v>215</v>
      </c>
      <c r="J27" s="833">
        <v>29521</v>
      </c>
    </row>
    <row r="28" spans="1:10" ht="8.1" customHeight="1">
      <c r="A28" s="143"/>
      <c r="B28" s="838">
        <v>0.25</v>
      </c>
      <c r="C28" s="836" t="s">
        <v>215</v>
      </c>
      <c r="D28" s="837">
        <v>1</v>
      </c>
      <c r="E28" s="832" t="s">
        <v>215</v>
      </c>
      <c r="F28" s="832" t="s">
        <v>215</v>
      </c>
      <c r="G28" s="832" t="s">
        <v>215</v>
      </c>
      <c r="H28" s="832" t="s">
        <v>215</v>
      </c>
      <c r="I28" s="832" t="s">
        <v>215</v>
      </c>
      <c r="J28" s="833">
        <v>33130</v>
      </c>
    </row>
    <row r="29" spans="1:10" ht="8.1" customHeight="1">
      <c r="A29" s="143"/>
      <c r="B29" s="836">
        <v>1</v>
      </c>
      <c r="C29" s="836" t="s">
        <v>215</v>
      </c>
      <c r="D29" s="837">
        <v>2</v>
      </c>
      <c r="E29" s="832" t="s">
        <v>215</v>
      </c>
      <c r="F29" s="832" t="s">
        <v>215</v>
      </c>
      <c r="G29" s="832" t="s">
        <v>215</v>
      </c>
      <c r="H29" s="832" t="s">
        <v>215</v>
      </c>
      <c r="I29" s="832" t="s">
        <v>215</v>
      </c>
      <c r="J29" s="833">
        <v>39797</v>
      </c>
    </row>
    <row r="30" spans="1:10" ht="8.1" customHeight="1">
      <c r="A30" s="143"/>
      <c r="B30" s="836">
        <v>2</v>
      </c>
      <c r="C30" s="836" t="s">
        <v>215</v>
      </c>
      <c r="D30" s="837">
        <v>5</v>
      </c>
      <c r="E30" s="832" t="s">
        <v>215</v>
      </c>
      <c r="F30" s="832" t="s">
        <v>215</v>
      </c>
      <c r="G30" s="832" t="s">
        <v>215</v>
      </c>
      <c r="H30" s="832" t="s">
        <v>215</v>
      </c>
      <c r="I30" s="832" t="s">
        <v>215</v>
      </c>
      <c r="J30" s="833">
        <v>41537</v>
      </c>
    </row>
    <row r="31" spans="1:10" ht="8.1" customHeight="1">
      <c r="A31" s="143"/>
      <c r="B31" s="839" t="s">
        <v>768</v>
      </c>
      <c r="C31" s="840"/>
      <c r="D31" s="841"/>
      <c r="E31" s="832" t="s">
        <v>215</v>
      </c>
      <c r="F31" s="832" t="s">
        <v>215</v>
      </c>
      <c r="G31" s="832" t="s">
        <v>215</v>
      </c>
      <c r="H31" s="832" t="s">
        <v>215</v>
      </c>
      <c r="I31" s="832" t="s">
        <v>215</v>
      </c>
      <c r="J31" s="833">
        <v>32362</v>
      </c>
    </row>
    <row r="32" spans="1:10" ht="3" customHeight="1">
      <c r="A32" s="842"/>
      <c r="B32" s="843"/>
      <c r="C32" s="843"/>
      <c r="D32" s="844"/>
      <c r="E32" s="845"/>
      <c r="F32" s="845"/>
      <c r="G32" s="845"/>
      <c r="H32" s="845"/>
      <c r="I32" s="845"/>
      <c r="J32" s="846"/>
    </row>
    <row r="33" spans="1:11" ht="3" customHeight="1">
      <c r="A33" s="143"/>
      <c r="B33" s="144"/>
      <c r="C33" s="144"/>
      <c r="D33" s="145"/>
      <c r="E33" s="832"/>
      <c r="F33" s="832"/>
      <c r="G33" s="832"/>
      <c r="H33" s="832"/>
      <c r="I33" s="832"/>
      <c r="J33" s="833"/>
    </row>
    <row r="34" spans="1:11" ht="8.1" customHeight="1">
      <c r="A34" s="143"/>
      <c r="B34" s="144"/>
      <c r="C34" s="144"/>
      <c r="D34" s="847" t="s">
        <v>769</v>
      </c>
      <c r="E34" s="832" t="s">
        <v>215</v>
      </c>
      <c r="F34" s="832" t="s">
        <v>215</v>
      </c>
      <c r="G34" s="832" t="s">
        <v>215</v>
      </c>
      <c r="H34" s="832" t="s">
        <v>215</v>
      </c>
      <c r="I34" s="832" t="s">
        <v>215</v>
      </c>
      <c r="J34" s="848">
        <v>35637</v>
      </c>
    </row>
    <row r="35" spans="1:11" ht="3" customHeight="1">
      <c r="A35" s="157"/>
      <c r="B35" s="165"/>
      <c r="C35" s="165"/>
      <c r="D35" s="166"/>
      <c r="E35" s="850"/>
      <c r="F35" s="850"/>
      <c r="G35" s="850"/>
      <c r="H35" s="850"/>
      <c r="I35" s="850"/>
      <c r="J35" s="851"/>
    </row>
    <row r="36" spans="1:11" ht="14.25" customHeight="1"/>
    <row r="37" spans="1:11" ht="9.75" customHeight="1"/>
    <row r="38" spans="1:11">
      <c r="A38" s="838" t="s">
        <v>770</v>
      </c>
    </row>
    <row r="39" spans="1:11" ht="9.75" customHeight="1">
      <c r="A39" s="838" t="s">
        <v>203</v>
      </c>
    </row>
    <row r="40" spans="1:11">
      <c r="A40" s="2564" t="s">
        <v>642</v>
      </c>
      <c r="E40" s="835"/>
      <c r="F40" s="835"/>
      <c r="G40" s="835"/>
    </row>
    <row r="41" spans="1:11">
      <c r="E41" s="835"/>
      <c r="F41" s="835"/>
      <c r="G41" s="835"/>
      <c r="H41" s="835"/>
      <c r="I41" s="835"/>
      <c r="J41" s="835"/>
      <c r="K41" s="835"/>
    </row>
  </sheetData>
  <mergeCells count="7">
    <mergeCell ref="J8:J9"/>
    <mergeCell ref="A7:D9"/>
    <mergeCell ref="E8:E9"/>
    <mergeCell ref="F8:F9"/>
    <mergeCell ref="G8:G9"/>
    <mergeCell ref="H8:H9"/>
    <mergeCell ref="I8:I9"/>
  </mergeCells>
  <hyperlinks>
    <hyperlink ref="A40" location="'Inhaltsverzeichnis '!A1" display="Zurück zum Inhaltsverzeichnis" xr:uid="{FD5E899A-01A2-4FC0-8718-D0EE03F6839C}"/>
  </hyperlinks>
  <pageMargins left="0.78740157480314965" right="0.78740157480314965" top="0.39370078740157483" bottom="0.19685039370078741" header="0.19685039370078741" footer="0.19685039370078741"/>
  <pageSetup paperSize="9" orientation="portrait" horizontalDpi="300" verticalDpi="300" r:id="rId1"/>
  <headerFooter alignWithMargins="0">
    <oddFooter>&amp;L&amp;D / &amp;T&amp;R &amp;A</oddFooter>
  </headerFooter>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B226B-10A2-4E5F-8245-023D4CCEBFE0}">
  <sheetPr transitionEvaluation="1">
    <tabColor rgb="FF80CDEC"/>
  </sheetPr>
  <dimension ref="A1:N42"/>
  <sheetViews>
    <sheetView showGridLines="0" showRowColHeaders="0" zoomScale="140" zoomScaleNormal="140" workbookViewId="0"/>
  </sheetViews>
  <sheetFormatPr baseColWidth="10" defaultColWidth="6.625" defaultRowHeight="9"/>
  <cols>
    <col min="1" max="1" width="21.875" style="854" customWidth="1"/>
    <col min="2" max="9" width="6" style="854" customWidth="1"/>
    <col min="10" max="11" width="5.25" style="854" customWidth="1"/>
    <col min="12" max="16384" width="6.625" style="854"/>
  </cols>
  <sheetData>
    <row r="1" spans="1:14" ht="15">
      <c r="A1" s="852" t="s">
        <v>771</v>
      </c>
      <c r="B1" s="853"/>
      <c r="C1" s="853"/>
      <c r="D1" s="853"/>
      <c r="E1" s="853"/>
      <c r="F1" s="853"/>
      <c r="G1" s="853"/>
      <c r="H1" s="853"/>
      <c r="I1" s="853"/>
    </row>
    <row r="2" spans="1:14">
      <c r="A2" s="855" t="s">
        <v>772</v>
      </c>
      <c r="B2" s="856"/>
      <c r="C2" s="856"/>
      <c r="D2" s="856"/>
      <c r="E2" s="856"/>
      <c r="F2" s="856"/>
      <c r="G2" s="856"/>
      <c r="H2" s="856"/>
      <c r="I2" s="855"/>
    </row>
    <row r="3" spans="1:14" ht="17.25" customHeight="1">
      <c r="A3" s="857" t="s">
        <v>773</v>
      </c>
      <c r="B3" s="858" t="s">
        <v>774</v>
      </c>
      <c r="C3" s="859" t="s">
        <v>775</v>
      </c>
      <c r="D3" s="859" t="s">
        <v>776</v>
      </c>
      <c r="E3" s="859" t="s">
        <v>777</v>
      </c>
      <c r="F3" s="859" t="s">
        <v>778</v>
      </c>
      <c r="G3" s="859" t="s">
        <v>775</v>
      </c>
      <c r="H3" s="859" t="s">
        <v>779</v>
      </c>
      <c r="I3" s="860" t="s">
        <v>777</v>
      </c>
    </row>
    <row r="4" spans="1:14" ht="21" customHeight="1">
      <c r="A4" s="861" t="s">
        <v>780</v>
      </c>
      <c r="B4" s="862">
        <v>2024</v>
      </c>
      <c r="C4" s="862">
        <v>2023</v>
      </c>
      <c r="D4" s="2906">
        <v>2024</v>
      </c>
      <c r="E4" s="2907"/>
      <c r="F4" s="2907"/>
      <c r="G4" s="2908"/>
      <c r="H4" s="2907" t="s">
        <v>781</v>
      </c>
      <c r="I4" s="2909"/>
    </row>
    <row r="5" spans="1:14" ht="13.5" customHeight="1">
      <c r="A5" s="863"/>
      <c r="B5" s="862" t="s">
        <v>782</v>
      </c>
      <c r="C5" s="862"/>
      <c r="D5" s="862"/>
      <c r="E5" s="862"/>
      <c r="F5" s="862"/>
      <c r="G5" s="862"/>
      <c r="H5" s="862"/>
      <c r="I5" s="864"/>
    </row>
    <row r="6" spans="1:14">
      <c r="A6" s="865"/>
      <c r="B6" s="866"/>
      <c r="C6" s="866"/>
      <c r="D6" s="866"/>
      <c r="E6" s="866"/>
      <c r="F6" s="866"/>
      <c r="G6" s="866"/>
      <c r="H6" s="866"/>
      <c r="I6" s="867"/>
    </row>
    <row r="7" spans="1:14">
      <c r="A7" s="868" t="s">
        <v>783</v>
      </c>
      <c r="B7" s="869"/>
      <c r="C7" s="866"/>
      <c r="D7" s="866"/>
      <c r="E7" s="866"/>
      <c r="F7" s="866"/>
      <c r="G7" s="866"/>
      <c r="H7" s="866"/>
      <c r="I7" s="867"/>
    </row>
    <row r="8" spans="1:14">
      <c r="A8" s="865" t="s">
        <v>784</v>
      </c>
      <c r="B8" s="870">
        <v>39235</v>
      </c>
      <c r="C8" s="870">
        <v>9942</v>
      </c>
      <c r="D8" s="870">
        <v>7101</v>
      </c>
      <c r="E8" s="870">
        <v>8504</v>
      </c>
      <c r="F8" s="870">
        <v>8503</v>
      </c>
      <c r="G8" s="870">
        <v>9760</v>
      </c>
      <c r="H8" s="870">
        <v>8371</v>
      </c>
      <c r="I8" s="871">
        <v>9764</v>
      </c>
      <c r="K8" s="872"/>
    </row>
    <row r="9" spans="1:14">
      <c r="A9" s="865" t="s">
        <v>785</v>
      </c>
      <c r="B9" s="870">
        <v>71209</v>
      </c>
      <c r="C9" s="870">
        <v>19985</v>
      </c>
      <c r="D9" s="870">
        <v>11099</v>
      </c>
      <c r="E9" s="870">
        <v>16354</v>
      </c>
      <c r="F9" s="870">
        <v>16154</v>
      </c>
      <c r="G9" s="870">
        <v>19037</v>
      </c>
      <c r="H9" s="870">
        <v>13369</v>
      </c>
      <c r="I9" s="871">
        <v>14028</v>
      </c>
    </row>
    <row r="10" spans="1:14">
      <c r="A10" s="865" t="s">
        <v>786</v>
      </c>
      <c r="B10" s="873">
        <v>142.44</v>
      </c>
      <c r="C10" s="873">
        <v>124.87</v>
      </c>
      <c r="D10" s="873">
        <v>139.30000000000001</v>
      </c>
      <c r="E10" s="873">
        <v>123.72</v>
      </c>
      <c r="F10" s="873">
        <v>137.80000000000001</v>
      </c>
      <c r="G10" s="873">
        <v>149.47</v>
      </c>
      <c r="H10" s="873">
        <v>150.66</v>
      </c>
      <c r="I10" s="874">
        <v>166.58</v>
      </c>
    </row>
    <row r="11" spans="1:14" ht="11.25" customHeight="1">
      <c r="A11" s="865"/>
      <c r="B11" s="875"/>
      <c r="C11" s="875"/>
      <c r="D11" s="875"/>
      <c r="E11" s="875"/>
      <c r="F11" s="875"/>
      <c r="G11" s="875"/>
      <c r="H11" s="875"/>
      <c r="I11" s="876"/>
    </row>
    <row r="12" spans="1:14">
      <c r="A12" s="868" t="s">
        <v>787</v>
      </c>
      <c r="B12" s="875"/>
      <c r="C12" s="875"/>
      <c r="D12" s="875"/>
      <c r="E12" s="875"/>
      <c r="F12" s="875"/>
      <c r="G12" s="875"/>
      <c r="H12" s="875"/>
      <c r="I12" s="876"/>
    </row>
    <row r="13" spans="1:14">
      <c r="A13" s="865" t="s">
        <v>784</v>
      </c>
      <c r="B13" s="870">
        <v>33214</v>
      </c>
      <c r="C13" s="870">
        <v>8101</v>
      </c>
      <c r="D13" s="870">
        <v>5972</v>
      </c>
      <c r="E13" s="870">
        <v>7184</v>
      </c>
      <c r="F13" s="870">
        <v>7209</v>
      </c>
      <c r="G13" s="870">
        <v>8254</v>
      </c>
      <c r="H13" s="870">
        <v>7244</v>
      </c>
      <c r="I13" s="871">
        <v>8619</v>
      </c>
      <c r="L13" s="872"/>
    </row>
    <row r="14" spans="1:14">
      <c r="A14" s="865" t="s">
        <v>785</v>
      </c>
      <c r="B14" s="870">
        <v>33066</v>
      </c>
      <c r="C14" s="870">
        <v>8855</v>
      </c>
      <c r="D14" s="870">
        <v>5770</v>
      </c>
      <c r="E14" s="870">
        <v>7018</v>
      </c>
      <c r="F14" s="870">
        <v>7251</v>
      </c>
      <c r="G14" s="870">
        <v>8134</v>
      </c>
      <c r="H14" s="870">
        <v>6637</v>
      </c>
      <c r="I14" s="871">
        <v>8099</v>
      </c>
      <c r="L14" s="877"/>
    </row>
    <row r="15" spans="1:14">
      <c r="A15" s="865" t="s">
        <v>786</v>
      </c>
      <c r="B15" s="873">
        <v>227.86</v>
      </c>
      <c r="C15" s="873">
        <v>193.54</v>
      </c>
      <c r="D15" s="873">
        <v>204.67</v>
      </c>
      <c r="E15" s="873">
        <v>206.07</v>
      </c>
      <c r="F15" s="873">
        <v>231.37</v>
      </c>
      <c r="G15" s="873">
        <v>246.46</v>
      </c>
      <c r="H15" s="873">
        <v>241.37</v>
      </c>
      <c r="I15" s="874">
        <v>236.49</v>
      </c>
      <c r="L15" s="878"/>
      <c r="N15" s="870"/>
    </row>
    <row r="16" spans="1:14">
      <c r="A16" s="865"/>
      <c r="B16" s="879"/>
      <c r="C16" s="879"/>
      <c r="D16" s="879"/>
      <c r="E16" s="879"/>
      <c r="F16" s="879"/>
      <c r="G16" s="879"/>
      <c r="H16" s="879"/>
      <c r="I16" s="880"/>
      <c r="N16" s="870"/>
    </row>
    <row r="17" spans="1:14">
      <c r="A17" s="868" t="s">
        <v>788</v>
      </c>
      <c r="B17" s="879"/>
      <c r="C17" s="879"/>
      <c r="D17" s="879"/>
      <c r="E17" s="879"/>
      <c r="F17" s="879"/>
      <c r="G17" s="879"/>
      <c r="H17" s="879"/>
      <c r="I17" s="880"/>
      <c r="N17" s="873"/>
    </row>
    <row r="18" spans="1:14" ht="9" customHeight="1">
      <c r="A18" s="865" t="s">
        <v>784</v>
      </c>
      <c r="B18" s="870">
        <v>32214</v>
      </c>
      <c r="C18" s="870">
        <v>7752</v>
      </c>
      <c r="D18" s="870">
        <v>5771</v>
      </c>
      <c r="E18" s="870">
        <v>6999</v>
      </c>
      <c r="F18" s="870">
        <v>6987</v>
      </c>
      <c r="G18" s="870">
        <v>8050</v>
      </c>
      <c r="H18" s="870">
        <v>7053</v>
      </c>
      <c r="I18" s="871">
        <v>8418</v>
      </c>
      <c r="N18" s="875"/>
    </row>
    <row r="19" spans="1:14">
      <c r="A19" s="865" t="s">
        <v>785</v>
      </c>
      <c r="B19" s="870">
        <v>28757</v>
      </c>
      <c r="C19" s="870">
        <v>7462</v>
      </c>
      <c r="D19" s="870">
        <v>5056</v>
      </c>
      <c r="E19" s="870">
        <v>6242</v>
      </c>
      <c r="F19" s="870">
        <v>6425</v>
      </c>
      <c r="G19" s="870">
        <v>7070</v>
      </c>
      <c r="H19" s="870">
        <v>5960</v>
      </c>
      <c r="I19" s="871">
        <v>7311</v>
      </c>
      <c r="N19" s="875"/>
    </row>
    <row r="20" spans="1:14">
      <c r="A20" s="865" t="s">
        <v>786</v>
      </c>
      <c r="B20" s="873">
        <v>250.24</v>
      </c>
      <c r="C20" s="873">
        <v>219.92</v>
      </c>
      <c r="D20" s="873">
        <v>227.07</v>
      </c>
      <c r="E20" s="873">
        <v>224.39</v>
      </c>
      <c r="F20" s="873">
        <v>250.47</v>
      </c>
      <c r="G20" s="873">
        <v>266.01</v>
      </c>
      <c r="H20" s="873">
        <v>263.02</v>
      </c>
      <c r="I20" s="874">
        <v>255.64</v>
      </c>
      <c r="N20" s="870"/>
    </row>
    <row r="21" spans="1:14">
      <c r="A21" s="865"/>
      <c r="B21" s="879"/>
      <c r="C21" s="879"/>
      <c r="D21" s="879"/>
      <c r="E21" s="879"/>
      <c r="F21" s="879"/>
      <c r="G21" s="879"/>
      <c r="H21" s="879"/>
      <c r="I21" s="880"/>
      <c r="N21" s="870"/>
    </row>
    <row r="22" spans="1:14">
      <c r="A22" s="868" t="s">
        <v>789</v>
      </c>
      <c r="B22" s="879"/>
      <c r="C22" s="879"/>
      <c r="D22" s="879"/>
      <c r="E22" s="879"/>
      <c r="F22" s="879"/>
      <c r="G22" s="879"/>
      <c r="H22" s="879"/>
      <c r="I22" s="880"/>
      <c r="N22" s="873"/>
    </row>
    <row r="23" spans="1:14">
      <c r="A23" s="865" t="s">
        <v>784</v>
      </c>
      <c r="B23" s="870">
        <v>1000</v>
      </c>
      <c r="C23" s="870">
        <v>349</v>
      </c>
      <c r="D23" s="870">
        <v>201</v>
      </c>
      <c r="E23" s="870">
        <v>185</v>
      </c>
      <c r="F23" s="870">
        <v>222</v>
      </c>
      <c r="G23" s="870">
        <v>204</v>
      </c>
      <c r="H23" s="870">
        <v>191</v>
      </c>
      <c r="I23" s="871">
        <v>201</v>
      </c>
      <c r="N23" s="879"/>
    </row>
    <row r="24" spans="1:14">
      <c r="A24" s="865" t="s">
        <v>785</v>
      </c>
      <c r="B24" s="870">
        <v>4310</v>
      </c>
      <c r="C24" s="870">
        <v>1393</v>
      </c>
      <c r="D24" s="870">
        <v>714</v>
      </c>
      <c r="E24" s="870">
        <v>776</v>
      </c>
      <c r="F24" s="870">
        <v>826</v>
      </c>
      <c r="G24" s="870">
        <v>1064</v>
      </c>
      <c r="H24" s="870">
        <v>677</v>
      </c>
      <c r="I24" s="871">
        <v>788</v>
      </c>
      <c r="N24" s="879"/>
    </row>
    <row r="25" spans="1:14">
      <c r="A25" s="865" t="s">
        <v>786</v>
      </c>
      <c r="B25" s="873">
        <v>78.540000000000006</v>
      </c>
      <c r="C25" s="873">
        <v>52.26</v>
      </c>
      <c r="D25" s="873">
        <v>46.07</v>
      </c>
      <c r="E25" s="873">
        <v>58.69</v>
      </c>
      <c r="F25" s="873">
        <v>82.79</v>
      </c>
      <c r="G25" s="873">
        <v>116.52</v>
      </c>
      <c r="H25" s="873">
        <v>50.8</v>
      </c>
      <c r="I25" s="874">
        <v>58.77</v>
      </c>
      <c r="N25" s="870"/>
    </row>
    <row r="26" spans="1:14">
      <c r="A26" s="865"/>
      <c r="B26" s="873"/>
      <c r="C26" s="873"/>
      <c r="D26" s="873"/>
      <c r="E26" s="873"/>
      <c r="F26" s="873"/>
      <c r="G26" s="873"/>
      <c r="H26" s="873"/>
      <c r="I26" s="874"/>
      <c r="N26" s="870"/>
    </row>
    <row r="27" spans="1:14">
      <c r="A27" s="868" t="s">
        <v>790</v>
      </c>
      <c r="B27" s="873"/>
      <c r="C27" s="873"/>
      <c r="D27" s="873"/>
      <c r="E27" s="873"/>
      <c r="F27" s="873"/>
      <c r="G27" s="873"/>
      <c r="H27" s="873"/>
      <c r="I27" s="874"/>
      <c r="N27" s="873"/>
    </row>
    <row r="28" spans="1:14">
      <c r="A28" s="865" t="s">
        <v>784</v>
      </c>
      <c r="B28" s="870">
        <v>3272</v>
      </c>
      <c r="C28" s="870">
        <v>1005</v>
      </c>
      <c r="D28" s="870">
        <v>579</v>
      </c>
      <c r="E28" s="870">
        <v>710</v>
      </c>
      <c r="F28" s="870">
        <v>658</v>
      </c>
      <c r="G28" s="870">
        <v>799</v>
      </c>
      <c r="H28" s="870">
        <v>584</v>
      </c>
      <c r="I28" s="871">
        <v>729</v>
      </c>
      <c r="N28" s="879"/>
    </row>
    <row r="29" spans="1:14">
      <c r="A29" s="865" t="s">
        <v>785</v>
      </c>
      <c r="B29" s="870">
        <v>28382</v>
      </c>
      <c r="C29" s="870">
        <v>8869</v>
      </c>
      <c r="D29" s="870">
        <v>3542</v>
      </c>
      <c r="E29" s="870">
        <v>7099</v>
      </c>
      <c r="F29" s="870">
        <v>6508</v>
      </c>
      <c r="G29" s="870">
        <v>8435</v>
      </c>
      <c r="H29" s="870">
        <v>4788</v>
      </c>
      <c r="I29" s="871">
        <v>4745</v>
      </c>
      <c r="N29" s="879"/>
    </row>
    <row r="30" spans="1:14">
      <c r="A30" s="865" t="s">
        <v>786</v>
      </c>
      <c r="B30" s="873">
        <v>65.14</v>
      </c>
      <c r="C30" s="873">
        <v>73.180000000000007</v>
      </c>
      <c r="D30" s="873">
        <v>74.709999999999994</v>
      </c>
      <c r="E30" s="873">
        <v>63.24</v>
      </c>
      <c r="F30" s="873">
        <v>54.09</v>
      </c>
      <c r="G30" s="873">
        <v>65.89</v>
      </c>
      <c r="H30" s="873">
        <v>56.73</v>
      </c>
      <c r="I30" s="874">
        <v>70.98</v>
      </c>
      <c r="N30" s="870"/>
    </row>
    <row r="31" spans="1:14">
      <c r="A31" s="865"/>
      <c r="B31" s="879"/>
      <c r="C31" s="879"/>
      <c r="D31" s="879"/>
      <c r="E31" s="879"/>
      <c r="F31" s="879"/>
      <c r="G31" s="879"/>
      <c r="H31" s="879"/>
      <c r="I31" s="880"/>
      <c r="N31" s="870"/>
    </row>
    <row r="32" spans="1:14">
      <c r="A32" s="868" t="s">
        <v>791</v>
      </c>
      <c r="B32" s="879"/>
      <c r="C32" s="879"/>
      <c r="D32" s="879"/>
      <c r="E32" s="879"/>
      <c r="F32" s="879"/>
      <c r="G32" s="879"/>
      <c r="H32" s="879"/>
      <c r="I32" s="880"/>
      <c r="N32" s="873"/>
    </row>
    <row r="33" spans="1:14">
      <c r="A33" s="865" t="s">
        <v>784</v>
      </c>
      <c r="B33" s="870">
        <v>2749</v>
      </c>
      <c r="C33" s="870">
        <v>836</v>
      </c>
      <c r="D33" s="870">
        <v>550</v>
      </c>
      <c r="E33" s="870">
        <v>610</v>
      </c>
      <c r="F33" s="870">
        <v>636</v>
      </c>
      <c r="G33" s="870">
        <v>707</v>
      </c>
      <c r="H33" s="870">
        <v>543</v>
      </c>
      <c r="I33" s="871">
        <v>416</v>
      </c>
      <c r="N33" s="873"/>
    </row>
    <row r="34" spans="1:14">
      <c r="A34" s="865" t="s">
        <v>785</v>
      </c>
      <c r="B34" s="870">
        <v>9761</v>
      </c>
      <c r="C34" s="870">
        <v>2260</v>
      </c>
      <c r="D34" s="870">
        <v>1787</v>
      </c>
      <c r="E34" s="870">
        <v>2236</v>
      </c>
      <c r="F34" s="870">
        <v>2395</v>
      </c>
      <c r="G34" s="870">
        <v>2468</v>
      </c>
      <c r="H34" s="870">
        <v>1945</v>
      </c>
      <c r="I34" s="871">
        <v>1185</v>
      </c>
      <c r="N34" s="873"/>
    </row>
    <row r="35" spans="1:14">
      <c r="A35" s="865" t="s">
        <v>786</v>
      </c>
      <c r="B35" s="873">
        <v>77.81</v>
      </c>
      <c r="C35" s="873">
        <v>58.67</v>
      </c>
      <c r="D35" s="873">
        <v>56.24</v>
      </c>
      <c r="E35" s="873">
        <v>57.28</v>
      </c>
      <c r="F35" s="873">
        <v>81.94</v>
      </c>
      <c r="G35" s="873">
        <v>115.47</v>
      </c>
      <c r="H35" s="873">
        <v>72.33</v>
      </c>
      <c r="I35" s="874">
        <v>71.53</v>
      </c>
      <c r="K35" s="881"/>
      <c r="N35" s="870"/>
    </row>
    <row r="36" spans="1:14">
      <c r="A36" s="882"/>
      <c r="B36" s="883"/>
      <c r="C36" s="883"/>
      <c r="D36" s="883"/>
      <c r="E36" s="883"/>
      <c r="F36" s="883"/>
      <c r="G36" s="883"/>
      <c r="H36" s="883"/>
      <c r="I36" s="884"/>
      <c r="N36" s="870"/>
    </row>
    <row r="37" spans="1:14">
      <c r="A37" s="866" t="s">
        <v>792</v>
      </c>
      <c r="B37" s="866"/>
      <c r="C37" s="866"/>
      <c r="D37" s="866"/>
      <c r="E37" s="866"/>
      <c r="F37" s="866"/>
      <c r="G37" s="866"/>
      <c r="H37" s="866"/>
      <c r="I37" s="866"/>
      <c r="N37" s="873"/>
    </row>
    <row r="38" spans="1:14">
      <c r="A38" s="866" t="s">
        <v>793</v>
      </c>
      <c r="B38" s="866"/>
      <c r="C38" s="866"/>
      <c r="D38" s="866"/>
      <c r="E38" s="866"/>
      <c r="F38" s="866"/>
      <c r="G38" s="866"/>
      <c r="H38" s="866"/>
      <c r="I38" s="885"/>
      <c r="N38" s="879"/>
    </row>
    <row r="39" spans="1:14">
      <c r="A39" s="886" t="s">
        <v>2658</v>
      </c>
      <c r="B39" s="866"/>
      <c r="C39" s="866"/>
      <c r="D39" s="866"/>
      <c r="E39" s="866"/>
      <c r="F39" s="866"/>
      <c r="G39" s="866"/>
      <c r="H39" s="866"/>
      <c r="I39" s="885"/>
      <c r="J39" s="887"/>
      <c r="N39" s="879"/>
    </row>
    <row r="40" spans="1:14">
      <c r="A40" s="888" t="s">
        <v>2656</v>
      </c>
      <c r="B40" s="888"/>
      <c r="C40" s="888"/>
      <c r="D40" s="888"/>
      <c r="E40" s="888"/>
      <c r="F40" s="888"/>
      <c r="G40" s="888"/>
      <c r="H40" s="888"/>
      <c r="I40" s="888"/>
      <c r="N40" s="870"/>
    </row>
    <row r="41" spans="1:14" ht="11.25">
      <c r="A41" s="2564" t="s">
        <v>642</v>
      </c>
      <c r="B41" s="888"/>
      <c r="C41" s="888"/>
      <c r="D41" s="888"/>
      <c r="E41" s="888"/>
      <c r="F41" s="888"/>
      <c r="G41" s="888"/>
      <c r="H41" s="888"/>
      <c r="I41" s="888"/>
      <c r="N41" s="870"/>
    </row>
    <row r="42" spans="1:14">
      <c r="A42" s="888"/>
      <c r="B42" s="888"/>
      <c r="C42" s="888"/>
      <c r="D42" s="888"/>
      <c r="E42" s="888"/>
      <c r="F42" s="888"/>
      <c r="G42" s="888"/>
      <c r="H42" s="888"/>
      <c r="I42" s="888"/>
      <c r="N42" s="873"/>
    </row>
  </sheetData>
  <mergeCells count="2">
    <mergeCell ref="D4:G4"/>
    <mergeCell ref="H4:I4"/>
  </mergeCells>
  <hyperlinks>
    <hyperlink ref="A41" location="'Inhaltsverzeichnis '!A1" display="Zurück zum Inhaltsverzeichnis" xr:uid="{04CEBC51-BF5F-4436-A0AD-E6B34F3E3896}"/>
  </hyperlinks>
  <printOptions gridLinesSet="0"/>
  <pageMargins left="0.78740157480314965" right="0.78740157480314965" top="0.98425196850393704" bottom="0.98425196850393704" header="0.51181102362204722" footer="0.51181102362204722"/>
  <pageSetup paperSize="9"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C4CE4-E45F-401F-BD79-837098745A9B}">
  <sheetPr>
    <tabColor rgb="FF80CDEC"/>
    <pageSetUpPr fitToPage="1"/>
  </sheetPr>
  <dimension ref="A1:Q46"/>
  <sheetViews>
    <sheetView showGridLines="0" showRowColHeaders="0" zoomScale="110" zoomScaleNormal="110" workbookViewId="0"/>
  </sheetViews>
  <sheetFormatPr baseColWidth="10" defaultColWidth="10" defaultRowHeight="16.5"/>
  <cols>
    <col min="1" max="1" width="16.125" style="364" customWidth="1"/>
    <col min="2" max="2" width="11.375" style="364" customWidth="1"/>
    <col min="3" max="16" width="6.875" style="364" customWidth="1"/>
    <col min="17" max="16384" width="10" style="364"/>
  </cols>
  <sheetData>
    <row r="1" spans="1:17" ht="30" customHeight="1">
      <c r="A1" s="416" t="s">
        <v>794</v>
      </c>
      <c r="B1" s="308"/>
      <c r="C1" s="308"/>
      <c r="D1" s="308"/>
      <c r="E1" s="308"/>
      <c r="F1" s="308"/>
      <c r="G1" s="308"/>
      <c r="H1" s="308"/>
      <c r="I1" s="308"/>
      <c r="J1" s="308"/>
      <c r="K1" s="308"/>
      <c r="L1" s="308"/>
      <c r="M1" s="308"/>
      <c r="N1" s="308"/>
      <c r="O1" s="308"/>
      <c r="P1" s="308"/>
      <c r="Q1" s="332"/>
    </row>
    <row r="2" spans="1:17" ht="20.100000000000001" customHeight="1">
      <c r="A2" s="295" t="s">
        <v>795</v>
      </c>
      <c r="B2" s="308"/>
      <c r="C2" s="308"/>
      <c r="D2" s="308"/>
      <c r="E2" s="308"/>
      <c r="F2" s="308"/>
      <c r="G2" s="308"/>
      <c r="H2" s="308"/>
      <c r="I2" s="308"/>
      <c r="J2" s="308"/>
      <c r="K2" s="308"/>
      <c r="L2" s="308"/>
      <c r="M2" s="308"/>
      <c r="N2" s="308"/>
      <c r="O2" s="308"/>
      <c r="P2" s="308"/>
      <c r="Q2" s="332"/>
    </row>
    <row r="3" spans="1:17" ht="24.75" customHeight="1">
      <c r="A3" s="889" t="s">
        <v>206</v>
      </c>
      <c r="B3" s="890" t="s">
        <v>796</v>
      </c>
      <c r="C3" s="891" t="s">
        <v>538</v>
      </c>
      <c r="D3" s="400" t="s">
        <v>528</v>
      </c>
      <c r="E3" s="400" t="s">
        <v>797</v>
      </c>
      <c r="F3" s="400" t="s">
        <v>798</v>
      </c>
      <c r="G3" s="400" t="s">
        <v>799</v>
      </c>
      <c r="H3" s="400" t="s">
        <v>531</v>
      </c>
      <c r="I3" s="400" t="s">
        <v>649</v>
      </c>
      <c r="J3" s="400" t="s">
        <v>650</v>
      </c>
      <c r="K3" s="400" t="s">
        <v>651</v>
      </c>
      <c r="L3" s="400" t="s">
        <v>652</v>
      </c>
      <c r="M3" s="400" t="s">
        <v>800</v>
      </c>
      <c r="N3" s="400" t="s">
        <v>801</v>
      </c>
      <c r="O3" s="400" t="s">
        <v>802</v>
      </c>
      <c r="P3" s="400" t="s">
        <v>648</v>
      </c>
      <c r="Q3" s="332"/>
    </row>
    <row r="4" spans="1:17" ht="14.1" customHeight="1">
      <c r="A4" s="892" t="s">
        <v>803</v>
      </c>
      <c r="B4" s="893" t="s">
        <v>804</v>
      </c>
      <c r="C4" s="893">
        <v>2024</v>
      </c>
      <c r="D4" s="894">
        <v>7.4572000000000003</v>
      </c>
      <c r="E4" s="895">
        <v>7.4550000000000001</v>
      </c>
      <c r="F4" s="895">
        <v>7.4565999999999999</v>
      </c>
      <c r="G4" s="895">
        <v>7.4596</v>
      </c>
      <c r="H4" s="895">
        <v>7.4606000000000003</v>
      </c>
      <c r="I4" s="895">
        <v>7.4592000000000001</v>
      </c>
      <c r="J4" s="895">
        <v>7.4606000000000003</v>
      </c>
      <c r="K4" s="895">
        <v>7.4614000000000003</v>
      </c>
      <c r="L4" s="895">
        <v>7.46</v>
      </c>
      <c r="M4" s="895">
        <v>7.4592999999999998</v>
      </c>
      <c r="N4" s="895">
        <v>7.4583000000000004</v>
      </c>
      <c r="O4" s="896">
        <v>7.4588999999999999</v>
      </c>
      <c r="P4" s="895">
        <v>7.4588999999999999</v>
      </c>
      <c r="Q4" s="897"/>
    </row>
    <row r="5" spans="1:17" ht="14.1" customHeight="1">
      <c r="A5" s="898" t="s">
        <v>803</v>
      </c>
      <c r="B5" s="899" t="s">
        <v>804</v>
      </c>
      <c r="C5" s="893">
        <v>2025</v>
      </c>
      <c r="D5" s="894">
        <v>7.4608999999999996</v>
      </c>
      <c r="E5" s="895">
        <v>7.4592000000000001</v>
      </c>
      <c r="F5" s="895">
        <v>7.4596999999999998</v>
      </c>
      <c r="G5" s="895">
        <v>7.4648000000000003</v>
      </c>
      <c r="H5" s="895">
        <v>7.46</v>
      </c>
      <c r="I5" s="895">
        <v>7.4596999999999998</v>
      </c>
      <c r="J5" s="895">
        <v>7.4625000000000004</v>
      </c>
      <c r="K5" s="895">
        <v>7.4638</v>
      </c>
      <c r="L5" s="895">
        <v>7.4644000000000004</v>
      </c>
      <c r="M5" s="895">
        <v>7.468</v>
      </c>
      <c r="N5" s="895"/>
      <c r="O5" s="896"/>
      <c r="P5" s="895"/>
      <c r="Q5" s="897"/>
    </row>
    <row r="6" spans="1:17" ht="14.1" customHeight="1">
      <c r="A6" s="892" t="s">
        <v>805</v>
      </c>
      <c r="B6" s="893" t="s">
        <v>806</v>
      </c>
      <c r="C6" s="893">
        <v>2024</v>
      </c>
      <c r="D6" s="894">
        <v>11.2834</v>
      </c>
      <c r="E6" s="895">
        <v>11.25</v>
      </c>
      <c r="F6" s="895">
        <v>11.305400000000001</v>
      </c>
      <c r="G6" s="895">
        <v>11.590999999999999</v>
      </c>
      <c r="H6" s="895">
        <v>11.618600000000001</v>
      </c>
      <c r="I6" s="895">
        <v>11.2851</v>
      </c>
      <c r="J6" s="895">
        <v>11.532400000000001</v>
      </c>
      <c r="K6" s="895">
        <v>11.4557</v>
      </c>
      <c r="L6" s="895">
        <v>11.357699999999999</v>
      </c>
      <c r="M6" s="895">
        <v>11.4048</v>
      </c>
      <c r="N6" s="895">
        <v>11.582800000000001</v>
      </c>
      <c r="O6" s="895">
        <v>11.504</v>
      </c>
      <c r="P6" s="894">
        <v>11.432499999999999</v>
      </c>
      <c r="Q6" s="897"/>
    </row>
    <row r="7" spans="1:17" ht="14.1" customHeight="1">
      <c r="A7" s="898" t="s">
        <v>805</v>
      </c>
      <c r="B7" s="899" t="s">
        <v>806</v>
      </c>
      <c r="C7" s="893">
        <v>2025</v>
      </c>
      <c r="D7" s="894">
        <v>11.479699999999999</v>
      </c>
      <c r="E7" s="895">
        <v>11.247400000000001</v>
      </c>
      <c r="F7" s="895">
        <v>10.967499999999999</v>
      </c>
      <c r="G7" s="895">
        <v>10.974399999999999</v>
      </c>
      <c r="H7" s="895">
        <v>10.8812</v>
      </c>
      <c r="I7" s="895">
        <v>11.009399999999999</v>
      </c>
      <c r="J7" s="895">
        <v>11.198499999999999</v>
      </c>
      <c r="K7" s="895">
        <v>11.161</v>
      </c>
      <c r="L7" s="895">
        <v>11.000400000000001</v>
      </c>
      <c r="M7" s="895">
        <v>10.969900000000001</v>
      </c>
      <c r="N7" s="895"/>
      <c r="O7" s="896"/>
      <c r="P7" s="895"/>
      <c r="Q7" s="897"/>
    </row>
    <row r="8" spans="1:17" ht="14.1" customHeight="1">
      <c r="A8" s="892" t="s">
        <v>807</v>
      </c>
      <c r="B8" s="893" t="s">
        <v>808</v>
      </c>
      <c r="C8" s="893">
        <v>2024</v>
      </c>
      <c r="D8" s="900">
        <v>0.85872999999999999</v>
      </c>
      <c r="E8" s="901">
        <v>0.85465999999999998</v>
      </c>
      <c r="F8" s="901">
        <v>0.85524</v>
      </c>
      <c r="G8" s="901">
        <v>0.85658000000000001</v>
      </c>
      <c r="H8" s="901">
        <v>0.85563999999999996</v>
      </c>
      <c r="I8" s="901">
        <v>0.84643000000000002</v>
      </c>
      <c r="J8" s="901">
        <v>0.84331999999999996</v>
      </c>
      <c r="K8" s="901">
        <v>0.85150000000000003</v>
      </c>
      <c r="L8" s="901">
        <v>0.84021000000000001</v>
      </c>
      <c r="M8" s="901">
        <v>0.83496000000000004</v>
      </c>
      <c r="N8" s="901">
        <v>0.83379000000000003</v>
      </c>
      <c r="O8" s="901">
        <v>0.82804</v>
      </c>
      <c r="P8" s="902">
        <v>0.84662000000000004</v>
      </c>
      <c r="Q8" s="897"/>
    </row>
    <row r="9" spans="1:17" ht="14.1" customHeight="1">
      <c r="A9" s="898" t="s">
        <v>807</v>
      </c>
      <c r="B9" s="899" t="s">
        <v>808</v>
      </c>
      <c r="C9" s="893">
        <v>2025</v>
      </c>
      <c r="D9" s="900">
        <v>0.83908000000000005</v>
      </c>
      <c r="E9" s="903">
        <v>0.83070999999999995</v>
      </c>
      <c r="F9" s="903">
        <v>0.83703000000000005</v>
      </c>
      <c r="G9" s="903">
        <v>0.85379000000000005</v>
      </c>
      <c r="H9" s="903">
        <v>0.84350000000000003</v>
      </c>
      <c r="I9" s="903">
        <v>0.84980999999999995</v>
      </c>
      <c r="J9" s="903">
        <v>0.86468999999999996</v>
      </c>
      <c r="K9" s="903">
        <v>0.86528000000000005</v>
      </c>
      <c r="L9" s="903">
        <v>0.86895</v>
      </c>
      <c r="M9" s="903">
        <v>0.87155000000000005</v>
      </c>
      <c r="N9" s="903"/>
      <c r="O9" s="903"/>
      <c r="P9" s="902"/>
      <c r="Q9" s="897"/>
    </row>
    <row r="10" spans="1:17" ht="14.1" customHeight="1">
      <c r="A10" s="892" t="s">
        <v>809</v>
      </c>
      <c r="B10" s="893" t="s">
        <v>810</v>
      </c>
      <c r="C10" s="893">
        <v>2024</v>
      </c>
      <c r="D10" s="894">
        <v>11.350099999999999</v>
      </c>
      <c r="E10" s="895">
        <v>11.3843</v>
      </c>
      <c r="F10" s="895">
        <v>11.5214</v>
      </c>
      <c r="G10" s="895">
        <v>11.6828</v>
      </c>
      <c r="H10" s="895">
        <v>11.598800000000001</v>
      </c>
      <c r="I10" s="895">
        <v>11.4178</v>
      </c>
      <c r="J10" s="895">
        <v>11.715999999999999</v>
      </c>
      <c r="K10" s="895">
        <v>11.7895</v>
      </c>
      <c r="L10" s="895">
        <v>11.7852</v>
      </c>
      <c r="M10" s="895">
        <v>11.790699999999999</v>
      </c>
      <c r="N10" s="895">
        <v>11.7408</v>
      </c>
      <c r="O10" s="896">
        <v>11.7447</v>
      </c>
      <c r="P10" s="895">
        <v>11.629</v>
      </c>
      <c r="Q10" s="897"/>
    </row>
    <row r="11" spans="1:17" ht="14.1" customHeight="1">
      <c r="A11" s="898" t="s">
        <v>809</v>
      </c>
      <c r="B11" s="899" t="s">
        <v>810</v>
      </c>
      <c r="C11" s="893">
        <v>2025</v>
      </c>
      <c r="D11" s="894">
        <v>11.7456</v>
      </c>
      <c r="E11" s="895">
        <v>11.657400000000001</v>
      </c>
      <c r="F11" s="895">
        <v>11.5472</v>
      </c>
      <c r="G11" s="895">
        <v>11.837999999999999</v>
      </c>
      <c r="H11" s="895">
        <v>11.5968</v>
      </c>
      <c r="I11" s="895">
        <v>11.584099999999999</v>
      </c>
      <c r="J11" s="895">
        <v>11.8537</v>
      </c>
      <c r="K11" s="895">
        <v>11.8653</v>
      </c>
      <c r="L11" s="895">
        <v>11.670199999999999</v>
      </c>
      <c r="M11" s="895">
        <v>11.6633</v>
      </c>
      <c r="N11" s="895"/>
      <c r="O11" s="896"/>
      <c r="P11" s="895"/>
      <c r="Q11" s="897"/>
    </row>
    <row r="12" spans="1:17" ht="14.1" customHeight="1">
      <c r="A12" s="892" t="s">
        <v>811</v>
      </c>
      <c r="B12" s="893" t="s">
        <v>812</v>
      </c>
      <c r="C12" s="893">
        <v>2024</v>
      </c>
      <c r="D12" s="894">
        <v>0.93679999999999997</v>
      </c>
      <c r="E12" s="895">
        <v>0.94620000000000004</v>
      </c>
      <c r="F12" s="895">
        <v>0.96560000000000001</v>
      </c>
      <c r="G12" s="895">
        <v>0.97609999999999997</v>
      </c>
      <c r="H12" s="895">
        <v>0.98299999999999998</v>
      </c>
      <c r="I12" s="895">
        <v>0.96160000000000001</v>
      </c>
      <c r="J12" s="895">
        <v>0.96760000000000002</v>
      </c>
      <c r="K12" s="895">
        <v>0.94499999999999995</v>
      </c>
      <c r="L12" s="895">
        <v>0.94140000000000001</v>
      </c>
      <c r="M12" s="895">
        <v>0.93859999999999999</v>
      </c>
      <c r="N12" s="895">
        <v>0.9355</v>
      </c>
      <c r="O12" s="896">
        <v>0.93389999999999995</v>
      </c>
      <c r="P12" s="895">
        <v>0.9526</v>
      </c>
      <c r="Q12" s="897"/>
    </row>
    <row r="13" spans="1:17" ht="14.1" customHeight="1">
      <c r="A13" s="898" t="s">
        <v>811</v>
      </c>
      <c r="B13" s="899" t="s">
        <v>812</v>
      </c>
      <c r="C13" s="893">
        <v>2025</v>
      </c>
      <c r="D13" s="894">
        <v>0.94140000000000001</v>
      </c>
      <c r="E13" s="895">
        <v>0.94130000000000003</v>
      </c>
      <c r="F13" s="895">
        <v>0.95479999999999998</v>
      </c>
      <c r="G13" s="895">
        <v>0.93700000000000006</v>
      </c>
      <c r="H13" s="895">
        <v>0.93559999999999999</v>
      </c>
      <c r="I13" s="895">
        <v>0.93799999999999994</v>
      </c>
      <c r="J13" s="895">
        <v>0.9325</v>
      </c>
      <c r="K13" s="895">
        <v>0.93869999999999998</v>
      </c>
      <c r="L13" s="895">
        <v>0.93500000000000005</v>
      </c>
      <c r="M13" s="895">
        <v>0.92889999999999995</v>
      </c>
      <c r="N13" s="895"/>
      <c r="O13" s="896"/>
      <c r="P13" s="895"/>
      <c r="Q13" s="897"/>
    </row>
    <row r="14" spans="1:17" ht="14.1" customHeight="1">
      <c r="A14" s="892" t="s">
        <v>813</v>
      </c>
      <c r="B14" s="893" t="s">
        <v>814</v>
      </c>
      <c r="C14" s="893">
        <v>2024</v>
      </c>
      <c r="D14" s="894">
        <v>1.0905</v>
      </c>
      <c r="E14" s="895">
        <v>1.0794999999999999</v>
      </c>
      <c r="F14" s="895">
        <v>1.0871999999999999</v>
      </c>
      <c r="G14" s="895">
        <v>1.0728</v>
      </c>
      <c r="H14" s="895">
        <v>1.0811999999999999</v>
      </c>
      <c r="I14" s="895">
        <v>1.0759000000000001</v>
      </c>
      <c r="J14" s="895">
        <v>1.0844</v>
      </c>
      <c r="K14" s="895">
        <v>1.1012</v>
      </c>
      <c r="L14" s="895">
        <v>1.1106</v>
      </c>
      <c r="M14" s="895">
        <v>1.0904</v>
      </c>
      <c r="N14" s="895">
        <v>1.0629999999999999</v>
      </c>
      <c r="O14" s="896">
        <v>1.0479000000000001</v>
      </c>
      <c r="P14" s="895">
        <v>1.0824</v>
      </c>
      <c r="Q14" s="897"/>
    </row>
    <row r="15" spans="1:17" ht="14.1" customHeight="1">
      <c r="A15" s="898" t="s">
        <v>813</v>
      </c>
      <c r="B15" s="899" t="s">
        <v>814</v>
      </c>
      <c r="C15" s="893">
        <v>2025</v>
      </c>
      <c r="D15" s="894">
        <v>1.0354000000000001</v>
      </c>
      <c r="E15" s="895">
        <v>1.0412999999999999</v>
      </c>
      <c r="F15" s="895">
        <v>1.0807</v>
      </c>
      <c r="G15" s="895">
        <v>1.1214</v>
      </c>
      <c r="H15" s="895">
        <v>1.1277999999999999</v>
      </c>
      <c r="I15" s="895">
        <v>1.1516</v>
      </c>
      <c r="J15" s="895">
        <v>1.1677</v>
      </c>
      <c r="K15" s="895">
        <v>1.1631</v>
      </c>
      <c r="L15" s="895">
        <v>1.1732</v>
      </c>
      <c r="M15" s="895">
        <v>1.163</v>
      </c>
      <c r="N15" s="895"/>
      <c r="O15" s="896"/>
      <c r="P15" s="895"/>
      <c r="Q15" s="897"/>
    </row>
    <row r="16" spans="1:17" ht="14.1" customHeight="1">
      <c r="A16" s="892" t="s">
        <v>815</v>
      </c>
      <c r="B16" s="893" t="s">
        <v>816</v>
      </c>
      <c r="C16" s="893">
        <v>2024</v>
      </c>
      <c r="D16" s="904">
        <v>159.46</v>
      </c>
      <c r="E16" s="905">
        <v>161.38</v>
      </c>
      <c r="F16" s="905">
        <v>162.77000000000001</v>
      </c>
      <c r="G16" s="905">
        <v>165.03</v>
      </c>
      <c r="H16" s="905">
        <v>168.54</v>
      </c>
      <c r="I16" s="905">
        <v>169.81</v>
      </c>
      <c r="J16" s="905">
        <v>171.17</v>
      </c>
      <c r="K16" s="905">
        <v>161.06</v>
      </c>
      <c r="L16" s="905">
        <v>159.08000000000001</v>
      </c>
      <c r="M16" s="905">
        <v>163.19999999999999</v>
      </c>
      <c r="N16" s="905">
        <v>163.22999999999999</v>
      </c>
      <c r="O16" s="906">
        <v>161.08000000000001</v>
      </c>
      <c r="P16" s="905">
        <v>163.85</v>
      </c>
      <c r="Q16" s="897"/>
    </row>
    <row r="17" spans="1:17" ht="14.1" customHeight="1">
      <c r="A17" s="898" t="s">
        <v>815</v>
      </c>
      <c r="B17" s="899" t="s">
        <v>816</v>
      </c>
      <c r="C17" s="893">
        <v>2025</v>
      </c>
      <c r="D17" s="904">
        <v>161.91999999999999</v>
      </c>
      <c r="E17" s="905">
        <v>158.09</v>
      </c>
      <c r="F17" s="905">
        <v>161.16999999999999</v>
      </c>
      <c r="G17" s="905">
        <v>161.66999999999999</v>
      </c>
      <c r="H17" s="905">
        <v>163.13999999999999</v>
      </c>
      <c r="I17" s="905">
        <v>166.52</v>
      </c>
      <c r="J17" s="905">
        <v>171.53</v>
      </c>
      <c r="K17" s="905">
        <v>171.79</v>
      </c>
      <c r="L17" s="905">
        <v>173.55</v>
      </c>
      <c r="M17" s="905">
        <v>176.15</v>
      </c>
      <c r="N17" s="905"/>
      <c r="O17" s="906"/>
      <c r="P17" s="905"/>
      <c r="Q17" s="897"/>
    </row>
    <row r="18" spans="1:17" ht="14.1" customHeight="1">
      <c r="A18" s="892" t="s">
        <v>817</v>
      </c>
      <c r="B18" s="893" t="s">
        <v>818</v>
      </c>
      <c r="C18" s="893">
        <v>2024</v>
      </c>
      <c r="D18" s="907">
        <v>24.716000000000001</v>
      </c>
      <c r="E18" s="908">
        <v>25.231999999999999</v>
      </c>
      <c r="F18" s="908">
        <v>25.292000000000002</v>
      </c>
      <c r="G18" s="908">
        <v>25.277999999999999</v>
      </c>
      <c r="H18" s="908">
        <v>24.818999999999999</v>
      </c>
      <c r="I18" s="908">
        <v>24.779</v>
      </c>
      <c r="J18" s="908">
        <v>25.298999999999999</v>
      </c>
      <c r="K18" s="908">
        <v>25.178999999999998</v>
      </c>
      <c r="L18" s="908">
        <v>25.099</v>
      </c>
      <c r="M18" s="908">
        <v>25.297999999999998</v>
      </c>
      <c r="N18" s="908">
        <v>25.300999999999998</v>
      </c>
      <c r="O18" s="909">
        <v>25.135999999999999</v>
      </c>
      <c r="P18" s="908">
        <v>25.12</v>
      </c>
      <c r="Q18" s="897"/>
    </row>
    <row r="19" spans="1:17" ht="14.1" customHeight="1">
      <c r="A19" s="898" t="s">
        <v>817</v>
      </c>
      <c r="B19" s="899" t="s">
        <v>818</v>
      </c>
      <c r="C19" s="893">
        <v>2025</v>
      </c>
      <c r="D19" s="907">
        <v>25.163</v>
      </c>
      <c r="E19" s="908">
        <v>25.077000000000002</v>
      </c>
      <c r="F19" s="908">
        <v>25.001000000000001</v>
      </c>
      <c r="G19" s="908">
        <v>25.039000000000001</v>
      </c>
      <c r="H19" s="908">
        <v>24.922999999999998</v>
      </c>
      <c r="I19" s="908">
        <v>24.803999999999998</v>
      </c>
      <c r="J19" s="908">
        <v>24.625</v>
      </c>
      <c r="K19" s="908">
        <v>24.516999999999999</v>
      </c>
      <c r="L19" s="908">
        <v>24.347000000000001</v>
      </c>
      <c r="M19" s="908">
        <v>24.315000000000001</v>
      </c>
      <c r="N19" s="908"/>
      <c r="O19" s="909"/>
      <c r="P19" s="908"/>
      <c r="Q19" s="897"/>
    </row>
    <row r="20" spans="1:17" ht="14.1" customHeight="1">
      <c r="A20" s="892" t="s">
        <v>819</v>
      </c>
      <c r="B20" s="893" t="s">
        <v>820</v>
      </c>
      <c r="C20" s="893">
        <v>2024</v>
      </c>
      <c r="D20" s="904">
        <v>382.04</v>
      </c>
      <c r="E20" s="905">
        <v>388.04</v>
      </c>
      <c r="F20" s="905">
        <v>395.09</v>
      </c>
      <c r="G20" s="905">
        <v>392.41</v>
      </c>
      <c r="H20" s="905">
        <v>387.18</v>
      </c>
      <c r="I20" s="905">
        <v>394.76</v>
      </c>
      <c r="J20" s="905">
        <v>392.84</v>
      </c>
      <c r="K20" s="905">
        <v>394.7</v>
      </c>
      <c r="L20" s="905">
        <v>394.86</v>
      </c>
      <c r="M20" s="905">
        <v>401.9</v>
      </c>
      <c r="N20" s="905">
        <v>409.25</v>
      </c>
      <c r="O20" s="906">
        <v>411.99</v>
      </c>
      <c r="P20" s="905">
        <v>395.3</v>
      </c>
      <c r="Q20" s="897"/>
    </row>
    <row r="21" spans="1:17" ht="14.1" customHeight="1">
      <c r="A21" s="898" t="s">
        <v>819</v>
      </c>
      <c r="B21" s="899" t="s">
        <v>820</v>
      </c>
      <c r="C21" s="893">
        <v>2025</v>
      </c>
      <c r="D21" s="904">
        <v>411.73</v>
      </c>
      <c r="E21" s="905">
        <v>403.13</v>
      </c>
      <c r="F21" s="905">
        <v>399.81</v>
      </c>
      <c r="G21" s="905">
        <v>406.44</v>
      </c>
      <c r="H21" s="905">
        <v>403.94</v>
      </c>
      <c r="I21" s="905">
        <v>402.08</v>
      </c>
      <c r="J21" s="905">
        <v>399.19</v>
      </c>
      <c r="K21" s="905">
        <v>396.45</v>
      </c>
      <c r="L21" s="905">
        <v>391.63</v>
      </c>
      <c r="M21" s="905">
        <v>389.91</v>
      </c>
      <c r="N21" s="905"/>
      <c r="O21" s="906"/>
      <c r="P21" s="905"/>
      <c r="Q21" s="897"/>
    </row>
    <row r="22" spans="1:17" ht="14.1" customHeight="1">
      <c r="A22" s="892" t="s">
        <v>821</v>
      </c>
      <c r="B22" s="893" t="s">
        <v>822</v>
      </c>
      <c r="C22" s="893">
        <v>2024</v>
      </c>
      <c r="D22" s="894">
        <v>4.3647999999999998</v>
      </c>
      <c r="E22" s="895">
        <v>4.3255999999999997</v>
      </c>
      <c r="F22" s="895">
        <v>4.3068999999999997</v>
      </c>
      <c r="G22" s="895">
        <v>4.3026</v>
      </c>
      <c r="H22" s="895">
        <v>4.2796000000000003</v>
      </c>
      <c r="I22" s="895">
        <v>4.3209</v>
      </c>
      <c r="J22" s="895">
        <v>4.2816999999999998</v>
      </c>
      <c r="K22" s="895">
        <v>4.2916999999999996</v>
      </c>
      <c r="L22" s="895">
        <v>4.2760999999999996</v>
      </c>
      <c r="M22" s="895">
        <v>4.3170000000000002</v>
      </c>
      <c r="N22" s="895">
        <v>4.3316999999999997</v>
      </c>
      <c r="O22" s="896">
        <v>4.2704000000000004</v>
      </c>
      <c r="P22" s="895">
        <v>4.3057999999999996</v>
      </c>
      <c r="Q22" s="897"/>
    </row>
    <row r="23" spans="1:17" ht="14.1" customHeight="1">
      <c r="A23" s="898" t="s">
        <v>821</v>
      </c>
      <c r="B23" s="899" t="s">
        <v>822</v>
      </c>
      <c r="C23" s="893">
        <v>2025</v>
      </c>
      <c r="D23" s="894">
        <v>4.2466999999999997</v>
      </c>
      <c r="E23" s="895">
        <v>4.1722000000000001</v>
      </c>
      <c r="F23" s="895">
        <v>4.1820000000000004</v>
      </c>
      <c r="G23" s="895">
        <v>4.2652000000000001</v>
      </c>
      <c r="H23" s="895">
        <v>4.2538</v>
      </c>
      <c r="I23" s="895">
        <v>4.2657999999999996</v>
      </c>
      <c r="J23" s="895">
        <v>4.2541000000000002</v>
      </c>
      <c r="K23" s="895">
        <v>4.2613000000000003</v>
      </c>
      <c r="L23" s="895">
        <v>4.2588999999999997</v>
      </c>
      <c r="M23" s="895">
        <v>4.2488000000000001</v>
      </c>
      <c r="N23" s="895"/>
      <c r="O23" s="896"/>
      <c r="P23" s="895"/>
      <c r="Q23" s="897"/>
    </row>
    <row r="24" spans="1:17" ht="14.1" customHeight="1">
      <c r="A24" s="910" t="s">
        <v>823</v>
      </c>
      <c r="B24" s="911"/>
      <c r="C24" s="321"/>
      <c r="D24" s="912"/>
      <c r="E24" s="912"/>
      <c r="F24" s="912"/>
      <c r="G24" s="912"/>
      <c r="H24" s="912"/>
      <c r="I24" s="912"/>
      <c r="J24" s="912"/>
      <c r="K24" s="912"/>
      <c r="L24" s="912"/>
      <c r="M24" s="912"/>
      <c r="N24" s="912"/>
      <c r="O24" s="912"/>
      <c r="P24" s="912"/>
      <c r="Q24" s="332"/>
    </row>
    <row r="25" spans="1:17" ht="14.1" customHeight="1">
      <c r="A25" s="912" t="s">
        <v>824</v>
      </c>
      <c r="B25" s="912"/>
      <c r="C25" s="912"/>
      <c r="D25" s="912"/>
      <c r="E25" s="912"/>
      <c r="F25" s="912"/>
      <c r="G25" s="912"/>
      <c r="H25" s="912"/>
      <c r="I25" s="912"/>
      <c r="J25" s="912"/>
      <c r="K25" s="912"/>
      <c r="L25" s="912"/>
      <c r="M25" s="912"/>
      <c r="N25" s="912"/>
      <c r="O25" s="912"/>
      <c r="P25" s="912"/>
      <c r="Q25" s="332"/>
    </row>
    <row r="26" spans="1:17" ht="14.1" customHeight="1">
      <c r="A26" s="912" t="s">
        <v>825</v>
      </c>
      <c r="B26" s="912" t="s">
        <v>826</v>
      </c>
      <c r="C26" s="912"/>
      <c r="D26" s="912"/>
      <c r="E26" s="912"/>
      <c r="F26" s="912"/>
      <c r="G26" s="912"/>
      <c r="H26" s="912"/>
      <c r="I26" s="912"/>
      <c r="J26" s="912"/>
      <c r="K26" s="912"/>
      <c r="L26" s="912"/>
      <c r="M26" s="912"/>
      <c r="N26" s="912"/>
      <c r="O26" s="912"/>
      <c r="P26" s="912"/>
      <c r="Q26" s="332"/>
    </row>
    <row r="27" spans="1:17" ht="14.1" customHeight="1">
      <c r="A27" s="912" t="s">
        <v>827</v>
      </c>
      <c r="B27" s="912" t="s">
        <v>828</v>
      </c>
      <c r="C27" s="912"/>
      <c r="D27" s="912"/>
      <c r="E27" s="912"/>
      <c r="F27" s="332"/>
      <c r="G27" s="332"/>
      <c r="H27" s="332"/>
      <c r="I27" s="912"/>
      <c r="J27" s="912"/>
      <c r="K27" s="332"/>
      <c r="L27" s="332"/>
      <c r="M27" s="332"/>
      <c r="N27" s="912"/>
      <c r="O27" s="912"/>
      <c r="P27" s="912"/>
      <c r="Q27" s="332"/>
    </row>
    <row r="28" spans="1:17" ht="14.1" customHeight="1">
      <c r="A28" s="912" t="s">
        <v>829</v>
      </c>
      <c r="B28" s="912" t="s">
        <v>830</v>
      </c>
      <c r="C28" s="912"/>
      <c r="D28" s="912"/>
      <c r="E28" s="912"/>
      <c r="F28" s="332"/>
      <c r="G28" s="332"/>
      <c r="H28" s="332"/>
      <c r="I28" s="912"/>
      <c r="J28" s="912"/>
      <c r="K28" s="332"/>
      <c r="L28" s="332"/>
      <c r="M28" s="332"/>
      <c r="N28" s="912"/>
      <c r="O28" s="912"/>
      <c r="P28" s="912"/>
      <c r="Q28" s="332"/>
    </row>
    <row r="29" spans="1:17" ht="14.1" customHeight="1">
      <c r="A29" s="912" t="s">
        <v>831</v>
      </c>
      <c r="B29" s="912" t="s">
        <v>832</v>
      </c>
      <c r="C29" s="912"/>
      <c r="D29" s="912"/>
      <c r="E29" s="912"/>
      <c r="F29" s="332"/>
      <c r="G29" s="332"/>
      <c r="H29" s="332"/>
      <c r="I29" s="912"/>
      <c r="J29" s="912"/>
      <c r="K29" s="332"/>
      <c r="L29" s="332"/>
      <c r="M29" s="332"/>
      <c r="N29" s="912"/>
      <c r="O29" s="912"/>
      <c r="P29" s="912"/>
      <c r="Q29" s="332"/>
    </row>
    <row r="30" spans="1:17" ht="14.1" customHeight="1">
      <c r="A30" s="912" t="s">
        <v>833</v>
      </c>
      <c r="B30" s="912" t="s">
        <v>834</v>
      </c>
      <c r="C30" s="912"/>
      <c r="D30" s="912"/>
      <c r="E30" s="912"/>
      <c r="F30" s="332"/>
      <c r="G30" s="332"/>
      <c r="H30" s="332"/>
      <c r="I30" s="912"/>
      <c r="J30" s="912"/>
      <c r="K30" s="332"/>
      <c r="L30" s="332"/>
      <c r="M30" s="332"/>
      <c r="N30" s="912"/>
      <c r="O30" s="912"/>
      <c r="P30" s="332"/>
      <c r="Q30" s="332"/>
    </row>
    <row r="31" spans="1:17" ht="14.1" customHeight="1">
      <c r="A31" s="912" t="s">
        <v>835</v>
      </c>
      <c r="B31" s="912" t="s">
        <v>836</v>
      </c>
      <c r="C31" s="912"/>
      <c r="D31" s="912"/>
      <c r="E31" s="912"/>
      <c r="F31" s="332"/>
      <c r="G31" s="332"/>
      <c r="H31" s="332"/>
      <c r="I31" s="912"/>
      <c r="J31" s="912"/>
      <c r="K31" s="332"/>
      <c r="L31" s="332"/>
      <c r="M31" s="332"/>
      <c r="N31" s="912"/>
      <c r="O31" s="912"/>
      <c r="P31" s="332"/>
      <c r="Q31" s="332"/>
    </row>
    <row r="32" spans="1:17" ht="14.1" customHeight="1">
      <c r="A32" s="912" t="s">
        <v>837</v>
      </c>
      <c r="B32" s="912" t="s">
        <v>838</v>
      </c>
      <c r="C32" s="912"/>
      <c r="D32" s="912"/>
      <c r="E32" s="332"/>
      <c r="F32" s="332"/>
      <c r="G32" s="332"/>
      <c r="H32" s="332"/>
      <c r="I32" s="912"/>
      <c r="J32" s="332"/>
      <c r="K32" s="332"/>
      <c r="L32" s="332"/>
      <c r="M32" s="332"/>
      <c r="N32" s="912"/>
      <c r="O32" s="912"/>
      <c r="P32" s="913"/>
      <c r="Q32" s="332"/>
    </row>
    <row r="33" spans="1:17" ht="14.1" customHeight="1">
      <c r="A33" s="912" t="s">
        <v>839</v>
      </c>
      <c r="B33" s="912" t="s">
        <v>840</v>
      </c>
      <c r="C33" s="332"/>
      <c r="D33" s="332"/>
      <c r="E33" s="332"/>
      <c r="F33" s="332"/>
      <c r="G33" s="332"/>
      <c r="H33" s="332"/>
      <c r="I33" s="332"/>
      <c r="J33" s="332"/>
      <c r="K33" s="332"/>
      <c r="L33" s="332"/>
      <c r="M33" s="332"/>
      <c r="N33" s="332"/>
      <c r="O33" s="332"/>
      <c r="P33" s="332"/>
      <c r="Q33" s="332"/>
    </row>
    <row r="34" spans="1:17" ht="14.1" customHeight="1">
      <c r="A34" s="912" t="s">
        <v>841</v>
      </c>
      <c r="B34" s="912" t="s">
        <v>842</v>
      </c>
      <c r="C34" s="332"/>
      <c r="D34" s="332"/>
      <c r="E34" s="332"/>
      <c r="F34" s="332"/>
      <c r="G34" s="332"/>
      <c r="I34" s="332"/>
      <c r="J34" s="332"/>
      <c r="K34" s="332"/>
      <c r="L34" s="332"/>
      <c r="M34" s="332"/>
      <c r="N34" s="332"/>
      <c r="O34" s="332"/>
      <c r="P34" s="332"/>
      <c r="Q34" s="332"/>
    </row>
    <row r="35" spans="1:17" ht="14.1" customHeight="1">
      <c r="A35" s="914" t="s">
        <v>843</v>
      </c>
      <c r="B35" s="912" t="s">
        <v>844</v>
      </c>
      <c r="C35" s="332"/>
      <c r="D35" s="332"/>
      <c r="E35" s="332"/>
      <c r="F35" s="332"/>
      <c r="G35" s="332"/>
      <c r="H35" s="332"/>
      <c r="I35" s="332"/>
      <c r="J35" s="332"/>
      <c r="K35" s="332"/>
      <c r="L35" s="332"/>
      <c r="M35" s="332"/>
      <c r="N35" s="332"/>
      <c r="O35" s="332"/>
      <c r="P35" s="332"/>
      <c r="Q35" s="332"/>
    </row>
    <row r="36" spans="1:17" ht="14.1" customHeight="1">
      <c r="A36" s="912" t="s">
        <v>845</v>
      </c>
      <c r="B36" s="912" t="s">
        <v>846</v>
      </c>
      <c r="C36" s="332"/>
      <c r="D36" s="332"/>
      <c r="E36" s="332"/>
      <c r="F36" s="332"/>
      <c r="G36" s="332"/>
      <c r="H36" s="332"/>
      <c r="I36" s="332"/>
      <c r="J36" s="332"/>
      <c r="K36" s="332"/>
      <c r="L36" s="332"/>
      <c r="M36" s="332" t="s">
        <v>1</v>
      </c>
      <c r="N36" s="332"/>
      <c r="O36" s="332"/>
      <c r="P36" s="332"/>
      <c r="Q36" s="332"/>
    </row>
    <row r="37" spans="1:17" ht="14.1" customHeight="1">
      <c r="A37" s="912" t="s">
        <v>847</v>
      </c>
      <c r="B37" s="912" t="s">
        <v>848</v>
      </c>
      <c r="C37" s="332"/>
      <c r="D37" s="332"/>
      <c r="E37" s="332"/>
      <c r="F37" s="332"/>
      <c r="G37" s="332"/>
      <c r="H37" s="332"/>
      <c r="I37" s="332"/>
      <c r="J37" s="332"/>
      <c r="K37" s="332"/>
      <c r="L37" s="332"/>
      <c r="M37" s="332"/>
      <c r="N37" s="332"/>
      <c r="O37" s="332"/>
      <c r="P37" s="332"/>
      <c r="Q37" s="332"/>
    </row>
    <row r="38" spans="1:17" ht="14.1" customHeight="1">
      <c r="A38" s="912" t="s">
        <v>849</v>
      </c>
      <c r="B38" s="912" t="s">
        <v>850</v>
      </c>
      <c r="C38" s="332"/>
      <c r="D38" s="332"/>
      <c r="E38" s="332"/>
      <c r="F38" s="332"/>
      <c r="G38" s="332"/>
      <c r="H38" s="332"/>
      <c r="I38" s="332"/>
      <c r="J38" s="332"/>
      <c r="K38" s="332"/>
      <c r="L38" s="332"/>
      <c r="M38" s="332"/>
      <c r="N38" s="332"/>
      <c r="O38" s="332"/>
      <c r="P38" s="332"/>
      <c r="Q38" s="332"/>
    </row>
    <row r="39" spans="1:17" ht="14.1" customHeight="1">
      <c r="A39" s="912" t="s">
        <v>851</v>
      </c>
      <c r="B39" s="912" t="s">
        <v>852</v>
      </c>
      <c r="C39" s="332"/>
      <c r="D39" s="332"/>
      <c r="E39" s="332"/>
      <c r="F39" s="332"/>
      <c r="G39" s="332"/>
      <c r="H39" s="332"/>
      <c r="I39" s="332"/>
      <c r="J39" s="332"/>
      <c r="K39" s="332"/>
      <c r="L39" s="332"/>
      <c r="M39" s="332"/>
      <c r="N39" s="332"/>
      <c r="O39" s="332"/>
      <c r="P39" s="332"/>
      <c r="Q39" s="332"/>
    </row>
    <row r="40" spans="1:17" ht="14.1" customHeight="1">
      <c r="A40" s="912" t="s">
        <v>853</v>
      </c>
      <c r="B40" s="912" t="s">
        <v>854</v>
      </c>
      <c r="C40" s="332"/>
      <c r="D40" s="332"/>
      <c r="E40" s="332"/>
      <c r="F40" s="332"/>
      <c r="G40" s="332"/>
      <c r="H40" s="332"/>
      <c r="I40" s="332"/>
      <c r="J40" s="332"/>
      <c r="K40" s="332"/>
      <c r="L40" s="332"/>
      <c r="M40" s="332"/>
      <c r="N40" s="332"/>
      <c r="O40" s="332"/>
      <c r="P40" s="332"/>
      <c r="Q40" s="332"/>
    </row>
    <row r="41" spans="1:17" ht="14.1" customHeight="1">
      <c r="A41" s="912" t="s">
        <v>855</v>
      </c>
      <c r="B41" s="912" t="s">
        <v>856</v>
      </c>
      <c r="C41" s="332"/>
      <c r="D41" s="332"/>
      <c r="E41" s="332"/>
      <c r="F41" s="332"/>
      <c r="G41" s="332"/>
      <c r="H41" s="332"/>
      <c r="I41" s="332"/>
      <c r="J41" s="332"/>
      <c r="K41" s="332"/>
      <c r="L41" s="332"/>
      <c r="M41" s="332"/>
      <c r="N41" s="332"/>
      <c r="O41" s="332"/>
      <c r="P41" s="332"/>
      <c r="Q41" s="332"/>
    </row>
    <row r="42" spans="1:17" ht="14.1" customHeight="1">
      <c r="A42" s="912" t="s">
        <v>857</v>
      </c>
      <c r="B42" s="912" t="s">
        <v>858</v>
      </c>
      <c r="C42" s="332"/>
      <c r="D42" s="332"/>
      <c r="E42" s="332"/>
      <c r="F42" s="332"/>
      <c r="G42" s="332"/>
      <c r="H42" s="332"/>
      <c r="I42" s="332"/>
      <c r="J42" s="332"/>
      <c r="K42" s="332"/>
      <c r="L42" s="332"/>
      <c r="M42" s="332"/>
      <c r="N42" s="332"/>
      <c r="O42" s="332"/>
      <c r="P42" s="332"/>
      <c r="Q42" s="332"/>
    </row>
    <row r="43" spans="1:17" ht="14.1" customHeight="1">
      <c r="A43" s="912" t="s">
        <v>859</v>
      </c>
      <c r="B43" s="912" t="s">
        <v>860</v>
      </c>
      <c r="C43" s="332"/>
      <c r="D43" s="332"/>
      <c r="E43" s="332"/>
      <c r="F43" s="332"/>
      <c r="G43" s="332"/>
      <c r="H43" s="332"/>
      <c r="I43" s="332"/>
      <c r="J43" s="332"/>
      <c r="K43" s="332"/>
      <c r="L43" s="332"/>
      <c r="M43" s="332"/>
      <c r="N43" s="332"/>
      <c r="O43" s="332"/>
      <c r="P43" s="332"/>
      <c r="Q43" s="332"/>
    </row>
    <row r="44" spans="1:17" ht="14.1" customHeight="1">
      <c r="A44" s="910" t="s">
        <v>202</v>
      </c>
      <c r="C44" s="332"/>
      <c r="D44" s="332"/>
      <c r="E44" s="332"/>
      <c r="F44" s="332"/>
      <c r="G44" s="332"/>
      <c r="H44" s="332"/>
      <c r="I44" s="332"/>
      <c r="J44" s="332"/>
      <c r="K44" s="332"/>
      <c r="L44" s="332"/>
      <c r="M44" s="332"/>
      <c r="N44" s="332"/>
      <c r="O44" s="332"/>
      <c r="P44" s="332"/>
      <c r="Q44" s="332"/>
    </row>
    <row r="45" spans="1:17" ht="14.1" customHeight="1">
      <c r="A45" s="910" t="s">
        <v>2656</v>
      </c>
      <c r="C45" s="332"/>
      <c r="D45" s="332"/>
      <c r="E45" s="332"/>
      <c r="F45" s="332"/>
      <c r="G45" s="332"/>
      <c r="H45" s="332"/>
      <c r="I45" s="332"/>
      <c r="J45" s="332"/>
      <c r="K45" s="332"/>
      <c r="L45" s="332"/>
      <c r="M45" s="332"/>
      <c r="N45" s="332"/>
      <c r="O45" s="332"/>
      <c r="P45" s="332"/>
      <c r="Q45" s="332"/>
    </row>
    <row r="46" spans="1:17" ht="14.1" customHeight="1">
      <c r="A46" s="2554" t="s">
        <v>642</v>
      </c>
      <c r="B46" s="332"/>
      <c r="C46" s="332"/>
      <c r="D46" s="332"/>
      <c r="E46" s="332"/>
      <c r="F46" s="332"/>
      <c r="G46" s="332"/>
      <c r="H46" s="332"/>
      <c r="I46" s="332"/>
      <c r="J46" s="332"/>
      <c r="K46" s="332"/>
      <c r="L46" s="332"/>
      <c r="M46" s="332"/>
      <c r="N46" s="332"/>
      <c r="O46" s="332"/>
      <c r="P46" s="332"/>
      <c r="Q46" s="332"/>
    </row>
  </sheetData>
  <hyperlinks>
    <hyperlink ref="A46" location="'Inhaltsverzeichnis '!A1" display="Zurück zum Inhaltsverzeichnis" xr:uid="{16B2DD56-05E7-4084-90EC-E9BB47923ED8}"/>
  </hyperlinks>
  <pageMargins left="0.78740157480314965" right="0.78740157480314965" top="0.39370078740157483" bottom="0.19685039370078741" header="0.19685039370078741" footer="0.19685039370078741"/>
  <pageSetup paperSize="9" scale="58" orientation="portrait" verticalDpi="300" r:id="rId1"/>
  <headerFooter alignWithMargins="0">
    <oddFooter>&amp;L&amp;D / &amp;T&amp;R&amp;F / &amp;A</oddFooter>
  </headerFooter>
  <tableParts count="1">
    <tablePart r:id="rId2"/>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A89D3-5227-4681-B845-207F6B3DF3D0}">
  <sheetPr>
    <tabColor rgb="FFCD3363"/>
    <outlinePr summaryBelow="0"/>
  </sheetPr>
  <dimension ref="A1:S72"/>
  <sheetViews>
    <sheetView showGridLines="0" showRowColHeaders="0" workbookViewId="0">
      <selection sqref="A1:S1"/>
    </sheetView>
  </sheetViews>
  <sheetFormatPr baseColWidth="10" defaultColWidth="8" defaultRowHeight="12.75"/>
  <cols>
    <col min="1" max="1" width="7.5" style="2605" customWidth="1"/>
    <col min="2" max="2" width="6" style="2599" customWidth="1"/>
    <col min="3" max="3" width="5.625" style="2599" customWidth="1"/>
    <col min="4" max="4" width="4.5" style="2599" customWidth="1"/>
    <col min="5" max="5" width="1.25" style="2599" customWidth="1"/>
    <col min="6" max="6" width="5.625" style="2599" customWidth="1"/>
    <col min="7" max="7" width="2.25" style="2599" customWidth="1"/>
    <col min="8" max="8" width="3.5" style="2599" customWidth="1"/>
    <col min="9" max="9" width="5.625" style="2599" customWidth="1"/>
    <col min="10" max="10" width="5.75" style="2599" customWidth="1"/>
    <col min="11" max="11" width="5.625" style="2599" customWidth="1"/>
    <col min="12" max="12" width="3" style="2599" customWidth="1"/>
    <col min="13" max="13" width="2.75" style="2599" customWidth="1"/>
    <col min="14" max="14" width="5.625" style="2599" customWidth="1"/>
    <col min="15" max="15" width="5.75" style="2599" customWidth="1"/>
    <col min="16" max="16" width="5.625" style="2599" customWidth="1"/>
    <col min="17" max="17" width="1" style="2599" customWidth="1"/>
    <col min="18" max="18" width="6" style="2599" customWidth="1"/>
    <col min="19" max="19" width="6" style="2604" customWidth="1"/>
    <col min="20" max="16384" width="8" style="915"/>
  </cols>
  <sheetData>
    <row r="1" spans="1:19" ht="26.25" customHeight="1">
      <c r="A1" s="2915" t="s">
        <v>861</v>
      </c>
      <c r="B1" s="2915"/>
      <c r="C1" s="2915"/>
      <c r="D1" s="2915"/>
      <c r="E1" s="2915"/>
      <c r="F1" s="2915"/>
      <c r="G1" s="2915"/>
      <c r="H1" s="2915"/>
      <c r="I1" s="2915"/>
      <c r="J1" s="2915"/>
      <c r="K1" s="2915"/>
      <c r="L1" s="2915"/>
      <c r="M1" s="2915"/>
      <c r="N1" s="2915"/>
      <c r="O1" s="2915"/>
      <c r="P1" s="2915"/>
      <c r="Q1" s="2915"/>
      <c r="R1" s="2915"/>
      <c r="S1" s="2915"/>
    </row>
    <row r="2" spans="1:19" ht="14.25" customHeight="1">
      <c r="A2" s="2916" t="s">
        <v>862</v>
      </c>
      <c r="B2" s="2916"/>
      <c r="C2" s="2916"/>
      <c r="D2" s="2916"/>
      <c r="E2" s="2916"/>
      <c r="F2" s="2916"/>
      <c r="G2" s="2916"/>
      <c r="H2" s="2916"/>
      <c r="I2" s="2916"/>
      <c r="J2" s="2916"/>
      <c r="K2" s="2916"/>
      <c r="L2" s="2916"/>
      <c r="M2" s="2916"/>
      <c r="N2" s="2916"/>
      <c r="O2" s="2916"/>
      <c r="P2" s="2916"/>
      <c r="Q2" s="2916"/>
      <c r="R2" s="2916"/>
      <c r="S2" s="2916"/>
    </row>
    <row r="3" spans="1:19" ht="14.25" customHeight="1">
      <c r="A3" s="916" t="s">
        <v>863</v>
      </c>
      <c r="B3" s="917"/>
      <c r="C3" s="917"/>
      <c r="D3" s="917"/>
      <c r="E3" s="917"/>
      <c r="F3" s="917"/>
      <c r="G3" s="917"/>
      <c r="H3" s="917"/>
      <c r="I3" s="917"/>
      <c r="J3" s="917"/>
      <c r="K3" s="917"/>
      <c r="L3" s="917"/>
      <c r="M3" s="917"/>
      <c r="N3" s="917"/>
      <c r="O3" s="917"/>
      <c r="P3" s="917"/>
      <c r="Q3" s="917"/>
      <c r="R3" s="917"/>
      <c r="S3" s="917"/>
    </row>
    <row r="4" spans="1:19" ht="12" customHeight="1">
      <c r="A4" s="918"/>
      <c r="B4" s="918"/>
      <c r="C4" s="918"/>
      <c r="D4" s="918"/>
      <c r="E4" s="918"/>
      <c r="F4" s="918"/>
      <c r="G4" s="918"/>
      <c r="H4" s="918"/>
      <c r="I4" s="918"/>
      <c r="J4" s="918"/>
      <c r="K4" s="918"/>
      <c r="L4" s="918"/>
      <c r="M4" s="918"/>
      <c r="N4" s="918"/>
      <c r="O4" s="918"/>
      <c r="P4" s="918"/>
      <c r="Q4" s="918"/>
      <c r="R4" s="2593" t="s">
        <v>864</v>
      </c>
      <c r="S4" s="2593" t="s">
        <v>532</v>
      </c>
    </row>
    <row r="5" spans="1:19" ht="8.25" customHeight="1">
      <c r="A5" s="2594"/>
      <c r="B5" s="2593" t="s">
        <v>532</v>
      </c>
      <c r="C5" s="2593" t="s">
        <v>609</v>
      </c>
      <c r="D5" s="2910" t="s">
        <v>200</v>
      </c>
      <c r="E5" s="2910"/>
      <c r="F5" s="2593" t="s">
        <v>625</v>
      </c>
      <c r="G5" s="2910" t="s">
        <v>623</v>
      </c>
      <c r="H5" s="2910"/>
      <c r="I5" s="2593" t="s">
        <v>201</v>
      </c>
      <c r="J5" s="2593" t="s">
        <v>618</v>
      </c>
      <c r="K5" s="2593" t="s">
        <v>616</v>
      </c>
      <c r="L5" s="2910" t="s">
        <v>198</v>
      </c>
      <c r="M5" s="2910"/>
      <c r="N5" s="2593" t="s">
        <v>530</v>
      </c>
      <c r="O5" s="2593" t="s">
        <v>531</v>
      </c>
      <c r="P5" s="2593" t="s">
        <v>199</v>
      </c>
      <c r="Q5" s="918"/>
      <c r="R5" s="2593" t="s">
        <v>865</v>
      </c>
      <c r="S5" s="2595" t="s">
        <v>866</v>
      </c>
    </row>
    <row r="6" spans="1:19" ht="8.25" customHeight="1">
      <c r="A6" s="2596" t="s">
        <v>867</v>
      </c>
      <c r="B6" s="918"/>
      <c r="C6" s="918"/>
      <c r="D6" s="918"/>
      <c r="E6" s="918"/>
      <c r="F6" s="918"/>
      <c r="G6" s="918"/>
      <c r="H6" s="918"/>
      <c r="I6" s="918"/>
      <c r="J6" s="918"/>
      <c r="K6" s="918"/>
      <c r="L6" s="918"/>
      <c r="M6" s="918"/>
      <c r="N6" s="918"/>
      <c r="O6" s="918"/>
      <c r="P6" s="918"/>
      <c r="Q6" s="918"/>
      <c r="R6" s="2593" t="s">
        <v>868</v>
      </c>
      <c r="S6" s="2595" t="s">
        <v>199</v>
      </c>
    </row>
    <row r="7" spans="1:19" ht="9" customHeight="1">
      <c r="A7" s="2594"/>
      <c r="B7" s="2910">
        <v>2024</v>
      </c>
      <c r="C7" s="2910"/>
      <c r="D7" s="2910"/>
      <c r="E7" s="2910"/>
      <c r="F7" s="2910"/>
      <c r="G7" s="2910"/>
      <c r="H7" s="2910"/>
      <c r="I7" s="2910"/>
      <c r="J7" s="2910" t="s">
        <v>869</v>
      </c>
      <c r="K7" s="2910"/>
      <c r="L7" s="2910"/>
      <c r="M7" s="2910"/>
      <c r="N7" s="2910"/>
      <c r="O7" s="2910"/>
      <c r="P7" s="2910"/>
      <c r="Q7" s="918"/>
      <c r="R7" s="2910" t="s">
        <v>870</v>
      </c>
      <c r="S7" s="2911"/>
    </row>
    <row r="8" spans="1:19" ht="8.25" customHeight="1">
      <c r="A8" s="2594"/>
      <c r="B8" s="2910" t="s">
        <v>869</v>
      </c>
      <c r="C8" s="2910"/>
      <c r="D8" s="2910"/>
      <c r="E8" s="2910"/>
      <c r="F8" s="2910"/>
      <c r="G8" s="2910"/>
      <c r="H8" s="2910"/>
      <c r="I8" s="2910"/>
      <c r="J8" s="2910" t="s">
        <v>871</v>
      </c>
      <c r="K8" s="2910"/>
      <c r="L8" s="2910"/>
      <c r="M8" s="2910"/>
      <c r="N8" s="2910"/>
      <c r="O8" s="2910"/>
      <c r="P8" s="2910"/>
      <c r="Q8" s="918"/>
      <c r="R8" s="2910" t="s">
        <v>872</v>
      </c>
      <c r="S8" s="2911"/>
    </row>
    <row r="9" spans="1:19" ht="11.25" customHeight="1">
      <c r="A9" s="2912" t="s">
        <v>873</v>
      </c>
      <c r="B9" s="2912"/>
      <c r="C9" s="2912"/>
      <c r="D9" s="2912"/>
      <c r="E9" s="2912"/>
      <c r="F9" s="2912"/>
      <c r="G9" s="2912"/>
      <c r="H9" s="2912"/>
      <c r="I9" s="2912"/>
      <c r="J9" s="2912"/>
      <c r="K9" s="2912"/>
      <c r="L9" s="2912"/>
      <c r="M9" s="2912"/>
      <c r="N9" s="2912"/>
      <c r="O9" s="2912"/>
      <c r="P9" s="2912"/>
      <c r="Q9" s="2912"/>
      <c r="R9" s="2912"/>
      <c r="S9" s="2912"/>
    </row>
    <row r="10" spans="1:19" ht="9" customHeight="1">
      <c r="A10" s="2584" t="s">
        <v>874</v>
      </c>
      <c r="B10" s="2597">
        <v>10194.261</v>
      </c>
      <c r="C10" s="2597">
        <v>9318.0519999999997</v>
      </c>
      <c r="D10" s="2913">
        <v>9746.6990000000005</v>
      </c>
      <c r="E10" s="2913"/>
      <c r="F10" s="2597">
        <v>10875.053</v>
      </c>
      <c r="G10" s="2913">
        <v>10790.094999999999</v>
      </c>
      <c r="H10" s="2913"/>
      <c r="I10" s="2597">
        <v>9829.3080000000009</v>
      </c>
      <c r="J10" s="2597">
        <v>10733.279</v>
      </c>
      <c r="K10" s="2597">
        <v>10649.013999999999</v>
      </c>
      <c r="L10" s="2913">
        <v>11347.153</v>
      </c>
      <c r="M10" s="2913"/>
      <c r="N10" s="2597">
        <v>11336.777</v>
      </c>
      <c r="O10" s="2597">
        <v>11306.098</v>
      </c>
      <c r="P10" s="2597">
        <v>10880.289000000001</v>
      </c>
      <c r="Q10" s="918"/>
      <c r="R10" s="2913">
        <v>127006.07799999999</v>
      </c>
      <c r="S10" s="2914"/>
    </row>
    <row r="11" spans="1:19" ht="9" customHeight="1">
      <c r="A11" s="921"/>
      <c r="B11" s="2597">
        <v>11313.956</v>
      </c>
      <c r="C11" s="2597">
        <v>10307.356</v>
      </c>
      <c r="D11" s="2913"/>
      <c r="E11" s="2913"/>
      <c r="F11" s="2597"/>
      <c r="G11" s="2913"/>
      <c r="H11" s="2913"/>
      <c r="I11" s="2597"/>
      <c r="J11" s="2597"/>
      <c r="K11" s="2597"/>
      <c r="L11" s="2913"/>
      <c r="M11" s="2913"/>
      <c r="N11" s="2597"/>
      <c r="O11" s="2597"/>
      <c r="P11" s="2597"/>
      <c r="Q11" s="918"/>
      <c r="R11" s="2913">
        <v>21621.312000000002</v>
      </c>
      <c r="S11" s="2914"/>
    </row>
    <row r="12" spans="1:19" ht="10.5" customHeight="1">
      <c r="A12" s="2586" t="s">
        <v>875</v>
      </c>
      <c r="B12" s="2598">
        <v>7156.4790000000003</v>
      </c>
      <c r="C12" s="2598">
        <v>6479.98</v>
      </c>
      <c r="D12" s="2917">
        <v>6811.7520000000004</v>
      </c>
      <c r="E12" s="2917"/>
      <c r="F12" s="2598">
        <v>7434.4260000000004</v>
      </c>
      <c r="G12" s="2917">
        <v>7180.5460000000003</v>
      </c>
      <c r="H12" s="2917"/>
      <c r="I12" s="2598">
        <v>6711.576</v>
      </c>
      <c r="J12" s="2598">
        <v>7271.4620000000004</v>
      </c>
      <c r="K12" s="2598">
        <v>7416.4309999999996</v>
      </c>
      <c r="L12" s="2917">
        <v>7754.3019999999997</v>
      </c>
      <c r="M12" s="2917"/>
      <c r="N12" s="2598">
        <v>7667.9409999999998</v>
      </c>
      <c r="O12" s="2598">
        <v>7638.4269999999997</v>
      </c>
      <c r="P12" s="2598">
        <v>7402.375</v>
      </c>
      <c r="R12" s="2917">
        <v>86925.697</v>
      </c>
      <c r="S12" s="2918"/>
    </row>
    <row r="13" spans="1:19" ht="9" customHeight="1">
      <c r="A13" s="2588"/>
      <c r="B13" s="2598">
        <v>7757.7629999999999</v>
      </c>
      <c r="C13" s="2598">
        <v>7036.674</v>
      </c>
      <c r="D13" s="2917"/>
      <c r="E13" s="2917"/>
      <c r="F13" s="2598"/>
      <c r="G13" s="2917"/>
      <c r="H13" s="2917"/>
      <c r="I13" s="2598"/>
      <c r="J13" s="2598"/>
      <c r="K13" s="2598"/>
      <c r="L13" s="2917"/>
      <c r="M13" s="2917"/>
      <c r="N13" s="2598"/>
      <c r="O13" s="2598"/>
      <c r="P13" s="2598"/>
      <c r="R13" s="2917">
        <v>14794.437</v>
      </c>
      <c r="S13" s="2918"/>
    </row>
    <row r="14" spans="1:19" ht="13.5" customHeight="1">
      <c r="A14" s="2916" t="s">
        <v>876</v>
      </c>
      <c r="B14" s="2916"/>
      <c r="C14" s="2916"/>
      <c r="D14" s="2916"/>
      <c r="E14" s="2916"/>
      <c r="F14" s="2916"/>
      <c r="G14" s="2916"/>
      <c r="H14" s="2916"/>
      <c r="I14" s="2916"/>
      <c r="J14" s="2916"/>
      <c r="K14" s="2916"/>
      <c r="L14" s="2916"/>
      <c r="M14" s="2916"/>
      <c r="N14" s="2916"/>
      <c r="O14" s="2916"/>
      <c r="P14" s="2916"/>
      <c r="Q14" s="2916"/>
      <c r="R14" s="2916"/>
      <c r="S14" s="2916"/>
    </row>
    <row r="15" spans="1:19" ht="11.25" customHeight="1">
      <c r="A15" s="2919" t="s">
        <v>877</v>
      </c>
      <c r="B15" s="2919"/>
      <c r="C15" s="2919"/>
      <c r="D15" s="2919"/>
      <c r="E15" s="2919"/>
      <c r="F15" s="2919"/>
      <c r="G15" s="2919"/>
      <c r="H15" s="2919"/>
      <c r="I15" s="2919"/>
      <c r="J15" s="2919"/>
      <c r="K15" s="2919"/>
      <c r="L15" s="2919"/>
      <c r="M15" s="2919"/>
      <c r="N15" s="2919"/>
      <c r="O15" s="2919"/>
      <c r="P15" s="2919"/>
      <c r="Q15" s="2919"/>
      <c r="R15" s="2919"/>
      <c r="S15" s="2919"/>
    </row>
    <row r="16" spans="1:19" ht="9" customHeight="1">
      <c r="A16" s="2584" t="s">
        <v>874</v>
      </c>
      <c r="B16" s="2600">
        <v>26.542100000000001</v>
      </c>
      <c r="C16" s="2600">
        <v>19.9862</v>
      </c>
      <c r="D16" s="2922">
        <v>24.2104</v>
      </c>
      <c r="E16" s="2922"/>
      <c r="F16" s="2600">
        <v>39.998399999999997</v>
      </c>
      <c r="G16" s="2922">
        <v>30.160399999999999</v>
      </c>
      <c r="H16" s="2922"/>
      <c r="I16" s="2600">
        <v>24.340199999999999</v>
      </c>
      <c r="J16" s="2600">
        <v>26.937799999999999</v>
      </c>
      <c r="K16" s="2600">
        <v>26.038900000000002</v>
      </c>
      <c r="L16" s="2922">
        <v>33.740499999999997</v>
      </c>
      <c r="M16" s="2922"/>
      <c r="N16" s="2600">
        <v>24.538799999999998</v>
      </c>
      <c r="O16" s="2600">
        <v>26.760899999999999</v>
      </c>
      <c r="P16" s="2600">
        <v>13.326599999999999</v>
      </c>
      <c r="Q16" s="918"/>
      <c r="R16" s="2922">
        <v>316.58120000000002</v>
      </c>
      <c r="S16" s="2923"/>
    </row>
    <row r="17" spans="1:19" ht="9" customHeight="1">
      <c r="A17" s="921"/>
      <c r="B17" s="2600">
        <v>6.8978999999999999</v>
      </c>
      <c r="C17" s="2600">
        <v>18.853300000000001</v>
      </c>
      <c r="D17" s="2922"/>
      <c r="E17" s="2922"/>
      <c r="F17" s="2600"/>
      <c r="G17" s="2922"/>
      <c r="H17" s="2922"/>
      <c r="I17" s="2600"/>
      <c r="J17" s="2600"/>
      <c r="K17" s="2600"/>
      <c r="L17" s="2922"/>
      <c r="M17" s="2922"/>
      <c r="N17" s="2600"/>
      <c r="O17" s="2600"/>
      <c r="P17" s="2600"/>
      <c r="Q17" s="918"/>
      <c r="R17" s="2922">
        <v>25.751200000000001</v>
      </c>
      <c r="S17" s="2923"/>
    </row>
    <row r="18" spans="1:19" ht="10.5" customHeight="1">
      <c r="A18" s="2586" t="s">
        <v>875</v>
      </c>
      <c r="B18" s="2601">
        <v>26.54</v>
      </c>
      <c r="C18" s="2601">
        <v>19.8781</v>
      </c>
      <c r="D18" s="2920">
        <v>24.209099999999999</v>
      </c>
      <c r="E18" s="2920"/>
      <c r="F18" s="2601">
        <v>39.993099999999998</v>
      </c>
      <c r="G18" s="2920">
        <v>30.158200000000001</v>
      </c>
      <c r="H18" s="2920"/>
      <c r="I18" s="2601">
        <v>23.288799999999998</v>
      </c>
      <c r="J18" s="2601">
        <v>26.683299999999999</v>
      </c>
      <c r="K18" s="2601">
        <v>25.994499999999999</v>
      </c>
      <c r="L18" s="2920">
        <v>33.4895</v>
      </c>
      <c r="M18" s="2920"/>
      <c r="N18" s="2601">
        <v>24.454499999999999</v>
      </c>
      <c r="O18" s="2601">
        <v>26.630299999999998</v>
      </c>
      <c r="P18" s="2601">
        <v>13.179399999999999</v>
      </c>
      <c r="R18" s="2920">
        <v>314.49880000000002</v>
      </c>
      <c r="S18" s="2921"/>
    </row>
    <row r="19" spans="1:19" ht="9" customHeight="1">
      <c r="A19" s="2588"/>
      <c r="B19" s="2601">
        <v>6.8072999999999997</v>
      </c>
      <c r="C19" s="2601">
        <v>18.671900000000001</v>
      </c>
      <c r="D19" s="2920"/>
      <c r="E19" s="2920"/>
      <c r="F19" s="2601"/>
      <c r="G19" s="2920"/>
      <c r="H19" s="2920"/>
      <c r="I19" s="2601"/>
      <c r="J19" s="2601"/>
      <c r="K19" s="2601"/>
      <c r="L19" s="2920"/>
      <c r="M19" s="2920"/>
      <c r="N19" s="2601"/>
      <c r="O19" s="2601"/>
      <c r="P19" s="2601"/>
      <c r="R19" s="2920">
        <v>25.479199999999999</v>
      </c>
      <c r="S19" s="2921"/>
    </row>
    <row r="20" spans="1:19" ht="10.5" customHeight="1">
      <c r="A20" s="2919" t="s">
        <v>878</v>
      </c>
      <c r="B20" s="2919"/>
      <c r="C20" s="2919"/>
      <c r="D20" s="2919"/>
      <c r="E20" s="2919"/>
      <c r="F20" s="2919"/>
      <c r="G20" s="2919"/>
      <c r="H20" s="2919"/>
      <c r="I20" s="2919"/>
      <c r="J20" s="2919"/>
      <c r="K20" s="2919"/>
      <c r="L20" s="2919"/>
      <c r="M20" s="2919"/>
      <c r="N20" s="2919"/>
      <c r="O20" s="2919"/>
      <c r="P20" s="2919"/>
      <c r="Q20" s="2919"/>
      <c r="R20" s="2919"/>
      <c r="S20" s="2919"/>
    </row>
    <row r="21" spans="1:19" ht="9" customHeight="1">
      <c r="A21" s="2584" t="s">
        <v>874</v>
      </c>
      <c r="B21" s="2600">
        <v>393.90170000000001</v>
      </c>
      <c r="C21" s="2600">
        <v>444.56970000000001</v>
      </c>
      <c r="D21" s="2922">
        <v>532.69420000000002</v>
      </c>
      <c r="E21" s="2922"/>
      <c r="F21" s="2600">
        <v>494.64510000000001</v>
      </c>
      <c r="G21" s="2922">
        <v>423.7328</v>
      </c>
      <c r="H21" s="2922"/>
      <c r="I21" s="2600">
        <v>364.83109999999999</v>
      </c>
      <c r="J21" s="2600">
        <v>270.70519999999999</v>
      </c>
      <c r="K21" s="2600">
        <v>298.23660000000001</v>
      </c>
      <c r="L21" s="2922">
        <v>286.2047</v>
      </c>
      <c r="M21" s="2922"/>
      <c r="N21" s="2600">
        <v>268.03019999999998</v>
      </c>
      <c r="O21" s="2600">
        <v>249.44669999999999</v>
      </c>
      <c r="P21" s="2600">
        <v>247.45859999999999</v>
      </c>
      <c r="Q21" s="918"/>
      <c r="R21" s="2922">
        <v>4274.4566000000004</v>
      </c>
      <c r="S21" s="2923"/>
    </row>
    <row r="22" spans="1:19" ht="9" customHeight="1">
      <c r="A22" s="921"/>
      <c r="B22" s="2600">
        <v>191.9042</v>
      </c>
      <c r="C22" s="2600">
        <v>355.5197</v>
      </c>
      <c r="D22" s="2922"/>
      <c r="E22" s="2922"/>
      <c r="F22" s="2600"/>
      <c r="G22" s="2922"/>
      <c r="H22" s="2922"/>
      <c r="I22" s="2600"/>
      <c r="J22" s="2600"/>
      <c r="K22" s="2600"/>
      <c r="L22" s="2922"/>
      <c r="M22" s="2922"/>
      <c r="N22" s="2600"/>
      <c r="O22" s="2600"/>
      <c r="P22" s="2600"/>
      <c r="Q22" s="918"/>
      <c r="R22" s="2922">
        <v>547.4239</v>
      </c>
      <c r="S22" s="2923"/>
    </row>
    <row r="23" spans="1:19" ht="10.5" customHeight="1">
      <c r="A23" s="2586" t="s">
        <v>875</v>
      </c>
      <c r="B23" s="2601">
        <v>390.85169999999999</v>
      </c>
      <c r="C23" s="2601">
        <v>433.84500000000003</v>
      </c>
      <c r="D23" s="2920">
        <v>514.69050000000004</v>
      </c>
      <c r="E23" s="2920"/>
      <c r="F23" s="2601">
        <v>453.74700000000001</v>
      </c>
      <c r="G23" s="2920">
        <v>411.24639999999999</v>
      </c>
      <c r="H23" s="2920"/>
      <c r="I23" s="2601">
        <v>355.09980000000002</v>
      </c>
      <c r="J23" s="2601">
        <v>263.08580000000001</v>
      </c>
      <c r="K23" s="2601">
        <v>290.96319999999997</v>
      </c>
      <c r="L23" s="2920">
        <v>282.35500000000002</v>
      </c>
      <c r="M23" s="2920"/>
      <c r="N23" s="2601">
        <v>263.75959999999998</v>
      </c>
      <c r="O23" s="2601">
        <v>248.15450000000001</v>
      </c>
      <c r="P23" s="2601">
        <v>246.37370000000001</v>
      </c>
      <c r="R23" s="2920">
        <v>4154.1722</v>
      </c>
      <c r="S23" s="2921"/>
    </row>
    <row r="24" spans="1:19" ht="9" customHeight="1">
      <c r="A24" s="2588"/>
      <c r="B24" s="2601">
        <v>191.60939999999999</v>
      </c>
      <c r="C24" s="2601">
        <v>354.90030000000002</v>
      </c>
      <c r="D24" s="2920"/>
      <c r="E24" s="2920"/>
      <c r="F24" s="2601"/>
      <c r="G24" s="2920"/>
      <c r="H24" s="2920"/>
      <c r="I24" s="2601"/>
      <c r="J24" s="2601"/>
      <c r="K24" s="2601"/>
      <c r="L24" s="2920"/>
      <c r="M24" s="2920"/>
      <c r="N24" s="2601"/>
      <c r="O24" s="2601"/>
      <c r="P24" s="2601"/>
      <c r="R24" s="2920">
        <v>546.50969999999995</v>
      </c>
      <c r="S24" s="2921"/>
    </row>
    <row r="25" spans="1:19" ht="10.5" customHeight="1">
      <c r="A25" s="2919" t="s">
        <v>879</v>
      </c>
      <c r="B25" s="2919"/>
      <c r="C25" s="2919"/>
      <c r="D25" s="2919"/>
      <c r="E25" s="2919"/>
      <c r="F25" s="2919"/>
      <c r="G25" s="2919"/>
      <c r="H25" s="2919"/>
      <c r="I25" s="2919"/>
      <c r="J25" s="2919"/>
      <c r="K25" s="2919"/>
      <c r="L25" s="2919"/>
      <c r="M25" s="2919"/>
      <c r="N25" s="2919"/>
      <c r="O25" s="2919"/>
      <c r="P25" s="2919"/>
      <c r="Q25" s="2919"/>
      <c r="R25" s="2919"/>
      <c r="S25" s="2919"/>
    </row>
    <row r="26" spans="1:19" ht="9" customHeight="1">
      <c r="A26" s="2584" t="s">
        <v>874</v>
      </c>
      <c r="B26" s="2600">
        <v>13.2225</v>
      </c>
      <c r="C26" s="2600">
        <v>9.8002000000000002</v>
      </c>
      <c r="D26" s="2922">
        <v>11.460599999999999</v>
      </c>
      <c r="E26" s="2922"/>
      <c r="F26" s="2600">
        <v>12.837199999999999</v>
      </c>
      <c r="G26" s="2922">
        <v>14.3058</v>
      </c>
      <c r="H26" s="2922"/>
      <c r="I26" s="2600">
        <v>12.2561</v>
      </c>
      <c r="J26" s="2600">
        <v>14.8156</v>
      </c>
      <c r="K26" s="2600">
        <v>14.8531</v>
      </c>
      <c r="L26" s="2922">
        <v>15.526899999999999</v>
      </c>
      <c r="M26" s="2922"/>
      <c r="N26" s="2600">
        <v>14.618499999999999</v>
      </c>
      <c r="O26" s="2600">
        <v>15.7422</v>
      </c>
      <c r="P26" s="2600">
        <v>13.617800000000001</v>
      </c>
      <c r="Q26" s="918"/>
      <c r="R26" s="2922">
        <v>163.0565</v>
      </c>
      <c r="S26" s="2923"/>
    </row>
    <row r="27" spans="1:19" ht="9" customHeight="1">
      <c r="A27" s="921"/>
      <c r="B27" s="2600">
        <v>16.674800000000001</v>
      </c>
      <c r="C27" s="2600">
        <v>14.113899999999999</v>
      </c>
      <c r="D27" s="2922"/>
      <c r="E27" s="2922"/>
      <c r="F27" s="2600"/>
      <c r="G27" s="2922"/>
      <c r="H27" s="2922"/>
      <c r="I27" s="2600"/>
      <c r="J27" s="2600"/>
      <c r="K27" s="2600"/>
      <c r="L27" s="2922"/>
      <c r="M27" s="2922"/>
      <c r="N27" s="2600"/>
      <c r="O27" s="2600"/>
      <c r="P27" s="2600"/>
      <c r="Q27" s="918"/>
      <c r="R27" s="2922">
        <v>30.788699999999999</v>
      </c>
      <c r="S27" s="2923"/>
    </row>
    <row r="28" spans="1:19" ht="10.5" customHeight="1">
      <c r="A28" s="2586" t="s">
        <v>875</v>
      </c>
      <c r="B28" s="2601">
        <v>12.2408</v>
      </c>
      <c r="C28" s="2601">
        <v>9.2893000000000008</v>
      </c>
      <c r="D28" s="2920">
        <v>11.077199999999999</v>
      </c>
      <c r="E28" s="2920"/>
      <c r="F28" s="2601">
        <v>12.228199999999999</v>
      </c>
      <c r="G28" s="2920">
        <v>13.5121</v>
      </c>
      <c r="H28" s="2920"/>
      <c r="I28" s="2601">
        <v>11.5967</v>
      </c>
      <c r="J28" s="2601">
        <v>13.531000000000001</v>
      </c>
      <c r="K28" s="2601">
        <v>14.0152</v>
      </c>
      <c r="L28" s="2920">
        <v>14.3789</v>
      </c>
      <c r="M28" s="2920"/>
      <c r="N28" s="2601">
        <v>13.778</v>
      </c>
      <c r="O28" s="2601">
        <v>14.5603</v>
      </c>
      <c r="P28" s="2601">
        <v>12.5908</v>
      </c>
      <c r="R28" s="2920">
        <v>152.79849999999999</v>
      </c>
      <c r="S28" s="2921"/>
    </row>
    <row r="29" spans="1:19" ht="9" customHeight="1">
      <c r="A29" s="2588"/>
      <c r="B29" s="2601">
        <v>15.421099999999999</v>
      </c>
      <c r="C29" s="2601">
        <v>13.0832</v>
      </c>
      <c r="D29" s="2920"/>
      <c r="E29" s="2920"/>
      <c r="F29" s="2601"/>
      <c r="G29" s="2920"/>
      <c r="H29" s="2920"/>
      <c r="I29" s="2601"/>
      <c r="J29" s="2601"/>
      <c r="K29" s="2601"/>
      <c r="L29" s="2920"/>
      <c r="M29" s="2920"/>
      <c r="N29" s="2601"/>
      <c r="O29" s="2601"/>
      <c r="P29" s="2601"/>
      <c r="R29" s="2920">
        <v>28.504300000000001</v>
      </c>
      <c r="S29" s="2921"/>
    </row>
    <row r="30" spans="1:19" ht="10.5" customHeight="1">
      <c r="A30" s="2919" t="s">
        <v>880</v>
      </c>
      <c r="B30" s="2919"/>
      <c r="C30" s="2919"/>
      <c r="D30" s="2919"/>
      <c r="E30" s="2919"/>
      <c r="F30" s="2919"/>
      <c r="G30" s="2919"/>
      <c r="H30" s="2919"/>
      <c r="I30" s="2919"/>
      <c r="J30" s="2919"/>
      <c r="K30" s="2919"/>
      <c r="L30" s="2919"/>
      <c r="M30" s="2919"/>
      <c r="N30" s="2919"/>
      <c r="O30" s="2919"/>
      <c r="P30" s="2919"/>
      <c r="Q30" s="2919"/>
      <c r="R30" s="2919"/>
      <c r="S30" s="2919"/>
    </row>
    <row r="31" spans="1:19" ht="9" customHeight="1">
      <c r="A31" s="2584" t="s">
        <v>874</v>
      </c>
      <c r="B31" s="2600">
        <v>29.7879</v>
      </c>
      <c r="C31" s="2600">
        <v>27.8215</v>
      </c>
      <c r="D31" s="2922">
        <v>25.305700000000002</v>
      </c>
      <c r="E31" s="2922"/>
      <c r="F31" s="2600">
        <v>27.439599999999999</v>
      </c>
      <c r="G31" s="2922">
        <v>24.177299999999999</v>
      </c>
      <c r="H31" s="2922"/>
      <c r="I31" s="2600">
        <v>25.657399999999999</v>
      </c>
      <c r="J31" s="2600">
        <v>28.709900000000001</v>
      </c>
      <c r="K31" s="2600">
        <v>27.139399999999998</v>
      </c>
      <c r="L31" s="2922">
        <v>27.587</v>
      </c>
      <c r="M31" s="2922"/>
      <c r="N31" s="2600">
        <v>30.274899999999999</v>
      </c>
      <c r="O31" s="2600">
        <v>30.3932</v>
      </c>
      <c r="P31" s="2600">
        <v>28.1754</v>
      </c>
      <c r="Q31" s="918"/>
      <c r="R31" s="2922">
        <v>332.4692</v>
      </c>
      <c r="S31" s="2923"/>
    </row>
    <row r="32" spans="1:19" ht="9" customHeight="1">
      <c r="A32" s="921"/>
      <c r="B32" s="2600">
        <v>33.087400000000002</v>
      </c>
      <c r="C32" s="2600">
        <v>27.589500000000001</v>
      </c>
      <c r="D32" s="2922"/>
      <c r="E32" s="2922"/>
      <c r="F32" s="2600"/>
      <c r="G32" s="2922"/>
      <c r="H32" s="2922"/>
      <c r="I32" s="2600"/>
      <c r="J32" s="2600"/>
      <c r="K32" s="2600"/>
      <c r="L32" s="2922"/>
      <c r="M32" s="2922"/>
      <c r="N32" s="2600"/>
      <c r="O32" s="2600"/>
      <c r="P32" s="2600"/>
      <c r="Q32" s="918"/>
      <c r="R32" s="2922">
        <v>60.676900000000003</v>
      </c>
      <c r="S32" s="2923"/>
    </row>
    <row r="33" spans="1:19" ht="10.5" customHeight="1">
      <c r="A33" s="2586" t="s">
        <v>875</v>
      </c>
      <c r="B33" s="2601">
        <v>29.4895</v>
      </c>
      <c r="C33" s="2601">
        <v>27.601199999999999</v>
      </c>
      <c r="D33" s="2920">
        <v>25.130400000000002</v>
      </c>
      <c r="E33" s="2920"/>
      <c r="F33" s="2601">
        <v>26.8523</v>
      </c>
      <c r="G33" s="2920">
        <v>23.854399999999998</v>
      </c>
      <c r="H33" s="2920"/>
      <c r="I33" s="2601">
        <v>25.343800000000002</v>
      </c>
      <c r="J33" s="2601">
        <v>28.39</v>
      </c>
      <c r="K33" s="2601">
        <v>26.933900000000001</v>
      </c>
      <c r="L33" s="2920">
        <v>27.357600000000001</v>
      </c>
      <c r="M33" s="2920"/>
      <c r="N33" s="2601">
        <v>30.094899999999999</v>
      </c>
      <c r="O33" s="2601">
        <v>30.264199999999999</v>
      </c>
      <c r="P33" s="2601">
        <v>28.046900000000001</v>
      </c>
      <c r="R33" s="2920">
        <v>329.35910000000001</v>
      </c>
      <c r="S33" s="2921"/>
    </row>
    <row r="34" spans="1:19" ht="9" customHeight="1">
      <c r="A34" s="2588"/>
      <c r="B34" s="2601">
        <v>32.9514</v>
      </c>
      <c r="C34" s="2601">
        <v>27.475000000000001</v>
      </c>
      <c r="D34" s="2920"/>
      <c r="E34" s="2920"/>
      <c r="F34" s="2601"/>
      <c r="G34" s="2920"/>
      <c r="H34" s="2920"/>
      <c r="I34" s="2601"/>
      <c r="J34" s="2601"/>
      <c r="K34" s="2601"/>
      <c r="L34" s="2920"/>
      <c r="M34" s="2920"/>
      <c r="N34" s="2601"/>
      <c r="O34" s="2601"/>
      <c r="P34" s="2601"/>
      <c r="R34" s="2920">
        <v>60.426400000000001</v>
      </c>
      <c r="S34" s="2921"/>
    </row>
    <row r="35" spans="1:19" ht="11.25" customHeight="1">
      <c r="A35" s="2912" t="s">
        <v>881</v>
      </c>
      <c r="B35" s="2912"/>
      <c r="C35" s="2912"/>
      <c r="D35" s="2912"/>
      <c r="E35" s="2912"/>
      <c r="F35" s="2912"/>
      <c r="G35" s="2912"/>
      <c r="H35" s="2912"/>
      <c r="I35" s="2912"/>
      <c r="J35" s="2912"/>
      <c r="K35" s="2912"/>
      <c r="L35" s="2912"/>
      <c r="M35" s="2912"/>
      <c r="N35" s="2912"/>
      <c r="O35" s="2912"/>
      <c r="P35" s="2912"/>
      <c r="Q35" s="2912"/>
      <c r="R35" s="2912"/>
      <c r="S35" s="2912"/>
    </row>
    <row r="36" spans="1:19" ht="9" customHeight="1">
      <c r="A36" s="2584" t="s">
        <v>874</v>
      </c>
      <c r="B36" s="2600">
        <v>494.57058000000001</v>
      </c>
      <c r="C36" s="2600">
        <v>531.15853600000003</v>
      </c>
      <c r="D36" s="2922">
        <v>619.807998</v>
      </c>
      <c r="E36" s="2922"/>
      <c r="F36" s="2600">
        <v>603.399452</v>
      </c>
      <c r="G36" s="2922">
        <v>518.82523200000003</v>
      </c>
      <c r="H36" s="2922"/>
      <c r="I36" s="2600">
        <v>454.24622199999999</v>
      </c>
      <c r="J36" s="2600">
        <v>371.16781600000002</v>
      </c>
      <c r="K36" s="2600">
        <v>396.06349999999998</v>
      </c>
      <c r="L36" s="2922">
        <v>393.16857900000002</v>
      </c>
      <c r="M36" s="2922"/>
      <c r="N36" s="2600">
        <v>369.79552200000001</v>
      </c>
      <c r="O36" s="2600">
        <v>355.49993999999998</v>
      </c>
      <c r="P36" s="2600">
        <v>333.05245300000001</v>
      </c>
      <c r="Q36" s="918"/>
      <c r="R36" s="2922">
        <v>5440.7558300000001</v>
      </c>
      <c r="S36" s="2923"/>
    </row>
    <row r="37" spans="1:19" ht="9" customHeight="1">
      <c r="A37" s="921"/>
      <c r="B37" s="2600">
        <v>284.31785500000001</v>
      </c>
      <c r="C37" s="2600">
        <v>446.24901399999999</v>
      </c>
      <c r="D37" s="2922"/>
      <c r="E37" s="2922"/>
      <c r="F37" s="2600"/>
      <c r="G37" s="2922"/>
      <c r="H37" s="2922"/>
      <c r="I37" s="2600"/>
      <c r="J37" s="2600"/>
      <c r="K37" s="2600"/>
      <c r="L37" s="2922"/>
      <c r="M37" s="2922"/>
      <c r="N37" s="2600"/>
      <c r="O37" s="2600"/>
      <c r="P37" s="2600"/>
      <c r="Q37" s="918"/>
      <c r="R37" s="2922">
        <v>730.566869</v>
      </c>
      <c r="S37" s="2923"/>
    </row>
    <row r="38" spans="1:19" ht="10.5" customHeight="1">
      <c r="A38" s="2586" t="s">
        <v>875</v>
      </c>
      <c r="B38" s="2601">
        <v>489.59562499999998</v>
      </c>
      <c r="C38" s="2601">
        <v>519.23021200000005</v>
      </c>
      <c r="D38" s="2920">
        <v>600.97628199999997</v>
      </c>
      <c r="E38" s="2920"/>
      <c r="F38" s="2601">
        <v>560.54498000000001</v>
      </c>
      <c r="G38" s="2920">
        <v>504.63373300000001</v>
      </c>
      <c r="H38" s="2920"/>
      <c r="I38" s="2601">
        <v>442.02279499999997</v>
      </c>
      <c r="J38" s="2601">
        <v>361.02667000000002</v>
      </c>
      <c r="K38" s="2601">
        <v>387.29718700000001</v>
      </c>
      <c r="L38" s="2920">
        <v>387.12008200000002</v>
      </c>
      <c r="M38" s="2920"/>
      <c r="N38" s="2601">
        <v>364.00801000000001</v>
      </c>
      <c r="O38" s="2601">
        <v>352.245431</v>
      </c>
      <c r="P38" s="2601">
        <v>330.18990100000002</v>
      </c>
      <c r="R38" s="2920">
        <v>5298.8909080000003</v>
      </c>
      <c r="S38" s="2921"/>
    </row>
    <row r="39" spans="1:19" ht="9" customHeight="1">
      <c r="A39" s="2588"/>
      <c r="B39" s="2601">
        <v>281.98018200000001</v>
      </c>
      <c r="C39" s="2601">
        <v>443.84991300000002</v>
      </c>
      <c r="D39" s="2920"/>
      <c r="E39" s="2920"/>
      <c r="F39" s="2601"/>
      <c r="G39" s="2920"/>
      <c r="H39" s="2920"/>
      <c r="I39" s="2601"/>
      <c r="J39" s="2601"/>
      <c r="K39" s="2601"/>
      <c r="L39" s="2920"/>
      <c r="M39" s="2920"/>
      <c r="N39" s="2601"/>
      <c r="O39" s="2601"/>
      <c r="P39" s="2601"/>
      <c r="R39" s="2920">
        <v>725.83009500000003</v>
      </c>
      <c r="S39" s="2921"/>
    </row>
    <row r="40" spans="1:19" ht="11.25" customHeight="1">
      <c r="A40" s="2912" t="s">
        <v>882</v>
      </c>
      <c r="B40" s="2912"/>
      <c r="C40" s="2912"/>
      <c r="D40" s="2912"/>
      <c r="E40" s="2912"/>
      <c r="F40" s="2912"/>
      <c r="G40" s="2912"/>
      <c r="H40" s="2912"/>
      <c r="I40" s="2912"/>
      <c r="J40" s="2912"/>
      <c r="K40" s="2912"/>
      <c r="L40" s="2912"/>
      <c r="M40" s="2912"/>
      <c r="N40" s="2912"/>
      <c r="O40" s="2912"/>
      <c r="P40" s="2912"/>
      <c r="Q40" s="2912"/>
      <c r="R40" s="2912"/>
      <c r="S40" s="2912"/>
    </row>
    <row r="41" spans="1:19" ht="9" customHeight="1">
      <c r="A41" s="2584" t="s">
        <v>874</v>
      </c>
      <c r="B41" s="2600">
        <v>30.639028</v>
      </c>
      <c r="C41" s="2600">
        <v>56.692239999999998</v>
      </c>
      <c r="D41" s="2922">
        <v>62.994084000000001</v>
      </c>
      <c r="E41" s="2922"/>
      <c r="F41" s="2600">
        <v>113.85575799999999</v>
      </c>
      <c r="G41" s="2922">
        <v>35.586674000000002</v>
      </c>
      <c r="H41" s="2922"/>
      <c r="I41" s="2600">
        <v>38.340364000000001</v>
      </c>
      <c r="J41" s="2600">
        <v>29.80761</v>
      </c>
      <c r="K41" s="2600">
        <v>34.780830000000002</v>
      </c>
      <c r="L41" s="2922">
        <v>29.935224000000002</v>
      </c>
      <c r="M41" s="2922"/>
      <c r="N41" s="2600">
        <v>37.660989999999998</v>
      </c>
      <c r="O41" s="2600">
        <v>33.381498000000001</v>
      </c>
      <c r="P41" s="2600">
        <v>26.016995999999999</v>
      </c>
      <c r="Q41" s="918"/>
      <c r="R41" s="2922">
        <v>529.69129599999997</v>
      </c>
      <c r="S41" s="2923"/>
    </row>
    <row r="42" spans="1:19" ht="9" customHeight="1">
      <c r="A42" s="921"/>
      <c r="B42" s="2600">
        <v>17.890965999999999</v>
      </c>
      <c r="C42" s="2600">
        <v>39.700547999999998</v>
      </c>
      <c r="D42" s="2922"/>
      <c r="E42" s="2922"/>
      <c r="F42" s="2600"/>
      <c r="G42" s="2922"/>
      <c r="H42" s="2922"/>
      <c r="I42" s="2600"/>
      <c r="J42" s="2600"/>
      <c r="K42" s="2600"/>
      <c r="L42" s="2922"/>
      <c r="M42" s="2922"/>
      <c r="N42" s="2600"/>
      <c r="O42" s="2600"/>
      <c r="P42" s="2600"/>
      <c r="Q42" s="918"/>
      <c r="R42" s="2922">
        <v>57.591513999999997</v>
      </c>
      <c r="S42" s="2923"/>
    </row>
    <row r="43" spans="1:19" ht="10.5" customHeight="1">
      <c r="A43" s="2586" t="s">
        <v>875</v>
      </c>
      <c r="B43" s="2601">
        <v>30.622532</v>
      </c>
      <c r="C43" s="2601">
        <v>56.688980000000001</v>
      </c>
      <c r="D43" s="2920">
        <v>62.945633999999998</v>
      </c>
      <c r="E43" s="2920"/>
      <c r="F43" s="2601">
        <v>113.847408</v>
      </c>
      <c r="G43" s="2920">
        <v>35.536374000000002</v>
      </c>
      <c r="H43" s="2920"/>
      <c r="I43" s="2601">
        <v>38.338714000000003</v>
      </c>
      <c r="J43" s="2601">
        <v>29.746289999999998</v>
      </c>
      <c r="K43" s="2601">
        <v>34.777099999999997</v>
      </c>
      <c r="L43" s="2920">
        <v>29.923776</v>
      </c>
      <c r="M43" s="2920"/>
      <c r="N43" s="2601">
        <v>37.655099999999997</v>
      </c>
      <c r="O43" s="2601">
        <v>32.653717999999998</v>
      </c>
      <c r="P43" s="2601">
        <v>26.013596</v>
      </c>
      <c r="R43" s="2920">
        <v>528.74922200000003</v>
      </c>
      <c r="S43" s="2921"/>
    </row>
    <row r="44" spans="1:19" ht="9" customHeight="1">
      <c r="A44" s="2588"/>
      <c r="B44" s="2601">
        <v>17.735906</v>
      </c>
      <c r="C44" s="2601">
        <v>38.870848000000002</v>
      </c>
      <c r="D44" s="2920"/>
      <c r="E44" s="2920"/>
      <c r="F44" s="2601"/>
      <c r="G44" s="2920"/>
      <c r="H44" s="2920"/>
      <c r="I44" s="2601"/>
      <c r="J44" s="2601"/>
      <c r="K44" s="2601"/>
      <c r="L44" s="2920"/>
      <c r="M44" s="2920"/>
      <c r="N44" s="2601"/>
      <c r="O44" s="2601"/>
      <c r="P44" s="2601"/>
      <c r="R44" s="2920">
        <v>56.606754000000002</v>
      </c>
      <c r="S44" s="2921"/>
    </row>
    <row r="45" spans="1:19" ht="10.5" customHeight="1">
      <c r="A45" s="2919" t="s">
        <v>883</v>
      </c>
      <c r="B45" s="2919"/>
      <c r="C45" s="2919"/>
      <c r="D45" s="2919"/>
      <c r="E45" s="2919"/>
      <c r="F45" s="2919"/>
      <c r="G45" s="2919"/>
      <c r="H45" s="2919"/>
      <c r="I45" s="2919"/>
      <c r="J45" s="2919"/>
      <c r="K45" s="2919"/>
      <c r="L45" s="2919"/>
      <c r="M45" s="2919"/>
      <c r="N45" s="2919"/>
      <c r="O45" s="2919"/>
      <c r="P45" s="2919"/>
      <c r="Q45" s="2919"/>
      <c r="R45" s="2919"/>
      <c r="S45" s="2919"/>
    </row>
    <row r="46" spans="1:19" ht="9" customHeight="1">
      <c r="A46" s="2584" t="s">
        <v>874</v>
      </c>
      <c r="B46" s="2600">
        <v>139.38390000000001</v>
      </c>
      <c r="C46" s="2600">
        <v>66.372900000000001</v>
      </c>
      <c r="D46" s="2922">
        <v>72.149699999999996</v>
      </c>
      <c r="E46" s="2922"/>
      <c r="F46" s="2600">
        <v>72.210099999999997</v>
      </c>
      <c r="G46" s="2922">
        <v>83.946200000000005</v>
      </c>
      <c r="H46" s="2922"/>
      <c r="I46" s="2600">
        <v>62.910699999999999</v>
      </c>
      <c r="J46" s="2600">
        <v>58.51</v>
      </c>
      <c r="K46" s="2600">
        <v>54.5276</v>
      </c>
      <c r="L46" s="2922">
        <v>79.829400000000007</v>
      </c>
      <c r="M46" s="2922"/>
      <c r="N46" s="2600">
        <v>82.743799999999993</v>
      </c>
      <c r="O46" s="2600">
        <v>65.280100000000004</v>
      </c>
      <c r="P46" s="2600">
        <v>91.732200000000006</v>
      </c>
      <c r="Q46" s="918"/>
      <c r="R46" s="2922">
        <v>929.59659999999997</v>
      </c>
      <c r="S46" s="2923"/>
    </row>
    <row r="47" spans="1:19" ht="9" customHeight="1">
      <c r="A47" s="921"/>
      <c r="B47" s="2600">
        <v>90.910799999999995</v>
      </c>
      <c r="C47" s="2600">
        <v>58.878999999999998</v>
      </c>
      <c r="D47" s="2922"/>
      <c r="E47" s="2922"/>
      <c r="F47" s="2600"/>
      <c r="G47" s="2922"/>
      <c r="H47" s="2922"/>
      <c r="I47" s="2600"/>
      <c r="J47" s="2600"/>
      <c r="K47" s="2600"/>
      <c r="L47" s="2922"/>
      <c r="M47" s="2922"/>
      <c r="N47" s="2600"/>
      <c r="O47" s="2600"/>
      <c r="P47" s="2600"/>
      <c r="Q47" s="918"/>
      <c r="R47" s="2922">
        <v>149.78980000000001</v>
      </c>
      <c r="S47" s="2923"/>
    </row>
    <row r="48" spans="1:19" ht="10.5" customHeight="1">
      <c r="A48" s="2586" t="s">
        <v>875</v>
      </c>
      <c r="B48" s="2601">
        <v>133.1925</v>
      </c>
      <c r="C48" s="2601">
        <v>66.237300000000005</v>
      </c>
      <c r="D48" s="2920">
        <v>67.732799999999997</v>
      </c>
      <c r="E48" s="2920"/>
      <c r="F48" s="2601">
        <v>64.026600000000002</v>
      </c>
      <c r="G48" s="2920">
        <v>80.969399999999993</v>
      </c>
      <c r="H48" s="2920"/>
      <c r="I48" s="2601">
        <v>57.8874</v>
      </c>
      <c r="J48" s="2601">
        <v>57.085500000000003</v>
      </c>
      <c r="K48" s="2601">
        <v>51.546700000000001</v>
      </c>
      <c r="L48" s="2920">
        <v>76.5976</v>
      </c>
      <c r="M48" s="2920"/>
      <c r="N48" s="2601">
        <v>78.497699999999995</v>
      </c>
      <c r="O48" s="2601">
        <v>64.327699999999993</v>
      </c>
      <c r="P48" s="2601">
        <v>91.717699999999994</v>
      </c>
      <c r="R48" s="2920">
        <v>889.81889999999999</v>
      </c>
      <c r="S48" s="2921"/>
    </row>
    <row r="49" spans="1:19" ht="9" customHeight="1">
      <c r="A49" s="2588"/>
      <c r="B49" s="2601">
        <v>90.822199999999995</v>
      </c>
      <c r="C49" s="2601">
        <v>55.604900000000001</v>
      </c>
      <c r="D49" s="2920"/>
      <c r="E49" s="2920"/>
      <c r="F49" s="2601"/>
      <c r="G49" s="2920"/>
      <c r="H49" s="2920"/>
      <c r="I49" s="2601"/>
      <c r="J49" s="2601"/>
      <c r="K49" s="2601"/>
      <c r="L49" s="2920"/>
      <c r="M49" s="2920"/>
      <c r="N49" s="2601"/>
      <c r="O49" s="2601"/>
      <c r="P49" s="2601"/>
      <c r="R49" s="2920">
        <v>146.4271</v>
      </c>
      <c r="S49" s="2921"/>
    </row>
    <row r="50" spans="1:19" ht="10.5" customHeight="1">
      <c r="A50" s="2919" t="s">
        <v>884</v>
      </c>
      <c r="B50" s="2919"/>
      <c r="C50" s="2919"/>
      <c r="D50" s="2919"/>
      <c r="E50" s="2919"/>
      <c r="F50" s="2919"/>
      <c r="G50" s="2919"/>
      <c r="H50" s="2919"/>
      <c r="I50" s="2919"/>
      <c r="J50" s="2919"/>
      <c r="K50" s="2919"/>
      <c r="L50" s="2919"/>
      <c r="M50" s="2919"/>
      <c r="N50" s="2919"/>
      <c r="O50" s="2919"/>
      <c r="P50" s="2919"/>
      <c r="Q50" s="2919"/>
      <c r="R50" s="2919"/>
      <c r="S50" s="2919"/>
    </row>
    <row r="51" spans="1:19" ht="9" customHeight="1">
      <c r="A51" s="2584" t="s">
        <v>874</v>
      </c>
      <c r="B51" s="2600">
        <v>31.9739</v>
      </c>
      <c r="C51" s="2600">
        <v>33.4786</v>
      </c>
      <c r="D51" s="2922">
        <v>45.050400000000003</v>
      </c>
      <c r="E51" s="2922"/>
      <c r="F51" s="2600">
        <v>54.35</v>
      </c>
      <c r="G51" s="2922">
        <v>48.9358</v>
      </c>
      <c r="H51" s="2922"/>
      <c r="I51" s="2600">
        <v>48.907499999999999</v>
      </c>
      <c r="J51" s="2600">
        <v>43.433999999999997</v>
      </c>
      <c r="K51" s="2600">
        <v>44.308399999999999</v>
      </c>
      <c r="L51" s="2922">
        <v>46.261600000000001</v>
      </c>
      <c r="M51" s="2922"/>
      <c r="N51" s="2600">
        <v>34.18</v>
      </c>
      <c r="O51" s="2600">
        <v>41.764600000000002</v>
      </c>
      <c r="P51" s="2600">
        <v>37.2258</v>
      </c>
      <c r="Q51" s="918"/>
      <c r="R51" s="2922">
        <v>509.87060000000002</v>
      </c>
      <c r="S51" s="2923"/>
    </row>
    <row r="52" spans="1:19" ht="9" customHeight="1">
      <c r="A52" s="921"/>
      <c r="B52" s="2600">
        <v>34.498800000000003</v>
      </c>
      <c r="C52" s="2600">
        <v>40.209800000000001</v>
      </c>
      <c r="D52" s="2922"/>
      <c r="E52" s="2922"/>
      <c r="F52" s="2600"/>
      <c r="G52" s="2922"/>
      <c r="H52" s="2922"/>
      <c r="I52" s="2600"/>
      <c r="J52" s="2600"/>
      <c r="K52" s="2600"/>
      <c r="L52" s="2922"/>
      <c r="M52" s="2922"/>
      <c r="N52" s="2600"/>
      <c r="O52" s="2600"/>
      <c r="P52" s="2600"/>
      <c r="Q52" s="918"/>
      <c r="R52" s="2922">
        <v>74.708600000000004</v>
      </c>
      <c r="S52" s="2923"/>
    </row>
    <row r="53" spans="1:19" ht="10.5" customHeight="1">
      <c r="A53" s="2586" t="s">
        <v>875</v>
      </c>
      <c r="B53" s="2601">
        <v>31.708500000000001</v>
      </c>
      <c r="C53" s="2601">
        <v>33.478400000000001</v>
      </c>
      <c r="D53" s="2920">
        <v>45.050199999999997</v>
      </c>
      <c r="E53" s="2920"/>
      <c r="F53" s="2601">
        <v>54.304499999999997</v>
      </c>
      <c r="G53" s="2920">
        <v>48.445099999999996</v>
      </c>
      <c r="H53" s="2920"/>
      <c r="I53" s="2601">
        <v>48.682099999999998</v>
      </c>
      <c r="J53" s="2601">
        <v>43.046300000000002</v>
      </c>
      <c r="K53" s="2601">
        <v>43.366900000000001</v>
      </c>
      <c r="L53" s="2920">
        <v>44.885800000000003</v>
      </c>
      <c r="M53" s="2920"/>
      <c r="N53" s="2601">
        <v>33.634700000000002</v>
      </c>
      <c r="O53" s="2601">
        <v>41.0642</v>
      </c>
      <c r="P53" s="2601">
        <v>36.849800000000002</v>
      </c>
      <c r="R53" s="2920">
        <v>504.51650000000001</v>
      </c>
      <c r="S53" s="2921"/>
    </row>
    <row r="54" spans="1:19" ht="9" customHeight="1">
      <c r="A54" s="2588"/>
      <c r="B54" s="2601">
        <v>34.030999999999999</v>
      </c>
      <c r="C54" s="2601">
        <v>40.189900000000002</v>
      </c>
      <c r="D54" s="2920"/>
      <c r="E54" s="2920"/>
      <c r="F54" s="2601"/>
      <c r="G54" s="2920"/>
      <c r="H54" s="2920"/>
      <c r="I54" s="2601"/>
      <c r="J54" s="2601"/>
      <c r="K54" s="2601"/>
      <c r="L54" s="2920"/>
      <c r="M54" s="2920"/>
      <c r="N54" s="2601"/>
      <c r="O54" s="2601"/>
      <c r="P54" s="2601"/>
      <c r="R54" s="2920">
        <v>74.2209</v>
      </c>
      <c r="S54" s="2921"/>
    </row>
    <row r="55" spans="1:19" ht="10.5" customHeight="1">
      <c r="A55" s="2919" t="s">
        <v>885</v>
      </c>
      <c r="B55" s="2919"/>
      <c r="C55" s="2919"/>
      <c r="D55" s="2919"/>
      <c r="E55" s="2919"/>
      <c r="F55" s="2919"/>
      <c r="G55" s="2919"/>
      <c r="H55" s="2919"/>
      <c r="I55" s="2919"/>
      <c r="J55" s="2919"/>
      <c r="K55" s="2919"/>
      <c r="L55" s="2919"/>
      <c r="M55" s="2919"/>
      <c r="N55" s="2919"/>
      <c r="O55" s="2919"/>
      <c r="P55" s="2919"/>
      <c r="Q55" s="2919"/>
      <c r="R55" s="2919"/>
      <c r="S55" s="2919"/>
    </row>
    <row r="56" spans="1:19" ht="9" customHeight="1">
      <c r="A56" s="2584" t="s">
        <v>874</v>
      </c>
      <c r="B56" s="2600">
        <v>297.07420000000002</v>
      </c>
      <c r="C56" s="2600">
        <v>143.49029999999999</v>
      </c>
      <c r="D56" s="2922">
        <v>167.4659</v>
      </c>
      <c r="E56" s="2922"/>
      <c r="F56" s="2600">
        <v>221.18</v>
      </c>
      <c r="G56" s="2922">
        <v>277.2115</v>
      </c>
      <c r="H56" s="2922"/>
      <c r="I56" s="2600">
        <v>224.29669999999999</v>
      </c>
      <c r="J56" s="2600">
        <v>229.6377</v>
      </c>
      <c r="K56" s="2600">
        <v>176.3417</v>
      </c>
      <c r="L56" s="2922">
        <v>148.1225</v>
      </c>
      <c r="M56" s="2922"/>
      <c r="N56" s="2600">
        <v>146.4265</v>
      </c>
      <c r="O56" s="2600">
        <v>86.702600000000004</v>
      </c>
      <c r="P56" s="2600">
        <v>124.8087</v>
      </c>
      <c r="Q56" s="918"/>
      <c r="R56" s="2922">
        <v>2242.7583</v>
      </c>
      <c r="S56" s="2923"/>
    </row>
    <row r="57" spans="1:19" ht="9" customHeight="1">
      <c r="A57" s="921"/>
      <c r="B57" s="2600">
        <v>119.7967</v>
      </c>
      <c r="C57" s="2600">
        <v>126.74930000000001</v>
      </c>
      <c r="D57" s="2922"/>
      <c r="E57" s="2922"/>
      <c r="F57" s="2600"/>
      <c r="G57" s="2922"/>
      <c r="H57" s="2922"/>
      <c r="I57" s="2600"/>
      <c r="J57" s="2600"/>
      <c r="K57" s="2600"/>
      <c r="L57" s="2922"/>
      <c r="M57" s="2922"/>
      <c r="N57" s="2600"/>
      <c r="O57" s="2600"/>
      <c r="P57" s="2600"/>
      <c r="Q57" s="918"/>
      <c r="R57" s="2922">
        <v>246.54599999999999</v>
      </c>
      <c r="S57" s="2923"/>
    </row>
    <row r="58" spans="1:19" ht="10.5" customHeight="1">
      <c r="A58" s="2586" t="s">
        <v>875</v>
      </c>
      <c r="B58" s="2601">
        <v>119.4713</v>
      </c>
      <c r="C58" s="2601">
        <v>94.582899999999995</v>
      </c>
      <c r="D58" s="2920">
        <v>104.4682</v>
      </c>
      <c r="E58" s="2920"/>
      <c r="F58" s="2601">
        <v>207.16069999999999</v>
      </c>
      <c r="G58" s="2920">
        <v>258.4699</v>
      </c>
      <c r="H58" s="2920"/>
      <c r="I58" s="2601">
        <v>213.46539999999999</v>
      </c>
      <c r="J58" s="2601">
        <v>205.76140000000001</v>
      </c>
      <c r="K58" s="2601">
        <v>148.9246</v>
      </c>
      <c r="L58" s="2920">
        <v>130.37950000000001</v>
      </c>
      <c r="M58" s="2920"/>
      <c r="N58" s="2601">
        <v>138.0264</v>
      </c>
      <c r="O58" s="2601">
        <v>73.378299999999996</v>
      </c>
      <c r="P58" s="2601">
        <v>106.9851</v>
      </c>
      <c r="R58" s="2920">
        <v>1801.0736999999999</v>
      </c>
      <c r="S58" s="2921"/>
    </row>
    <row r="59" spans="1:19" ht="9" customHeight="1">
      <c r="A59" s="2588"/>
      <c r="B59" s="2601">
        <v>96.625399999999999</v>
      </c>
      <c r="C59" s="2601">
        <v>111.72320000000001</v>
      </c>
      <c r="D59" s="2920"/>
      <c r="E59" s="2920"/>
      <c r="F59" s="2601"/>
      <c r="G59" s="2920"/>
      <c r="H59" s="2920"/>
      <c r="I59" s="2601"/>
      <c r="J59" s="2601"/>
      <c r="K59" s="2601"/>
      <c r="L59" s="2920"/>
      <c r="M59" s="2920"/>
      <c r="N59" s="2601"/>
      <c r="O59" s="2601"/>
      <c r="P59" s="2601"/>
      <c r="R59" s="2920">
        <v>208.3486</v>
      </c>
      <c r="S59" s="2921"/>
    </row>
    <row r="60" spans="1:19" ht="10.5" customHeight="1">
      <c r="A60" s="2919" t="s">
        <v>886</v>
      </c>
      <c r="B60" s="2919"/>
      <c r="C60" s="2919"/>
      <c r="D60" s="2919"/>
      <c r="E60" s="2919"/>
      <c r="F60" s="2919"/>
      <c r="G60" s="2919"/>
      <c r="H60" s="2919"/>
      <c r="I60" s="2919"/>
      <c r="J60" s="2919"/>
      <c r="K60" s="2919"/>
      <c r="L60" s="2919"/>
      <c r="M60" s="2919"/>
      <c r="N60" s="2919"/>
      <c r="O60" s="2919"/>
      <c r="P60" s="2919"/>
      <c r="Q60" s="2919"/>
      <c r="R60" s="2919"/>
      <c r="S60" s="2919"/>
    </row>
    <row r="61" spans="1:19" ht="9" customHeight="1">
      <c r="A61" s="2584" t="s">
        <v>874</v>
      </c>
      <c r="B61" s="2602">
        <v>23.620699999999999</v>
      </c>
      <c r="C61" s="2602">
        <v>27.9206</v>
      </c>
      <c r="D61" s="2924">
        <v>23.164300000000001</v>
      </c>
      <c r="E61" s="2924"/>
      <c r="F61" s="2602">
        <v>20.518899999999999</v>
      </c>
      <c r="G61" s="2924">
        <v>18.531600000000001</v>
      </c>
      <c r="H61" s="2924"/>
      <c r="I61" s="2602">
        <v>18.401700000000002</v>
      </c>
      <c r="J61" s="2602">
        <v>19.943000000000001</v>
      </c>
      <c r="K61" s="2602">
        <v>18.670400000000001</v>
      </c>
      <c r="L61" s="2924">
        <v>16.324200000000001</v>
      </c>
      <c r="M61" s="2924"/>
      <c r="N61" s="2602">
        <v>16.504100000000001</v>
      </c>
      <c r="O61" s="2602">
        <v>18.995799999999999</v>
      </c>
      <c r="P61" s="2602">
        <v>19.174800000000001</v>
      </c>
      <c r="Q61" s="918"/>
      <c r="R61" s="2922">
        <v>241.77010000000001</v>
      </c>
      <c r="S61" s="2923"/>
    </row>
    <row r="62" spans="1:19" ht="9" customHeight="1">
      <c r="A62" s="921"/>
      <c r="B62" s="2602">
        <v>18.690899999999999</v>
      </c>
      <c r="C62" s="2602">
        <v>15.9902</v>
      </c>
      <c r="D62" s="2924"/>
      <c r="E62" s="2924"/>
      <c r="F62" s="2602"/>
      <c r="G62" s="2924"/>
      <c r="H62" s="2924"/>
      <c r="I62" s="2602"/>
      <c r="J62" s="2602"/>
      <c r="K62" s="2602"/>
      <c r="L62" s="2924"/>
      <c r="M62" s="2924"/>
      <c r="N62" s="2602"/>
      <c r="O62" s="2602"/>
      <c r="P62" s="2602"/>
      <c r="Q62" s="918"/>
      <c r="R62" s="2922">
        <v>34.681100000000001</v>
      </c>
      <c r="S62" s="2923"/>
    </row>
    <row r="63" spans="1:19" ht="10.5" customHeight="1">
      <c r="A63" s="2586" t="s">
        <v>875</v>
      </c>
      <c r="B63" s="2601">
        <v>23.157800000000002</v>
      </c>
      <c r="C63" s="2601">
        <v>27.109100000000002</v>
      </c>
      <c r="D63" s="2920">
        <v>22.687899999999999</v>
      </c>
      <c r="E63" s="2920"/>
      <c r="F63" s="2601">
        <v>20.144100000000002</v>
      </c>
      <c r="G63" s="2920">
        <v>17.739000000000001</v>
      </c>
      <c r="H63" s="2920"/>
      <c r="I63" s="2601">
        <v>18.1082</v>
      </c>
      <c r="J63" s="2601">
        <v>18.2745</v>
      </c>
      <c r="K63" s="2601">
        <v>16.340199999999999</v>
      </c>
      <c r="L63" s="2920">
        <v>15.3332</v>
      </c>
      <c r="M63" s="2920"/>
      <c r="N63" s="2601">
        <v>14.153499999999999</v>
      </c>
      <c r="O63" s="2601">
        <v>17.5825</v>
      </c>
      <c r="P63" s="2601">
        <v>16.018699999999999</v>
      </c>
      <c r="R63" s="2920">
        <v>226.64869999999999</v>
      </c>
      <c r="S63" s="2921"/>
    </row>
    <row r="64" spans="1:19" ht="9" customHeight="1">
      <c r="A64" s="2588"/>
      <c r="B64" s="2601">
        <v>18.446000000000002</v>
      </c>
      <c r="C64" s="2601">
        <v>15.718500000000001</v>
      </c>
      <c r="D64" s="2920"/>
      <c r="E64" s="2920"/>
      <c r="F64" s="2601"/>
      <c r="G64" s="2920"/>
      <c r="H64" s="2920"/>
      <c r="I64" s="2601"/>
      <c r="J64" s="2601"/>
      <c r="K64" s="2601"/>
      <c r="L64" s="2920"/>
      <c r="M64" s="2920"/>
      <c r="N64" s="2601"/>
      <c r="O64" s="2601"/>
      <c r="P64" s="2601"/>
      <c r="R64" s="2920">
        <v>34.164499999999997</v>
      </c>
      <c r="S64" s="2921"/>
    </row>
    <row r="65" spans="1:19" ht="11.25" customHeight="1">
      <c r="A65" s="2912" t="s">
        <v>887</v>
      </c>
      <c r="B65" s="2912"/>
      <c r="C65" s="2912"/>
      <c r="D65" s="2912"/>
      <c r="E65" s="2912"/>
      <c r="F65" s="2912"/>
      <c r="G65" s="2912"/>
      <c r="H65" s="2912"/>
      <c r="I65" s="2912"/>
      <c r="J65" s="2912"/>
      <c r="K65" s="2912"/>
      <c r="L65" s="2912"/>
      <c r="M65" s="2912"/>
      <c r="N65" s="2912"/>
      <c r="O65" s="2912"/>
      <c r="P65" s="2912"/>
      <c r="Q65" s="2912"/>
      <c r="R65" s="2912"/>
      <c r="S65" s="2912"/>
    </row>
    <row r="66" spans="1:19" ht="9" customHeight="1">
      <c r="A66" s="2584" t="s">
        <v>874</v>
      </c>
      <c r="B66" s="2600">
        <v>1130.617031</v>
      </c>
      <c r="C66" s="2600">
        <v>982.80442000000005</v>
      </c>
      <c r="D66" s="2922">
        <v>1120.707177</v>
      </c>
      <c r="E66" s="2922"/>
      <c r="F66" s="2600">
        <v>1197.6876549999999</v>
      </c>
      <c r="G66" s="2922">
        <v>1053.455964</v>
      </c>
      <c r="H66" s="2922"/>
      <c r="I66" s="2600">
        <v>904.01531299999999</v>
      </c>
      <c r="J66" s="2600">
        <v>818.66417100000001</v>
      </c>
      <c r="K66" s="2600">
        <v>810.91407400000003</v>
      </c>
      <c r="L66" s="2922">
        <v>784.35229900000002</v>
      </c>
      <c r="M66" s="2922"/>
      <c r="N66" s="2600">
        <v>758.30178899999999</v>
      </c>
      <c r="O66" s="2600">
        <v>673.743292</v>
      </c>
      <c r="P66" s="2600">
        <v>694.566552</v>
      </c>
      <c r="Q66" s="918"/>
      <c r="R66" s="2922">
        <v>10929.829737</v>
      </c>
      <c r="S66" s="2923"/>
    </row>
    <row r="67" spans="1:19" ht="9" customHeight="1">
      <c r="A67" s="921"/>
      <c r="B67" s="2600">
        <v>637.17452400000002</v>
      </c>
      <c r="C67" s="2600">
        <v>814.55554099999995</v>
      </c>
      <c r="D67" s="2922"/>
      <c r="E67" s="2922"/>
      <c r="F67" s="2600"/>
      <c r="G67" s="2922"/>
      <c r="H67" s="2922"/>
      <c r="I67" s="2600"/>
      <c r="J67" s="2600"/>
      <c r="K67" s="2600"/>
      <c r="L67" s="2922"/>
      <c r="M67" s="2922"/>
      <c r="N67" s="2600"/>
      <c r="O67" s="2600"/>
      <c r="P67" s="2600"/>
      <c r="Q67" s="918"/>
      <c r="R67" s="2922">
        <v>1451.730065</v>
      </c>
      <c r="S67" s="2923"/>
    </row>
    <row r="68" spans="1:19" ht="10.5" customHeight="1">
      <c r="A68" s="2586" t="s">
        <v>875</v>
      </c>
      <c r="B68" s="2603">
        <v>937.40165500000001</v>
      </c>
      <c r="C68" s="2603">
        <v>915.967082</v>
      </c>
      <c r="D68" s="2931">
        <v>1026.5346360000001</v>
      </c>
      <c r="E68" s="2931"/>
      <c r="F68" s="2603">
        <v>1127.057967</v>
      </c>
      <c r="G68" s="2931">
        <v>1012.298217</v>
      </c>
      <c r="H68" s="2931"/>
      <c r="I68" s="2603">
        <v>871.90481599999998</v>
      </c>
      <c r="J68" s="2603">
        <v>776.38777900000002</v>
      </c>
      <c r="K68" s="2603">
        <v>763.77448100000004</v>
      </c>
      <c r="L68" s="2931">
        <v>750.50994000000003</v>
      </c>
      <c r="M68" s="2931"/>
      <c r="N68" s="2603">
        <v>732.74239599999999</v>
      </c>
      <c r="O68" s="2603">
        <v>649.26339700000005</v>
      </c>
      <c r="P68" s="2603">
        <v>665.81889999999999</v>
      </c>
      <c r="R68" s="2920">
        <v>10229.661265999999</v>
      </c>
      <c r="S68" s="2921"/>
    </row>
    <row r="69" spans="1:19" ht="9" customHeight="1">
      <c r="A69" s="2588"/>
      <c r="B69" s="2603">
        <v>606.65190199999995</v>
      </c>
      <c r="C69" s="2603">
        <v>788.28014800000005</v>
      </c>
      <c r="D69" s="2931"/>
      <c r="E69" s="2931"/>
      <c r="F69" s="2603"/>
      <c r="G69" s="2931"/>
      <c r="H69" s="2931"/>
      <c r="I69" s="2603"/>
      <c r="J69" s="2603"/>
      <c r="K69" s="2603"/>
      <c r="L69" s="2931"/>
      <c r="M69" s="2931"/>
      <c r="N69" s="2603"/>
      <c r="O69" s="2603"/>
      <c r="P69" s="2603"/>
      <c r="R69" s="2920">
        <v>1394.9320499999999</v>
      </c>
      <c r="S69" s="2921"/>
    </row>
    <row r="70" spans="1:19" ht="9" customHeight="1">
      <c r="A70" s="2925" t="s">
        <v>888</v>
      </c>
      <c r="B70" s="2925"/>
      <c r="C70" s="2925"/>
      <c r="D70" s="2925"/>
      <c r="E70" s="2925"/>
      <c r="F70" s="2925"/>
      <c r="G70" s="2925"/>
      <c r="H70" s="2925"/>
      <c r="I70" s="2925"/>
      <c r="J70" s="2925"/>
      <c r="K70" s="2925"/>
      <c r="L70" s="2925"/>
      <c r="M70" s="2925"/>
      <c r="N70" s="2925"/>
      <c r="O70" s="2925"/>
      <c r="P70" s="2925"/>
      <c r="Q70" s="2925"/>
      <c r="R70" s="2925"/>
      <c r="S70" s="2925"/>
    </row>
    <row r="71" spans="1:19" ht="13.5" customHeight="1">
      <c r="A71" s="2926" t="s">
        <v>889</v>
      </c>
      <c r="B71" s="2927"/>
      <c r="C71" s="2927"/>
      <c r="D71" s="2927"/>
    </row>
    <row r="72" spans="1:19" ht="10.5" customHeight="1">
      <c r="H72" s="2928" t="s">
        <v>890</v>
      </c>
      <c r="I72" s="2928"/>
      <c r="J72" s="2928"/>
      <c r="K72" s="2928"/>
      <c r="L72" s="2928"/>
      <c r="M72" s="2929" t="s">
        <v>730</v>
      </c>
      <c r="N72" s="2929"/>
      <c r="O72" s="2929"/>
      <c r="P72" s="2929"/>
      <c r="Q72" s="2929"/>
      <c r="R72" s="2929"/>
      <c r="S72" s="2930"/>
    </row>
  </sheetData>
  <mergeCells count="220">
    <mergeCell ref="A70:S70"/>
    <mergeCell ref="A71:D71"/>
    <mergeCell ref="H72:L72"/>
    <mergeCell ref="M72:S72"/>
    <mergeCell ref="D68:E68"/>
    <mergeCell ref="G68:H68"/>
    <mergeCell ref="L68:M68"/>
    <mergeCell ref="R68:S68"/>
    <mergeCell ref="D69:E69"/>
    <mergeCell ref="G69:H69"/>
    <mergeCell ref="L69:M69"/>
    <mergeCell ref="R69:S69"/>
    <mergeCell ref="A65:S65"/>
    <mergeCell ref="D66:E66"/>
    <mergeCell ref="G66:H66"/>
    <mergeCell ref="L66:M66"/>
    <mergeCell ref="R66:S66"/>
    <mergeCell ref="D67:E67"/>
    <mergeCell ref="G67:H67"/>
    <mergeCell ref="L67:M67"/>
    <mergeCell ref="R67:S67"/>
    <mergeCell ref="D63:E63"/>
    <mergeCell ref="G63:H63"/>
    <mergeCell ref="L63:M63"/>
    <mergeCell ref="R63:S63"/>
    <mergeCell ref="D64:E64"/>
    <mergeCell ref="G64:H64"/>
    <mergeCell ref="L64:M64"/>
    <mergeCell ref="R64:S64"/>
    <mergeCell ref="A60:S60"/>
    <mergeCell ref="D61:E61"/>
    <mergeCell ref="G61:H61"/>
    <mergeCell ref="L61:M61"/>
    <mergeCell ref="R61:S61"/>
    <mergeCell ref="D62:E62"/>
    <mergeCell ref="G62:H62"/>
    <mergeCell ref="L62:M62"/>
    <mergeCell ref="R62:S62"/>
    <mergeCell ref="D58:E58"/>
    <mergeCell ref="G58:H58"/>
    <mergeCell ref="L58:M58"/>
    <mergeCell ref="R58:S58"/>
    <mergeCell ref="D59:E59"/>
    <mergeCell ref="G59:H59"/>
    <mergeCell ref="L59:M59"/>
    <mergeCell ref="R59:S59"/>
    <mergeCell ref="A55:S55"/>
    <mergeCell ref="D56:E56"/>
    <mergeCell ref="G56:H56"/>
    <mergeCell ref="L56:M56"/>
    <mergeCell ref="R56:S56"/>
    <mergeCell ref="D57:E57"/>
    <mergeCell ref="G57:H57"/>
    <mergeCell ref="L57:M57"/>
    <mergeCell ref="R57:S57"/>
    <mergeCell ref="D53:E53"/>
    <mergeCell ref="G53:H53"/>
    <mergeCell ref="L53:M53"/>
    <mergeCell ref="R53:S53"/>
    <mergeCell ref="D54:E54"/>
    <mergeCell ref="G54:H54"/>
    <mergeCell ref="L54:M54"/>
    <mergeCell ref="R54:S54"/>
    <mergeCell ref="A50:S50"/>
    <mergeCell ref="D51:E51"/>
    <mergeCell ref="G51:H51"/>
    <mergeCell ref="L51:M51"/>
    <mergeCell ref="R51:S51"/>
    <mergeCell ref="D52:E52"/>
    <mergeCell ref="G52:H52"/>
    <mergeCell ref="L52:M52"/>
    <mergeCell ref="R52:S52"/>
    <mergeCell ref="D48:E48"/>
    <mergeCell ref="G48:H48"/>
    <mergeCell ref="L48:M48"/>
    <mergeCell ref="R48:S48"/>
    <mergeCell ref="D49:E49"/>
    <mergeCell ref="G49:H49"/>
    <mergeCell ref="L49:M49"/>
    <mergeCell ref="R49:S49"/>
    <mergeCell ref="A45:S45"/>
    <mergeCell ref="D46:E46"/>
    <mergeCell ref="G46:H46"/>
    <mergeCell ref="L46:M46"/>
    <mergeCell ref="R46:S46"/>
    <mergeCell ref="D47:E47"/>
    <mergeCell ref="G47:H47"/>
    <mergeCell ref="L47:M47"/>
    <mergeCell ref="R47:S47"/>
    <mergeCell ref="D43:E43"/>
    <mergeCell ref="G43:H43"/>
    <mergeCell ref="L43:M43"/>
    <mergeCell ref="R43:S43"/>
    <mergeCell ref="D44:E44"/>
    <mergeCell ref="G44:H44"/>
    <mergeCell ref="L44:M44"/>
    <mergeCell ref="R44:S44"/>
    <mergeCell ref="A40:S40"/>
    <mergeCell ref="D41:E41"/>
    <mergeCell ref="G41:H41"/>
    <mergeCell ref="L41:M41"/>
    <mergeCell ref="R41:S41"/>
    <mergeCell ref="D42:E42"/>
    <mergeCell ref="G42:H42"/>
    <mergeCell ref="L42:M42"/>
    <mergeCell ref="R42:S42"/>
    <mergeCell ref="D38:E38"/>
    <mergeCell ref="G38:H38"/>
    <mergeCell ref="L38:M38"/>
    <mergeCell ref="R38:S38"/>
    <mergeCell ref="D39:E39"/>
    <mergeCell ref="G39:H39"/>
    <mergeCell ref="L39:M39"/>
    <mergeCell ref="R39:S39"/>
    <mergeCell ref="A35:S35"/>
    <mergeCell ref="D36:E36"/>
    <mergeCell ref="G36:H36"/>
    <mergeCell ref="L36:M36"/>
    <mergeCell ref="R36:S36"/>
    <mergeCell ref="D37:E37"/>
    <mergeCell ref="G37:H37"/>
    <mergeCell ref="L37:M37"/>
    <mergeCell ref="R37:S37"/>
    <mergeCell ref="D33:E33"/>
    <mergeCell ref="G33:H33"/>
    <mergeCell ref="L33:M33"/>
    <mergeCell ref="R33:S33"/>
    <mergeCell ref="D34:E34"/>
    <mergeCell ref="G34:H34"/>
    <mergeCell ref="L34:M34"/>
    <mergeCell ref="R34:S34"/>
    <mergeCell ref="A30:S30"/>
    <mergeCell ref="D31:E31"/>
    <mergeCell ref="G31:H31"/>
    <mergeCell ref="L31:M31"/>
    <mergeCell ref="R31:S31"/>
    <mergeCell ref="D32:E32"/>
    <mergeCell ref="G32:H32"/>
    <mergeCell ref="L32:M32"/>
    <mergeCell ref="R32:S32"/>
    <mergeCell ref="D28:E28"/>
    <mergeCell ref="G28:H28"/>
    <mergeCell ref="L28:M28"/>
    <mergeCell ref="R28:S28"/>
    <mergeCell ref="D29:E29"/>
    <mergeCell ref="G29:H29"/>
    <mergeCell ref="L29:M29"/>
    <mergeCell ref="R29:S29"/>
    <mergeCell ref="A25:S25"/>
    <mergeCell ref="D26:E26"/>
    <mergeCell ref="G26:H26"/>
    <mergeCell ref="L26:M26"/>
    <mergeCell ref="R26:S26"/>
    <mergeCell ref="D27:E27"/>
    <mergeCell ref="G27:H27"/>
    <mergeCell ref="L27:M27"/>
    <mergeCell ref="R27:S27"/>
    <mergeCell ref="D23:E23"/>
    <mergeCell ref="G23:H23"/>
    <mergeCell ref="L23:M23"/>
    <mergeCell ref="R23:S23"/>
    <mergeCell ref="D24:E24"/>
    <mergeCell ref="G24:H24"/>
    <mergeCell ref="L24:M24"/>
    <mergeCell ref="R24:S24"/>
    <mergeCell ref="A20:S20"/>
    <mergeCell ref="D21:E21"/>
    <mergeCell ref="G21:H21"/>
    <mergeCell ref="L21:M21"/>
    <mergeCell ref="R21:S21"/>
    <mergeCell ref="D22:E22"/>
    <mergeCell ref="G22:H22"/>
    <mergeCell ref="L22:M22"/>
    <mergeCell ref="R22:S22"/>
    <mergeCell ref="D18:E18"/>
    <mergeCell ref="G18:H18"/>
    <mergeCell ref="L18:M18"/>
    <mergeCell ref="R18:S18"/>
    <mergeCell ref="D19:E19"/>
    <mergeCell ref="G19:H19"/>
    <mergeCell ref="L19:M19"/>
    <mergeCell ref="R19:S19"/>
    <mergeCell ref="D16:E16"/>
    <mergeCell ref="G16:H16"/>
    <mergeCell ref="L16:M16"/>
    <mergeCell ref="R16:S16"/>
    <mergeCell ref="D17:E17"/>
    <mergeCell ref="G17:H17"/>
    <mergeCell ref="L17:M17"/>
    <mergeCell ref="R17:S17"/>
    <mergeCell ref="D13:E13"/>
    <mergeCell ref="G13:H13"/>
    <mergeCell ref="L13:M13"/>
    <mergeCell ref="R13:S13"/>
    <mergeCell ref="A14:S14"/>
    <mergeCell ref="A15:S15"/>
    <mergeCell ref="D11:E11"/>
    <mergeCell ref="G11:H11"/>
    <mergeCell ref="L11:M11"/>
    <mergeCell ref="R11:S11"/>
    <mergeCell ref="D12:E12"/>
    <mergeCell ref="G12:H12"/>
    <mergeCell ref="L12:M12"/>
    <mergeCell ref="R12:S12"/>
    <mergeCell ref="B8:I8"/>
    <mergeCell ref="J8:P8"/>
    <mergeCell ref="R8:S8"/>
    <mergeCell ref="A9:S9"/>
    <mergeCell ref="D10:E10"/>
    <mergeCell ref="G10:H10"/>
    <mergeCell ref="L10:M10"/>
    <mergeCell ref="R10:S10"/>
    <mergeCell ref="A1:S1"/>
    <mergeCell ref="A2:S2"/>
    <mergeCell ref="D5:E5"/>
    <mergeCell ref="G5:H5"/>
    <mergeCell ref="L5:M5"/>
    <mergeCell ref="B7:I7"/>
    <mergeCell ref="J7:P7"/>
    <mergeCell ref="R7:S7"/>
  </mergeCells>
  <pageMargins left="0.7" right="0.7" top="0.78740157499999996" bottom="0.78740157499999996"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B2756-7A2E-44A9-9830-A190E3AD8566}">
  <sheetPr>
    <tabColor rgb="FFCD3363"/>
    <outlinePr summaryBelow="0"/>
  </sheetPr>
  <dimension ref="A1:Q72"/>
  <sheetViews>
    <sheetView showGridLines="0" showRowColHeaders="0" workbookViewId="0">
      <selection sqref="A1:Q1"/>
    </sheetView>
  </sheetViews>
  <sheetFormatPr baseColWidth="10" defaultColWidth="8" defaultRowHeight="12.75"/>
  <cols>
    <col min="1" max="1" width="7.5" style="2588" customWidth="1"/>
    <col min="2" max="2" width="6" style="2591" customWidth="1"/>
    <col min="3" max="3" width="5.625" style="2591" customWidth="1"/>
    <col min="4" max="4" width="5.75" style="2591" customWidth="1"/>
    <col min="5" max="5" width="5.625" style="2591" customWidth="1"/>
    <col min="6" max="6" width="2.25" style="2591" customWidth="1"/>
    <col min="7" max="7" width="3.5" style="2591" customWidth="1"/>
    <col min="8" max="8" width="5.625" style="2591" customWidth="1"/>
    <col min="9" max="9" width="5.75" style="2591" customWidth="1"/>
    <col min="10" max="10" width="5.625" style="2591" customWidth="1"/>
    <col min="11" max="11" width="3" style="2591" customWidth="1"/>
    <col min="12" max="12" width="2.75" style="2591" customWidth="1"/>
    <col min="13" max="13" width="5.625" style="2591" customWidth="1"/>
    <col min="14" max="14" width="5.75" style="2591" customWidth="1"/>
    <col min="15" max="15" width="5.625" style="2591" customWidth="1"/>
    <col min="16" max="16" width="7" style="2591" customWidth="1"/>
    <col min="17" max="17" width="6" style="2592" customWidth="1"/>
    <col min="18" max="16384" width="8" style="915"/>
  </cols>
  <sheetData>
    <row r="1" spans="1:17" ht="14.25" customHeight="1">
      <c r="A1" s="2934" t="s">
        <v>862</v>
      </c>
      <c r="B1" s="2934"/>
      <c r="C1" s="2934"/>
      <c r="D1" s="2934"/>
      <c r="E1" s="2934"/>
      <c r="F1" s="2934"/>
      <c r="G1" s="2934"/>
      <c r="H1" s="2934"/>
      <c r="I1" s="2934"/>
      <c r="J1" s="2934"/>
      <c r="K1" s="2934"/>
      <c r="L1" s="2934"/>
      <c r="M1" s="2934"/>
      <c r="N1" s="2934"/>
      <c r="O1" s="2934"/>
      <c r="P1" s="2934"/>
      <c r="Q1" s="2934"/>
    </row>
    <row r="2" spans="1:17" ht="14.25" customHeight="1">
      <c r="A2" s="919" t="s">
        <v>863</v>
      </c>
      <c r="B2" s="919"/>
      <c r="C2" s="919"/>
      <c r="D2" s="919"/>
      <c r="E2" s="919"/>
      <c r="F2" s="919"/>
      <c r="G2" s="919"/>
      <c r="H2" s="919"/>
      <c r="I2" s="919"/>
      <c r="J2" s="919"/>
      <c r="K2" s="919"/>
      <c r="L2" s="919"/>
      <c r="M2" s="919"/>
      <c r="N2" s="919"/>
      <c r="O2" s="919"/>
      <c r="P2" s="919"/>
      <c r="Q2" s="919"/>
    </row>
    <row r="3" spans="1:17" ht="12" customHeight="1">
      <c r="A3" s="920"/>
      <c r="B3" s="920"/>
      <c r="C3" s="920"/>
      <c r="D3" s="920"/>
      <c r="E3" s="920"/>
      <c r="F3" s="920"/>
      <c r="G3" s="920"/>
      <c r="H3" s="920"/>
      <c r="I3" s="920"/>
      <c r="J3" s="920"/>
      <c r="K3" s="920"/>
      <c r="L3" s="920"/>
      <c r="M3" s="920"/>
      <c r="N3" s="920"/>
      <c r="O3" s="920"/>
      <c r="P3" s="2580" t="s">
        <v>864</v>
      </c>
      <c r="Q3" s="2580" t="s">
        <v>532</v>
      </c>
    </row>
    <row r="4" spans="1:17" ht="8.25" customHeight="1">
      <c r="A4" s="2581"/>
      <c r="B4" s="2580" t="s">
        <v>532</v>
      </c>
      <c r="C4" s="2580" t="s">
        <v>609</v>
      </c>
      <c r="D4" s="2580" t="s">
        <v>200</v>
      </c>
      <c r="E4" s="2580" t="s">
        <v>625</v>
      </c>
      <c r="F4" s="2932" t="s">
        <v>623</v>
      </c>
      <c r="G4" s="2932"/>
      <c r="H4" s="2580" t="s">
        <v>201</v>
      </c>
      <c r="I4" s="2580" t="s">
        <v>618</v>
      </c>
      <c r="J4" s="2580" t="s">
        <v>616</v>
      </c>
      <c r="K4" s="2932" t="s">
        <v>198</v>
      </c>
      <c r="L4" s="2932"/>
      <c r="M4" s="2580" t="s">
        <v>530</v>
      </c>
      <c r="N4" s="2580" t="s">
        <v>531</v>
      </c>
      <c r="O4" s="2580" t="s">
        <v>199</v>
      </c>
      <c r="P4" s="2580" t="s">
        <v>865</v>
      </c>
      <c r="Q4" s="2582" t="s">
        <v>866</v>
      </c>
    </row>
    <row r="5" spans="1:17" ht="8.25" customHeight="1">
      <c r="A5" s="2583" t="s">
        <v>867</v>
      </c>
      <c r="B5" s="920"/>
      <c r="C5" s="920"/>
      <c r="D5" s="920"/>
      <c r="E5" s="920"/>
      <c r="F5" s="920"/>
      <c r="G5" s="920"/>
      <c r="H5" s="920"/>
      <c r="I5" s="920"/>
      <c r="J5" s="920"/>
      <c r="K5" s="920"/>
      <c r="L5" s="920"/>
      <c r="M5" s="920"/>
      <c r="N5" s="920"/>
      <c r="O5" s="920"/>
      <c r="P5" s="2580" t="s">
        <v>868</v>
      </c>
      <c r="Q5" s="2582" t="s">
        <v>199</v>
      </c>
    </row>
    <row r="6" spans="1:17" ht="9" customHeight="1">
      <c r="A6" s="2581"/>
      <c r="B6" s="2932">
        <v>2024</v>
      </c>
      <c r="C6" s="2932"/>
      <c r="D6" s="2932"/>
      <c r="E6" s="2932"/>
      <c r="F6" s="2932"/>
      <c r="G6" s="2932"/>
      <c r="H6" s="2932"/>
      <c r="I6" s="2932" t="s">
        <v>869</v>
      </c>
      <c r="J6" s="2932"/>
      <c r="K6" s="2932"/>
      <c r="L6" s="2932"/>
      <c r="M6" s="2932"/>
      <c r="N6" s="2932"/>
      <c r="O6" s="2932"/>
      <c r="P6" s="2932" t="s">
        <v>870</v>
      </c>
      <c r="Q6" s="2933"/>
    </row>
    <row r="7" spans="1:17" ht="8.25" customHeight="1">
      <c r="A7" s="2581"/>
      <c r="B7" s="2932" t="s">
        <v>869</v>
      </c>
      <c r="C7" s="2932"/>
      <c r="D7" s="2932"/>
      <c r="E7" s="2932"/>
      <c r="F7" s="2932"/>
      <c r="G7" s="2932"/>
      <c r="H7" s="2932"/>
      <c r="I7" s="2932" t="s">
        <v>871</v>
      </c>
      <c r="J7" s="2932"/>
      <c r="K7" s="2932"/>
      <c r="L7" s="2932"/>
      <c r="M7" s="2932"/>
      <c r="N7" s="2932"/>
      <c r="O7" s="2932"/>
      <c r="P7" s="2932" t="s">
        <v>872</v>
      </c>
      <c r="Q7" s="2933"/>
    </row>
    <row r="8" spans="1:17" ht="13.5" customHeight="1">
      <c r="A8" s="2934" t="s">
        <v>891</v>
      </c>
      <c r="B8" s="2934"/>
      <c r="C8" s="2934"/>
      <c r="D8" s="2934"/>
      <c r="E8" s="2934"/>
      <c r="F8" s="2934"/>
      <c r="G8" s="2934"/>
      <c r="H8" s="2934"/>
      <c r="I8" s="2934"/>
      <c r="J8" s="2934"/>
      <c r="K8" s="2934"/>
      <c r="L8" s="2934"/>
      <c r="M8" s="2934"/>
      <c r="N8" s="2934"/>
      <c r="O8" s="2934"/>
      <c r="P8" s="2934"/>
      <c r="Q8" s="2934"/>
    </row>
    <row r="9" spans="1:17" ht="12" customHeight="1">
      <c r="A9" s="2935" t="s">
        <v>892</v>
      </c>
      <c r="B9" s="2935"/>
      <c r="C9" s="2935"/>
      <c r="D9" s="2935"/>
      <c r="E9" s="2935"/>
      <c r="F9" s="2935"/>
      <c r="G9" s="2935"/>
      <c r="H9" s="2935"/>
      <c r="I9" s="2935"/>
      <c r="J9" s="2935"/>
      <c r="K9" s="2935"/>
      <c r="L9" s="2935"/>
      <c r="M9" s="2935"/>
      <c r="N9" s="2935"/>
      <c r="O9" s="2935"/>
      <c r="P9" s="2935"/>
      <c r="Q9" s="2935"/>
    </row>
    <row r="10" spans="1:17" ht="9" customHeight="1">
      <c r="A10" s="2584" t="s">
        <v>874</v>
      </c>
      <c r="B10" s="2585">
        <v>34.319299999999998</v>
      </c>
      <c r="C10" s="2585">
        <v>29.017399999999999</v>
      </c>
      <c r="D10" s="2585">
        <v>33.933799999999998</v>
      </c>
      <c r="E10" s="2585">
        <v>35.404899999999998</v>
      </c>
      <c r="F10" s="2936">
        <v>34.609900000000003</v>
      </c>
      <c r="G10" s="2936"/>
      <c r="H10" s="2585">
        <v>30.7972</v>
      </c>
      <c r="I10" s="2585">
        <v>32.733199999999997</v>
      </c>
      <c r="J10" s="2585">
        <v>39.363399999999999</v>
      </c>
      <c r="K10" s="2936">
        <v>44.541899999999998</v>
      </c>
      <c r="L10" s="2936"/>
      <c r="M10" s="2585">
        <v>38.386899999999997</v>
      </c>
      <c r="N10" s="2585">
        <v>39.875399999999999</v>
      </c>
      <c r="O10" s="2585">
        <v>33.300199999999997</v>
      </c>
      <c r="P10" s="2936">
        <v>426.2835</v>
      </c>
      <c r="Q10" s="2937"/>
    </row>
    <row r="11" spans="1:17" ht="9" customHeight="1">
      <c r="A11" s="921"/>
      <c r="B11" s="2585">
        <v>40.2928</v>
      </c>
      <c r="C11" s="2585">
        <v>32.793700000000001</v>
      </c>
      <c r="D11" s="2585"/>
      <c r="E11" s="2585"/>
      <c r="F11" s="2936"/>
      <c r="G11" s="2936"/>
      <c r="H11" s="2585"/>
      <c r="I11" s="2585"/>
      <c r="J11" s="2585"/>
      <c r="K11" s="2936"/>
      <c r="L11" s="2936"/>
      <c r="M11" s="2585"/>
      <c r="N11" s="2585"/>
      <c r="O11" s="2585"/>
      <c r="P11" s="2936">
        <v>73.086500000000001</v>
      </c>
      <c r="Q11" s="2937"/>
    </row>
    <row r="12" spans="1:17" ht="10.5" customHeight="1">
      <c r="A12" s="2586" t="s">
        <v>875</v>
      </c>
      <c r="B12" s="2587">
        <v>23.872299999999999</v>
      </c>
      <c r="C12" s="2587">
        <v>18.859000000000002</v>
      </c>
      <c r="D12" s="2587">
        <v>20.136500000000002</v>
      </c>
      <c r="E12" s="2587">
        <v>25.4146</v>
      </c>
      <c r="F12" s="2938">
        <v>23.704599999999999</v>
      </c>
      <c r="G12" s="2938"/>
      <c r="H12" s="2587">
        <v>21.202500000000001</v>
      </c>
      <c r="I12" s="2587">
        <v>19.2254</v>
      </c>
      <c r="J12" s="2587">
        <v>26.042000000000002</v>
      </c>
      <c r="K12" s="2938">
        <v>27.7178</v>
      </c>
      <c r="L12" s="2938"/>
      <c r="M12" s="2587">
        <v>23.153199999999998</v>
      </c>
      <c r="N12" s="2587">
        <v>23.391200000000001</v>
      </c>
      <c r="O12" s="2587">
        <v>19.944600000000001</v>
      </c>
      <c r="P12" s="2938">
        <v>272.66370000000001</v>
      </c>
      <c r="Q12" s="2939"/>
    </row>
    <row r="13" spans="1:17" ht="9" customHeight="1">
      <c r="B13" s="2587">
        <v>24.960100000000001</v>
      </c>
      <c r="C13" s="2587">
        <v>20.514600000000002</v>
      </c>
      <c r="D13" s="2587"/>
      <c r="E13" s="2587"/>
      <c r="F13" s="2938"/>
      <c r="G13" s="2938"/>
      <c r="H13" s="2587"/>
      <c r="I13" s="2587"/>
      <c r="J13" s="2587"/>
      <c r="K13" s="2938"/>
      <c r="L13" s="2938"/>
      <c r="M13" s="2587"/>
      <c r="N13" s="2587"/>
      <c r="O13" s="2587"/>
      <c r="P13" s="2938">
        <v>45.474699999999999</v>
      </c>
      <c r="Q13" s="2939"/>
    </row>
    <row r="14" spans="1:17" ht="11.25" customHeight="1">
      <c r="A14" s="2935" t="s">
        <v>893</v>
      </c>
      <c r="B14" s="2935"/>
      <c r="C14" s="2935"/>
      <c r="D14" s="2935"/>
      <c r="E14" s="2935"/>
      <c r="F14" s="2935"/>
      <c r="G14" s="2935"/>
      <c r="H14" s="2935"/>
      <c r="I14" s="2935"/>
      <c r="J14" s="2935"/>
      <c r="K14" s="2935"/>
      <c r="L14" s="2935"/>
      <c r="M14" s="2935"/>
      <c r="N14" s="2935"/>
      <c r="O14" s="2935"/>
      <c r="P14" s="2935"/>
      <c r="Q14" s="2935"/>
    </row>
    <row r="15" spans="1:17" ht="9" customHeight="1">
      <c r="A15" s="2584" t="s">
        <v>874</v>
      </c>
      <c r="B15" s="2585">
        <v>36.767699999999998</v>
      </c>
      <c r="C15" s="2585">
        <v>15.026899999999999</v>
      </c>
      <c r="D15" s="2585">
        <v>33.968800000000002</v>
      </c>
      <c r="E15" s="2585">
        <v>38.685299999999998</v>
      </c>
      <c r="F15" s="2936">
        <v>41.953200000000002</v>
      </c>
      <c r="G15" s="2936"/>
      <c r="H15" s="2585">
        <v>71.545599999999993</v>
      </c>
      <c r="I15" s="2585">
        <v>37.823500000000003</v>
      </c>
      <c r="J15" s="2585">
        <v>31.113800000000001</v>
      </c>
      <c r="K15" s="2936">
        <v>76.233400000000003</v>
      </c>
      <c r="L15" s="2936"/>
      <c r="M15" s="2585">
        <v>76.530500000000004</v>
      </c>
      <c r="N15" s="2585">
        <v>88.382400000000004</v>
      </c>
      <c r="O15" s="2585">
        <v>92.395899999999997</v>
      </c>
      <c r="P15" s="2936">
        <v>640.42700000000002</v>
      </c>
      <c r="Q15" s="2937"/>
    </row>
    <row r="16" spans="1:17" ht="9" customHeight="1">
      <c r="A16" s="921"/>
      <c r="B16" s="2585">
        <v>43.2181</v>
      </c>
      <c r="C16" s="2585">
        <v>21.0639</v>
      </c>
      <c r="D16" s="2585"/>
      <c r="E16" s="2585"/>
      <c r="F16" s="2936"/>
      <c r="G16" s="2936"/>
      <c r="H16" s="2585"/>
      <c r="I16" s="2585"/>
      <c r="J16" s="2585"/>
      <c r="K16" s="2936"/>
      <c r="L16" s="2936"/>
      <c r="M16" s="2585"/>
      <c r="N16" s="2585"/>
      <c r="O16" s="2585"/>
      <c r="P16" s="2936">
        <v>64.281999999999996</v>
      </c>
      <c r="Q16" s="2937"/>
    </row>
    <row r="17" spans="1:17" ht="10.5" customHeight="1">
      <c r="A17" s="2586" t="s">
        <v>875</v>
      </c>
      <c r="B17" s="2587">
        <v>28.033799999999999</v>
      </c>
      <c r="C17" s="2587">
        <v>14.793900000000001</v>
      </c>
      <c r="D17" s="2587">
        <v>33.782600000000002</v>
      </c>
      <c r="E17" s="2587">
        <v>38.491799999999998</v>
      </c>
      <c r="F17" s="2938">
        <v>41.884</v>
      </c>
      <c r="G17" s="2938"/>
      <c r="H17" s="2587">
        <v>71.259100000000004</v>
      </c>
      <c r="I17" s="2587">
        <v>36.946599999999997</v>
      </c>
      <c r="J17" s="2587">
        <v>25.610900000000001</v>
      </c>
      <c r="K17" s="2938">
        <v>51.280200000000001</v>
      </c>
      <c r="L17" s="2938"/>
      <c r="M17" s="2587">
        <v>47.630400000000002</v>
      </c>
      <c r="N17" s="2587">
        <v>48.3185</v>
      </c>
      <c r="O17" s="2587">
        <v>54.055100000000003</v>
      </c>
      <c r="P17" s="2938">
        <v>492.08690000000001</v>
      </c>
      <c r="Q17" s="2939"/>
    </row>
    <row r="18" spans="1:17" ht="9" customHeight="1">
      <c r="B18" s="2587">
        <v>33.330300000000001</v>
      </c>
      <c r="C18" s="2587">
        <v>18.9801</v>
      </c>
      <c r="D18" s="2587"/>
      <c r="E18" s="2587"/>
      <c r="F18" s="2938"/>
      <c r="G18" s="2938"/>
      <c r="H18" s="2587"/>
      <c r="I18" s="2587"/>
      <c r="J18" s="2587"/>
      <c r="K18" s="2938"/>
      <c r="L18" s="2938"/>
      <c r="M18" s="2587"/>
      <c r="N18" s="2587"/>
      <c r="O18" s="2587"/>
      <c r="P18" s="2938">
        <v>52.310400000000001</v>
      </c>
      <c r="Q18" s="2939"/>
    </row>
    <row r="19" spans="1:17" ht="11.25" customHeight="1">
      <c r="A19" s="2935" t="s">
        <v>894</v>
      </c>
      <c r="B19" s="2935"/>
      <c r="C19" s="2935"/>
      <c r="D19" s="2935"/>
      <c r="E19" s="2935"/>
      <c r="F19" s="2935"/>
      <c r="G19" s="2935"/>
      <c r="H19" s="2935"/>
      <c r="I19" s="2935"/>
      <c r="J19" s="2935"/>
      <c r="K19" s="2935"/>
      <c r="L19" s="2935"/>
      <c r="M19" s="2935"/>
      <c r="N19" s="2935"/>
      <c r="O19" s="2935"/>
      <c r="P19" s="2935"/>
      <c r="Q19" s="2935"/>
    </row>
    <row r="20" spans="1:17" ht="9" customHeight="1">
      <c r="A20" s="2584" t="s">
        <v>874</v>
      </c>
      <c r="B20" s="2585">
        <v>353.89010000000002</v>
      </c>
      <c r="C20" s="2585">
        <v>314.86989999999997</v>
      </c>
      <c r="D20" s="2585">
        <v>234.5164</v>
      </c>
      <c r="E20" s="2585">
        <v>174.1352</v>
      </c>
      <c r="F20" s="2936">
        <v>136.55760000000001</v>
      </c>
      <c r="G20" s="2936"/>
      <c r="H20" s="2585">
        <v>114.9431</v>
      </c>
      <c r="I20" s="2585">
        <v>125.9098</v>
      </c>
      <c r="J20" s="2585">
        <v>127.729</v>
      </c>
      <c r="K20" s="2936">
        <v>154.64879999999999</v>
      </c>
      <c r="L20" s="2936"/>
      <c r="M20" s="2585">
        <v>177.03450000000001</v>
      </c>
      <c r="N20" s="2585">
        <v>227.00640000000001</v>
      </c>
      <c r="O20" s="2585">
        <v>302.89080000000001</v>
      </c>
      <c r="P20" s="2936">
        <v>2444.1316000000002</v>
      </c>
      <c r="Q20" s="2937"/>
    </row>
    <row r="21" spans="1:17" ht="9" customHeight="1">
      <c r="A21" s="921"/>
      <c r="B21" s="2585">
        <v>340.52809999999999</v>
      </c>
      <c r="C21" s="2585">
        <v>278.40769999999998</v>
      </c>
      <c r="D21" s="2585"/>
      <c r="E21" s="2585"/>
      <c r="F21" s="2936"/>
      <c r="G21" s="2936"/>
      <c r="H21" s="2585"/>
      <c r="I21" s="2585"/>
      <c r="J21" s="2585"/>
      <c r="K21" s="2936"/>
      <c r="L21" s="2936"/>
      <c r="M21" s="2585"/>
      <c r="N21" s="2585"/>
      <c r="O21" s="2585"/>
      <c r="P21" s="2936">
        <v>618.93579999999997</v>
      </c>
      <c r="Q21" s="2937"/>
    </row>
    <row r="22" spans="1:17" ht="10.5" customHeight="1">
      <c r="A22" s="2586" t="s">
        <v>875</v>
      </c>
      <c r="B22" s="2587">
        <v>304.31819999999999</v>
      </c>
      <c r="C22" s="2587">
        <v>282.9205</v>
      </c>
      <c r="D22" s="2587">
        <v>209.52619999999999</v>
      </c>
      <c r="E22" s="2587">
        <v>147.63130000000001</v>
      </c>
      <c r="F22" s="2938">
        <v>107.39919999999999</v>
      </c>
      <c r="G22" s="2938"/>
      <c r="H22" s="2587">
        <v>78.188800000000001</v>
      </c>
      <c r="I22" s="2587">
        <v>72.904300000000006</v>
      </c>
      <c r="J22" s="2587">
        <v>77.790300000000002</v>
      </c>
      <c r="K22" s="2938">
        <v>96.909599999999998</v>
      </c>
      <c r="L22" s="2938"/>
      <c r="M22" s="2587">
        <v>110.8759</v>
      </c>
      <c r="N22" s="2587">
        <v>168.72909999999999</v>
      </c>
      <c r="O22" s="2587">
        <v>248.7928</v>
      </c>
      <c r="P22" s="2940">
        <v>1905.9862000000001</v>
      </c>
      <c r="Q22" s="2941"/>
    </row>
    <row r="23" spans="1:17" ht="9" customHeight="1">
      <c r="B23" s="2587">
        <v>288.56670000000003</v>
      </c>
      <c r="C23" s="2587">
        <v>254.05410000000001</v>
      </c>
      <c r="D23" s="2587"/>
      <c r="E23" s="2587"/>
      <c r="F23" s="2938"/>
      <c r="G23" s="2938"/>
      <c r="H23" s="2587"/>
      <c r="I23" s="2587"/>
      <c r="J23" s="2587"/>
      <c r="K23" s="2938"/>
      <c r="L23" s="2938"/>
      <c r="M23" s="2587"/>
      <c r="N23" s="2587"/>
      <c r="O23" s="2587"/>
      <c r="P23" s="2940">
        <v>542.62080000000003</v>
      </c>
      <c r="Q23" s="2941"/>
    </row>
    <row r="24" spans="1:17" ht="11.25" customHeight="1">
      <c r="A24" s="2935" t="s">
        <v>895</v>
      </c>
      <c r="B24" s="2935"/>
      <c r="C24" s="2935"/>
      <c r="D24" s="2935"/>
      <c r="E24" s="2935"/>
      <c r="F24" s="2935"/>
      <c r="G24" s="2935"/>
      <c r="H24" s="2935"/>
      <c r="I24" s="2935"/>
      <c r="J24" s="2935"/>
      <c r="K24" s="2935"/>
      <c r="L24" s="2935"/>
      <c r="M24" s="2935"/>
      <c r="N24" s="2935"/>
      <c r="O24" s="2935"/>
      <c r="P24" s="2935"/>
      <c r="Q24" s="2935"/>
    </row>
    <row r="25" spans="1:17" ht="9" customHeight="1">
      <c r="A25" s="2584" t="s">
        <v>874</v>
      </c>
      <c r="B25" s="2585">
        <v>43.512700000000002</v>
      </c>
      <c r="C25" s="2585">
        <v>39.819600000000001</v>
      </c>
      <c r="D25" s="2585">
        <v>52.890500000000003</v>
      </c>
      <c r="E25" s="2585">
        <v>88.797200000000004</v>
      </c>
      <c r="F25" s="2936">
        <v>126.9559</v>
      </c>
      <c r="G25" s="2936"/>
      <c r="H25" s="2585">
        <v>178.12880000000001</v>
      </c>
      <c r="I25" s="2585">
        <v>160.30289999999999</v>
      </c>
      <c r="J25" s="2585">
        <v>136.6103</v>
      </c>
      <c r="K25" s="2936">
        <v>113.04179999999999</v>
      </c>
      <c r="L25" s="2936"/>
      <c r="M25" s="2585">
        <v>82.471000000000004</v>
      </c>
      <c r="N25" s="2585">
        <v>63.560400000000001</v>
      </c>
      <c r="O25" s="2585">
        <v>45.702800000000003</v>
      </c>
      <c r="P25" s="2942">
        <v>1131.7938999999999</v>
      </c>
      <c r="Q25" s="2943"/>
    </row>
    <row r="26" spans="1:17" ht="9" customHeight="1">
      <c r="A26" s="921"/>
      <c r="B26" s="2585">
        <v>40.541699999999999</v>
      </c>
      <c r="C26" s="2585">
        <v>39.182200000000002</v>
      </c>
      <c r="D26" s="2585"/>
      <c r="E26" s="2585"/>
      <c r="F26" s="2936"/>
      <c r="G26" s="2936"/>
      <c r="H26" s="2585"/>
      <c r="I26" s="2585"/>
      <c r="J26" s="2585"/>
      <c r="K26" s="2936"/>
      <c r="L26" s="2936"/>
      <c r="M26" s="2585"/>
      <c r="N26" s="2585"/>
      <c r="O26" s="2585"/>
      <c r="P26" s="2942">
        <v>79.7239</v>
      </c>
      <c r="Q26" s="2943"/>
    </row>
    <row r="27" spans="1:17" ht="10.5" customHeight="1">
      <c r="A27" s="2586" t="s">
        <v>875</v>
      </c>
      <c r="B27" s="2587">
        <v>27.257400000000001</v>
      </c>
      <c r="C27" s="2587">
        <v>13.2958</v>
      </c>
      <c r="D27" s="2587">
        <v>15.5395</v>
      </c>
      <c r="E27" s="2587">
        <v>42.860799999999998</v>
      </c>
      <c r="F27" s="2938">
        <v>104.108</v>
      </c>
      <c r="G27" s="2938"/>
      <c r="H27" s="2587">
        <v>165.4248</v>
      </c>
      <c r="I27" s="2587">
        <v>144.6985</v>
      </c>
      <c r="J27" s="2587">
        <v>122.738</v>
      </c>
      <c r="K27" s="2938">
        <v>100.8081</v>
      </c>
      <c r="L27" s="2938"/>
      <c r="M27" s="2587">
        <v>72.331000000000003</v>
      </c>
      <c r="N27" s="2587">
        <v>53.684800000000003</v>
      </c>
      <c r="O27" s="2587">
        <v>33.371200000000002</v>
      </c>
      <c r="P27" s="2938">
        <v>896.11789999999996</v>
      </c>
      <c r="Q27" s="2939"/>
    </row>
    <row r="28" spans="1:17" ht="9" customHeight="1">
      <c r="B28" s="2587">
        <v>18.2515</v>
      </c>
      <c r="C28" s="2587">
        <v>9.1708999999999996</v>
      </c>
      <c r="D28" s="2587"/>
      <c r="E28" s="2587"/>
      <c r="F28" s="2938"/>
      <c r="G28" s="2938"/>
      <c r="H28" s="2587"/>
      <c r="I28" s="2587"/>
      <c r="J28" s="2587"/>
      <c r="K28" s="2938"/>
      <c r="L28" s="2938"/>
      <c r="M28" s="2587"/>
      <c r="N28" s="2587"/>
      <c r="O28" s="2587"/>
      <c r="P28" s="2938">
        <v>27.4224</v>
      </c>
      <c r="Q28" s="2939"/>
    </row>
    <row r="29" spans="1:17" ht="11.25" customHeight="1">
      <c r="A29" s="2935" t="s">
        <v>896</v>
      </c>
      <c r="B29" s="2935"/>
      <c r="C29" s="2935"/>
      <c r="D29" s="2935"/>
      <c r="E29" s="2935"/>
      <c r="F29" s="2935"/>
      <c r="G29" s="2935"/>
      <c r="H29" s="2935"/>
      <c r="I29" s="2935"/>
      <c r="J29" s="2935"/>
      <c r="K29" s="2935"/>
      <c r="L29" s="2935"/>
      <c r="M29" s="2935"/>
      <c r="N29" s="2935"/>
      <c r="O29" s="2935"/>
      <c r="P29" s="2935"/>
      <c r="Q29" s="2935"/>
    </row>
    <row r="30" spans="1:17" ht="9" customHeight="1">
      <c r="A30" s="2584" t="s">
        <v>874</v>
      </c>
      <c r="B30" s="2585">
        <v>146.75739999999999</v>
      </c>
      <c r="C30" s="2585">
        <v>142.274</v>
      </c>
      <c r="D30" s="2585">
        <v>153.42699999999999</v>
      </c>
      <c r="E30" s="2585">
        <v>158.70949999999999</v>
      </c>
      <c r="F30" s="2936">
        <v>160.85900000000001</v>
      </c>
      <c r="G30" s="2936"/>
      <c r="H30" s="2585">
        <v>148.03530000000001</v>
      </c>
      <c r="I30" s="2585">
        <v>190.03890000000001</v>
      </c>
      <c r="J30" s="2585">
        <v>167.9092</v>
      </c>
      <c r="K30" s="2936">
        <v>183.15790000000001</v>
      </c>
      <c r="L30" s="2936"/>
      <c r="M30" s="2585">
        <v>177.19800000000001</v>
      </c>
      <c r="N30" s="2585">
        <v>172.25389999999999</v>
      </c>
      <c r="O30" s="2585">
        <v>165.07560000000001</v>
      </c>
      <c r="P30" s="2936">
        <v>1965.6957</v>
      </c>
      <c r="Q30" s="2937"/>
    </row>
    <row r="31" spans="1:17" ht="9" customHeight="1">
      <c r="A31" s="921"/>
      <c r="B31" s="2585">
        <v>164.71700000000001</v>
      </c>
      <c r="C31" s="2585">
        <v>150.44</v>
      </c>
      <c r="D31" s="2585"/>
      <c r="E31" s="2585"/>
      <c r="F31" s="2936"/>
      <c r="G31" s="2936"/>
      <c r="H31" s="2585"/>
      <c r="I31" s="2585"/>
      <c r="J31" s="2585"/>
      <c r="K31" s="2936"/>
      <c r="L31" s="2936"/>
      <c r="M31" s="2585"/>
      <c r="N31" s="2585"/>
      <c r="O31" s="2585"/>
      <c r="P31" s="2936">
        <v>315.15699999999998</v>
      </c>
      <c r="Q31" s="2937"/>
    </row>
    <row r="32" spans="1:17" ht="10.5" customHeight="1">
      <c r="A32" s="2586" t="s">
        <v>875</v>
      </c>
      <c r="B32" s="2587">
        <v>5.9637000000000002</v>
      </c>
      <c r="C32" s="2587">
        <v>5.4659000000000004</v>
      </c>
      <c r="D32" s="2587">
        <v>6.3826999999999998</v>
      </c>
      <c r="E32" s="2587">
        <v>6.7047999999999996</v>
      </c>
      <c r="F32" s="2938">
        <v>11.5124</v>
      </c>
      <c r="G32" s="2938"/>
      <c r="H32" s="2587">
        <v>14.203900000000001</v>
      </c>
      <c r="I32" s="2587">
        <v>18.420100000000001</v>
      </c>
      <c r="J32" s="2587">
        <v>16.0336</v>
      </c>
      <c r="K32" s="2938">
        <v>15.337999999999999</v>
      </c>
      <c r="L32" s="2938"/>
      <c r="M32" s="2587">
        <v>12.9716</v>
      </c>
      <c r="N32" s="2587">
        <v>8.7634000000000007</v>
      </c>
      <c r="O32" s="2587">
        <v>6.2065000000000001</v>
      </c>
      <c r="P32" s="2938">
        <v>127.9666</v>
      </c>
      <c r="Q32" s="2939"/>
    </row>
    <row r="33" spans="1:17" ht="9" customHeight="1">
      <c r="B33" s="2587">
        <v>5.5256999999999996</v>
      </c>
      <c r="C33" s="2587">
        <v>6.1323999999999996</v>
      </c>
      <c r="D33" s="2587"/>
      <c r="E33" s="2587"/>
      <c r="F33" s="2938"/>
      <c r="G33" s="2938"/>
      <c r="H33" s="2587"/>
      <c r="I33" s="2587"/>
      <c r="J33" s="2587"/>
      <c r="K33" s="2938"/>
      <c r="L33" s="2938"/>
      <c r="M33" s="2587"/>
      <c r="N33" s="2587"/>
      <c r="O33" s="2587"/>
      <c r="P33" s="2938">
        <v>11.658099999999999</v>
      </c>
      <c r="Q33" s="2939"/>
    </row>
    <row r="34" spans="1:17" ht="11.25" customHeight="1">
      <c r="A34" s="2935" t="s">
        <v>897</v>
      </c>
      <c r="B34" s="2935"/>
      <c r="C34" s="2935"/>
      <c r="D34" s="2935"/>
      <c r="E34" s="2935"/>
      <c r="F34" s="2935"/>
      <c r="G34" s="2935"/>
      <c r="H34" s="2935"/>
      <c r="I34" s="2935"/>
      <c r="J34" s="2935"/>
      <c r="K34" s="2935"/>
      <c r="L34" s="2935"/>
      <c r="M34" s="2935"/>
      <c r="N34" s="2935"/>
      <c r="O34" s="2935"/>
      <c r="P34" s="2935"/>
      <c r="Q34" s="2935"/>
    </row>
    <row r="35" spans="1:17" ht="9" customHeight="1">
      <c r="A35" s="2584" t="s">
        <v>874</v>
      </c>
      <c r="B35" s="2585">
        <v>61.783700000000003</v>
      </c>
      <c r="C35" s="2585">
        <v>53.302999999999997</v>
      </c>
      <c r="D35" s="2585">
        <v>53.939900000000002</v>
      </c>
      <c r="E35" s="2585">
        <v>68.231399999999994</v>
      </c>
      <c r="F35" s="2936">
        <v>70.052499999999995</v>
      </c>
      <c r="G35" s="2936"/>
      <c r="H35" s="2585">
        <v>57.118200000000002</v>
      </c>
      <c r="I35" s="2585">
        <v>67.860299999999995</v>
      </c>
      <c r="J35" s="2585">
        <v>66.467299999999994</v>
      </c>
      <c r="K35" s="2936">
        <v>63.849400000000003</v>
      </c>
      <c r="L35" s="2936"/>
      <c r="M35" s="2585">
        <v>53.9878</v>
      </c>
      <c r="N35" s="2585">
        <v>63.727499999999999</v>
      </c>
      <c r="O35" s="2585">
        <v>65.075199999999995</v>
      </c>
      <c r="P35" s="2936">
        <v>745.39620000000002</v>
      </c>
      <c r="Q35" s="2937"/>
    </row>
    <row r="36" spans="1:17" ht="9" customHeight="1">
      <c r="A36" s="921"/>
      <c r="B36" s="2585">
        <v>70.804599999999994</v>
      </c>
      <c r="C36" s="2585">
        <v>67.909400000000005</v>
      </c>
      <c r="D36" s="2585"/>
      <c r="E36" s="2585"/>
      <c r="F36" s="2936"/>
      <c r="G36" s="2936"/>
      <c r="H36" s="2585"/>
      <c r="I36" s="2585"/>
      <c r="J36" s="2585"/>
      <c r="K36" s="2936"/>
      <c r="L36" s="2936"/>
      <c r="M36" s="2585"/>
      <c r="N36" s="2585"/>
      <c r="O36" s="2585"/>
      <c r="P36" s="2936">
        <v>138.714</v>
      </c>
      <c r="Q36" s="2937"/>
    </row>
    <row r="37" spans="1:17" ht="10.5" customHeight="1">
      <c r="A37" s="2586" t="s">
        <v>875</v>
      </c>
      <c r="B37" s="2587">
        <v>13.815899999999999</v>
      </c>
      <c r="C37" s="2587">
        <v>12.101900000000001</v>
      </c>
      <c r="D37" s="2587">
        <v>12.5097</v>
      </c>
      <c r="E37" s="2587">
        <v>16.599599999999999</v>
      </c>
      <c r="F37" s="2938">
        <v>17.907399999999999</v>
      </c>
      <c r="G37" s="2938"/>
      <c r="H37" s="2587">
        <v>14.0962</v>
      </c>
      <c r="I37" s="2587">
        <v>12.9382</v>
      </c>
      <c r="J37" s="2587">
        <v>13.1838</v>
      </c>
      <c r="K37" s="2938">
        <v>12.1891</v>
      </c>
      <c r="L37" s="2938"/>
      <c r="M37" s="2587">
        <v>12.059699999999999</v>
      </c>
      <c r="N37" s="2587">
        <v>12.265599999999999</v>
      </c>
      <c r="O37" s="2587">
        <v>11.1341</v>
      </c>
      <c r="P37" s="2938">
        <v>160.80119999999999</v>
      </c>
      <c r="Q37" s="2939"/>
    </row>
    <row r="38" spans="1:17" ht="9" customHeight="1">
      <c r="B38" s="2587">
        <v>14.1662</v>
      </c>
      <c r="C38" s="2587">
        <v>10.6953</v>
      </c>
      <c r="D38" s="2587"/>
      <c r="E38" s="2587"/>
      <c r="F38" s="2938"/>
      <c r="G38" s="2938"/>
      <c r="H38" s="2587"/>
      <c r="I38" s="2587"/>
      <c r="J38" s="2587"/>
      <c r="K38" s="2938"/>
      <c r="L38" s="2938"/>
      <c r="M38" s="2587"/>
      <c r="N38" s="2587"/>
      <c r="O38" s="2587"/>
      <c r="P38" s="2938">
        <v>24.861499999999999</v>
      </c>
      <c r="Q38" s="2939"/>
    </row>
    <row r="39" spans="1:17" ht="11.25" customHeight="1">
      <c r="A39" s="2935" t="s">
        <v>898</v>
      </c>
      <c r="B39" s="2935"/>
      <c r="C39" s="2935"/>
      <c r="D39" s="2935"/>
      <c r="E39" s="2935"/>
      <c r="F39" s="2935"/>
      <c r="G39" s="2935"/>
      <c r="H39" s="2935"/>
      <c r="I39" s="2935"/>
      <c r="J39" s="2935"/>
      <c r="K39" s="2935"/>
      <c r="L39" s="2935"/>
      <c r="M39" s="2935"/>
      <c r="N39" s="2935"/>
      <c r="O39" s="2935"/>
      <c r="P39" s="2935"/>
      <c r="Q39" s="2935"/>
    </row>
    <row r="40" spans="1:17" ht="9" customHeight="1">
      <c r="A40" s="2584" t="s">
        <v>874</v>
      </c>
      <c r="B40" s="2585">
        <v>60.551099999999998</v>
      </c>
      <c r="C40" s="2585">
        <v>54.314999999999998</v>
      </c>
      <c r="D40" s="2585">
        <v>47.692100000000003</v>
      </c>
      <c r="E40" s="2585">
        <v>50.699399999999997</v>
      </c>
      <c r="F40" s="2936">
        <v>50.571599999999997</v>
      </c>
      <c r="G40" s="2936"/>
      <c r="H40" s="2585">
        <v>41.592500000000001</v>
      </c>
      <c r="I40" s="2585">
        <v>51.007800000000003</v>
      </c>
      <c r="J40" s="2585">
        <v>48.138599999999997</v>
      </c>
      <c r="K40" s="2936">
        <v>54.5396</v>
      </c>
      <c r="L40" s="2936"/>
      <c r="M40" s="2585">
        <v>61.134399999999999</v>
      </c>
      <c r="N40" s="2585">
        <v>65.808800000000005</v>
      </c>
      <c r="O40" s="2585">
        <v>54.027700000000003</v>
      </c>
      <c r="P40" s="2936">
        <v>640.07860000000005</v>
      </c>
      <c r="Q40" s="2937"/>
    </row>
    <row r="41" spans="1:17" ht="9" customHeight="1">
      <c r="A41" s="921"/>
      <c r="B41" s="2585">
        <v>64.498000000000005</v>
      </c>
      <c r="C41" s="2585">
        <v>60.4268</v>
      </c>
      <c r="D41" s="2585"/>
      <c r="E41" s="2585"/>
      <c r="F41" s="2936"/>
      <c r="G41" s="2936"/>
      <c r="H41" s="2585"/>
      <c r="I41" s="2585"/>
      <c r="J41" s="2585"/>
      <c r="K41" s="2936"/>
      <c r="L41" s="2936"/>
      <c r="M41" s="2585"/>
      <c r="N41" s="2585"/>
      <c r="O41" s="2585"/>
      <c r="P41" s="2936">
        <v>124.9248</v>
      </c>
      <c r="Q41" s="2937"/>
    </row>
    <row r="42" spans="1:17" ht="10.5" customHeight="1">
      <c r="A42" s="2586" t="s">
        <v>875</v>
      </c>
      <c r="B42" s="2587">
        <v>27.6737</v>
      </c>
      <c r="C42" s="2587">
        <v>27.860199999999999</v>
      </c>
      <c r="D42" s="2587">
        <v>24.5563</v>
      </c>
      <c r="E42" s="2587">
        <v>25.1676</v>
      </c>
      <c r="F42" s="2938">
        <v>25.555399999999999</v>
      </c>
      <c r="G42" s="2938"/>
      <c r="H42" s="2587">
        <v>19.331499999999998</v>
      </c>
      <c r="I42" s="2587">
        <v>24.367000000000001</v>
      </c>
      <c r="J42" s="2587">
        <v>25.025500000000001</v>
      </c>
      <c r="K42" s="2938">
        <v>24.8018</v>
      </c>
      <c r="L42" s="2938"/>
      <c r="M42" s="2587">
        <v>25.968800000000002</v>
      </c>
      <c r="N42" s="2587">
        <v>26.2941</v>
      </c>
      <c r="O42" s="2587">
        <v>20.846800000000002</v>
      </c>
      <c r="P42" s="2938">
        <v>297.44869999999997</v>
      </c>
      <c r="Q42" s="2939"/>
    </row>
    <row r="43" spans="1:17" ht="9" customHeight="1">
      <c r="B43" s="2587">
        <v>31.0959</v>
      </c>
      <c r="C43" s="2587">
        <v>27.542100000000001</v>
      </c>
      <c r="D43" s="2587"/>
      <c r="E43" s="2587"/>
      <c r="F43" s="2938"/>
      <c r="G43" s="2938"/>
      <c r="H43" s="2587"/>
      <c r="I43" s="2587"/>
      <c r="J43" s="2587"/>
      <c r="K43" s="2938"/>
      <c r="L43" s="2938"/>
      <c r="M43" s="2587"/>
      <c r="N43" s="2587"/>
      <c r="O43" s="2587"/>
      <c r="P43" s="2938">
        <v>58.637999999999998</v>
      </c>
      <c r="Q43" s="2939"/>
    </row>
    <row r="44" spans="1:17" ht="11.25" customHeight="1">
      <c r="A44" s="2935" t="s">
        <v>899</v>
      </c>
      <c r="B44" s="2935"/>
      <c r="C44" s="2935"/>
      <c r="D44" s="2935"/>
      <c r="E44" s="2935"/>
      <c r="F44" s="2935"/>
      <c r="G44" s="2935"/>
      <c r="H44" s="2935"/>
      <c r="I44" s="2935"/>
      <c r="J44" s="2935"/>
      <c r="K44" s="2935"/>
      <c r="L44" s="2935"/>
      <c r="M44" s="2935"/>
      <c r="N44" s="2935"/>
      <c r="O44" s="2935"/>
      <c r="P44" s="2935"/>
      <c r="Q44" s="2935"/>
    </row>
    <row r="45" spans="1:17" ht="9" customHeight="1">
      <c r="A45" s="2584" t="s">
        <v>874</v>
      </c>
      <c r="B45" s="2585">
        <v>193.79</v>
      </c>
      <c r="C45" s="2585">
        <v>161.24260000000001</v>
      </c>
      <c r="D45" s="2585">
        <v>146.8459</v>
      </c>
      <c r="E45" s="2585">
        <v>176.03120000000001</v>
      </c>
      <c r="F45" s="2936">
        <v>236.2534</v>
      </c>
      <c r="G45" s="2936"/>
      <c r="H45" s="2585">
        <v>260.16059999999999</v>
      </c>
      <c r="I45" s="2585">
        <v>286.70609999999999</v>
      </c>
      <c r="J45" s="2585">
        <v>282.24279999999999</v>
      </c>
      <c r="K45" s="2936">
        <v>295.6397</v>
      </c>
      <c r="L45" s="2936"/>
      <c r="M45" s="2585">
        <v>269.6454</v>
      </c>
      <c r="N45" s="2585">
        <v>252.476</v>
      </c>
      <c r="O45" s="2585">
        <v>221.55680000000001</v>
      </c>
      <c r="P45" s="2936">
        <v>2782.5904999999998</v>
      </c>
      <c r="Q45" s="2937"/>
    </row>
    <row r="46" spans="1:17" ht="9" customHeight="1">
      <c r="A46" s="921"/>
      <c r="B46" s="2585">
        <v>186.13509999999999</v>
      </c>
      <c r="C46" s="2585">
        <v>170.62860000000001</v>
      </c>
      <c r="D46" s="2585"/>
      <c r="E46" s="2585"/>
      <c r="F46" s="2936"/>
      <c r="G46" s="2936"/>
      <c r="H46" s="2585"/>
      <c r="I46" s="2585"/>
      <c r="J46" s="2585"/>
      <c r="K46" s="2936"/>
      <c r="L46" s="2936"/>
      <c r="M46" s="2585"/>
      <c r="N46" s="2585"/>
      <c r="O46" s="2585"/>
      <c r="P46" s="2936">
        <v>356.76369999999997</v>
      </c>
      <c r="Q46" s="2937"/>
    </row>
    <row r="47" spans="1:17" ht="10.5" customHeight="1">
      <c r="A47" s="2586" t="s">
        <v>875</v>
      </c>
      <c r="B47" s="2587">
        <v>171.08879999999999</v>
      </c>
      <c r="C47" s="2587">
        <v>144.4734</v>
      </c>
      <c r="D47" s="2587">
        <v>137.03659999999999</v>
      </c>
      <c r="E47" s="2587">
        <v>165.85669999999999</v>
      </c>
      <c r="F47" s="2938">
        <v>220.81729999999999</v>
      </c>
      <c r="G47" s="2938"/>
      <c r="H47" s="2587">
        <v>243.05619999999999</v>
      </c>
      <c r="I47" s="2587">
        <v>265.27749999999997</v>
      </c>
      <c r="J47" s="2587">
        <v>260.05290000000002</v>
      </c>
      <c r="K47" s="2938">
        <v>272.88040000000001</v>
      </c>
      <c r="L47" s="2938"/>
      <c r="M47" s="2587">
        <v>248.84219999999999</v>
      </c>
      <c r="N47" s="2587">
        <v>227.1807</v>
      </c>
      <c r="O47" s="2587">
        <v>193.02940000000001</v>
      </c>
      <c r="P47" s="2938">
        <v>2549.5920999999998</v>
      </c>
      <c r="Q47" s="2939"/>
    </row>
    <row r="48" spans="1:17" ht="9" customHeight="1">
      <c r="B48" s="2587">
        <v>159.4632</v>
      </c>
      <c r="C48" s="2587">
        <v>148.03450000000001</v>
      </c>
      <c r="D48" s="2587"/>
      <c r="E48" s="2587"/>
      <c r="F48" s="2938"/>
      <c r="G48" s="2938"/>
      <c r="H48" s="2587"/>
      <c r="I48" s="2587"/>
      <c r="J48" s="2587"/>
      <c r="K48" s="2938"/>
      <c r="L48" s="2938"/>
      <c r="M48" s="2587"/>
      <c r="N48" s="2587"/>
      <c r="O48" s="2587"/>
      <c r="P48" s="2938">
        <v>307.49770000000001</v>
      </c>
      <c r="Q48" s="2939"/>
    </row>
    <row r="49" spans="1:17" ht="11.25" customHeight="1">
      <c r="A49" s="2935" t="s">
        <v>900</v>
      </c>
      <c r="B49" s="2935"/>
      <c r="C49" s="2935"/>
      <c r="D49" s="2935"/>
      <c r="E49" s="2935"/>
      <c r="F49" s="2935"/>
      <c r="G49" s="2935"/>
      <c r="H49" s="2935"/>
      <c r="I49" s="2935"/>
      <c r="J49" s="2935"/>
      <c r="K49" s="2935"/>
      <c r="L49" s="2935"/>
      <c r="M49" s="2935"/>
      <c r="N49" s="2935"/>
      <c r="O49" s="2935"/>
      <c r="P49" s="2935"/>
      <c r="Q49" s="2935"/>
    </row>
    <row r="50" spans="1:17" ht="9" customHeight="1">
      <c r="A50" s="2584" t="s">
        <v>874</v>
      </c>
      <c r="B50" s="2585">
        <v>148.90219999999999</v>
      </c>
      <c r="C50" s="2585">
        <v>132.3493</v>
      </c>
      <c r="D50" s="2585">
        <v>144.37690000000001</v>
      </c>
      <c r="E50" s="2585">
        <v>168.6123</v>
      </c>
      <c r="F50" s="2936">
        <v>175.59800000000001</v>
      </c>
      <c r="G50" s="2936"/>
      <c r="H50" s="2585">
        <v>160.36259999999999</v>
      </c>
      <c r="I50" s="2585">
        <v>178.84870000000001</v>
      </c>
      <c r="J50" s="2585">
        <v>171.11340000000001</v>
      </c>
      <c r="K50" s="2936">
        <v>181.334</v>
      </c>
      <c r="L50" s="2936"/>
      <c r="M50" s="2585">
        <v>163.81</v>
      </c>
      <c r="N50" s="2585">
        <v>155.85650000000001</v>
      </c>
      <c r="O50" s="2585">
        <v>154.1464</v>
      </c>
      <c r="P50" s="2936">
        <v>1935.3103000000001</v>
      </c>
      <c r="Q50" s="2937"/>
    </row>
    <row r="51" spans="1:17" ht="9" customHeight="1">
      <c r="A51" s="921"/>
      <c r="B51" s="2585">
        <v>160.56870000000001</v>
      </c>
      <c r="C51" s="2585">
        <v>140.8357</v>
      </c>
      <c r="D51" s="2585"/>
      <c r="E51" s="2585"/>
      <c r="F51" s="2936"/>
      <c r="G51" s="2936"/>
      <c r="H51" s="2585"/>
      <c r="I51" s="2585"/>
      <c r="J51" s="2585"/>
      <c r="K51" s="2936"/>
      <c r="L51" s="2936"/>
      <c r="M51" s="2585"/>
      <c r="N51" s="2585"/>
      <c r="O51" s="2585"/>
      <c r="P51" s="2936">
        <v>301.40440000000001</v>
      </c>
      <c r="Q51" s="2937"/>
    </row>
    <row r="52" spans="1:17" ht="10.5" customHeight="1">
      <c r="A52" s="2586" t="s">
        <v>875</v>
      </c>
      <c r="B52" s="2587">
        <v>124.8169</v>
      </c>
      <c r="C52" s="2587">
        <v>109.66030000000001</v>
      </c>
      <c r="D52" s="2587">
        <v>117.3062</v>
      </c>
      <c r="E52" s="2587">
        <v>132.50489999999999</v>
      </c>
      <c r="F52" s="2938">
        <v>138.095</v>
      </c>
      <c r="G52" s="2938"/>
      <c r="H52" s="2587">
        <v>125.5506</v>
      </c>
      <c r="I52" s="2587">
        <v>135.80959999999999</v>
      </c>
      <c r="J52" s="2587">
        <v>135.2807</v>
      </c>
      <c r="K52" s="2938">
        <v>140.90170000000001</v>
      </c>
      <c r="L52" s="2938"/>
      <c r="M52" s="2587">
        <v>129.10230000000001</v>
      </c>
      <c r="N52" s="2587">
        <v>125.02800000000001</v>
      </c>
      <c r="O52" s="2587">
        <v>125.06229999999999</v>
      </c>
      <c r="P52" s="2938">
        <v>1539.1185</v>
      </c>
      <c r="Q52" s="2939"/>
    </row>
    <row r="53" spans="1:17" ht="9" customHeight="1">
      <c r="B53" s="2587">
        <v>127.483</v>
      </c>
      <c r="C53" s="2587">
        <v>110.8972</v>
      </c>
      <c r="D53" s="2587"/>
      <c r="E53" s="2587"/>
      <c r="F53" s="2938"/>
      <c r="G53" s="2938"/>
      <c r="H53" s="2587"/>
      <c r="I53" s="2587"/>
      <c r="J53" s="2587"/>
      <c r="K53" s="2938"/>
      <c r="L53" s="2938"/>
      <c r="M53" s="2587"/>
      <c r="N53" s="2587"/>
      <c r="O53" s="2587"/>
      <c r="P53" s="2938">
        <v>238.3802</v>
      </c>
      <c r="Q53" s="2939"/>
    </row>
    <row r="54" spans="1:17" ht="11.25" customHeight="1">
      <c r="A54" s="2935" t="s">
        <v>901</v>
      </c>
      <c r="B54" s="2935"/>
      <c r="C54" s="2935"/>
      <c r="D54" s="2935"/>
      <c r="E54" s="2935"/>
      <c r="F54" s="2935"/>
      <c r="G54" s="2935"/>
      <c r="H54" s="2935"/>
      <c r="I54" s="2935"/>
      <c r="J54" s="2935"/>
      <c r="K54" s="2935"/>
      <c r="L54" s="2935"/>
      <c r="M54" s="2935"/>
      <c r="N54" s="2935"/>
      <c r="O54" s="2935"/>
      <c r="P54" s="2935"/>
      <c r="Q54" s="2935"/>
    </row>
    <row r="55" spans="1:17" ht="9" customHeight="1">
      <c r="A55" s="2584" t="s">
        <v>874</v>
      </c>
      <c r="B55" s="2585">
        <v>43.852615999999998</v>
      </c>
      <c r="C55" s="2585">
        <v>43.191988000000002</v>
      </c>
      <c r="D55" s="2585">
        <v>38.487976000000003</v>
      </c>
      <c r="E55" s="2585">
        <v>39.964336000000003</v>
      </c>
      <c r="F55" s="2936">
        <v>41.067219999999999</v>
      </c>
      <c r="G55" s="2936"/>
      <c r="H55" s="2585">
        <v>30.944403999999999</v>
      </c>
      <c r="I55" s="2585">
        <v>41.177256</v>
      </c>
      <c r="J55" s="2585">
        <v>37.072088000000001</v>
      </c>
      <c r="K55" s="2936">
        <v>42.037891999999999</v>
      </c>
      <c r="L55" s="2936"/>
      <c r="M55" s="2585">
        <v>42.774636000000001</v>
      </c>
      <c r="N55" s="2585">
        <v>37.600596000000003</v>
      </c>
      <c r="O55" s="2585">
        <v>37.551887999999998</v>
      </c>
      <c r="P55" s="2936">
        <v>475.72289599999999</v>
      </c>
      <c r="Q55" s="2937"/>
    </row>
    <row r="56" spans="1:17" ht="9" customHeight="1">
      <c r="A56" s="921"/>
      <c r="B56" s="2585">
        <v>50.013736000000002</v>
      </c>
      <c r="C56" s="2585">
        <v>40.407243999999999</v>
      </c>
      <c r="D56" s="2585"/>
      <c r="E56" s="2585"/>
      <c r="F56" s="2936"/>
      <c r="G56" s="2936"/>
      <c r="H56" s="2585"/>
      <c r="I56" s="2585"/>
      <c r="J56" s="2585"/>
      <c r="K56" s="2936"/>
      <c r="L56" s="2936"/>
      <c r="M56" s="2585"/>
      <c r="N56" s="2585"/>
      <c r="O56" s="2585"/>
      <c r="P56" s="2936">
        <v>90.42098</v>
      </c>
      <c r="Q56" s="2937"/>
    </row>
    <row r="57" spans="1:17" ht="10.5" customHeight="1">
      <c r="A57" s="2586" t="s">
        <v>875</v>
      </c>
      <c r="B57" s="2587">
        <v>36.659495999999997</v>
      </c>
      <c r="C57" s="2587">
        <v>37.724803999999999</v>
      </c>
      <c r="D57" s="2587">
        <v>34.329256000000001</v>
      </c>
      <c r="E57" s="2587">
        <v>35.803243999999999</v>
      </c>
      <c r="F57" s="2938">
        <v>36.744016000000002</v>
      </c>
      <c r="G57" s="2938"/>
      <c r="H57" s="2587">
        <v>26.576124</v>
      </c>
      <c r="I57" s="2587">
        <v>36.632164000000003</v>
      </c>
      <c r="J57" s="2587">
        <v>33.202660000000002</v>
      </c>
      <c r="K57" s="2938">
        <v>35.239108000000002</v>
      </c>
      <c r="L57" s="2938"/>
      <c r="M57" s="2587">
        <v>35.830668000000003</v>
      </c>
      <c r="N57" s="2587">
        <v>32.313431999999999</v>
      </c>
      <c r="O57" s="2587">
        <v>31.350088</v>
      </c>
      <c r="P57" s="2938">
        <v>412.40505999999999</v>
      </c>
      <c r="Q57" s="2939"/>
    </row>
    <row r="58" spans="1:17" ht="9" customHeight="1">
      <c r="B58" s="2587">
        <v>42.311568000000001</v>
      </c>
      <c r="C58" s="2587">
        <v>34.537619999999997</v>
      </c>
      <c r="D58" s="2587"/>
      <c r="E58" s="2587"/>
      <c r="F58" s="2938"/>
      <c r="G58" s="2938"/>
      <c r="H58" s="2587"/>
      <c r="I58" s="2587"/>
      <c r="J58" s="2587"/>
      <c r="K58" s="2938"/>
      <c r="L58" s="2938"/>
      <c r="M58" s="2587"/>
      <c r="N58" s="2587"/>
      <c r="O58" s="2587"/>
      <c r="P58" s="2938">
        <v>76.849187999999998</v>
      </c>
      <c r="Q58" s="2939"/>
    </row>
    <row r="59" spans="1:17" ht="11.25" customHeight="1">
      <c r="A59" s="2935" t="s">
        <v>902</v>
      </c>
      <c r="B59" s="2935"/>
      <c r="C59" s="2935"/>
      <c r="D59" s="2935"/>
      <c r="E59" s="2935"/>
      <c r="F59" s="2935"/>
      <c r="G59" s="2935"/>
      <c r="H59" s="2935"/>
      <c r="I59" s="2935"/>
      <c r="J59" s="2935"/>
      <c r="K59" s="2935"/>
      <c r="L59" s="2935"/>
      <c r="M59" s="2935"/>
      <c r="N59" s="2935"/>
      <c r="O59" s="2935"/>
      <c r="P59" s="2935"/>
      <c r="Q59" s="2935"/>
    </row>
    <row r="60" spans="1:17" ht="9" customHeight="1">
      <c r="A60" s="2584" t="s">
        <v>874</v>
      </c>
      <c r="B60" s="2585">
        <v>717.85839999999996</v>
      </c>
      <c r="C60" s="2585">
        <v>947.70479999999998</v>
      </c>
      <c r="D60" s="2585">
        <v>720.80269999999996</v>
      </c>
      <c r="E60" s="2585">
        <v>1043.0627999999999</v>
      </c>
      <c r="F60" s="2936">
        <v>808.95600000000002</v>
      </c>
      <c r="G60" s="2936"/>
      <c r="H60" s="2585">
        <v>836.08259999999996</v>
      </c>
      <c r="I60" s="2585">
        <v>852.2079</v>
      </c>
      <c r="J60" s="2585">
        <v>616.60799999999995</v>
      </c>
      <c r="K60" s="2936">
        <v>801.08029999999997</v>
      </c>
      <c r="L60" s="2936"/>
      <c r="M60" s="2585">
        <v>836.55880000000002</v>
      </c>
      <c r="N60" s="2585">
        <v>925.13620000000003</v>
      </c>
      <c r="O60" s="2585">
        <v>775.64</v>
      </c>
      <c r="P60" s="2936">
        <v>9881.6985000000004</v>
      </c>
      <c r="Q60" s="2937"/>
    </row>
    <row r="61" spans="1:17" ht="9" customHeight="1">
      <c r="A61" s="921"/>
      <c r="B61" s="2585">
        <v>704.79690000000005</v>
      </c>
      <c r="C61" s="2585">
        <v>858.33150000000001</v>
      </c>
      <c r="D61" s="2585"/>
      <c r="E61" s="2585"/>
      <c r="F61" s="2936"/>
      <c r="G61" s="2936"/>
      <c r="H61" s="2585"/>
      <c r="I61" s="2585"/>
      <c r="J61" s="2585"/>
      <c r="K61" s="2936"/>
      <c r="L61" s="2936"/>
      <c r="M61" s="2585"/>
      <c r="N61" s="2585"/>
      <c r="O61" s="2585"/>
      <c r="P61" s="2936">
        <v>1563.1284000000001</v>
      </c>
      <c r="Q61" s="2937"/>
    </row>
    <row r="62" spans="1:17" ht="10.5" customHeight="1">
      <c r="A62" s="2586" t="s">
        <v>875</v>
      </c>
      <c r="B62" s="2587">
        <v>204.53909999999999</v>
      </c>
      <c r="C62" s="2587">
        <v>316.83229999999998</v>
      </c>
      <c r="D62" s="2587">
        <v>331.5188</v>
      </c>
      <c r="E62" s="2587">
        <v>352.81180000000001</v>
      </c>
      <c r="F62" s="2938">
        <v>248.67160000000001</v>
      </c>
      <c r="G62" s="2938"/>
      <c r="H62" s="2587">
        <v>246.90389999999999</v>
      </c>
      <c r="I62" s="2587">
        <v>229.27590000000001</v>
      </c>
      <c r="J62" s="2587">
        <v>161.4058</v>
      </c>
      <c r="K62" s="2938">
        <v>227.45500000000001</v>
      </c>
      <c r="L62" s="2938"/>
      <c r="M62" s="2587">
        <v>195.9025</v>
      </c>
      <c r="N62" s="2587">
        <v>229.77440000000001</v>
      </c>
      <c r="O62" s="2587">
        <v>208.25489999999999</v>
      </c>
      <c r="P62" s="2938">
        <v>2953.346</v>
      </c>
      <c r="Q62" s="2939"/>
    </row>
    <row r="63" spans="1:17" ht="9" customHeight="1">
      <c r="B63" s="2587">
        <v>269.15249999999997</v>
      </c>
      <c r="C63" s="2587">
        <v>428.16919999999999</v>
      </c>
      <c r="D63" s="2587"/>
      <c r="E63" s="2587"/>
      <c r="F63" s="2938"/>
      <c r="G63" s="2938"/>
      <c r="H63" s="2587"/>
      <c r="I63" s="2587"/>
      <c r="J63" s="2587"/>
      <c r="K63" s="2938"/>
      <c r="L63" s="2938"/>
      <c r="M63" s="2587"/>
      <c r="N63" s="2587"/>
      <c r="O63" s="2587"/>
      <c r="P63" s="2938">
        <v>697.32169999999996</v>
      </c>
      <c r="Q63" s="2939"/>
    </row>
    <row r="64" spans="1:17" ht="11.25" customHeight="1">
      <c r="A64" s="2935" t="s">
        <v>903</v>
      </c>
      <c r="B64" s="2935"/>
      <c r="C64" s="2935"/>
      <c r="D64" s="2935"/>
      <c r="E64" s="2935"/>
      <c r="F64" s="2935"/>
      <c r="G64" s="2935"/>
      <c r="H64" s="2935"/>
      <c r="I64" s="2935"/>
      <c r="J64" s="2935"/>
      <c r="K64" s="2935"/>
      <c r="L64" s="2935"/>
      <c r="M64" s="2935"/>
      <c r="N64" s="2935"/>
      <c r="O64" s="2935"/>
      <c r="P64" s="2935"/>
      <c r="Q64" s="2935"/>
    </row>
    <row r="65" spans="1:17" ht="9" customHeight="1">
      <c r="A65" s="2584" t="s">
        <v>874</v>
      </c>
      <c r="B65" s="2585">
        <v>138.35290000000001</v>
      </c>
      <c r="C65" s="2585">
        <v>154.6035</v>
      </c>
      <c r="D65" s="2585">
        <v>178.6489</v>
      </c>
      <c r="E65" s="2585">
        <v>135.3134</v>
      </c>
      <c r="F65" s="2936">
        <v>144.7304</v>
      </c>
      <c r="G65" s="2936"/>
      <c r="H65" s="2585">
        <v>139.55279999999999</v>
      </c>
      <c r="I65" s="2585">
        <v>129.5676</v>
      </c>
      <c r="J65" s="2585">
        <v>125.7831</v>
      </c>
      <c r="K65" s="2936">
        <v>139.26499999999999</v>
      </c>
      <c r="L65" s="2936"/>
      <c r="M65" s="2585">
        <v>117.2504</v>
      </c>
      <c r="N65" s="2585">
        <v>153.40889999999999</v>
      </c>
      <c r="O65" s="2585">
        <v>137.08709999999999</v>
      </c>
      <c r="P65" s="2942">
        <v>1693.5640000000001</v>
      </c>
      <c r="Q65" s="2943"/>
    </row>
    <row r="66" spans="1:17" ht="9" customHeight="1">
      <c r="A66" s="921"/>
      <c r="B66" s="2585">
        <v>141.0787</v>
      </c>
      <c r="C66" s="2585">
        <v>147.9957</v>
      </c>
      <c r="D66" s="2585"/>
      <c r="E66" s="2585"/>
      <c r="F66" s="2936"/>
      <c r="G66" s="2936"/>
      <c r="H66" s="2585"/>
      <c r="I66" s="2585"/>
      <c r="J66" s="2585"/>
      <c r="K66" s="2936"/>
      <c r="L66" s="2936"/>
      <c r="M66" s="2585"/>
      <c r="N66" s="2585"/>
      <c r="O66" s="2585"/>
      <c r="P66" s="2942">
        <v>289.07440000000003</v>
      </c>
      <c r="Q66" s="2943"/>
    </row>
    <row r="67" spans="1:17" ht="10.5" customHeight="1">
      <c r="A67" s="2586" t="s">
        <v>875</v>
      </c>
      <c r="B67" s="2587">
        <v>101.3224</v>
      </c>
      <c r="C67" s="2587">
        <v>102.8497</v>
      </c>
      <c r="D67" s="2587">
        <v>102.7915</v>
      </c>
      <c r="E67" s="2587">
        <v>101.7645</v>
      </c>
      <c r="F67" s="2938">
        <v>99.412400000000005</v>
      </c>
      <c r="G67" s="2938"/>
      <c r="H67" s="2587">
        <v>86.129900000000006</v>
      </c>
      <c r="I67" s="2587">
        <v>98.111500000000007</v>
      </c>
      <c r="J67" s="2587">
        <v>104.3631</v>
      </c>
      <c r="K67" s="2938">
        <v>95.581599999999995</v>
      </c>
      <c r="L67" s="2938"/>
      <c r="M67" s="2587">
        <v>93.020099999999999</v>
      </c>
      <c r="N67" s="2587">
        <v>106.3866</v>
      </c>
      <c r="O67" s="2587">
        <v>101.2449</v>
      </c>
      <c r="P67" s="2938">
        <v>1192.9782</v>
      </c>
      <c r="Q67" s="2939"/>
    </row>
    <row r="68" spans="1:17" ht="9" customHeight="1">
      <c r="B68" s="2587">
        <v>113.4696</v>
      </c>
      <c r="C68" s="2587">
        <v>97.249300000000005</v>
      </c>
      <c r="D68" s="2587"/>
      <c r="E68" s="2587"/>
      <c r="F68" s="2938"/>
      <c r="G68" s="2938"/>
      <c r="H68" s="2587"/>
      <c r="I68" s="2587"/>
      <c r="J68" s="2587"/>
      <c r="K68" s="2938"/>
      <c r="L68" s="2938"/>
      <c r="M68" s="2587"/>
      <c r="N68" s="2587"/>
      <c r="O68" s="2587"/>
      <c r="P68" s="2938">
        <v>210.71889999999999</v>
      </c>
      <c r="Q68" s="2939"/>
    </row>
    <row r="69" spans="1:17" ht="9" customHeight="1">
      <c r="A69" s="2944" t="s">
        <v>888</v>
      </c>
      <c r="B69" s="2944"/>
      <c r="C69" s="2944"/>
      <c r="D69" s="2944"/>
      <c r="E69" s="2944"/>
      <c r="F69" s="2944"/>
      <c r="G69" s="2944"/>
      <c r="H69" s="2944"/>
      <c r="I69" s="2944"/>
      <c r="J69" s="2944"/>
      <c r="K69" s="2944"/>
      <c r="L69" s="2944"/>
      <c r="M69" s="2944"/>
      <c r="N69" s="2944"/>
      <c r="O69" s="2944"/>
      <c r="P69" s="2944"/>
      <c r="Q69" s="2944"/>
    </row>
    <row r="70" spans="1:17" ht="10.5" customHeight="1">
      <c r="G70" s="2945" t="s">
        <v>890</v>
      </c>
      <c r="H70" s="2945"/>
      <c r="I70" s="2945"/>
      <c r="J70" s="2945"/>
      <c r="K70" s="2945"/>
      <c r="L70" s="2946" t="s">
        <v>730</v>
      </c>
      <c r="M70" s="2946"/>
      <c r="N70" s="2946"/>
      <c r="O70" s="2946"/>
      <c r="P70" s="2946"/>
      <c r="Q70" s="2947"/>
    </row>
    <row r="71" spans="1:17">
      <c r="A71" s="2588" t="s">
        <v>2656</v>
      </c>
    </row>
    <row r="72" spans="1:17">
      <c r="A72" s="2564"/>
    </row>
  </sheetData>
  <mergeCells count="169">
    <mergeCell ref="F68:G68"/>
    <mergeCell ref="K68:L68"/>
    <mergeCell ref="P68:Q68"/>
    <mergeCell ref="A69:Q69"/>
    <mergeCell ref="G70:K70"/>
    <mergeCell ref="L70:Q70"/>
    <mergeCell ref="F66:G66"/>
    <mergeCell ref="K66:L66"/>
    <mergeCell ref="P66:Q66"/>
    <mergeCell ref="F67:G67"/>
    <mergeCell ref="K67:L67"/>
    <mergeCell ref="P67:Q67"/>
    <mergeCell ref="F63:G63"/>
    <mergeCell ref="K63:L63"/>
    <mergeCell ref="P63:Q63"/>
    <mergeCell ref="A64:Q64"/>
    <mergeCell ref="F65:G65"/>
    <mergeCell ref="K65:L65"/>
    <mergeCell ref="P65:Q65"/>
    <mergeCell ref="F61:G61"/>
    <mergeCell ref="K61:L61"/>
    <mergeCell ref="P61:Q61"/>
    <mergeCell ref="F62:G62"/>
    <mergeCell ref="K62:L62"/>
    <mergeCell ref="P62:Q62"/>
    <mergeCell ref="F58:G58"/>
    <mergeCell ref="K58:L58"/>
    <mergeCell ref="P58:Q58"/>
    <mergeCell ref="A59:Q59"/>
    <mergeCell ref="F60:G60"/>
    <mergeCell ref="K60:L60"/>
    <mergeCell ref="P60:Q60"/>
    <mergeCell ref="F56:G56"/>
    <mergeCell ref="K56:L56"/>
    <mergeCell ref="P56:Q56"/>
    <mergeCell ref="F57:G57"/>
    <mergeCell ref="K57:L57"/>
    <mergeCell ref="P57:Q57"/>
    <mergeCell ref="F53:G53"/>
    <mergeCell ref="K53:L53"/>
    <mergeCell ref="P53:Q53"/>
    <mergeCell ref="A54:Q54"/>
    <mergeCell ref="F55:G55"/>
    <mergeCell ref="K55:L55"/>
    <mergeCell ref="P55:Q55"/>
    <mergeCell ref="F51:G51"/>
    <mergeCell ref="K51:L51"/>
    <mergeCell ref="P51:Q51"/>
    <mergeCell ref="F52:G52"/>
    <mergeCell ref="K52:L52"/>
    <mergeCell ref="P52:Q52"/>
    <mergeCell ref="F48:G48"/>
    <mergeCell ref="K48:L48"/>
    <mergeCell ref="P48:Q48"/>
    <mergeCell ref="A49:Q49"/>
    <mergeCell ref="F50:G50"/>
    <mergeCell ref="K50:L50"/>
    <mergeCell ref="P50:Q50"/>
    <mergeCell ref="F46:G46"/>
    <mergeCell ref="K46:L46"/>
    <mergeCell ref="P46:Q46"/>
    <mergeCell ref="F47:G47"/>
    <mergeCell ref="K47:L47"/>
    <mergeCell ref="P47:Q47"/>
    <mergeCell ref="F43:G43"/>
    <mergeCell ref="K43:L43"/>
    <mergeCell ref="P43:Q43"/>
    <mergeCell ref="A44:Q44"/>
    <mergeCell ref="F45:G45"/>
    <mergeCell ref="K45:L45"/>
    <mergeCell ref="P45:Q45"/>
    <mergeCell ref="F41:G41"/>
    <mergeCell ref="K41:L41"/>
    <mergeCell ref="P41:Q41"/>
    <mergeCell ref="F42:G42"/>
    <mergeCell ref="K42:L42"/>
    <mergeCell ref="P42:Q42"/>
    <mergeCell ref="F38:G38"/>
    <mergeCell ref="K38:L38"/>
    <mergeCell ref="P38:Q38"/>
    <mergeCell ref="A39:Q39"/>
    <mergeCell ref="F40:G40"/>
    <mergeCell ref="K40:L40"/>
    <mergeCell ref="P40:Q40"/>
    <mergeCell ref="F36:G36"/>
    <mergeCell ref="K36:L36"/>
    <mergeCell ref="P36:Q36"/>
    <mergeCell ref="F37:G37"/>
    <mergeCell ref="K37:L37"/>
    <mergeCell ref="P37:Q37"/>
    <mergeCell ref="F33:G33"/>
    <mergeCell ref="K33:L33"/>
    <mergeCell ref="P33:Q33"/>
    <mergeCell ref="A34:Q34"/>
    <mergeCell ref="F35:G35"/>
    <mergeCell ref="K35:L35"/>
    <mergeCell ref="P35:Q35"/>
    <mergeCell ref="F31:G31"/>
    <mergeCell ref="K31:L31"/>
    <mergeCell ref="P31:Q31"/>
    <mergeCell ref="F32:G32"/>
    <mergeCell ref="K32:L32"/>
    <mergeCell ref="P32:Q32"/>
    <mergeCell ref="F28:G28"/>
    <mergeCell ref="K28:L28"/>
    <mergeCell ref="P28:Q28"/>
    <mergeCell ref="A29:Q29"/>
    <mergeCell ref="F30:G30"/>
    <mergeCell ref="K30:L30"/>
    <mergeCell ref="P30:Q30"/>
    <mergeCell ref="F26:G26"/>
    <mergeCell ref="K26:L26"/>
    <mergeCell ref="P26:Q26"/>
    <mergeCell ref="F27:G27"/>
    <mergeCell ref="K27:L27"/>
    <mergeCell ref="P27:Q27"/>
    <mergeCell ref="F23:G23"/>
    <mergeCell ref="K23:L23"/>
    <mergeCell ref="P23:Q23"/>
    <mergeCell ref="A24:Q24"/>
    <mergeCell ref="F25:G25"/>
    <mergeCell ref="K25:L25"/>
    <mergeCell ref="P25:Q25"/>
    <mergeCell ref="F21:G21"/>
    <mergeCell ref="K21:L21"/>
    <mergeCell ref="P21:Q21"/>
    <mergeCell ref="F22:G22"/>
    <mergeCell ref="K22:L22"/>
    <mergeCell ref="P22:Q22"/>
    <mergeCell ref="F18:G18"/>
    <mergeCell ref="K18:L18"/>
    <mergeCell ref="P18:Q18"/>
    <mergeCell ref="A19:Q19"/>
    <mergeCell ref="F20:G20"/>
    <mergeCell ref="K20:L20"/>
    <mergeCell ref="P20:Q20"/>
    <mergeCell ref="F16:G16"/>
    <mergeCell ref="K16:L16"/>
    <mergeCell ref="P16:Q16"/>
    <mergeCell ref="F17:G17"/>
    <mergeCell ref="K17:L17"/>
    <mergeCell ref="P17:Q17"/>
    <mergeCell ref="F13:G13"/>
    <mergeCell ref="K13:L13"/>
    <mergeCell ref="P13:Q13"/>
    <mergeCell ref="A14:Q14"/>
    <mergeCell ref="F15:G15"/>
    <mergeCell ref="K15:L15"/>
    <mergeCell ref="P15:Q15"/>
    <mergeCell ref="F11:G11"/>
    <mergeCell ref="K11:L11"/>
    <mergeCell ref="P11:Q11"/>
    <mergeCell ref="F12:G12"/>
    <mergeCell ref="K12:L12"/>
    <mergeCell ref="P12:Q12"/>
    <mergeCell ref="B7:H7"/>
    <mergeCell ref="I7:O7"/>
    <mergeCell ref="P7:Q7"/>
    <mergeCell ref="A8:Q8"/>
    <mergeCell ref="A9:Q9"/>
    <mergeCell ref="F10:G10"/>
    <mergeCell ref="K10:L10"/>
    <mergeCell ref="P10:Q10"/>
    <mergeCell ref="A1:Q1"/>
    <mergeCell ref="F4:G4"/>
    <mergeCell ref="K4:L4"/>
    <mergeCell ref="B6:H6"/>
    <mergeCell ref="I6:O6"/>
    <mergeCell ref="P6:Q6"/>
  </mergeCells>
  <pageMargins left="0.7" right="0.7" top="0.78740157499999996" bottom="0.78740157499999996"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F8146-5944-41C4-BA7C-AEAF11FA3F72}">
  <sheetPr>
    <tabColor rgb="FFCD3363"/>
    <outlinePr summaryBelow="0"/>
  </sheetPr>
  <dimension ref="A1:Q67"/>
  <sheetViews>
    <sheetView showGridLines="0" showRowColHeaders="0" workbookViewId="0">
      <selection sqref="A1:Q1"/>
    </sheetView>
  </sheetViews>
  <sheetFormatPr baseColWidth="10" defaultColWidth="8" defaultRowHeight="12.75"/>
  <cols>
    <col min="1" max="1" width="7.5" style="2588" customWidth="1"/>
    <col min="2" max="3" width="5.75" style="2591" customWidth="1"/>
    <col min="4" max="4" width="5.625" style="2591" customWidth="1"/>
    <col min="5" max="5" width="5.75" style="2591" customWidth="1"/>
    <col min="6" max="6" width="2.25" style="2591" customWidth="1"/>
    <col min="7" max="7" width="3.25" style="2591" customWidth="1"/>
    <col min="8" max="8" width="5.75" style="2591" customWidth="1"/>
    <col min="9" max="9" width="5.625" style="2591" customWidth="1"/>
    <col min="10" max="10" width="5.75" style="2591" customWidth="1"/>
    <col min="11" max="11" width="3" style="2591" customWidth="1"/>
    <col min="12" max="12" width="2.625" style="2591" customWidth="1"/>
    <col min="13" max="13" width="5.75" style="2591" customWidth="1"/>
    <col min="14" max="14" width="5.625" style="2591" customWidth="1"/>
    <col min="15" max="15" width="5.75" style="2591" customWidth="1"/>
    <col min="16" max="16" width="7" style="2591" customWidth="1"/>
    <col min="17" max="17" width="6" style="2592" customWidth="1"/>
    <col min="18" max="16384" width="8" style="915"/>
  </cols>
  <sheetData>
    <row r="1" spans="1:17" ht="14.25" customHeight="1">
      <c r="A1" s="2934" t="s">
        <v>862</v>
      </c>
      <c r="B1" s="2934"/>
      <c r="C1" s="2934"/>
      <c r="D1" s="2934"/>
      <c r="E1" s="2934"/>
      <c r="F1" s="2934"/>
      <c r="G1" s="2934"/>
      <c r="H1" s="2934"/>
      <c r="I1" s="2934"/>
      <c r="J1" s="2934"/>
      <c r="K1" s="2934"/>
      <c r="L1" s="2934"/>
      <c r="M1" s="2934"/>
      <c r="N1" s="2934"/>
      <c r="O1" s="2934"/>
      <c r="P1" s="2934"/>
      <c r="Q1" s="2934"/>
    </row>
    <row r="2" spans="1:17" ht="14.25" customHeight="1">
      <c r="A2" s="922" t="s">
        <v>863</v>
      </c>
      <c r="B2" s="922"/>
      <c r="C2" s="922"/>
      <c r="D2" s="922"/>
      <c r="E2" s="922"/>
      <c r="F2" s="922"/>
      <c r="G2" s="922"/>
      <c r="H2" s="922"/>
      <c r="I2" s="922"/>
      <c r="J2" s="922"/>
      <c r="K2" s="922"/>
      <c r="L2" s="922"/>
      <c r="M2" s="922"/>
      <c r="N2" s="922"/>
      <c r="O2" s="922"/>
      <c r="P2" s="922"/>
      <c r="Q2" s="922"/>
    </row>
    <row r="3" spans="1:17" ht="12" customHeight="1">
      <c r="A3" s="920"/>
      <c r="B3" s="920"/>
      <c r="C3" s="920"/>
      <c r="D3" s="920"/>
      <c r="E3" s="920"/>
      <c r="F3" s="920"/>
      <c r="G3" s="920"/>
      <c r="H3" s="920"/>
      <c r="I3" s="920"/>
      <c r="J3" s="920"/>
      <c r="K3" s="920"/>
      <c r="L3" s="920"/>
      <c r="M3" s="920"/>
      <c r="N3" s="920"/>
      <c r="O3" s="920"/>
      <c r="P3" s="2580" t="s">
        <v>864</v>
      </c>
      <c r="Q3" s="2580" t="s">
        <v>532</v>
      </c>
    </row>
    <row r="4" spans="1:17" ht="8.25" customHeight="1">
      <c r="A4" s="2581"/>
      <c r="B4" s="2580" t="s">
        <v>532</v>
      </c>
      <c r="C4" s="2580" t="s">
        <v>609</v>
      </c>
      <c r="D4" s="2580" t="s">
        <v>200</v>
      </c>
      <c r="E4" s="2580" t="s">
        <v>625</v>
      </c>
      <c r="F4" s="2932" t="s">
        <v>623</v>
      </c>
      <c r="G4" s="2932"/>
      <c r="H4" s="2580" t="s">
        <v>201</v>
      </c>
      <c r="I4" s="2580" t="s">
        <v>618</v>
      </c>
      <c r="J4" s="2580" t="s">
        <v>616</v>
      </c>
      <c r="K4" s="2932" t="s">
        <v>198</v>
      </c>
      <c r="L4" s="2932"/>
      <c r="M4" s="2580" t="s">
        <v>530</v>
      </c>
      <c r="N4" s="2580" t="s">
        <v>531</v>
      </c>
      <c r="O4" s="2580" t="s">
        <v>199</v>
      </c>
      <c r="P4" s="2580" t="s">
        <v>865</v>
      </c>
      <c r="Q4" s="2582" t="s">
        <v>866</v>
      </c>
    </row>
    <row r="5" spans="1:17" ht="8.25" customHeight="1">
      <c r="A5" s="2583" t="s">
        <v>867</v>
      </c>
      <c r="B5" s="920"/>
      <c r="C5" s="920"/>
      <c r="D5" s="920"/>
      <c r="E5" s="920"/>
      <c r="F5" s="920"/>
      <c r="G5" s="920"/>
      <c r="H5" s="920"/>
      <c r="I5" s="920"/>
      <c r="J5" s="920"/>
      <c r="K5" s="920"/>
      <c r="L5" s="920"/>
      <c r="M5" s="920"/>
      <c r="N5" s="920"/>
      <c r="O5" s="920"/>
      <c r="P5" s="2580" t="s">
        <v>868</v>
      </c>
      <c r="Q5" s="2582" t="s">
        <v>199</v>
      </c>
    </row>
    <row r="6" spans="1:17" ht="9" customHeight="1">
      <c r="A6" s="2581"/>
      <c r="B6" s="2932">
        <v>2024</v>
      </c>
      <c r="C6" s="2932"/>
      <c r="D6" s="2932"/>
      <c r="E6" s="2932"/>
      <c r="F6" s="2932"/>
      <c r="G6" s="2932"/>
      <c r="H6" s="2932"/>
      <c r="I6" s="2932" t="s">
        <v>869</v>
      </c>
      <c r="J6" s="2932"/>
      <c r="K6" s="2932"/>
      <c r="L6" s="2932"/>
      <c r="M6" s="2932"/>
      <c r="N6" s="2932"/>
      <c r="O6" s="2932"/>
      <c r="P6" s="2932" t="s">
        <v>870</v>
      </c>
      <c r="Q6" s="2933"/>
    </row>
    <row r="7" spans="1:17" ht="8.25" customHeight="1">
      <c r="A7" s="2581"/>
      <c r="B7" s="2932" t="s">
        <v>869</v>
      </c>
      <c r="C7" s="2932"/>
      <c r="D7" s="2932"/>
      <c r="E7" s="2932"/>
      <c r="F7" s="2932"/>
      <c r="G7" s="2932"/>
      <c r="H7" s="2932"/>
      <c r="I7" s="2932" t="s">
        <v>871</v>
      </c>
      <c r="J7" s="2932"/>
      <c r="K7" s="2932"/>
      <c r="L7" s="2932"/>
      <c r="M7" s="2932"/>
      <c r="N7" s="2932"/>
      <c r="O7" s="2932"/>
      <c r="P7" s="2932" t="s">
        <v>872</v>
      </c>
      <c r="Q7" s="2933"/>
    </row>
    <row r="8" spans="1:17" ht="13.5" customHeight="1">
      <c r="A8" s="2934" t="s">
        <v>891</v>
      </c>
      <c r="B8" s="2934"/>
      <c r="C8" s="2934"/>
      <c r="D8" s="2934"/>
      <c r="E8" s="2934"/>
      <c r="F8" s="2934"/>
      <c r="G8" s="2934"/>
      <c r="H8" s="2934"/>
      <c r="I8" s="2934"/>
      <c r="J8" s="2934"/>
      <c r="K8" s="2934"/>
      <c r="L8" s="2934"/>
      <c r="M8" s="2934"/>
      <c r="N8" s="2934"/>
      <c r="O8" s="2934"/>
      <c r="P8" s="2934"/>
      <c r="Q8" s="2934"/>
    </row>
    <row r="9" spans="1:17" ht="11.25" customHeight="1">
      <c r="A9" s="2948" t="s">
        <v>904</v>
      </c>
      <c r="B9" s="2948"/>
      <c r="C9" s="2948"/>
      <c r="D9" s="2948"/>
      <c r="E9" s="2948"/>
      <c r="F9" s="2948"/>
      <c r="G9" s="2948"/>
      <c r="H9" s="2948"/>
      <c r="I9" s="2948"/>
      <c r="J9" s="2948"/>
      <c r="K9" s="2948"/>
      <c r="L9" s="2948"/>
      <c r="M9" s="2948"/>
      <c r="N9" s="2948"/>
      <c r="O9" s="2948"/>
      <c r="P9" s="2948"/>
      <c r="Q9" s="2948"/>
    </row>
    <row r="10" spans="1:17" ht="9" customHeight="1">
      <c r="A10" s="2584" t="s">
        <v>874</v>
      </c>
      <c r="B10" s="2585">
        <v>0.66700000000000004</v>
      </c>
      <c r="C10" s="2585">
        <v>0.74199999999999999</v>
      </c>
      <c r="D10" s="2585">
        <v>1.0920000000000001</v>
      </c>
      <c r="E10" s="2585">
        <v>1.1819999999999999</v>
      </c>
      <c r="F10" s="2936">
        <v>1.282</v>
      </c>
      <c r="G10" s="2936"/>
      <c r="H10" s="2585">
        <v>0.71099999999999997</v>
      </c>
      <c r="I10" s="2585">
        <v>1.1839999999999999</v>
      </c>
      <c r="J10" s="2585">
        <v>0.92800000000000005</v>
      </c>
      <c r="K10" s="2936">
        <v>1.0369999999999999</v>
      </c>
      <c r="L10" s="2936"/>
      <c r="M10" s="2585">
        <v>0.90700000000000003</v>
      </c>
      <c r="N10" s="2585">
        <v>0.71399999999999997</v>
      </c>
      <c r="O10" s="2585">
        <v>0.51200000000000001</v>
      </c>
      <c r="P10" s="2936">
        <v>10.958</v>
      </c>
      <c r="Q10" s="2937"/>
    </row>
    <row r="11" spans="1:17" ht="9" customHeight="1">
      <c r="A11" s="921"/>
      <c r="B11" s="2585">
        <v>0.73899999999999999</v>
      </c>
      <c r="C11" s="2585">
        <v>0.57799999999999996</v>
      </c>
      <c r="D11" s="2585"/>
      <c r="E11" s="2585"/>
      <c r="F11" s="2936"/>
      <c r="G11" s="2936"/>
      <c r="H11" s="2585"/>
      <c r="I11" s="2585"/>
      <c r="J11" s="2585"/>
      <c r="K11" s="2936"/>
      <c r="L11" s="2936"/>
      <c r="M11" s="2585"/>
      <c r="N11" s="2585"/>
      <c r="O11" s="2585"/>
      <c r="P11" s="2936">
        <v>1.3169999999999999</v>
      </c>
      <c r="Q11" s="2937"/>
    </row>
    <row r="12" spans="1:17" ht="10.5" customHeight="1">
      <c r="A12" s="2586" t="s">
        <v>875</v>
      </c>
      <c r="B12" s="2587">
        <v>0.66700000000000004</v>
      </c>
      <c r="C12" s="2587">
        <v>0.74199999999999999</v>
      </c>
      <c r="D12" s="2587">
        <v>1.0920000000000001</v>
      </c>
      <c r="E12" s="2587">
        <v>1.18</v>
      </c>
      <c r="F12" s="2938">
        <v>1.282</v>
      </c>
      <c r="G12" s="2938"/>
      <c r="H12" s="2587">
        <v>0.71099999999999997</v>
      </c>
      <c r="I12" s="2587">
        <v>1.1839999999999999</v>
      </c>
      <c r="J12" s="2587">
        <v>0.92800000000000005</v>
      </c>
      <c r="K12" s="2938">
        <v>1.0369999999999999</v>
      </c>
      <c r="L12" s="2938"/>
      <c r="M12" s="2587">
        <v>0.90700000000000003</v>
      </c>
      <c r="N12" s="2587">
        <v>0.71399999999999997</v>
      </c>
      <c r="O12" s="2587">
        <v>0.50700000000000001</v>
      </c>
      <c r="P12" s="2938">
        <v>10.951000000000001</v>
      </c>
      <c r="Q12" s="2939"/>
    </row>
    <row r="13" spans="1:17" ht="9" customHeight="1">
      <c r="B13" s="2587">
        <v>0.73899999999999999</v>
      </c>
      <c r="C13" s="2587">
        <v>0.57799999999999996</v>
      </c>
      <c r="D13" s="2587"/>
      <c r="E13" s="2587"/>
      <c r="F13" s="2938"/>
      <c r="G13" s="2938"/>
      <c r="H13" s="2587"/>
      <c r="I13" s="2587"/>
      <c r="J13" s="2587"/>
      <c r="K13" s="2938"/>
      <c r="L13" s="2938"/>
      <c r="M13" s="2587"/>
      <c r="N13" s="2587"/>
      <c r="O13" s="2587"/>
      <c r="P13" s="2938">
        <v>1.3169999999999999</v>
      </c>
      <c r="Q13" s="2939"/>
    </row>
    <row r="14" spans="1:17" ht="10.5" customHeight="1">
      <c r="A14" s="2948" t="s">
        <v>905</v>
      </c>
      <c r="B14" s="2948"/>
      <c r="C14" s="2948"/>
      <c r="D14" s="2948"/>
      <c r="E14" s="2948"/>
      <c r="F14" s="2948"/>
      <c r="G14" s="2948"/>
      <c r="H14" s="2948"/>
      <c r="I14" s="2948"/>
      <c r="J14" s="2948"/>
      <c r="K14" s="2948"/>
      <c r="L14" s="2948"/>
      <c r="M14" s="2948"/>
      <c r="N14" s="2948"/>
      <c r="O14" s="2948"/>
      <c r="P14" s="2948"/>
      <c r="Q14" s="2948"/>
    </row>
    <row r="15" spans="1:17" ht="9" customHeight="1">
      <c r="A15" s="2584" t="s">
        <v>874</v>
      </c>
      <c r="B15" s="2585">
        <v>27.056799999999999</v>
      </c>
      <c r="C15" s="2585">
        <v>25.602399999999999</v>
      </c>
      <c r="D15" s="2585">
        <v>27.866599999999998</v>
      </c>
      <c r="E15" s="2585">
        <v>33.458599999999997</v>
      </c>
      <c r="F15" s="2936">
        <v>32.450299999999999</v>
      </c>
      <c r="G15" s="2936"/>
      <c r="H15" s="2585">
        <v>31.618099999999998</v>
      </c>
      <c r="I15" s="2585">
        <v>29.680299999999999</v>
      </c>
      <c r="J15" s="2585">
        <v>27.295100000000001</v>
      </c>
      <c r="K15" s="2936">
        <v>30.0792</v>
      </c>
      <c r="L15" s="2936"/>
      <c r="M15" s="2585">
        <v>30.314699999999998</v>
      </c>
      <c r="N15" s="2585">
        <v>28.102499999999999</v>
      </c>
      <c r="O15" s="2585">
        <v>30.4039</v>
      </c>
      <c r="P15" s="2936">
        <v>353.92849999999999</v>
      </c>
      <c r="Q15" s="2937"/>
    </row>
    <row r="16" spans="1:17" ht="9" customHeight="1">
      <c r="A16" s="921"/>
      <c r="B16" s="2585">
        <v>32.500500000000002</v>
      </c>
      <c r="C16" s="2585">
        <v>27.965299999999999</v>
      </c>
      <c r="D16" s="2585"/>
      <c r="E16" s="2585"/>
      <c r="F16" s="2936"/>
      <c r="G16" s="2936"/>
      <c r="H16" s="2585"/>
      <c r="I16" s="2585"/>
      <c r="J16" s="2585"/>
      <c r="K16" s="2936"/>
      <c r="L16" s="2936"/>
      <c r="M16" s="2585"/>
      <c r="N16" s="2585"/>
      <c r="O16" s="2585"/>
      <c r="P16" s="2936">
        <v>60.465800000000002</v>
      </c>
      <c r="Q16" s="2937"/>
    </row>
    <row r="17" spans="1:17" ht="10.5" customHeight="1">
      <c r="A17" s="2586" t="s">
        <v>875</v>
      </c>
      <c r="B17" s="2587">
        <v>23.125399999999999</v>
      </c>
      <c r="C17" s="2587">
        <v>22.028099999999998</v>
      </c>
      <c r="D17" s="2587">
        <v>24.8916</v>
      </c>
      <c r="E17" s="2587">
        <v>28.713699999999999</v>
      </c>
      <c r="F17" s="2938">
        <v>27.901</v>
      </c>
      <c r="G17" s="2938"/>
      <c r="H17" s="2587">
        <v>27.883099999999999</v>
      </c>
      <c r="I17" s="2587">
        <v>25.288599999999999</v>
      </c>
      <c r="J17" s="2587">
        <v>23.956700000000001</v>
      </c>
      <c r="K17" s="2938">
        <v>27.026800000000001</v>
      </c>
      <c r="L17" s="2938"/>
      <c r="M17" s="2587">
        <v>25.840900000000001</v>
      </c>
      <c r="N17" s="2587">
        <v>24.441600000000001</v>
      </c>
      <c r="O17" s="2587">
        <v>26.0335</v>
      </c>
      <c r="P17" s="2938">
        <v>307.13099999999997</v>
      </c>
      <c r="Q17" s="2939"/>
    </row>
    <row r="18" spans="1:17" ht="9" customHeight="1">
      <c r="B18" s="2587">
        <v>26.959900000000001</v>
      </c>
      <c r="C18" s="2587">
        <v>23.980699999999999</v>
      </c>
      <c r="D18" s="2587"/>
      <c r="E18" s="2587"/>
      <c r="F18" s="2938"/>
      <c r="G18" s="2938"/>
      <c r="H18" s="2587"/>
      <c r="I18" s="2587"/>
      <c r="J18" s="2587"/>
      <c r="K18" s="2938"/>
      <c r="L18" s="2938"/>
      <c r="M18" s="2587"/>
      <c r="N18" s="2587"/>
      <c r="O18" s="2587"/>
      <c r="P18" s="2938">
        <v>50.940600000000003</v>
      </c>
      <c r="Q18" s="2939"/>
    </row>
    <row r="19" spans="1:17" ht="10.5" customHeight="1">
      <c r="A19" s="2948" t="s">
        <v>906</v>
      </c>
      <c r="B19" s="2948"/>
      <c r="C19" s="2948"/>
      <c r="D19" s="2948"/>
      <c r="E19" s="2948"/>
      <c r="F19" s="2948"/>
      <c r="G19" s="2948"/>
      <c r="H19" s="2948"/>
      <c r="I19" s="2948"/>
      <c r="J19" s="2948"/>
      <c r="K19" s="2948"/>
      <c r="L19" s="2948"/>
      <c r="M19" s="2948"/>
      <c r="N19" s="2948"/>
      <c r="O19" s="2948"/>
      <c r="P19" s="2948"/>
      <c r="Q19" s="2948"/>
    </row>
    <row r="20" spans="1:17" ht="9" customHeight="1">
      <c r="A20" s="2584" t="s">
        <v>874</v>
      </c>
      <c r="B20" s="2585">
        <v>1.7628999999999999</v>
      </c>
      <c r="C20" s="2585">
        <v>1.4692000000000001</v>
      </c>
      <c r="D20" s="2585">
        <v>1.6384000000000001</v>
      </c>
      <c r="E20" s="2585">
        <v>1.9556</v>
      </c>
      <c r="F20" s="2936">
        <v>1.9750000000000001</v>
      </c>
      <c r="G20" s="2936"/>
      <c r="H20" s="2585">
        <v>1.4511000000000001</v>
      </c>
      <c r="I20" s="2585">
        <v>2.0495999999999999</v>
      </c>
      <c r="J20" s="2585">
        <v>1.6042000000000001</v>
      </c>
      <c r="K20" s="2936">
        <v>2.2637</v>
      </c>
      <c r="L20" s="2936"/>
      <c r="M20" s="2585">
        <v>1.5505</v>
      </c>
      <c r="N20" s="2585">
        <v>1.7956000000000001</v>
      </c>
      <c r="O20" s="2585">
        <v>1.7665</v>
      </c>
      <c r="P20" s="2936">
        <v>21.282299999999999</v>
      </c>
      <c r="Q20" s="2937"/>
    </row>
    <row r="21" spans="1:17" ht="9" customHeight="1">
      <c r="A21" s="921"/>
      <c r="B21" s="2585">
        <v>2.0516000000000001</v>
      </c>
      <c r="C21" s="2585">
        <v>1.6453</v>
      </c>
      <c r="D21" s="2585"/>
      <c r="E21" s="2585"/>
      <c r="F21" s="2936"/>
      <c r="G21" s="2936"/>
      <c r="H21" s="2585"/>
      <c r="I21" s="2585"/>
      <c r="J21" s="2585"/>
      <c r="K21" s="2936"/>
      <c r="L21" s="2936"/>
      <c r="M21" s="2585"/>
      <c r="N21" s="2585"/>
      <c r="O21" s="2585"/>
      <c r="P21" s="2936">
        <v>3.6968999999999999</v>
      </c>
      <c r="Q21" s="2937"/>
    </row>
    <row r="22" spans="1:17" ht="10.5" customHeight="1">
      <c r="A22" s="2586" t="s">
        <v>875</v>
      </c>
      <c r="B22" s="2587">
        <v>1.5528</v>
      </c>
      <c r="C22" s="2587">
        <v>1.2744</v>
      </c>
      <c r="D22" s="2587">
        <v>1.4572000000000001</v>
      </c>
      <c r="E22" s="2587">
        <v>1.6783999999999999</v>
      </c>
      <c r="F22" s="2938">
        <v>1.732</v>
      </c>
      <c r="G22" s="2938"/>
      <c r="H22" s="2587">
        <v>1.3197000000000001</v>
      </c>
      <c r="I22" s="2587">
        <v>1.7972999999999999</v>
      </c>
      <c r="J22" s="2587">
        <v>1.3105</v>
      </c>
      <c r="K22" s="2938">
        <v>1.9467000000000001</v>
      </c>
      <c r="L22" s="2938"/>
      <c r="M22" s="2587">
        <v>1.3746</v>
      </c>
      <c r="N22" s="2587">
        <v>1.5162</v>
      </c>
      <c r="O22" s="2587">
        <v>1.5057</v>
      </c>
      <c r="P22" s="2938">
        <v>18.465499999999999</v>
      </c>
      <c r="Q22" s="2939"/>
    </row>
    <row r="23" spans="1:17" ht="9" customHeight="1">
      <c r="B23" s="2587">
        <v>1.6766000000000001</v>
      </c>
      <c r="C23" s="2587">
        <v>1.4583999999999999</v>
      </c>
      <c r="D23" s="2587"/>
      <c r="E23" s="2587"/>
      <c r="F23" s="2938"/>
      <c r="G23" s="2938"/>
      <c r="H23" s="2587"/>
      <c r="I23" s="2587"/>
      <c r="J23" s="2587"/>
      <c r="K23" s="2938"/>
      <c r="L23" s="2938"/>
      <c r="M23" s="2587"/>
      <c r="N23" s="2587"/>
      <c r="O23" s="2587"/>
      <c r="P23" s="2938">
        <v>3.1349999999999998</v>
      </c>
      <c r="Q23" s="2939"/>
    </row>
    <row r="24" spans="1:17" ht="11.25" customHeight="1">
      <c r="A24" s="2935" t="s">
        <v>907</v>
      </c>
      <c r="B24" s="2935"/>
      <c r="C24" s="2935"/>
      <c r="D24" s="2935"/>
      <c r="E24" s="2935"/>
      <c r="F24" s="2935"/>
      <c r="G24" s="2935"/>
      <c r="H24" s="2935"/>
      <c r="I24" s="2935"/>
      <c r="J24" s="2935"/>
      <c r="K24" s="2935"/>
      <c r="L24" s="2935"/>
      <c r="M24" s="2935"/>
      <c r="N24" s="2935"/>
      <c r="O24" s="2935"/>
      <c r="P24" s="2935"/>
      <c r="Q24" s="2935"/>
    </row>
    <row r="25" spans="1:17" ht="9" customHeight="1">
      <c r="A25" s="2584" t="s">
        <v>874</v>
      </c>
      <c r="B25" s="2585">
        <v>30.443771000000002</v>
      </c>
      <c r="C25" s="2585">
        <v>28.906907</v>
      </c>
      <c r="D25" s="2585">
        <v>31.108011999999999</v>
      </c>
      <c r="E25" s="2585">
        <v>37.231805999999999</v>
      </c>
      <c r="F25" s="2936">
        <v>35.830686</v>
      </c>
      <c r="G25" s="2936"/>
      <c r="H25" s="2585">
        <v>34.144413</v>
      </c>
      <c r="I25" s="2585">
        <v>33.491551999999999</v>
      </c>
      <c r="J25" s="2585">
        <v>30.552831999999999</v>
      </c>
      <c r="K25" s="2936">
        <v>34.177585999999998</v>
      </c>
      <c r="L25" s="2936"/>
      <c r="M25" s="2585">
        <v>33.469717000000003</v>
      </c>
      <c r="N25" s="2585">
        <v>31.384906999999998</v>
      </c>
      <c r="O25" s="2585">
        <v>33.878886999999999</v>
      </c>
      <c r="P25" s="2936">
        <v>394.62107600000002</v>
      </c>
      <c r="Q25" s="2937"/>
    </row>
    <row r="26" spans="1:17" ht="8.25" customHeight="1">
      <c r="A26" s="921"/>
      <c r="B26" s="2585">
        <v>35.989755000000002</v>
      </c>
      <c r="C26" s="2585">
        <v>31.330159999999999</v>
      </c>
      <c r="D26" s="2585"/>
      <c r="E26" s="2585"/>
      <c r="F26" s="2936"/>
      <c r="G26" s="2936"/>
      <c r="H26" s="2585"/>
      <c r="I26" s="2585"/>
      <c r="J26" s="2585"/>
      <c r="K26" s="2936"/>
      <c r="L26" s="2936"/>
      <c r="M26" s="2585"/>
      <c r="N26" s="2585"/>
      <c r="O26" s="2585"/>
      <c r="P26" s="2936">
        <v>67.319914999999995</v>
      </c>
      <c r="Q26" s="2937"/>
    </row>
    <row r="27" spans="1:17" ht="9" customHeight="1">
      <c r="A27" s="2586" t="s">
        <v>875</v>
      </c>
      <c r="B27" s="2587">
        <v>26.186771</v>
      </c>
      <c r="C27" s="2587">
        <v>25.000207</v>
      </c>
      <c r="D27" s="2587">
        <v>27.849812</v>
      </c>
      <c r="E27" s="2587">
        <v>32.065337999999997</v>
      </c>
      <c r="F27" s="2938">
        <v>30.910285999999999</v>
      </c>
      <c r="G27" s="2938"/>
      <c r="H27" s="2587">
        <v>30.146913000000001</v>
      </c>
      <c r="I27" s="2587">
        <v>28.674251999999999</v>
      </c>
      <c r="J27" s="2587">
        <v>26.780932</v>
      </c>
      <c r="K27" s="2938">
        <v>30.681685999999999</v>
      </c>
      <c r="L27" s="2938"/>
      <c r="M27" s="2587">
        <v>28.636216999999998</v>
      </c>
      <c r="N27" s="2587">
        <v>27.332806999999999</v>
      </c>
      <c r="O27" s="2587">
        <v>29.103308999999999</v>
      </c>
      <c r="P27" s="2938">
        <v>343.36853000000002</v>
      </c>
      <c r="Q27" s="2939"/>
    </row>
    <row r="28" spans="1:17" ht="9" customHeight="1">
      <c r="B28" s="2587">
        <v>29.932455000000001</v>
      </c>
      <c r="C28" s="2587">
        <v>27.03396</v>
      </c>
      <c r="D28" s="2587"/>
      <c r="E28" s="2587"/>
      <c r="F28" s="2938"/>
      <c r="G28" s="2938"/>
      <c r="H28" s="2587"/>
      <c r="I28" s="2587"/>
      <c r="J28" s="2587"/>
      <c r="K28" s="2938"/>
      <c r="L28" s="2938"/>
      <c r="M28" s="2587"/>
      <c r="N28" s="2587"/>
      <c r="O28" s="2587"/>
      <c r="P28" s="2938">
        <v>56.966414999999998</v>
      </c>
      <c r="Q28" s="2939"/>
    </row>
    <row r="29" spans="1:17" ht="8.25" customHeight="1"/>
    <row r="30" spans="1:17" ht="10.5" customHeight="1">
      <c r="A30" s="2948" t="s">
        <v>908</v>
      </c>
      <c r="B30" s="2948"/>
      <c r="C30" s="2948"/>
      <c r="D30" s="2948"/>
      <c r="E30" s="2948"/>
      <c r="F30" s="2948"/>
      <c r="G30" s="2948"/>
      <c r="H30" s="2948"/>
      <c r="I30" s="2948"/>
      <c r="J30" s="2948"/>
      <c r="K30" s="2948"/>
      <c r="L30" s="2948"/>
      <c r="M30" s="2948"/>
      <c r="N30" s="2948"/>
      <c r="O30" s="2948"/>
      <c r="P30" s="2948"/>
      <c r="Q30" s="2948"/>
    </row>
    <row r="31" spans="1:17" ht="9" customHeight="1">
      <c r="A31" s="2584" t="s">
        <v>874</v>
      </c>
      <c r="B31" s="2585">
        <v>96.135000000000005</v>
      </c>
      <c r="C31" s="2585">
        <v>96.751000000000005</v>
      </c>
      <c r="D31" s="2585">
        <v>94.697999999999993</v>
      </c>
      <c r="E31" s="2585">
        <v>100.265</v>
      </c>
      <c r="F31" s="2936">
        <v>109.95</v>
      </c>
      <c r="G31" s="2936"/>
      <c r="H31" s="2585">
        <v>85.573999999999998</v>
      </c>
      <c r="I31" s="2585">
        <v>109.587</v>
      </c>
      <c r="J31" s="2585">
        <v>92.03</v>
      </c>
      <c r="K31" s="2936">
        <v>44.085000000000001</v>
      </c>
      <c r="L31" s="2936"/>
      <c r="M31" s="2585">
        <v>59.527999999999999</v>
      </c>
      <c r="N31" s="2585">
        <v>57.082000000000001</v>
      </c>
      <c r="O31" s="2585">
        <v>40.744999999999997</v>
      </c>
      <c r="P31" s="2936">
        <v>986.43</v>
      </c>
      <c r="Q31" s="2937"/>
    </row>
    <row r="32" spans="1:17" ht="9" customHeight="1">
      <c r="A32" s="921"/>
      <c r="B32" s="2585">
        <v>59.496000000000002</v>
      </c>
      <c r="C32" s="2585">
        <v>56.103000000000002</v>
      </c>
      <c r="D32" s="2585"/>
      <c r="E32" s="2585"/>
      <c r="F32" s="2936"/>
      <c r="G32" s="2936"/>
      <c r="H32" s="2585"/>
      <c r="I32" s="2585"/>
      <c r="J32" s="2585"/>
      <c r="K32" s="2936"/>
      <c r="L32" s="2936"/>
      <c r="M32" s="2585"/>
      <c r="N32" s="2585"/>
      <c r="O32" s="2585"/>
      <c r="P32" s="2936">
        <v>115.599</v>
      </c>
      <c r="Q32" s="2937"/>
    </row>
    <row r="33" spans="1:17" ht="10.5" customHeight="1">
      <c r="A33" s="2586" t="s">
        <v>875</v>
      </c>
      <c r="B33" s="2587">
        <v>96.135000000000005</v>
      </c>
      <c r="C33" s="2587">
        <v>96.751000000000005</v>
      </c>
      <c r="D33" s="2587">
        <v>94.697999999999993</v>
      </c>
      <c r="E33" s="2587">
        <v>100.265</v>
      </c>
      <c r="F33" s="2938">
        <v>109.95</v>
      </c>
      <c r="G33" s="2938"/>
      <c r="H33" s="2587">
        <v>85.573999999999998</v>
      </c>
      <c r="I33" s="2587">
        <v>109.587</v>
      </c>
      <c r="J33" s="2587">
        <v>92.03</v>
      </c>
      <c r="K33" s="2938">
        <v>44.085000000000001</v>
      </c>
      <c r="L33" s="2938"/>
      <c r="M33" s="2587">
        <v>59.527999999999999</v>
      </c>
      <c r="N33" s="2587">
        <v>57.082000000000001</v>
      </c>
      <c r="O33" s="2587">
        <v>40.744999999999997</v>
      </c>
      <c r="P33" s="2938">
        <v>986.43</v>
      </c>
      <c r="Q33" s="2939"/>
    </row>
    <row r="34" spans="1:17" ht="9" customHeight="1">
      <c r="B34" s="2587">
        <v>59.496000000000002</v>
      </c>
      <c r="C34" s="2587">
        <v>56.103000000000002</v>
      </c>
      <c r="D34" s="2587"/>
      <c r="E34" s="2587"/>
      <c r="F34" s="2938"/>
      <c r="G34" s="2938"/>
      <c r="H34" s="2587"/>
      <c r="I34" s="2587"/>
      <c r="J34" s="2587"/>
      <c r="K34" s="2938"/>
      <c r="L34" s="2938"/>
      <c r="M34" s="2587"/>
      <c r="N34" s="2587"/>
      <c r="O34" s="2587"/>
      <c r="P34" s="2938">
        <v>115.599</v>
      </c>
      <c r="Q34" s="2939"/>
    </row>
    <row r="35" spans="1:17" ht="10.5" customHeight="1">
      <c r="A35" s="2948" t="s">
        <v>909</v>
      </c>
      <c r="B35" s="2948"/>
      <c r="C35" s="2948"/>
      <c r="D35" s="2948"/>
      <c r="E35" s="2948"/>
      <c r="F35" s="2948"/>
      <c r="G35" s="2948"/>
      <c r="H35" s="2948"/>
      <c r="I35" s="2948"/>
      <c r="J35" s="2948"/>
      <c r="K35" s="2948"/>
      <c r="L35" s="2948"/>
      <c r="M35" s="2948"/>
      <c r="N35" s="2948"/>
      <c r="O35" s="2948"/>
      <c r="P35" s="2948"/>
      <c r="Q35" s="2948"/>
    </row>
    <row r="36" spans="1:17" ht="9" customHeight="1">
      <c r="A36" s="2584" t="s">
        <v>874</v>
      </c>
      <c r="B36" s="2585">
        <v>54.163200000000003</v>
      </c>
      <c r="C36" s="2585">
        <v>50.569800000000001</v>
      </c>
      <c r="D36" s="2585">
        <v>49.151000000000003</v>
      </c>
      <c r="E36" s="2585">
        <v>55.713999999999999</v>
      </c>
      <c r="F36" s="2936">
        <v>53.979500000000002</v>
      </c>
      <c r="G36" s="2936"/>
      <c r="H36" s="2585">
        <v>44.411000000000001</v>
      </c>
      <c r="I36" s="2585">
        <v>48.3123</v>
      </c>
      <c r="J36" s="2585">
        <v>58.627299999999998</v>
      </c>
      <c r="K36" s="2936">
        <v>48.545699999999997</v>
      </c>
      <c r="L36" s="2936"/>
      <c r="M36" s="2585">
        <v>50.088700000000003</v>
      </c>
      <c r="N36" s="2585">
        <v>50.082500000000003</v>
      </c>
      <c r="O36" s="2585">
        <v>46.466799999999999</v>
      </c>
      <c r="P36" s="2936">
        <v>610.11180000000002</v>
      </c>
      <c r="Q36" s="2937"/>
    </row>
    <row r="37" spans="1:17" ht="9" customHeight="1">
      <c r="A37" s="921"/>
      <c r="B37" s="2585">
        <v>47.797400000000003</v>
      </c>
      <c r="C37" s="2585">
        <v>43.883899999999997</v>
      </c>
      <c r="D37" s="2585"/>
      <c r="E37" s="2585"/>
      <c r="F37" s="2936"/>
      <c r="G37" s="2936"/>
      <c r="H37" s="2585"/>
      <c r="I37" s="2585"/>
      <c r="J37" s="2585"/>
      <c r="K37" s="2936"/>
      <c r="L37" s="2936"/>
      <c r="M37" s="2585"/>
      <c r="N37" s="2585"/>
      <c r="O37" s="2585"/>
      <c r="P37" s="2936">
        <v>91.681299999999993</v>
      </c>
      <c r="Q37" s="2937"/>
    </row>
    <row r="38" spans="1:17" ht="10.5" customHeight="1">
      <c r="A38" s="2586" t="s">
        <v>875</v>
      </c>
      <c r="B38" s="2587">
        <v>53.2316</v>
      </c>
      <c r="C38" s="2587">
        <v>49.718899999999998</v>
      </c>
      <c r="D38" s="2587">
        <v>47.61</v>
      </c>
      <c r="E38" s="2587">
        <v>53.494700000000002</v>
      </c>
      <c r="F38" s="2938">
        <v>52.905999999999999</v>
      </c>
      <c r="G38" s="2938"/>
      <c r="H38" s="2587">
        <v>44.282800000000002</v>
      </c>
      <c r="I38" s="2587">
        <v>47.776600000000002</v>
      </c>
      <c r="J38" s="2587">
        <v>58.24</v>
      </c>
      <c r="K38" s="2938">
        <v>48.065800000000003</v>
      </c>
      <c r="L38" s="2938"/>
      <c r="M38" s="2587">
        <v>49.677199999999999</v>
      </c>
      <c r="N38" s="2587">
        <v>49.701500000000003</v>
      </c>
      <c r="O38" s="2587">
        <v>46.149299999999997</v>
      </c>
      <c r="P38" s="2938">
        <v>600.85440000000006</v>
      </c>
      <c r="Q38" s="2939"/>
    </row>
    <row r="39" spans="1:17" ht="9" customHeight="1">
      <c r="B39" s="2587">
        <v>47.354999999999997</v>
      </c>
      <c r="C39" s="2587">
        <v>43.5152</v>
      </c>
      <c r="D39" s="2587"/>
      <c r="E39" s="2587"/>
      <c r="F39" s="2938"/>
      <c r="G39" s="2938"/>
      <c r="H39" s="2587"/>
      <c r="I39" s="2587"/>
      <c r="J39" s="2587"/>
      <c r="K39" s="2938"/>
      <c r="L39" s="2938"/>
      <c r="M39" s="2587"/>
      <c r="N39" s="2587"/>
      <c r="O39" s="2587"/>
      <c r="P39" s="2938">
        <v>90.870199999999997</v>
      </c>
      <c r="Q39" s="2939"/>
    </row>
    <row r="40" spans="1:17" ht="10.5" customHeight="1">
      <c r="A40" s="2948" t="s">
        <v>910</v>
      </c>
      <c r="B40" s="2948"/>
      <c r="C40" s="2948"/>
      <c r="D40" s="2948"/>
      <c r="E40" s="2948"/>
      <c r="F40" s="2948"/>
      <c r="G40" s="2948"/>
      <c r="H40" s="2948"/>
      <c r="I40" s="2948"/>
      <c r="J40" s="2948"/>
      <c r="K40" s="2948"/>
      <c r="L40" s="2948"/>
      <c r="M40" s="2948"/>
      <c r="N40" s="2948"/>
      <c r="O40" s="2948"/>
      <c r="P40" s="2948"/>
      <c r="Q40" s="2948"/>
    </row>
    <row r="41" spans="1:17" ht="9" customHeight="1">
      <c r="A41" s="2584" t="s">
        <v>874</v>
      </c>
      <c r="B41" s="2585">
        <v>18.4986</v>
      </c>
      <c r="C41" s="2585">
        <v>16.978999999999999</v>
      </c>
      <c r="D41" s="2585">
        <v>17.417100000000001</v>
      </c>
      <c r="E41" s="2585">
        <v>18.3566</v>
      </c>
      <c r="F41" s="2936">
        <v>17.611000000000001</v>
      </c>
      <c r="G41" s="2936"/>
      <c r="H41" s="2585">
        <v>15.9756</v>
      </c>
      <c r="I41" s="2585">
        <v>17.8994</v>
      </c>
      <c r="J41" s="2585">
        <v>16.6556</v>
      </c>
      <c r="K41" s="2936">
        <v>18.217700000000001</v>
      </c>
      <c r="L41" s="2936"/>
      <c r="M41" s="2585">
        <v>17.755199999999999</v>
      </c>
      <c r="N41" s="2585">
        <v>18.920300000000001</v>
      </c>
      <c r="O41" s="2585">
        <v>18.9849</v>
      </c>
      <c r="P41" s="2936">
        <v>213.27099999999999</v>
      </c>
      <c r="Q41" s="2937"/>
    </row>
    <row r="42" spans="1:17" ht="9" customHeight="1">
      <c r="A42" s="921"/>
      <c r="B42" s="2585">
        <v>18.267299999999999</v>
      </c>
      <c r="C42" s="2585">
        <v>18.1388</v>
      </c>
      <c r="D42" s="2585"/>
      <c r="E42" s="2585"/>
      <c r="F42" s="2936"/>
      <c r="G42" s="2936"/>
      <c r="H42" s="2585"/>
      <c r="I42" s="2585"/>
      <c r="J42" s="2585"/>
      <c r="K42" s="2936"/>
      <c r="L42" s="2936"/>
      <c r="M42" s="2585"/>
      <c r="N42" s="2585"/>
      <c r="O42" s="2585"/>
      <c r="P42" s="2936">
        <v>36.406100000000002</v>
      </c>
      <c r="Q42" s="2937"/>
    </row>
    <row r="43" spans="1:17" ht="10.5" customHeight="1">
      <c r="A43" s="2586" t="s">
        <v>875</v>
      </c>
      <c r="B43" s="2587">
        <v>18.4955</v>
      </c>
      <c r="C43" s="2587">
        <v>16.9695</v>
      </c>
      <c r="D43" s="2587">
        <v>17.4071</v>
      </c>
      <c r="E43" s="2587">
        <v>18.3186</v>
      </c>
      <c r="F43" s="2938">
        <v>17.591899999999999</v>
      </c>
      <c r="G43" s="2938"/>
      <c r="H43" s="2587">
        <v>15.9472</v>
      </c>
      <c r="I43" s="2587">
        <v>17.835000000000001</v>
      </c>
      <c r="J43" s="2587">
        <v>16.6312</v>
      </c>
      <c r="K43" s="2938">
        <v>18.185700000000001</v>
      </c>
      <c r="L43" s="2938"/>
      <c r="M43" s="2587">
        <v>17.729399999999998</v>
      </c>
      <c r="N43" s="2587">
        <v>18.880600000000001</v>
      </c>
      <c r="O43" s="2587">
        <v>18.9375</v>
      </c>
      <c r="P43" s="2938">
        <v>212.92920000000001</v>
      </c>
      <c r="Q43" s="2939"/>
    </row>
    <row r="44" spans="1:17" ht="9" customHeight="1">
      <c r="B44" s="2587">
        <v>18.23</v>
      </c>
      <c r="C44" s="2587">
        <v>18.1204</v>
      </c>
      <c r="D44" s="2587"/>
      <c r="E44" s="2587"/>
      <c r="F44" s="2938"/>
      <c r="G44" s="2938"/>
      <c r="H44" s="2587"/>
      <c r="I44" s="2587"/>
      <c r="J44" s="2587"/>
      <c r="K44" s="2938"/>
      <c r="L44" s="2938"/>
      <c r="M44" s="2587"/>
      <c r="N44" s="2587"/>
      <c r="O44" s="2587"/>
      <c r="P44" s="2938">
        <v>36.3504</v>
      </c>
      <c r="Q44" s="2939"/>
    </row>
    <row r="45" spans="1:17" ht="11.25" customHeight="1">
      <c r="A45" s="2935" t="s">
        <v>911</v>
      </c>
      <c r="B45" s="2935"/>
      <c r="C45" s="2935"/>
      <c r="D45" s="2935"/>
      <c r="E45" s="2935"/>
      <c r="F45" s="2935"/>
      <c r="G45" s="2935"/>
      <c r="H45" s="2935"/>
      <c r="I45" s="2935"/>
      <c r="J45" s="2935"/>
      <c r="K45" s="2935"/>
      <c r="L45" s="2935"/>
      <c r="M45" s="2935"/>
      <c r="N45" s="2935"/>
      <c r="O45" s="2935"/>
      <c r="P45" s="2935"/>
      <c r="Q45" s="2935"/>
    </row>
    <row r="46" spans="1:17" ht="9" customHeight="1">
      <c r="A46" s="2584" t="s">
        <v>874</v>
      </c>
      <c r="B46" s="2585">
        <v>86.988425000000007</v>
      </c>
      <c r="C46" s="2585">
        <v>81.784048999999996</v>
      </c>
      <c r="D46" s="2585">
        <v>80.119844000000001</v>
      </c>
      <c r="E46" s="2585">
        <v>88.730050000000006</v>
      </c>
      <c r="F46" s="2936">
        <v>86.761407000000005</v>
      </c>
      <c r="G46" s="2936"/>
      <c r="H46" s="2585">
        <v>72.406240999999994</v>
      </c>
      <c r="I46" s="2585">
        <v>81.815066000000002</v>
      </c>
      <c r="J46" s="2585">
        <v>89.854618000000002</v>
      </c>
      <c r="K46" s="2936">
        <v>76.058233999999999</v>
      </c>
      <c r="L46" s="2936"/>
      <c r="M46" s="2585">
        <v>78.340767</v>
      </c>
      <c r="N46" s="2585">
        <v>79.755014000000003</v>
      </c>
      <c r="O46" s="2585">
        <v>74.570096000000007</v>
      </c>
      <c r="P46" s="2936">
        <v>977.18381099999999</v>
      </c>
      <c r="Q46" s="2937"/>
    </row>
    <row r="47" spans="1:17" ht="9" customHeight="1">
      <c r="A47" s="921"/>
      <c r="B47" s="2585">
        <v>76.712368999999995</v>
      </c>
      <c r="C47" s="2585">
        <v>72.138204000000002</v>
      </c>
      <c r="D47" s="2585"/>
      <c r="E47" s="2585"/>
      <c r="F47" s="2936"/>
      <c r="G47" s="2936"/>
      <c r="H47" s="2585"/>
      <c r="I47" s="2585"/>
      <c r="J47" s="2585"/>
      <c r="K47" s="2936"/>
      <c r="L47" s="2936"/>
      <c r="M47" s="2585"/>
      <c r="N47" s="2585"/>
      <c r="O47" s="2585"/>
      <c r="P47" s="2936">
        <v>148.850573</v>
      </c>
      <c r="Q47" s="2937"/>
    </row>
    <row r="48" spans="1:17" ht="10.5" customHeight="1">
      <c r="A48" s="2586" t="s">
        <v>875</v>
      </c>
      <c r="B48" s="2587">
        <v>85.253524999999996</v>
      </c>
      <c r="C48" s="2587">
        <v>80.153649000000001</v>
      </c>
      <c r="D48" s="2587">
        <v>77.967743999999996</v>
      </c>
      <c r="E48" s="2587">
        <v>85.731750000000005</v>
      </c>
      <c r="F48" s="2938">
        <v>85.082807000000003</v>
      </c>
      <c r="G48" s="2938"/>
      <c r="H48" s="2587">
        <v>71.687040999999994</v>
      </c>
      <c r="I48" s="2587">
        <v>80.525065999999995</v>
      </c>
      <c r="J48" s="2587">
        <v>88.812817999999993</v>
      </c>
      <c r="K48" s="2938">
        <v>74.964833999999996</v>
      </c>
      <c r="L48" s="2938"/>
      <c r="M48" s="2587">
        <v>77.289167000000006</v>
      </c>
      <c r="N48" s="2587">
        <v>78.771314000000004</v>
      </c>
      <c r="O48" s="2587">
        <v>73.697695999999993</v>
      </c>
      <c r="P48" s="2938">
        <v>959.937411</v>
      </c>
      <c r="Q48" s="2939"/>
    </row>
    <row r="49" spans="1:17" ht="9" customHeight="1">
      <c r="B49" s="2587">
        <v>75.607068999999996</v>
      </c>
      <c r="C49" s="2587">
        <v>71.210704000000007</v>
      </c>
      <c r="D49" s="2587"/>
      <c r="E49" s="2587"/>
      <c r="F49" s="2938"/>
      <c r="G49" s="2938"/>
      <c r="H49" s="2587"/>
      <c r="I49" s="2587"/>
      <c r="J49" s="2587"/>
      <c r="K49" s="2938"/>
      <c r="L49" s="2938"/>
      <c r="M49" s="2587"/>
      <c r="N49" s="2587"/>
      <c r="O49" s="2587"/>
      <c r="P49" s="2938">
        <v>146.81777299999999</v>
      </c>
      <c r="Q49" s="2939"/>
    </row>
    <row r="50" spans="1:17" ht="11.25" customHeight="1">
      <c r="A50" s="2935" t="s">
        <v>912</v>
      </c>
      <c r="B50" s="2935"/>
      <c r="C50" s="2935"/>
      <c r="D50" s="2935"/>
      <c r="E50" s="2935"/>
      <c r="F50" s="2935"/>
      <c r="G50" s="2935"/>
      <c r="H50" s="2935"/>
      <c r="I50" s="2935"/>
      <c r="J50" s="2935"/>
      <c r="K50" s="2935"/>
      <c r="L50" s="2935"/>
      <c r="M50" s="2935"/>
      <c r="N50" s="2935"/>
      <c r="O50" s="2935"/>
      <c r="P50" s="2935"/>
      <c r="Q50" s="2935"/>
    </row>
    <row r="51" spans="1:17" ht="9" customHeight="1">
      <c r="A51" s="2584" t="s">
        <v>874</v>
      </c>
      <c r="B51" s="2585">
        <v>121.545468</v>
      </c>
      <c r="C51" s="2585">
        <v>115.011162</v>
      </c>
      <c r="D51" s="2585">
        <v>115.10495400000001</v>
      </c>
      <c r="E51" s="2585">
        <v>129.51468600000001</v>
      </c>
      <c r="F51" s="2936">
        <v>126.13099200000001</v>
      </c>
      <c r="G51" s="2936"/>
      <c r="H51" s="2585">
        <v>110.648641</v>
      </c>
      <c r="I51" s="2585">
        <v>119.33049</v>
      </c>
      <c r="J51" s="2585">
        <v>124.024717</v>
      </c>
      <c r="K51" s="2936">
        <v>115.72840100000001</v>
      </c>
      <c r="L51" s="2936"/>
      <c r="M51" s="2585">
        <v>117.63867</v>
      </c>
      <c r="N51" s="2585">
        <v>116.27229199999999</v>
      </c>
      <c r="O51" s="2585">
        <v>114.170953</v>
      </c>
      <c r="P51" s="2936">
        <v>1425.1214259999999</v>
      </c>
      <c r="Q51" s="2937"/>
    </row>
    <row r="52" spans="1:17" ht="9" customHeight="1">
      <c r="A52" s="921"/>
      <c r="B52" s="2585">
        <v>117.11755100000001</v>
      </c>
      <c r="C52" s="2585">
        <v>107.442851</v>
      </c>
      <c r="D52" s="2585"/>
      <c r="E52" s="2585"/>
      <c r="F52" s="2936"/>
      <c r="G52" s="2936"/>
      <c r="H52" s="2585"/>
      <c r="I52" s="2585"/>
      <c r="J52" s="2585"/>
      <c r="K52" s="2936"/>
      <c r="L52" s="2936"/>
      <c r="M52" s="2585"/>
      <c r="N52" s="2585"/>
      <c r="O52" s="2585"/>
      <c r="P52" s="2936">
        <v>224.56040200000001</v>
      </c>
      <c r="Q52" s="2937"/>
    </row>
    <row r="53" spans="1:17" ht="10.5" customHeight="1">
      <c r="A53" s="2586" t="s">
        <v>875</v>
      </c>
      <c r="B53" s="2587">
        <v>113.637568</v>
      </c>
      <c r="C53" s="2587">
        <v>107.300962</v>
      </c>
      <c r="D53" s="2587">
        <v>108.00735400000001</v>
      </c>
      <c r="E53" s="2587">
        <v>120.247218</v>
      </c>
      <c r="F53" s="2938">
        <v>118.049492</v>
      </c>
      <c r="G53" s="2938"/>
      <c r="H53" s="2587">
        <v>104.15914100000001</v>
      </c>
      <c r="I53" s="2587">
        <v>111.25689</v>
      </c>
      <c r="J53" s="2587">
        <v>117.806417</v>
      </c>
      <c r="K53" s="2938">
        <v>109.009601</v>
      </c>
      <c r="L53" s="2938"/>
      <c r="M53" s="2587">
        <v>109.097392</v>
      </c>
      <c r="N53" s="2587">
        <v>108.666692</v>
      </c>
      <c r="O53" s="2587">
        <v>105.526332</v>
      </c>
      <c r="P53" s="2938">
        <v>1332.7650590000001</v>
      </c>
      <c r="Q53" s="2939"/>
    </row>
    <row r="54" spans="1:17" ht="9" customHeight="1">
      <c r="B54" s="2587">
        <v>107.622651</v>
      </c>
      <c r="C54" s="2587">
        <v>100.453451</v>
      </c>
      <c r="D54" s="2587"/>
      <c r="E54" s="2587"/>
      <c r="F54" s="2938"/>
      <c r="G54" s="2938"/>
      <c r="H54" s="2587"/>
      <c r="I54" s="2587"/>
      <c r="J54" s="2587"/>
      <c r="K54" s="2938"/>
      <c r="L54" s="2938"/>
      <c r="M54" s="2587"/>
      <c r="N54" s="2587"/>
      <c r="O54" s="2587"/>
      <c r="P54" s="2938">
        <v>208.07610199999999</v>
      </c>
      <c r="Q54" s="2939"/>
    </row>
    <row r="55" spans="1:17" ht="10.5" customHeight="1">
      <c r="A55" s="2948" t="s">
        <v>913</v>
      </c>
      <c r="B55" s="2948"/>
      <c r="C55" s="2948"/>
      <c r="D55" s="2948"/>
      <c r="E55" s="2948"/>
      <c r="F55" s="2948"/>
      <c r="G55" s="2948"/>
      <c r="H55" s="2948"/>
      <c r="I55" s="2948"/>
      <c r="J55" s="2948"/>
      <c r="K55" s="2948"/>
      <c r="L55" s="2948"/>
      <c r="M55" s="2948"/>
      <c r="N55" s="2948"/>
      <c r="O55" s="2948"/>
      <c r="P55" s="2948"/>
      <c r="Q55" s="2948"/>
    </row>
    <row r="56" spans="1:17" ht="9" customHeight="1">
      <c r="A56" s="2584" t="s">
        <v>874</v>
      </c>
      <c r="B56" s="2585">
        <v>53.343200000000003</v>
      </c>
      <c r="C56" s="2585">
        <v>54.570300000000003</v>
      </c>
      <c r="D56" s="2585">
        <v>56.893799999999999</v>
      </c>
      <c r="E56" s="2585">
        <v>65.290300000000002</v>
      </c>
      <c r="F56" s="2936">
        <v>61.917499999999997</v>
      </c>
      <c r="G56" s="2936"/>
      <c r="H56" s="2585">
        <v>52.296799999999998</v>
      </c>
      <c r="I56" s="2585">
        <v>60.137700000000002</v>
      </c>
      <c r="J56" s="2585">
        <v>56.497599999999998</v>
      </c>
      <c r="K56" s="2936">
        <v>61.7926</v>
      </c>
      <c r="L56" s="2936"/>
      <c r="M56" s="2585">
        <v>60.753</v>
      </c>
      <c r="N56" s="2585">
        <v>60.823300000000003</v>
      </c>
      <c r="O56" s="2585">
        <v>59.448099999999997</v>
      </c>
      <c r="P56" s="2936">
        <v>703.76419999999996</v>
      </c>
      <c r="Q56" s="2937"/>
    </row>
    <row r="57" spans="1:17" ht="9" customHeight="1">
      <c r="A57" s="921"/>
      <c r="B57" s="2585">
        <v>64.051900000000003</v>
      </c>
      <c r="C57" s="2585">
        <v>59.601500000000001</v>
      </c>
      <c r="D57" s="2585"/>
      <c r="E57" s="2585"/>
      <c r="F57" s="2936"/>
      <c r="G57" s="2936"/>
      <c r="H57" s="2585"/>
      <c r="I57" s="2585"/>
      <c r="J57" s="2585"/>
      <c r="K57" s="2936"/>
      <c r="L57" s="2936"/>
      <c r="M57" s="2585"/>
      <c r="N57" s="2585"/>
      <c r="O57" s="2585"/>
      <c r="P57" s="2936">
        <v>123.6534</v>
      </c>
      <c r="Q57" s="2937"/>
    </row>
    <row r="58" spans="1:17" ht="10.5" customHeight="1">
      <c r="A58" s="2586" t="s">
        <v>875</v>
      </c>
      <c r="B58" s="2585">
        <v>50.082000000000001</v>
      </c>
      <c r="C58" s="2585">
        <v>50.299300000000002</v>
      </c>
      <c r="D58" s="2585">
        <v>53.066400000000002</v>
      </c>
      <c r="E58" s="2585">
        <v>61.852600000000002</v>
      </c>
      <c r="F58" s="2936">
        <v>58.187399999999997</v>
      </c>
      <c r="G58" s="2936"/>
      <c r="H58" s="2585">
        <v>50.060699999999997</v>
      </c>
      <c r="I58" s="2585">
        <v>57.156300000000002</v>
      </c>
      <c r="J58" s="2585">
        <v>53.785699999999999</v>
      </c>
      <c r="K58" s="2936">
        <v>58.162300000000002</v>
      </c>
      <c r="L58" s="2936"/>
      <c r="M58" s="2585">
        <v>56.884099999999997</v>
      </c>
      <c r="N58" s="2585">
        <v>57.465000000000003</v>
      </c>
      <c r="O58" s="2585">
        <v>56.203800000000001</v>
      </c>
      <c r="P58" s="2936">
        <v>663.2056</v>
      </c>
      <c r="Q58" s="2937"/>
    </row>
    <row r="59" spans="1:17" ht="9" customHeight="1">
      <c r="B59" s="2587">
        <v>61.3827</v>
      </c>
      <c r="C59" s="2587">
        <v>57.618699999999997</v>
      </c>
      <c r="D59" s="2587"/>
      <c r="E59" s="2587"/>
      <c r="F59" s="2938"/>
      <c r="G59" s="2938"/>
      <c r="H59" s="2587"/>
      <c r="I59" s="2587"/>
      <c r="J59" s="2587"/>
      <c r="K59" s="2938"/>
      <c r="L59" s="2938"/>
      <c r="M59" s="2587"/>
      <c r="N59" s="2587"/>
      <c r="O59" s="2587"/>
      <c r="P59" s="2938">
        <v>119.0014</v>
      </c>
      <c r="Q59" s="2939"/>
    </row>
    <row r="60" spans="1:17" ht="11.25" customHeight="1">
      <c r="A60" s="2935" t="s">
        <v>914</v>
      </c>
      <c r="B60" s="2935"/>
      <c r="C60" s="2935"/>
      <c r="D60" s="2935"/>
      <c r="E60" s="2935"/>
      <c r="F60" s="2935"/>
      <c r="G60" s="2935"/>
      <c r="H60" s="2935"/>
      <c r="I60" s="2935"/>
      <c r="J60" s="2935"/>
      <c r="K60" s="2935"/>
      <c r="L60" s="2935"/>
      <c r="M60" s="2935"/>
      <c r="N60" s="2935"/>
      <c r="O60" s="2935"/>
      <c r="P60" s="2935"/>
      <c r="Q60" s="2935"/>
    </row>
    <row r="61" spans="1:17" ht="9" customHeight="1">
      <c r="A61" s="2584" t="s">
        <v>874</v>
      </c>
      <c r="B61" s="2585">
        <v>84.333471500000002</v>
      </c>
      <c r="C61" s="2585">
        <v>82.107083500000002</v>
      </c>
      <c r="D61" s="2585">
        <v>84.328781000000006</v>
      </c>
      <c r="E61" s="2585">
        <v>96.434656000000004</v>
      </c>
      <c r="F61" s="2936">
        <v>88.629723499999997</v>
      </c>
      <c r="G61" s="2936"/>
      <c r="H61" s="2585">
        <v>77.061926499999998</v>
      </c>
      <c r="I61" s="2585">
        <v>95.011731499999996</v>
      </c>
      <c r="J61" s="2585">
        <v>86.539853500000007</v>
      </c>
      <c r="K61" s="2936">
        <v>92.371127000000001</v>
      </c>
      <c r="L61" s="2936"/>
      <c r="M61" s="2585">
        <v>92.3767055</v>
      </c>
      <c r="N61" s="2585">
        <v>93.365507500000007</v>
      </c>
      <c r="O61" s="2585">
        <v>89.132341499999995</v>
      </c>
      <c r="P61" s="2936">
        <v>1061.6929084999999</v>
      </c>
      <c r="Q61" s="2937"/>
    </row>
    <row r="62" spans="1:17" ht="9" customHeight="1">
      <c r="A62" s="921"/>
      <c r="B62" s="2585">
        <v>93.941059499999994</v>
      </c>
      <c r="C62" s="2585">
        <v>86.616152999999997</v>
      </c>
      <c r="D62" s="2585"/>
      <c r="E62" s="2585"/>
      <c r="F62" s="2936"/>
      <c r="G62" s="2936"/>
      <c r="H62" s="2585"/>
      <c r="I62" s="2585"/>
      <c r="J62" s="2585"/>
      <c r="K62" s="2936"/>
      <c r="L62" s="2936"/>
      <c r="M62" s="2585"/>
      <c r="N62" s="2585"/>
      <c r="O62" s="2585"/>
      <c r="P62" s="2936">
        <v>180.55721249999999</v>
      </c>
      <c r="Q62" s="2937"/>
    </row>
    <row r="63" spans="1:17" ht="10.5" customHeight="1">
      <c r="A63" s="2586" t="s">
        <v>875</v>
      </c>
      <c r="B63" s="2587">
        <v>76.945504</v>
      </c>
      <c r="C63" s="2587">
        <v>73.949908500000006</v>
      </c>
      <c r="D63" s="2587">
        <v>77.230271000000002</v>
      </c>
      <c r="E63" s="2587">
        <v>88.340491</v>
      </c>
      <c r="F63" s="2938">
        <v>80.975523499999994</v>
      </c>
      <c r="G63" s="2938"/>
      <c r="H63" s="2587">
        <v>71.847339000000005</v>
      </c>
      <c r="I63" s="2587">
        <v>87.795121499999993</v>
      </c>
      <c r="J63" s="2587">
        <v>80.380606</v>
      </c>
      <c r="K63" s="2938">
        <v>85.141414499999996</v>
      </c>
      <c r="L63" s="2938"/>
      <c r="M63" s="2587">
        <v>83.822949499999993</v>
      </c>
      <c r="N63" s="2587">
        <v>85.554807499999995</v>
      </c>
      <c r="O63" s="2587">
        <v>82.044414000000003</v>
      </c>
      <c r="P63" s="2938">
        <v>974.02835000000005</v>
      </c>
      <c r="Q63" s="2939"/>
    </row>
    <row r="64" spans="1:17" ht="9" customHeight="1">
      <c r="B64" s="2587">
        <v>86.554716999999997</v>
      </c>
      <c r="C64" s="2587">
        <v>80.189900499999993</v>
      </c>
      <c r="D64" s="2587"/>
      <c r="E64" s="2587"/>
      <c r="F64" s="2938"/>
      <c r="G64" s="2938"/>
      <c r="H64" s="2587"/>
      <c r="I64" s="2587"/>
      <c r="J64" s="2587"/>
      <c r="K64" s="2938"/>
      <c r="L64" s="2938"/>
      <c r="M64" s="2587"/>
      <c r="N64" s="2587"/>
      <c r="O64" s="2587"/>
      <c r="P64" s="2938">
        <v>166.7446175</v>
      </c>
      <c r="Q64" s="2939"/>
    </row>
    <row r="65" spans="1:17" ht="9" customHeight="1">
      <c r="A65" s="2944" t="s">
        <v>888</v>
      </c>
      <c r="B65" s="2944"/>
      <c r="C65" s="2944"/>
      <c r="D65" s="2944"/>
      <c r="E65" s="2944"/>
      <c r="F65" s="2944"/>
      <c r="G65" s="2944"/>
      <c r="H65" s="2944"/>
      <c r="I65" s="2944"/>
      <c r="J65" s="2944"/>
      <c r="K65" s="2944"/>
      <c r="L65" s="2944"/>
      <c r="M65" s="2944"/>
      <c r="N65" s="2944"/>
      <c r="O65" s="2944"/>
      <c r="P65" s="2944"/>
      <c r="Q65" s="2944"/>
    </row>
    <row r="66" spans="1:17" ht="10.5" customHeight="1">
      <c r="G66" s="2945" t="s">
        <v>890</v>
      </c>
      <c r="H66" s="2945"/>
      <c r="I66" s="2945"/>
      <c r="J66" s="2945"/>
      <c r="K66" s="2945"/>
      <c r="L66" s="2946" t="s">
        <v>730</v>
      </c>
      <c r="M66" s="2946"/>
      <c r="N66" s="2946"/>
      <c r="O66" s="2946"/>
      <c r="P66" s="2946"/>
      <c r="Q66" s="2947"/>
    </row>
    <row r="67" spans="1:17">
      <c r="A67" s="2588" t="s">
        <v>2656</v>
      </c>
    </row>
  </sheetData>
  <mergeCells count="156">
    <mergeCell ref="F64:G64"/>
    <mergeCell ref="K64:L64"/>
    <mergeCell ref="P64:Q64"/>
    <mergeCell ref="A65:Q65"/>
    <mergeCell ref="G66:K66"/>
    <mergeCell ref="L66:Q66"/>
    <mergeCell ref="F62:G62"/>
    <mergeCell ref="K62:L62"/>
    <mergeCell ref="P62:Q62"/>
    <mergeCell ref="F63:G63"/>
    <mergeCell ref="K63:L63"/>
    <mergeCell ref="P63:Q63"/>
    <mergeCell ref="F59:G59"/>
    <mergeCell ref="K59:L59"/>
    <mergeCell ref="P59:Q59"/>
    <mergeCell ref="A60:Q60"/>
    <mergeCell ref="F61:G61"/>
    <mergeCell ref="K61:L61"/>
    <mergeCell ref="P61:Q61"/>
    <mergeCell ref="F57:G57"/>
    <mergeCell ref="K57:L57"/>
    <mergeCell ref="P57:Q57"/>
    <mergeCell ref="F58:G58"/>
    <mergeCell ref="K58:L58"/>
    <mergeCell ref="P58:Q58"/>
    <mergeCell ref="F54:G54"/>
    <mergeCell ref="K54:L54"/>
    <mergeCell ref="P54:Q54"/>
    <mergeCell ref="A55:Q55"/>
    <mergeCell ref="F56:G56"/>
    <mergeCell ref="K56:L56"/>
    <mergeCell ref="P56:Q56"/>
    <mergeCell ref="F52:G52"/>
    <mergeCell ref="K52:L52"/>
    <mergeCell ref="P52:Q52"/>
    <mergeCell ref="F53:G53"/>
    <mergeCell ref="K53:L53"/>
    <mergeCell ref="P53:Q53"/>
    <mergeCell ref="F49:G49"/>
    <mergeCell ref="K49:L49"/>
    <mergeCell ref="P49:Q49"/>
    <mergeCell ref="A50:Q50"/>
    <mergeCell ref="F51:G51"/>
    <mergeCell ref="K51:L51"/>
    <mergeCell ref="P51:Q51"/>
    <mergeCell ref="F47:G47"/>
    <mergeCell ref="K47:L47"/>
    <mergeCell ref="P47:Q47"/>
    <mergeCell ref="F48:G48"/>
    <mergeCell ref="K48:L48"/>
    <mergeCell ref="P48:Q48"/>
    <mergeCell ref="F44:G44"/>
    <mergeCell ref="K44:L44"/>
    <mergeCell ref="P44:Q44"/>
    <mergeCell ref="A45:Q45"/>
    <mergeCell ref="F46:G46"/>
    <mergeCell ref="K46:L46"/>
    <mergeCell ref="P46:Q46"/>
    <mergeCell ref="F42:G42"/>
    <mergeCell ref="K42:L42"/>
    <mergeCell ref="P42:Q42"/>
    <mergeCell ref="F43:G43"/>
    <mergeCell ref="K43:L43"/>
    <mergeCell ref="P43:Q43"/>
    <mergeCell ref="F39:G39"/>
    <mergeCell ref="K39:L39"/>
    <mergeCell ref="P39:Q39"/>
    <mergeCell ref="A40:Q40"/>
    <mergeCell ref="F41:G41"/>
    <mergeCell ref="K41:L41"/>
    <mergeCell ref="P41:Q41"/>
    <mergeCell ref="F37:G37"/>
    <mergeCell ref="K37:L37"/>
    <mergeCell ref="P37:Q37"/>
    <mergeCell ref="F38:G38"/>
    <mergeCell ref="K38:L38"/>
    <mergeCell ref="P38:Q38"/>
    <mergeCell ref="F34:G34"/>
    <mergeCell ref="K34:L34"/>
    <mergeCell ref="P34:Q34"/>
    <mergeCell ref="A35:Q35"/>
    <mergeCell ref="F36:G36"/>
    <mergeCell ref="K36:L36"/>
    <mergeCell ref="P36:Q36"/>
    <mergeCell ref="F32:G32"/>
    <mergeCell ref="K32:L32"/>
    <mergeCell ref="P32:Q32"/>
    <mergeCell ref="F33:G33"/>
    <mergeCell ref="K33:L33"/>
    <mergeCell ref="P33:Q33"/>
    <mergeCell ref="F28:G28"/>
    <mergeCell ref="K28:L28"/>
    <mergeCell ref="P28:Q28"/>
    <mergeCell ref="A30:Q30"/>
    <mergeCell ref="F31:G31"/>
    <mergeCell ref="K31:L31"/>
    <mergeCell ref="P31:Q31"/>
    <mergeCell ref="F26:G26"/>
    <mergeCell ref="K26:L26"/>
    <mergeCell ref="P26:Q26"/>
    <mergeCell ref="F27:G27"/>
    <mergeCell ref="K27:L27"/>
    <mergeCell ref="P27:Q27"/>
    <mergeCell ref="F23:G23"/>
    <mergeCell ref="K23:L23"/>
    <mergeCell ref="P23:Q23"/>
    <mergeCell ref="A24:Q24"/>
    <mergeCell ref="F25:G25"/>
    <mergeCell ref="K25:L25"/>
    <mergeCell ref="P25:Q25"/>
    <mergeCell ref="F21:G21"/>
    <mergeCell ref="K21:L21"/>
    <mergeCell ref="P21:Q21"/>
    <mergeCell ref="F22:G22"/>
    <mergeCell ref="K22:L22"/>
    <mergeCell ref="P22:Q22"/>
    <mergeCell ref="F18:G18"/>
    <mergeCell ref="K18:L18"/>
    <mergeCell ref="P18:Q18"/>
    <mergeCell ref="A19:Q19"/>
    <mergeCell ref="F20:G20"/>
    <mergeCell ref="K20:L20"/>
    <mergeCell ref="P20:Q20"/>
    <mergeCell ref="F16:G16"/>
    <mergeCell ref="K16:L16"/>
    <mergeCell ref="P16:Q16"/>
    <mergeCell ref="F17:G17"/>
    <mergeCell ref="K17:L17"/>
    <mergeCell ref="P17:Q17"/>
    <mergeCell ref="F13:G13"/>
    <mergeCell ref="K13:L13"/>
    <mergeCell ref="P13:Q13"/>
    <mergeCell ref="A14:Q14"/>
    <mergeCell ref="F15:G15"/>
    <mergeCell ref="K15:L15"/>
    <mergeCell ref="P15:Q15"/>
    <mergeCell ref="F11:G11"/>
    <mergeCell ref="K11:L11"/>
    <mergeCell ref="P11:Q11"/>
    <mergeCell ref="F12:G12"/>
    <mergeCell ref="K12:L12"/>
    <mergeCell ref="P12:Q12"/>
    <mergeCell ref="B7:H7"/>
    <mergeCell ref="I7:O7"/>
    <mergeCell ref="P7:Q7"/>
    <mergeCell ref="A8:Q8"/>
    <mergeCell ref="A9:Q9"/>
    <mergeCell ref="F10:G10"/>
    <mergeCell ref="K10:L10"/>
    <mergeCell ref="P10:Q10"/>
    <mergeCell ref="A1:Q1"/>
    <mergeCell ref="F4:G4"/>
    <mergeCell ref="K4:L4"/>
    <mergeCell ref="B6:H6"/>
    <mergeCell ref="I6:O6"/>
    <mergeCell ref="P6:Q6"/>
  </mergeCells>
  <pageMargins left="0.7" right="0.7" top="0.78740157499999996" bottom="0.78740157499999996"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DB117-ABCA-40F1-8FB3-D00732329B4F}">
  <sheetPr>
    <tabColor rgb="FFCD3363"/>
    <outlinePr summaryBelow="0"/>
  </sheetPr>
  <dimension ref="A1:Q72"/>
  <sheetViews>
    <sheetView showGridLines="0" showRowColHeaders="0" workbookViewId="0">
      <selection sqref="A1:Q1"/>
    </sheetView>
  </sheetViews>
  <sheetFormatPr baseColWidth="10" defaultColWidth="8" defaultRowHeight="12.75"/>
  <cols>
    <col min="1" max="1" width="7.5" style="2588" customWidth="1"/>
    <col min="2" max="2" width="6" style="2591" customWidth="1"/>
    <col min="3" max="3" width="5.625" style="2591" customWidth="1"/>
    <col min="4" max="4" width="5.75" style="2591" customWidth="1"/>
    <col min="5" max="5" width="5.625" style="2591" customWidth="1"/>
    <col min="6" max="6" width="2.25" style="2591" customWidth="1"/>
    <col min="7" max="7" width="3.5" style="2591" customWidth="1"/>
    <col min="8" max="8" width="5.625" style="2591" customWidth="1"/>
    <col min="9" max="9" width="5.75" style="2591" customWidth="1"/>
    <col min="10" max="10" width="5.625" style="2591" customWidth="1"/>
    <col min="11" max="11" width="3" style="2591" customWidth="1"/>
    <col min="12" max="12" width="2.75" style="2591" customWidth="1"/>
    <col min="13" max="13" width="5.625" style="2591" customWidth="1"/>
    <col min="14" max="14" width="5.75" style="2591" customWidth="1"/>
    <col min="15" max="15" width="5.625" style="2591" customWidth="1"/>
    <col min="16" max="16" width="7" style="2591" customWidth="1"/>
    <col min="17" max="17" width="6" style="2592" customWidth="1"/>
    <col min="18" max="16384" width="8" style="915"/>
  </cols>
  <sheetData>
    <row r="1" spans="1:17" ht="14.25" customHeight="1">
      <c r="A1" s="2934" t="s">
        <v>862</v>
      </c>
      <c r="B1" s="2934"/>
      <c r="C1" s="2934"/>
      <c r="D1" s="2934"/>
      <c r="E1" s="2934"/>
      <c r="F1" s="2934"/>
      <c r="G1" s="2934"/>
      <c r="H1" s="2934"/>
      <c r="I1" s="2934"/>
      <c r="J1" s="2934"/>
      <c r="K1" s="2934"/>
      <c r="L1" s="2934"/>
      <c r="M1" s="2934"/>
      <c r="N1" s="2934"/>
      <c r="O1" s="2934"/>
      <c r="P1" s="2934"/>
      <c r="Q1" s="2934"/>
    </row>
    <row r="2" spans="1:17" ht="14.25" customHeight="1">
      <c r="A2" s="922" t="s">
        <v>863</v>
      </c>
      <c r="B2" s="922"/>
      <c r="C2" s="922"/>
      <c r="D2" s="922"/>
      <c r="E2" s="922"/>
      <c r="F2" s="922"/>
      <c r="G2" s="922"/>
      <c r="H2" s="922"/>
      <c r="I2" s="922"/>
      <c r="J2" s="922"/>
      <c r="K2" s="922"/>
      <c r="L2" s="922"/>
      <c r="M2" s="922"/>
      <c r="N2" s="922"/>
      <c r="O2" s="922"/>
      <c r="P2" s="922"/>
      <c r="Q2" s="922"/>
    </row>
    <row r="3" spans="1:17" ht="12" customHeight="1">
      <c r="A3" s="920"/>
      <c r="B3" s="920"/>
      <c r="C3" s="920"/>
      <c r="D3" s="920"/>
      <c r="E3" s="920"/>
      <c r="F3" s="920"/>
      <c r="G3" s="920"/>
      <c r="H3" s="920"/>
      <c r="I3" s="920"/>
      <c r="J3" s="920"/>
      <c r="K3" s="920"/>
      <c r="L3" s="920"/>
      <c r="M3" s="920"/>
      <c r="N3" s="920"/>
      <c r="O3" s="920"/>
      <c r="P3" s="2580" t="s">
        <v>864</v>
      </c>
      <c r="Q3" s="2580" t="s">
        <v>532</v>
      </c>
    </row>
    <row r="4" spans="1:17" ht="8.25" customHeight="1">
      <c r="A4" s="2581"/>
      <c r="B4" s="2580" t="s">
        <v>532</v>
      </c>
      <c r="C4" s="2580" t="s">
        <v>609</v>
      </c>
      <c r="D4" s="2580" t="s">
        <v>200</v>
      </c>
      <c r="E4" s="2580" t="s">
        <v>625</v>
      </c>
      <c r="F4" s="2932" t="s">
        <v>623</v>
      </c>
      <c r="G4" s="2932"/>
      <c r="H4" s="2580" t="s">
        <v>201</v>
      </c>
      <c r="I4" s="2580" t="s">
        <v>618</v>
      </c>
      <c r="J4" s="2580" t="s">
        <v>616</v>
      </c>
      <c r="K4" s="2932" t="s">
        <v>198</v>
      </c>
      <c r="L4" s="2932"/>
      <c r="M4" s="2580" t="s">
        <v>530</v>
      </c>
      <c r="N4" s="2580" t="s">
        <v>531</v>
      </c>
      <c r="O4" s="2580" t="s">
        <v>199</v>
      </c>
      <c r="P4" s="2580" t="s">
        <v>865</v>
      </c>
      <c r="Q4" s="2582" t="s">
        <v>866</v>
      </c>
    </row>
    <row r="5" spans="1:17" ht="8.25" customHeight="1">
      <c r="A5" s="2583" t="s">
        <v>867</v>
      </c>
      <c r="B5" s="920"/>
      <c r="C5" s="920"/>
      <c r="D5" s="920"/>
      <c r="E5" s="920"/>
      <c r="F5" s="920"/>
      <c r="G5" s="920"/>
      <c r="H5" s="920"/>
      <c r="I5" s="920"/>
      <c r="J5" s="920"/>
      <c r="K5" s="920"/>
      <c r="L5" s="920"/>
      <c r="M5" s="920"/>
      <c r="N5" s="920"/>
      <c r="O5" s="920"/>
      <c r="P5" s="2580" t="s">
        <v>868</v>
      </c>
      <c r="Q5" s="2582" t="s">
        <v>199</v>
      </c>
    </row>
    <row r="6" spans="1:17" ht="9" customHeight="1">
      <c r="A6" s="2581"/>
      <c r="B6" s="2932">
        <v>2024</v>
      </c>
      <c r="C6" s="2932"/>
      <c r="D6" s="2932"/>
      <c r="E6" s="2932"/>
      <c r="F6" s="2932"/>
      <c r="G6" s="2932"/>
      <c r="H6" s="2932"/>
      <c r="I6" s="2932" t="s">
        <v>869</v>
      </c>
      <c r="J6" s="2932"/>
      <c r="K6" s="2932"/>
      <c r="L6" s="2932"/>
      <c r="M6" s="2932"/>
      <c r="N6" s="2932"/>
      <c r="O6" s="2932"/>
      <c r="P6" s="2932" t="s">
        <v>870</v>
      </c>
      <c r="Q6" s="2933"/>
    </row>
    <row r="7" spans="1:17" ht="8.25" customHeight="1">
      <c r="A7" s="2581"/>
      <c r="B7" s="2932" t="s">
        <v>869</v>
      </c>
      <c r="C7" s="2932"/>
      <c r="D7" s="2932"/>
      <c r="E7" s="2932"/>
      <c r="F7" s="2932"/>
      <c r="G7" s="2932"/>
      <c r="H7" s="2932"/>
      <c r="I7" s="2932" t="s">
        <v>871</v>
      </c>
      <c r="J7" s="2932"/>
      <c r="K7" s="2932"/>
      <c r="L7" s="2932"/>
      <c r="M7" s="2932"/>
      <c r="N7" s="2932"/>
      <c r="O7" s="2932"/>
      <c r="P7" s="2932" t="s">
        <v>872</v>
      </c>
      <c r="Q7" s="2933"/>
    </row>
    <row r="8" spans="1:17" ht="13.5" customHeight="1">
      <c r="A8" s="2934" t="s">
        <v>891</v>
      </c>
      <c r="B8" s="2934"/>
      <c r="C8" s="2934"/>
      <c r="D8" s="2934"/>
      <c r="E8" s="2934"/>
      <c r="F8" s="2934"/>
      <c r="G8" s="2934"/>
      <c r="H8" s="2934"/>
      <c r="I8" s="2934"/>
      <c r="J8" s="2934"/>
      <c r="K8" s="2934"/>
      <c r="L8" s="2934"/>
      <c r="M8" s="2934"/>
      <c r="N8" s="2934"/>
      <c r="O8" s="2934"/>
      <c r="P8" s="2934"/>
      <c r="Q8" s="2934"/>
    </row>
    <row r="9" spans="1:17" ht="12" customHeight="1">
      <c r="A9" s="2935" t="s">
        <v>915</v>
      </c>
      <c r="B9" s="2935"/>
      <c r="C9" s="2935"/>
      <c r="D9" s="2935"/>
      <c r="E9" s="2935"/>
      <c r="F9" s="2935"/>
      <c r="G9" s="2935"/>
      <c r="H9" s="2935"/>
      <c r="I9" s="2935"/>
      <c r="J9" s="2935"/>
      <c r="K9" s="2935"/>
      <c r="L9" s="2935"/>
      <c r="M9" s="2935"/>
      <c r="N9" s="2935"/>
      <c r="O9" s="2935"/>
      <c r="P9" s="2935"/>
      <c r="Q9" s="2935"/>
    </row>
    <row r="10" spans="1:17" ht="9" customHeight="1">
      <c r="A10" s="2584" t="s">
        <v>874</v>
      </c>
      <c r="B10" s="2585">
        <v>26.833100000000002</v>
      </c>
      <c r="C10" s="2585">
        <v>26.148099999999999</v>
      </c>
      <c r="D10" s="2585">
        <v>25.824100000000001</v>
      </c>
      <c r="E10" s="2585">
        <v>28.343800000000002</v>
      </c>
      <c r="F10" s="2936">
        <v>27.149000000000001</v>
      </c>
      <c r="G10" s="2936"/>
      <c r="H10" s="2585">
        <v>26.581900000000001</v>
      </c>
      <c r="I10" s="2585">
        <v>26.7286</v>
      </c>
      <c r="J10" s="2585">
        <v>27.2698</v>
      </c>
      <c r="K10" s="2936">
        <v>30.350300000000001</v>
      </c>
      <c r="L10" s="2936"/>
      <c r="M10" s="2585">
        <v>29.982199999999999</v>
      </c>
      <c r="N10" s="2585">
        <v>26.648900000000001</v>
      </c>
      <c r="O10" s="2585">
        <v>25.147300000000001</v>
      </c>
      <c r="P10" s="2936">
        <v>327.00709999999998</v>
      </c>
      <c r="Q10" s="2937"/>
    </row>
    <row r="11" spans="1:17" ht="9" customHeight="1">
      <c r="A11" s="921"/>
      <c r="B11" s="2585">
        <v>24.4419</v>
      </c>
      <c r="C11" s="2585">
        <v>26.768999999999998</v>
      </c>
      <c r="D11" s="2585"/>
      <c r="E11" s="2585"/>
      <c r="F11" s="2936"/>
      <c r="G11" s="2936"/>
      <c r="H11" s="2585"/>
      <c r="I11" s="2585"/>
      <c r="J11" s="2585"/>
      <c r="K11" s="2936"/>
      <c r="L11" s="2936"/>
      <c r="M11" s="2585"/>
      <c r="N11" s="2585"/>
      <c r="O11" s="2585"/>
      <c r="P11" s="2936">
        <v>51.210900000000002</v>
      </c>
      <c r="Q11" s="2937"/>
    </row>
    <row r="12" spans="1:17" ht="10.5" customHeight="1">
      <c r="A12" s="2586" t="s">
        <v>875</v>
      </c>
      <c r="B12" s="2587">
        <v>26.8064</v>
      </c>
      <c r="C12" s="2587">
        <v>26.1267</v>
      </c>
      <c r="D12" s="2587">
        <v>25.799099999999999</v>
      </c>
      <c r="E12" s="2587">
        <v>28.3384</v>
      </c>
      <c r="F12" s="2938">
        <v>27.092700000000001</v>
      </c>
      <c r="G12" s="2938"/>
      <c r="H12" s="2587">
        <v>26.580300000000001</v>
      </c>
      <c r="I12" s="2587">
        <v>26.723600000000001</v>
      </c>
      <c r="J12" s="2587">
        <v>27.2179</v>
      </c>
      <c r="K12" s="2938">
        <v>30.317299999999999</v>
      </c>
      <c r="L12" s="2938"/>
      <c r="M12" s="2587">
        <v>29.961300000000001</v>
      </c>
      <c r="N12" s="2587">
        <v>26.613099999999999</v>
      </c>
      <c r="O12" s="2587">
        <v>24.995200000000001</v>
      </c>
      <c r="P12" s="2938">
        <v>326.572</v>
      </c>
      <c r="Q12" s="2939"/>
    </row>
    <row r="13" spans="1:17" ht="9" customHeight="1">
      <c r="B13" s="2587">
        <v>24.236899999999999</v>
      </c>
      <c r="C13" s="2587">
        <v>26.5764</v>
      </c>
      <c r="D13" s="2587"/>
      <c r="E13" s="2587"/>
      <c r="F13" s="2938"/>
      <c r="G13" s="2938"/>
      <c r="H13" s="2587"/>
      <c r="I13" s="2587"/>
      <c r="J13" s="2587"/>
      <c r="K13" s="2938"/>
      <c r="L13" s="2938"/>
      <c r="M13" s="2587"/>
      <c r="N13" s="2587"/>
      <c r="O13" s="2587"/>
      <c r="P13" s="2938">
        <v>50.813299999999998</v>
      </c>
      <c r="Q13" s="2939"/>
    </row>
    <row r="14" spans="1:17" ht="11.25" customHeight="1">
      <c r="A14" s="2935" t="s">
        <v>916</v>
      </c>
      <c r="B14" s="2935"/>
      <c r="C14" s="2935"/>
      <c r="D14" s="2935"/>
      <c r="E14" s="2935"/>
      <c r="F14" s="2935"/>
      <c r="G14" s="2935"/>
      <c r="H14" s="2935"/>
      <c r="I14" s="2935"/>
      <c r="J14" s="2935"/>
      <c r="K14" s="2935"/>
      <c r="L14" s="2935"/>
      <c r="M14" s="2935"/>
      <c r="N14" s="2935"/>
      <c r="O14" s="2935"/>
      <c r="P14" s="2935"/>
      <c r="Q14" s="2935"/>
    </row>
    <row r="15" spans="1:17" ht="9" customHeight="1">
      <c r="A15" s="2584" t="s">
        <v>874</v>
      </c>
      <c r="B15" s="2585">
        <v>268.52179999999998</v>
      </c>
      <c r="C15" s="2585">
        <v>241.2347</v>
      </c>
      <c r="D15" s="2585">
        <v>238.0068</v>
      </c>
      <c r="E15" s="2585">
        <v>226.84030000000001</v>
      </c>
      <c r="F15" s="2936">
        <v>224.2807</v>
      </c>
      <c r="G15" s="2936"/>
      <c r="H15" s="2585">
        <v>235.67840000000001</v>
      </c>
      <c r="I15" s="2585">
        <v>237.6061</v>
      </c>
      <c r="J15" s="2585">
        <v>229.39019999999999</v>
      </c>
      <c r="K15" s="2936">
        <v>245.05840000000001</v>
      </c>
      <c r="L15" s="2936"/>
      <c r="M15" s="2585">
        <v>250.98949999999999</v>
      </c>
      <c r="N15" s="2585">
        <v>244.387</v>
      </c>
      <c r="O15" s="2585">
        <v>250.15979999999999</v>
      </c>
      <c r="P15" s="2936">
        <v>2892.1536999999998</v>
      </c>
      <c r="Q15" s="2937"/>
    </row>
    <row r="16" spans="1:17" ht="9" customHeight="1">
      <c r="A16" s="921"/>
      <c r="B16" s="2585">
        <v>237.87639999999999</v>
      </c>
      <c r="C16" s="2585">
        <v>251.7261</v>
      </c>
      <c r="D16" s="2585"/>
      <c r="E16" s="2585"/>
      <c r="F16" s="2936"/>
      <c r="G16" s="2936"/>
      <c r="H16" s="2585"/>
      <c r="I16" s="2585"/>
      <c r="J16" s="2585"/>
      <c r="K16" s="2936"/>
      <c r="L16" s="2936"/>
      <c r="M16" s="2585"/>
      <c r="N16" s="2585"/>
      <c r="O16" s="2585"/>
      <c r="P16" s="2936">
        <v>489.60250000000002</v>
      </c>
      <c r="Q16" s="2937"/>
    </row>
    <row r="17" spans="1:17" ht="10.5" customHeight="1">
      <c r="A17" s="2586" t="s">
        <v>875</v>
      </c>
      <c r="B17" s="2589">
        <v>268.35270000000003</v>
      </c>
      <c r="C17" s="2589">
        <v>240.91329999999999</v>
      </c>
      <c r="D17" s="2589">
        <v>237.75630000000001</v>
      </c>
      <c r="E17" s="2589">
        <v>226.5916</v>
      </c>
      <c r="F17" s="2940">
        <v>224.02449999999999</v>
      </c>
      <c r="G17" s="2940"/>
      <c r="H17" s="2589">
        <v>235.48560000000001</v>
      </c>
      <c r="I17" s="2589">
        <v>237.35419999999999</v>
      </c>
      <c r="J17" s="2589">
        <v>229.13200000000001</v>
      </c>
      <c r="K17" s="2940">
        <v>244.7527</v>
      </c>
      <c r="L17" s="2940"/>
      <c r="M17" s="2589">
        <v>250.71960000000001</v>
      </c>
      <c r="N17" s="2589">
        <v>244.04519999999999</v>
      </c>
      <c r="O17" s="2589">
        <v>249.90899999999999</v>
      </c>
      <c r="P17" s="2938">
        <v>2889.0367000000001</v>
      </c>
      <c r="Q17" s="2939"/>
    </row>
    <row r="18" spans="1:17" ht="9" customHeight="1">
      <c r="B18" s="2589">
        <v>237.58850000000001</v>
      </c>
      <c r="C18" s="2589">
        <v>251.45529999999999</v>
      </c>
      <c r="D18" s="2589"/>
      <c r="E18" s="2589"/>
      <c r="F18" s="2940"/>
      <c r="G18" s="2940"/>
      <c r="H18" s="2589"/>
      <c r="I18" s="2589"/>
      <c r="J18" s="2589"/>
      <c r="K18" s="2940"/>
      <c r="L18" s="2940"/>
      <c r="M18" s="2589"/>
      <c r="N18" s="2589"/>
      <c r="O18" s="2589"/>
      <c r="P18" s="2938">
        <v>489.04379999999998</v>
      </c>
      <c r="Q18" s="2939"/>
    </row>
    <row r="19" spans="1:17" ht="11.25" customHeight="1">
      <c r="A19" s="2935" t="s">
        <v>917</v>
      </c>
      <c r="B19" s="2935"/>
      <c r="C19" s="2935"/>
      <c r="D19" s="2935"/>
      <c r="E19" s="2935"/>
      <c r="F19" s="2935"/>
      <c r="G19" s="2935"/>
      <c r="H19" s="2935"/>
      <c r="I19" s="2935"/>
      <c r="J19" s="2935"/>
      <c r="K19" s="2935"/>
      <c r="L19" s="2935"/>
      <c r="M19" s="2935"/>
      <c r="N19" s="2935"/>
      <c r="O19" s="2935"/>
      <c r="P19" s="2935"/>
      <c r="Q19" s="2935"/>
    </row>
    <row r="20" spans="1:17" ht="9" customHeight="1">
      <c r="A20" s="2584" t="s">
        <v>874</v>
      </c>
      <c r="B20" s="2590">
        <v>81.970500000000001</v>
      </c>
      <c r="C20" s="2590">
        <v>76.110500000000002</v>
      </c>
      <c r="D20" s="2590">
        <v>79.196299999999994</v>
      </c>
      <c r="E20" s="2590">
        <v>87.663600000000002</v>
      </c>
      <c r="F20" s="2942">
        <v>82.045299999999997</v>
      </c>
      <c r="G20" s="2942"/>
      <c r="H20" s="2590">
        <v>79.954700000000003</v>
      </c>
      <c r="I20" s="2590">
        <v>81.767300000000006</v>
      </c>
      <c r="J20" s="2590">
        <v>78.808400000000006</v>
      </c>
      <c r="K20" s="2942">
        <v>81.723500000000001</v>
      </c>
      <c r="L20" s="2942"/>
      <c r="M20" s="2590">
        <v>84.791600000000003</v>
      </c>
      <c r="N20" s="2590">
        <v>81.468400000000003</v>
      </c>
      <c r="O20" s="2590">
        <v>79.744799999999998</v>
      </c>
      <c r="P20" s="2936">
        <v>975.24490000000003</v>
      </c>
      <c r="Q20" s="2937"/>
    </row>
    <row r="21" spans="1:17" ht="9" customHeight="1">
      <c r="A21" s="921"/>
      <c r="B21" s="2590">
        <v>86.958600000000004</v>
      </c>
      <c r="C21" s="2590">
        <v>76.992000000000004</v>
      </c>
      <c r="D21" s="2590"/>
      <c r="E21" s="2590"/>
      <c r="F21" s="2942"/>
      <c r="G21" s="2942"/>
      <c r="H21" s="2590"/>
      <c r="I21" s="2590"/>
      <c r="J21" s="2590"/>
      <c r="K21" s="2942"/>
      <c r="L21" s="2942"/>
      <c r="M21" s="2590"/>
      <c r="N21" s="2590"/>
      <c r="O21" s="2590"/>
      <c r="P21" s="2936">
        <v>163.95060000000001</v>
      </c>
      <c r="Q21" s="2937"/>
    </row>
    <row r="22" spans="1:17" ht="10.5" customHeight="1">
      <c r="A22" s="2586" t="s">
        <v>875</v>
      </c>
      <c r="B22" s="2587">
        <v>77.656800000000004</v>
      </c>
      <c r="C22" s="2587">
        <v>72.036299999999997</v>
      </c>
      <c r="D22" s="2587">
        <v>74.527199999999993</v>
      </c>
      <c r="E22" s="2587">
        <v>82.621700000000004</v>
      </c>
      <c r="F22" s="2938">
        <v>76.263000000000005</v>
      </c>
      <c r="G22" s="2938"/>
      <c r="H22" s="2587">
        <v>74.740300000000005</v>
      </c>
      <c r="I22" s="2587">
        <v>77.593100000000007</v>
      </c>
      <c r="J22" s="2587">
        <v>74.456199999999995</v>
      </c>
      <c r="K22" s="2938">
        <v>76.827600000000004</v>
      </c>
      <c r="L22" s="2938"/>
      <c r="M22" s="2587">
        <v>80.027900000000002</v>
      </c>
      <c r="N22" s="2587">
        <v>77.194599999999994</v>
      </c>
      <c r="O22" s="2587">
        <v>75.573800000000006</v>
      </c>
      <c r="P22" s="2938">
        <v>919.51850000000002</v>
      </c>
      <c r="Q22" s="2939"/>
    </row>
    <row r="23" spans="1:17" ht="9" customHeight="1">
      <c r="B23" s="2587">
        <v>82.337199999999996</v>
      </c>
      <c r="C23" s="2587">
        <v>72.886399999999995</v>
      </c>
      <c r="D23" s="2587"/>
      <c r="E23" s="2587"/>
      <c r="F23" s="2938"/>
      <c r="G23" s="2938"/>
      <c r="H23" s="2587"/>
      <c r="I23" s="2587"/>
      <c r="J23" s="2587"/>
      <c r="K23" s="2938"/>
      <c r="L23" s="2938"/>
      <c r="M23" s="2587"/>
      <c r="N23" s="2587"/>
      <c r="O23" s="2587"/>
      <c r="P23" s="2938">
        <v>155.2236</v>
      </c>
      <c r="Q23" s="2939"/>
    </row>
    <row r="24" spans="1:17" ht="11.25" customHeight="1">
      <c r="A24" s="2935" t="s">
        <v>918</v>
      </c>
      <c r="B24" s="2935"/>
      <c r="C24" s="2935"/>
      <c r="D24" s="2935"/>
      <c r="E24" s="2935"/>
      <c r="F24" s="2935"/>
      <c r="G24" s="2935"/>
      <c r="H24" s="2935"/>
      <c r="I24" s="2935"/>
      <c r="J24" s="2935"/>
      <c r="K24" s="2935"/>
      <c r="L24" s="2935"/>
      <c r="M24" s="2935"/>
      <c r="N24" s="2935"/>
      <c r="O24" s="2935"/>
      <c r="P24" s="2935"/>
      <c r="Q24" s="2935"/>
    </row>
    <row r="25" spans="1:17" ht="9" customHeight="1">
      <c r="A25" s="2584" t="s">
        <v>874</v>
      </c>
      <c r="B25" s="2585">
        <v>8.9689999999999994</v>
      </c>
      <c r="C25" s="2585">
        <v>9.4535999999999998</v>
      </c>
      <c r="D25" s="2585">
        <v>10.9481</v>
      </c>
      <c r="E25" s="2585">
        <v>11.745200000000001</v>
      </c>
      <c r="F25" s="2936">
        <v>12.4735</v>
      </c>
      <c r="G25" s="2936"/>
      <c r="H25" s="2585">
        <v>13.058400000000001</v>
      </c>
      <c r="I25" s="2585">
        <v>8.8689999999999998</v>
      </c>
      <c r="J25" s="2585">
        <v>9.5554000000000006</v>
      </c>
      <c r="K25" s="2936">
        <v>11.347</v>
      </c>
      <c r="L25" s="2936"/>
      <c r="M25" s="2585">
        <v>11.9627</v>
      </c>
      <c r="N25" s="2585">
        <v>9.3910999999999998</v>
      </c>
      <c r="O25" s="2585">
        <v>11.113899999999999</v>
      </c>
      <c r="P25" s="2936">
        <v>128.8869</v>
      </c>
      <c r="Q25" s="2937"/>
    </row>
    <row r="26" spans="1:17" ht="9" customHeight="1">
      <c r="A26" s="921"/>
      <c r="B26" s="2585">
        <v>9.8186999999999998</v>
      </c>
      <c r="C26" s="2585">
        <v>7.9017999999999997</v>
      </c>
      <c r="D26" s="2585"/>
      <c r="E26" s="2585"/>
      <c r="F26" s="2936"/>
      <c r="G26" s="2936"/>
      <c r="H26" s="2585"/>
      <c r="I26" s="2585"/>
      <c r="J26" s="2585"/>
      <c r="K26" s="2936"/>
      <c r="L26" s="2936"/>
      <c r="M26" s="2585"/>
      <c r="N26" s="2585"/>
      <c r="O26" s="2585"/>
      <c r="P26" s="2936">
        <v>17.720500000000001</v>
      </c>
      <c r="Q26" s="2937"/>
    </row>
    <row r="27" spans="1:17" ht="10.5" customHeight="1">
      <c r="A27" s="2586" t="s">
        <v>875</v>
      </c>
      <c r="B27" s="2587">
        <v>8.8719999999999999</v>
      </c>
      <c r="C27" s="2587">
        <v>9.3884000000000007</v>
      </c>
      <c r="D27" s="2587">
        <v>10.8416</v>
      </c>
      <c r="E27" s="2587">
        <v>11.622299999999999</v>
      </c>
      <c r="F27" s="2938">
        <v>12.2827</v>
      </c>
      <c r="G27" s="2938"/>
      <c r="H27" s="2587">
        <v>12.945600000000001</v>
      </c>
      <c r="I27" s="2587">
        <v>8.7098999999999993</v>
      </c>
      <c r="J27" s="2587">
        <v>9.4253999999999998</v>
      </c>
      <c r="K27" s="2938">
        <v>11.142799999999999</v>
      </c>
      <c r="L27" s="2938"/>
      <c r="M27" s="2587">
        <v>11.8446</v>
      </c>
      <c r="N27" s="2587">
        <v>9.1684999999999999</v>
      </c>
      <c r="O27" s="2587">
        <v>11.043699999999999</v>
      </c>
      <c r="P27" s="2938">
        <v>127.28749999999999</v>
      </c>
      <c r="Q27" s="2939"/>
    </row>
    <row r="28" spans="1:17" ht="9" customHeight="1">
      <c r="B28" s="2587">
        <v>9.7097999999999995</v>
      </c>
      <c r="C28" s="2587">
        <v>7.6928000000000001</v>
      </c>
      <c r="D28" s="2587"/>
      <c r="E28" s="2587"/>
      <c r="F28" s="2938"/>
      <c r="G28" s="2938"/>
      <c r="H28" s="2587"/>
      <c r="I28" s="2587"/>
      <c r="J28" s="2587"/>
      <c r="K28" s="2938"/>
      <c r="L28" s="2938"/>
      <c r="M28" s="2587"/>
      <c r="N28" s="2587"/>
      <c r="O28" s="2587"/>
      <c r="P28" s="2938">
        <v>17.4026</v>
      </c>
      <c r="Q28" s="2939"/>
    </row>
    <row r="29" spans="1:17" ht="11.25" customHeight="1">
      <c r="A29" s="2935" t="s">
        <v>919</v>
      </c>
      <c r="B29" s="2935"/>
      <c r="C29" s="2935"/>
      <c r="D29" s="2935"/>
      <c r="E29" s="2935"/>
      <c r="F29" s="2935"/>
      <c r="G29" s="2935"/>
      <c r="H29" s="2935"/>
      <c r="I29" s="2935"/>
      <c r="J29" s="2935"/>
      <c r="K29" s="2935"/>
      <c r="L29" s="2935"/>
      <c r="M29" s="2935"/>
      <c r="N29" s="2935"/>
      <c r="O29" s="2935"/>
      <c r="P29" s="2935"/>
      <c r="Q29" s="2935"/>
    </row>
    <row r="30" spans="1:17" ht="9" customHeight="1">
      <c r="A30" s="2584" t="s">
        <v>874</v>
      </c>
      <c r="B30" s="2585">
        <v>66.387600000000006</v>
      </c>
      <c r="C30" s="2585">
        <v>63.065300000000001</v>
      </c>
      <c r="D30" s="2585">
        <v>72.131799999999998</v>
      </c>
      <c r="E30" s="2585">
        <v>78.027799999999999</v>
      </c>
      <c r="F30" s="2936">
        <v>76.485600000000005</v>
      </c>
      <c r="G30" s="2936"/>
      <c r="H30" s="2585">
        <v>70.116</v>
      </c>
      <c r="I30" s="2585">
        <v>79.264300000000006</v>
      </c>
      <c r="J30" s="2585">
        <v>75.250299999999996</v>
      </c>
      <c r="K30" s="2936">
        <v>81.700800000000001</v>
      </c>
      <c r="L30" s="2936"/>
      <c r="M30" s="2585">
        <v>73.866</v>
      </c>
      <c r="N30" s="2585">
        <v>70.001000000000005</v>
      </c>
      <c r="O30" s="2585">
        <v>72.897999999999996</v>
      </c>
      <c r="P30" s="2936">
        <v>879.19449999999995</v>
      </c>
      <c r="Q30" s="2937"/>
    </row>
    <row r="31" spans="1:17" ht="9" customHeight="1">
      <c r="B31" s="2585">
        <v>74.451499999999996</v>
      </c>
      <c r="C31" s="2585">
        <v>70.038499999999999</v>
      </c>
      <c r="D31" s="2585"/>
      <c r="E31" s="2585"/>
      <c r="F31" s="2936"/>
      <c r="G31" s="2936"/>
      <c r="H31" s="2585"/>
      <c r="I31" s="2585"/>
      <c r="J31" s="2585"/>
      <c r="K31" s="2936"/>
      <c r="L31" s="2936"/>
      <c r="M31" s="2585"/>
      <c r="N31" s="2585"/>
      <c r="O31" s="2585"/>
      <c r="P31" s="2936">
        <v>144.49</v>
      </c>
      <c r="Q31" s="2937"/>
    </row>
    <row r="32" spans="1:17" ht="10.5" customHeight="1">
      <c r="A32" s="2586" t="s">
        <v>875</v>
      </c>
      <c r="B32" s="2587">
        <v>31.1114</v>
      </c>
      <c r="C32" s="2587">
        <v>28.792300000000001</v>
      </c>
      <c r="D32" s="2587">
        <v>31.667000000000002</v>
      </c>
      <c r="E32" s="2587">
        <v>34.5899</v>
      </c>
      <c r="F32" s="2938">
        <v>32.872</v>
      </c>
      <c r="G32" s="2938"/>
      <c r="H32" s="2587">
        <v>36.554699999999997</v>
      </c>
      <c r="I32" s="2587">
        <v>32.3476</v>
      </c>
      <c r="J32" s="2587">
        <v>32.393000000000001</v>
      </c>
      <c r="K32" s="2938">
        <v>33.384300000000003</v>
      </c>
      <c r="L32" s="2938"/>
      <c r="M32" s="2587">
        <v>34.592599999999997</v>
      </c>
      <c r="N32" s="2587">
        <v>29.135899999999999</v>
      </c>
      <c r="O32" s="2587">
        <v>29.851900000000001</v>
      </c>
      <c r="P32" s="2938">
        <v>387.29259999999999</v>
      </c>
      <c r="Q32" s="2939"/>
    </row>
    <row r="33" spans="1:17" ht="9" customHeight="1">
      <c r="B33" s="2587">
        <v>33.029000000000003</v>
      </c>
      <c r="C33" s="2587">
        <v>30.197900000000001</v>
      </c>
      <c r="D33" s="2587"/>
      <c r="E33" s="2587"/>
      <c r="F33" s="2938"/>
      <c r="G33" s="2938"/>
      <c r="H33" s="2587"/>
      <c r="I33" s="2587"/>
      <c r="J33" s="2587"/>
      <c r="K33" s="2938"/>
      <c r="L33" s="2938"/>
      <c r="M33" s="2587"/>
      <c r="N33" s="2587"/>
      <c r="O33" s="2587"/>
      <c r="P33" s="2938">
        <v>63.226900000000001</v>
      </c>
      <c r="Q33" s="2939"/>
    </row>
    <row r="34" spans="1:17" ht="11.25" customHeight="1">
      <c r="A34" s="2935" t="s">
        <v>920</v>
      </c>
      <c r="B34" s="2935"/>
      <c r="C34" s="2935"/>
      <c r="D34" s="2935"/>
      <c r="E34" s="2935"/>
      <c r="F34" s="2935"/>
      <c r="G34" s="2935"/>
      <c r="H34" s="2935"/>
      <c r="I34" s="2935"/>
      <c r="J34" s="2935"/>
      <c r="K34" s="2935"/>
      <c r="L34" s="2935"/>
      <c r="M34" s="2935"/>
      <c r="N34" s="2935"/>
      <c r="O34" s="2935"/>
      <c r="P34" s="2935"/>
      <c r="Q34" s="2935"/>
    </row>
    <row r="35" spans="1:17" ht="9" customHeight="1">
      <c r="A35" s="2584" t="s">
        <v>874</v>
      </c>
      <c r="B35" s="2585">
        <v>1218.9390100000001</v>
      </c>
      <c r="C35" s="2585">
        <v>1023.26859</v>
      </c>
      <c r="D35" s="2585">
        <v>1064.1749600000001</v>
      </c>
      <c r="E35" s="2585">
        <v>1035.73036</v>
      </c>
      <c r="F35" s="2936">
        <v>1127.0622000000001</v>
      </c>
      <c r="G35" s="2936"/>
      <c r="H35" s="2585">
        <v>977.67895999999996</v>
      </c>
      <c r="I35" s="2585">
        <v>989.07632999999998</v>
      </c>
      <c r="J35" s="2585">
        <v>1013.80819</v>
      </c>
      <c r="K35" s="2936">
        <v>1121.69208</v>
      </c>
      <c r="L35" s="2936"/>
      <c r="M35" s="2585">
        <v>1201.5522000000001</v>
      </c>
      <c r="N35" s="2585">
        <v>1127.70839</v>
      </c>
      <c r="O35" s="2585">
        <v>1098.33707</v>
      </c>
      <c r="P35" s="2936">
        <v>12999.028340000001</v>
      </c>
      <c r="Q35" s="2937"/>
    </row>
    <row r="36" spans="1:17" ht="9" customHeight="1">
      <c r="A36" s="921"/>
      <c r="B36" s="2585">
        <v>1174.13006</v>
      </c>
      <c r="C36" s="2585">
        <v>903.19885999999997</v>
      </c>
      <c r="D36" s="2585"/>
      <c r="E36" s="2585"/>
      <c r="F36" s="2936"/>
      <c r="G36" s="2936"/>
      <c r="H36" s="2585"/>
      <c r="I36" s="2585"/>
      <c r="J36" s="2585"/>
      <c r="K36" s="2936"/>
      <c r="L36" s="2936"/>
      <c r="M36" s="2585"/>
      <c r="N36" s="2585"/>
      <c r="O36" s="2585"/>
      <c r="P36" s="2936">
        <v>2077.3289199999999</v>
      </c>
      <c r="Q36" s="2937"/>
    </row>
    <row r="37" spans="1:17" ht="10.5" customHeight="1">
      <c r="A37" s="2586" t="s">
        <v>875</v>
      </c>
      <c r="B37" s="2587">
        <v>1075.3841299999999</v>
      </c>
      <c r="C37" s="2587">
        <v>880.10626999999999</v>
      </c>
      <c r="D37" s="2587">
        <v>925.31218999999999</v>
      </c>
      <c r="E37" s="2587">
        <v>897.51978999999994</v>
      </c>
      <c r="F37" s="2938">
        <v>986.85208</v>
      </c>
      <c r="G37" s="2938"/>
      <c r="H37" s="2587">
        <v>871.16715999999997</v>
      </c>
      <c r="I37" s="2587">
        <v>844.98851999999999</v>
      </c>
      <c r="J37" s="2587">
        <v>928.62186999999994</v>
      </c>
      <c r="K37" s="2938">
        <v>1024.0098800000001</v>
      </c>
      <c r="L37" s="2938"/>
      <c r="M37" s="2587">
        <v>1079.81005</v>
      </c>
      <c r="N37" s="2587">
        <v>982.64065000000005</v>
      </c>
      <c r="O37" s="2587">
        <v>984.37995999999998</v>
      </c>
      <c r="P37" s="2938">
        <v>11480.79255</v>
      </c>
      <c r="Q37" s="2939"/>
    </row>
    <row r="38" spans="1:17" ht="9" customHeight="1">
      <c r="B38" s="2587">
        <v>1056.10788</v>
      </c>
      <c r="C38" s="2587">
        <v>791.77205000000004</v>
      </c>
      <c r="D38" s="2587"/>
      <c r="E38" s="2587"/>
      <c r="F38" s="2938"/>
      <c r="G38" s="2938"/>
      <c r="H38" s="2587"/>
      <c r="I38" s="2587"/>
      <c r="J38" s="2587"/>
      <c r="K38" s="2938"/>
      <c r="L38" s="2938"/>
      <c r="M38" s="2587"/>
      <c r="N38" s="2587"/>
      <c r="O38" s="2587"/>
      <c r="P38" s="2938">
        <v>1847.8799300000001</v>
      </c>
      <c r="Q38" s="2939"/>
    </row>
    <row r="39" spans="1:17" ht="11.25" customHeight="1">
      <c r="A39" s="2935" t="s">
        <v>921</v>
      </c>
      <c r="B39" s="2935"/>
      <c r="C39" s="2935"/>
      <c r="D39" s="2935"/>
      <c r="E39" s="2935"/>
      <c r="F39" s="2935"/>
      <c r="G39" s="2935"/>
      <c r="H39" s="2935"/>
      <c r="I39" s="2935"/>
      <c r="J39" s="2935"/>
      <c r="K39" s="2935"/>
      <c r="L39" s="2935"/>
      <c r="M39" s="2935"/>
      <c r="N39" s="2935"/>
      <c r="O39" s="2935"/>
      <c r="P39" s="2935"/>
      <c r="Q39" s="2935"/>
    </row>
    <row r="40" spans="1:17" ht="9" customHeight="1">
      <c r="A40" s="2584" t="s">
        <v>874</v>
      </c>
      <c r="B40" s="2585">
        <v>417.90249999999997</v>
      </c>
      <c r="C40" s="2585">
        <v>303.59399999999999</v>
      </c>
      <c r="D40" s="2585">
        <v>282.33150000000001</v>
      </c>
      <c r="E40" s="2585">
        <v>413.89890000000003</v>
      </c>
      <c r="F40" s="2936">
        <v>465.92360000000002</v>
      </c>
      <c r="G40" s="2936"/>
      <c r="H40" s="2585">
        <v>331.0763</v>
      </c>
      <c r="I40" s="2585">
        <v>322.20069999999998</v>
      </c>
      <c r="J40" s="2585">
        <v>315.45769999999999</v>
      </c>
      <c r="K40" s="2936">
        <v>370.45010000000002</v>
      </c>
      <c r="L40" s="2936"/>
      <c r="M40" s="2585">
        <v>335.48219999999998</v>
      </c>
      <c r="N40" s="2585">
        <v>482.48419999999999</v>
      </c>
      <c r="O40" s="2585">
        <v>347.29680000000002</v>
      </c>
      <c r="P40" s="2936">
        <v>4388.0985000000001</v>
      </c>
      <c r="Q40" s="2937"/>
    </row>
    <row r="41" spans="1:17" ht="9" customHeight="1">
      <c r="A41" s="921"/>
      <c r="B41" s="2585">
        <v>356.91699999999997</v>
      </c>
      <c r="C41" s="2585">
        <v>423.64920000000001</v>
      </c>
      <c r="D41" s="2585"/>
      <c r="E41" s="2585"/>
      <c r="F41" s="2936"/>
      <c r="G41" s="2936"/>
      <c r="H41" s="2585"/>
      <c r="I41" s="2585"/>
      <c r="J41" s="2585"/>
      <c r="K41" s="2936"/>
      <c r="L41" s="2936"/>
      <c r="M41" s="2585"/>
      <c r="N41" s="2585"/>
      <c r="O41" s="2585"/>
      <c r="P41" s="2936">
        <v>780.56619999999998</v>
      </c>
      <c r="Q41" s="2937"/>
    </row>
    <row r="42" spans="1:17" ht="10.5" customHeight="1">
      <c r="A42" s="2586" t="s">
        <v>875</v>
      </c>
      <c r="B42" s="2587">
        <v>201.59460000000001</v>
      </c>
      <c r="C42" s="2587">
        <v>187.64570000000001</v>
      </c>
      <c r="D42" s="2587">
        <v>175.6833</v>
      </c>
      <c r="E42" s="2587">
        <v>192.4581</v>
      </c>
      <c r="F42" s="2938">
        <v>203.4546</v>
      </c>
      <c r="G42" s="2938"/>
      <c r="H42" s="2587">
        <v>178.2252</v>
      </c>
      <c r="I42" s="2587">
        <v>183.0445</v>
      </c>
      <c r="J42" s="2587">
        <v>217.6824</v>
      </c>
      <c r="K42" s="2938">
        <v>185.66460000000001</v>
      </c>
      <c r="L42" s="2938"/>
      <c r="M42" s="2587">
        <v>201.50020000000001</v>
      </c>
      <c r="N42" s="2587">
        <v>226.8501</v>
      </c>
      <c r="O42" s="2587">
        <v>191.2499</v>
      </c>
      <c r="P42" s="2938">
        <v>2345.0531999999998</v>
      </c>
      <c r="Q42" s="2939"/>
    </row>
    <row r="43" spans="1:17" ht="9" customHeight="1">
      <c r="B43" s="2587">
        <v>189.52809999999999</v>
      </c>
      <c r="C43" s="2587">
        <v>209.44390000000001</v>
      </c>
      <c r="D43" s="2587"/>
      <c r="E43" s="2587"/>
      <c r="F43" s="2938"/>
      <c r="G43" s="2938"/>
      <c r="H43" s="2587"/>
      <c r="I43" s="2587"/>
      <c r="J43" s="2587"/>
      <c r="K43" s="2938"/>
      <c r="L43" s="2938"/>
      <c r="M43" s="2587"/>
      <c r="N43" s="2587"/>
      <c r="O43" s="2587"/>
      <c r="P43" s="2938">
        <v>398.97199999999998</v>
      </c>
      <c r="Q43" s="2939"/>
    </row>
    <row r="44" spans="1:17" ht="10.5" customHeight="1">
      <c r="A44" s="2948" t="s">
        <v>922</v>
      </c>
      <c r="B44" s="2948"/>
      <c r="C44" s="2948"/>
      <c r="D44" s="2948"/>
      <c r="E44" s="2948"/>
      <c r="F44" s="2948"/>
      <c r="G44" s="2948"/>
      <c r="H44" s="2948"/>
      <c r="I44" s="2948"/>
      <c r="J44" s="2948"/>
      <c r="K44" s="2948"/>
      <c r="L44" s="2948"/>
      <c r="M44" s="2948"/>
      <c r="N44" s="2948"/>
      <c r="O44" s="2948"/>
      <c r="P44" s="2948"/>
      <c r="Q44" s="2948"/>
    </row>
    <row r="45" spans="1:17" ht="9" customHeight="1">
      <c r="A45" s="2584" t="s">
        <v>874</v>
      </c>
      <c r="B45" s="2585">
        <v>378.59</v>
      </c>
      <c r="C45" s="2585">
        <v>262.45229999999998</v>
      </c>
      <c r="D45" s="2585">
        <v>245.05680000000001</v>
      </c>
      <c r="E45" s="2585">
        <v>377.10090000000002</v>
      </c>
      <c r="F45" s="2936">
        <v>428.25540000000001</v>
      </c>
      <c r="G45" s="2936"/>
      <c r="H45" s="2585">
        <v>300.29829999999998</v>
      </c>
      <c r="I45" s="2585">
        <v>285.26170000000002</v>
      </c>
      <c r="J45" s="2585">
        <v>280.49709999999999</v>
      </c>
      <c r="K45" s="2936">
        <v>331.52699999999999</v>
      </c>
      <c r="L45" s="2936"/>
      <c r="M45" s="2585">
        <v>296.63459999999998</v>
      </c>
      <c r="N45" s="2585">
        <v>445.726</v>
      </c>
      <c r="O45" s="2585">
        <v>307.98009999999999</v>
      </c>
      <c r="P45" s="2936">
        <v>3939.3802000000001</v>
      </c>
      <c r="Q45" s="2937"/>
    </row>
    <row r="46" spans="1:17" ht="9" customHeight="1">
      <c r="A46" s="921"/>
      <c r="B46" s="2585">
        <v>309.21469999999999</v>
      </c>
      <c r="C46" s="2585">
        <v>383.69880000000001</v>
      </c>
      <c r="D46" s="2585"/>
      <c r="E46" s="2585"/>
      <c r="F46" s="2936"/>
      <c r="G46" s="2936"/>
      <c r="H46" s="2585"/>
      <c r="I46" s="2585"/>
      <c r="J46" s="2585"/>
      <c r="K46" s="2936"/>
      <c r="L46" s="2936"/>
      <c r="M46" s="2585"/>
      <c r="N46" s="2585"/>
      <c r="O46" s="2585"/>
      <c r="P46" s="2936">
        <v>692.9135</v>
      </c>
      <c r="Q46" s="2937"/>
    </row>
    <row r="47" spans="1:17" ht="10.5" customHeight="1">
      <c r="A47" s="2586" t="s">
        <v>875</v>
      </c>
      <c r="B47" s="2587">
        <v>164.73769999999999</v>
      </c>
      <c r="C47" s="2587">
        <v>151.67619999999999</v>
      </c>
      <c r="D47" s="2587">
        <v>142.68600000000001</v>
      </c>
      <c r="E47" s="2587">
        <v>158.73439999999999</v>
      </c>
      <c r="F47" s="2938">
        <v>169.38239999999999</v>
      </c>
      <c r="G47" s="2938"/>
      <c r="H47" s="2587">
        <v>149.77279999999999</v>
      </c>
      <c r="I47" s="2587">
        <v>151.50579999999999</v>
      </c>
      <c r="J47" s="2587">
        <v>187.6533</v>
      </c>
      <c r="K47" s="2938">
        <v>151.76089999999999</v>
      </c>
      <c r="L47" s="2938"/>
      <c r="M47" s="2587">
        <v>166.93860000000001</v>
      </c>
      <c r="N47" s="2587">
        <v>196.9726</v>
      </c>
      <c r="O47" s="2587">
        <v>160.35120000000001</v>
      </c>
      <c r="P47" s="2949">
        <v>1952.1719000000001</v>
      </c>
      <c r="Q47" s="2950"/>
    </row>
    <row r="48" spans="1:17" ht="9" customHeight="1">
      <c r="B48" s="2587">
        <v>156.24680000000001</v>
      </c>
      <c r="C48" s="2587">
        <v>177.57769999999999</v>
      </c>
      <c r="D48" s="2587"/>
      <c r="E48" s="2587"/>
      <c r="F48" s="2938"/>
      <c r="G48" s="2938"/>
      <c r="H48" s="2587"/>
      <c r="I48" s="2587"/>
      <c r="J48" s="2587"/>
      <c r="K48" s="2938"/>
      <c r="L48" s="2938"/>
      <c r="M48" s="2587"/>
      <c r="N48" s="2587"/>
      <c r="O48" s="2587"/>
      <c r="P48" s="2949">
        <v>333.8245</v>
      </c>
      <c r="Q48" s="2950"/>
    </row>
    <row r="49" spans="1:17" ht="11.25" customHeight="1">
      <c r="A49" s="2935" t="s">
        <v>923</v>
      </c>
      <c r="B49" s="2935"/>
      <c r="C49" s="2935"/>
      <c r="D49" s="2935"/>
      <c r="E49" s="2935"/>
      <c r="F49" s="2935"/>
      <c r="G49" s="2935"/>
      <c r="H49" s="2935"/>
      <c r="I49" s="2935"/>
      <c r="J49" s="2935"/>
      <c r="K49" s="2935"/>
      <c r="L49" s="2935"/>
      <c r="M49" s="2935"/>
      <c r="N49" s="2935"/>
      <c r="O49" s="2935"/>
      <c r="P49" s="2935"/>
      <c r="Q49" s="2935"/>
    </row>
    <row r="50" spans="1:17" ht="9" customHeight="1">
      <c r="A50" s="2584" t="s">
        <v>874</v>
      </c>
      <c r="B50" s="2585">
        <v>167.7809</v>
      </c>
      <c r="C50" s="2585">
        <v>170.82730000000001</v>
      </c>
      <c r="D50" s="2585">
        <v>189.102</v>
      </c>
      <c r="E50" s="2585">
        <v>186.0324</v>
      </c>
      <c r="F50" s="2936">
        <v>176.16669999999999</v>
      </c>
      <c r="G50" s="2936"/>
      <c r="H50" s="2585">
        <v>213.61240000000001</v>
      </c>
      <c r="I50" s="2585">
        <v>162.68729999999999</v>
      </c>
      <c r="J50" s="2585">
        <v>185.096</v>
      </c>
      <c r="K50" s="2936">
        <v>173.57599999999999</v>
      </c>
      <c r="L50" s="2936"/>
      <c r="M50" s="2585">
        <v>178.16900000000001</v>
      </c>
      <c r="N50" s="2585">
        <v>159.1362</v>
      </c>
      <c r="O50" s="2585">
        <v>210.971</v>
      </c>
      <c r="P50" s="2936">
        <v>2173.1572000000001</v>
      </c>
      <c r="Q50" s="2937"/>
    </row>
    <row r="51" spans="1:17" ht="9" customHeight="1">
      <c r="A51" s="921"/>
      <c r="B51" s="2585">
        <v>156.5471</v>
      </c>
      <c r="C51" s="2585">
        <v>120.63930000000001</v>
      </c>
      <c r="D51" s="2585"/>
      <c r="E51" s="2585"/>
      <c r="F51" s="2936"/>
      <c r="G51" s="2936"/>
      <c r="H51" s="2585"/>
      <c r="I51" s="2585"/>
      <c r="J51" s="2585"/>
      <c r="K51" s="2936"/>
      <c r="L51" s="2936"/>
      <c r="M51" s="2585"/>
      <c r="N51" s="2585"/>
      <c r="O51" s="2585"/>
      <c r="P51" s="2936">
        <v>277.18639999999999</v>
      </c>
      <c r="Q51" s="2937"/>
    </row>
    <row r="52" spans="1:17" ht="10.5" customHeight="1">
      <c r="A52" s="2586" t="s">
        <v>875</v>
      </c>
      <c r="B52" s="2587">
        <v>150.15690000000001</v>
      </c>
      <c r="C52" s="2587">
        <v>156.5729</v>
      </c>
      <c r="D52" s="2587">
        <v>178.57390000000001</v>
      </c>
      <c r="E52" s="2587">
        <v>178.39859999999999</v>
      </c>
      <c r="F52" s="2938">
        <v>168.60550000000001</v>
      </c>
      <c r="G52" s="2938"/>
      <c r="H52" s="2587">
        <v>198.4776</v>
      </c>
      <c r="I52" s="2587">
        <v>143.15119999999999</v>
      </c>
      <c r="J52" s="2587">
        <v>175.35120000000001</v>
      </c>
      <c r="K52" s="2938">
        <v>165.04580000000001</v>
      </c>
      <c r="L52" s="2938"/>
      <c r="M52" s="2587">
        <v>164.39709999999999</v>
      </c>
      <c r="N52" s="2587">
        <v>153.4641</v>
      </c>
      <c r="O52" s="2587">
        <v>197.7157</v>
      </c>
      <c r="P52" s="2938">
        <v>2029.9105</v>
      </c>
      <c r="Q52" s="2939"/>
    </row>
    <row r="53" spans="1:17" ht="9" customHeight="1">
      <c r="B53" s="2587">
        <v>145.11619999999999</v>
      </c>
      <c r="C53" s="2587">
        <v>109.7804</v>
      </c>
      <c r="D53" s="2587"/>
      <c r="E53" s="2587"/>
      <c r="F53" s="2938"/>
      <c r="G53" s="2938"/>
      <c r="H53" s="2587"/>
      <c r="I53" s="2587"/>
      <c r="J53" s="2587"/>
      <c r="K53" s="2938"/>
      <c r="L53" s="2938"/>
      <c r="M53" s="2587"/>
      <c r="N53" s="2587"/>
      <c r="O53" s="2587"/>
      <c r="P53" s="2938">
        <v>254.89660000000001</v>
      </c>
      <c r="Q53" s="2939"/>
    </row>
    <row r="54" spans="1:17" ht="11.25" customHeight="1">
      <c r="A54" s="2935" t="s">
        <v>924</v>
      </c>
      <c r="B54" s="2935"/>
      <c r="C54" s="2935"/>
      <c r="D54" s="2935"/>
      <c r="E54" s="2935"/>
      <c r="F54" s="2935"/>
      <c r="G54" s="2935"/>
      <c r="H54" s="2935"/>
      <c r="I54" s="2935"/>
      <c r="J54" s="2935"/>
      <c r="K54" s="2935"/>
      <c r="L54" s="2935"/>
      <c r="M54" s="2935"/>
      <c r="N54" s="2935"/>
      <c r="O54" s="2935"/>
      <c r="P54" s="2935"/>
      <c r="Q54" s="2935"/>
    </row>
    <row r="55" spans="1:17" ht="9" customHeight="1">
      <c r="A55" s="2584" t="s">
        <v>874</v>
      </c>
      <c r="B55" s="2585">
        <v>165.37989999999999</v>
      </c>
      <c r="C55" s="2585">
        <v>151.43279999999999</v>
      </c>
      <c r="D55" s="2585">
        <v>160.5044</v>
      </c>
      <c r="E55" s="2585">
        <v>180.50800000000001</v>
      </c>
      <c r="F55" s="2936">
        <v>170.37530000000001</v>
      </c>
      <c r="G55" s="2936"/>
      <c r="H55" s="2585">
        <v>155.64320000000001</v>
      </c>
      <c r="I55" s="2585">
        <v>213.19210000000001</v>
      </c>
      <c r="J55" s="2585">
        <v>204.6772</v>
      </c>
      <c r="K55" s="2936">
        <v>195.6121</v>
      </c>
      <c r="L55" s="2936"/>
      <c r="M55" s="2585">
        <v>208.5164</v>
      </c>
      <c r="N55" s="2585">
        <v>200.71600000000001</v>
      </c>
      <c r="O55" s="2585">
        <v>204.3134</v>
      </c>
      <c r="P55" s="2936">
        <v>2210.8708000000001</v>
      </c>
      <c r="Q55" s="2937"/>
    </row>
    <row r="56" spans="1:17" ht="9" customHeight="1">
      <c r="A56" s="921"/>
      <c r="B56" s="2585">
        <v>218.34139999999999</v>
      </c>
      <c r="C56" s="2585">
        <v>199.28100000000001</v>
      </c>
      <c r="D56" s="2585"/>
      <c r="E56" s="2585"/>
      <c r="F56" s="2936"/>
      <c r="G56" s="2936"/>
      <c r="H56" s="2585"/>
      <c r="I56" s="2585"/>
      <c r="J56" s="2585"/>
      <c r="K56" s="2936"/>
      <c r="L56" s="2936"/>
      <c r="M56" s="2585"/>
      <c r="N56" s="2585"/>
      <c r="O56" s="2585"/>
      <c r="P56" s="2936">
        <v>417.62240000000003</v>
      </c>
      <c r="Q56" s="2937"/>
    </row>
    <row r="57" spans="1:17" ht="10.5" customHeight="1">
      <c r="A57" s="2586" t="s">
        <v>875</v>
      </c>
      <c r="B57" s="2587">
        <v>136.50460000000001</v>
      </c>
      <c r="C57" s="2587">
        <v>126.10299999999999</v>
      </c>
      <c r="D57" s="2587">
        <v>135.93639999999999</v>
      </c>
      <c r="E57" s="2587">
        <v>150.5368</v>
      </c>
      <c r="F57" s="2938">
        <v>138.03219999999999</v>
      </c>
      <c r="G57" s="2938"/>
      <c r="H57" s="2587">
        <v>129.88319999999999</v>
      </c>
      <c r="I57" s="2587">
        <v>178.779</v>
      </c>
      <c r="J57" s="2587">
        <v>175.97120000000001</v>
      </c>
      <c r="K57" s="2938">
        <v>168.59010000000001</v>
      </c>
      <c r="L57" s="2938"/>
      <c r="M57" s="2587">
        <v>181.506</v>
      </c>
      <c r="N57" s="2587">
        <v>175.7422</v>
      </c>
      <c r="O57" s="2587">
        <v>175.19710000000001</v>
      </c>
      <c r="P57" s="2938">
        <v>1872.7818</v>
      </c>
      <c r="Q57" s="2939"/>
    </row>
    <row r="58" spans="1:17" ht="9" customHeight="1">
      <c r="B58" s="2587">
        <v>188.04679999999999</v>
      </c>
      <c r="C58" s="2587">
        <v>169.26509999999999</v>
      </c>
      <c r="D58" s="2587"/>
      <c r="E58" s="2587"/>
      <c r="F58" s="2938"/>
      <c r="G58" s="2938"/>
      <c r="H58" s="2587"/>
      <c r="I58" s="2587"/>
      <c r="J58" s="2587"/>
      <c r="K58" s="2938"/>
      <c r="L58" s="2938"/>
      <c r="M58" s="2587"/>
      <c r="N58" s="2587"/>
      <c r="O58" s="2587"/>
      <c r="P58" s="2938">
        <v>357.31189999999998</v>
      </c>
      <c r="Q58" s="2939"/>
    </row>
    <row r="59" spans="1:17" ht="10.5" customHeight="1">
      <c r="A59" s="2948" t="s">
        <v>925</v>
      </c>
      <c r="B59" s="2948"/>
      <c r="C59" s="2948"/>
      <c r="D59" s="2948"/>
      <c r="E59" s="2948"/>
      <c r="F59" s="2948"/>
      <c r="G59" s="2948"/>
      <c r="H59" s="2948"/>
      <c r="I59" s="2948"/>
      <c r="J59" s="2948"/>
      <c r="K59" s="2948"/>
      <c r="L59" s="2948"/>
      <c r="M59" s="2948"/>
      <c r="N59" s="2948"/>
      <c r="O59" s="2948"/>
      <c r="P59" s="2948"/>
      <c r="Q59" s="2948"/>
    </row>
    <row r="60" spans="1:17" ht="9" customHeight="1">
      <c r="A60" s="2584" t="s">
        <v>874</v>
      </c>
      <c r="B60" s="2585">
        <v>75.708200000000005</v>
      </c>
      <c r="C60" s="2585">
        <v>64.846599999999995</v>
      </c>
      <c r="D60" s="2585">
        <v>71.761300000000006</v>
      </c>
      <c r="E60" s="2585">
        <v>77.670100000000005</v>
      </c>
      <c r="F60" s="2936">
        <v>79.562100000000001</v>
      </c>
      <c r="G60" s="2936"/>
      <c r="H60" s="2585">
        <v>66.469399999999993</v>
      </c>
      <c r="I60" s="2585">
        <v>93.230099999999993</v>
      </c>
      <c r="J60" s="2585">
        <v>85.968299999999999</v>
      </c>
      <c r="K60" s="2936">
        <v>84.225399999999993</v>
      </c>
      <c r="L60" s="2936"/>
      <c r="M60" s="2585">
        <v>88.384600000000006</v>
      </c>
      <c r="N60" s="2585">
        <v>88.438299999999998</v>
      </c>
      <c r="O60" s="2585">
        <v>86.761700000000005</v>
      </c>
      <c r="P60" s="2936">
        <v>963.02610000000004</v>
      </c>
      <c r="Q60" s="2937"/>
    </row>
    <row r="61" spans="1:17" ht="9" customHeight="1">
      <c r="A61" s="921"/>
      <c r="B61" s="2585">
        <v>88.755799999999994</v>
      </c>
      <c r="C61" s="2585">
        <v>77.865200000000002</v>
      </c>
      <c r="D61" s="2585"/>
      <c r="E61" s="2585"/>
      <c r="F61" s="2936"/>
      <c r="G61" s="2936"/>
      <c r="H61" s="2585"/>
      <c r="I61" s="2585"/>
      <c r="J61" s="2585"/>
      <c r="K61" s="2936"/>
      <c r="L61" s="2936"/>
      <c r="M61" s="2585"/>
      <c r="N61" s="2585"/>
      <c r="O61" s="2585"/>
      <c r="P61" s="2936">
        <v>166.62100000000001</v>
      </c>
      <c r="Q61" s="2937"/>
    </row>
    <row r="62" spans="1:17" ht="10.5" customHeight="1">
      <c r="A62" s="2586" t="s">
        <v>875</v>
      </c>
      <c r="B62" s="2587">
        <v>55.369700000000002</v>
      </c>
      <c r="C62" s="2587">
        <v>47.531799999999997</v>
      </c>
      <c r="D62" s="2587">
        <v>53.525199999999998</v>
      </c>
      <c r="E62" s="2587">
        <v>56.2256</v>
      </c>
      <c r="F62" s="2938">
        <v>58.4711</v>
      </c>
      <c r="G62" s="2938"/>
      <c r="H62" s="2587">
        <v>49.688499999999998</v>
      </c>
      <c r="I62" s="2587">
        <v>72.575699999999998</v>
      </c>
      <c r="J62" s="2587">
        <v>67.046999999999997</v>
      </c>
      <c r="K62" s="2938">
        <v>66.087100000000007</v>
      </c>
      <c r="L62" s="2938"/>
      <c r="M62" s="2587">
        <v>70.299700000000001</v>
      </c>
      <c r="N62" s="2587">
        <v>70.470699999999994</v>
      </c>
      <c r="O62" s="2587">
        <v>66.843000000000004</v>
      </c>
      <c r="P62" s="2938">
        <v>734.13509999999997</v>
      </c>
      <c r="Q62" s="2939"/>
    </row>
    <row r="63" spans="1:17" ht="9" customHeight="1">
      <c r="B63" s="2587">
        <v>69.695899999999995</v>
      </c>
      <c r="C63" s="2587">
        <v>61.536999999999999</v>
      </c>
      <c r="D63" s="2587"/>
      <c r="E63" s="2587"/>
      <c r="F63" s="2938"/>
      <c r="G63" s="2938"/>
      <c r="H63" s="2587"/>
      <c r="I63" s="2587"/>
      <c r="J63" s="2587"/>
      <c r="K63" s="2938"/>
      <c r="L63" s="2938"/>
      <c r="M63" s="2587"/>
      <c r="N63" s="2587"/>
      <c r="O63" s="2587"/>
      <c r="P63" s="2938">
        <v>131.2329</v>
      </c>
      <c r="Q63" s="2939"/>
    </row>
    <row r="64" spans="1:17" ht="11.25" customHeight="1">
      <c r="A64" s="2935" t="s">
        <v>926</v>
      </c>
      <c r="B64" s="2935"/>
      <c r="C64" s="2935"/>
      <c r="D64" s="2935"/>
      <c r="E64" s="2935"/>
      <c r="F64" s="2935"/>
      <c r="G64" s="2935"/>
      <c r="H64" s="2935"/>
      <c r="I64" s="2935"/>
      <c r="J64" s="2935"/>
      <c r="K64" s="2935"/>
      <c r="L64" s="2935"/>
      <c r="M64" s="2935"/>
      <c r="N64" s="2935"/>
      <c r="O64" s="2935"/>
      <c r="P64" s="2935"/>
      <c r="Q64" s="2935"/>
    </row>
    <row r="65" spans="1:17" ht="9" customHeight="1">
      <c r="A65" s="2584" t="s">
        <v>874</v>
      </c>
      <c r="B65" s="2585">
        <v>9.5225000000000009</v>
      </c>
      <c r="C65" s="2585">
        <v>10.8711</v>
      </c>
      <c r="D65" s="2585">
        <v>14.4361</v>
      </c>
      <c r="E65" s="2585">
        <v>19.448599999999999</v>
      </c>
      <c r="F65" s="2936">
        <v>13.399100000000001</v>
      </c>
      <c r="G65" s="2936"/>
      <c r="H65" s="2585">
        <v>12.116300000000001</v>
      </c>
      <c r="I65" s="2585">
        <v>19.601800000000001</v>
      </c>
      <c r="J65" s="2585">
        <v>23.703199999999999</v>
      </c>
      <c r="K65" s="2936">
        <v>19.941500000000001</v>
      </c>
      <c r="L65" s="2936"/>
      <c r="M65" s="2585">
        <v>22.183900000000001</v>
      </c>
      <c r="N65" s="2585">
        <v>14.981400000000001</v>
      </c>
      <c r="O65" s="2585">
        <v>17.023900000000001</v>
      </c>
      <c r="P65" s="2936">
        <v>197.2294</v>
      </c>
      <c r="Q65" s="2937"/>
    </row>
    <row r="66" spans="1:17" ht="9" customHeight="1">
      <c r="A66" s="921"/>
      <c r="B66" s="2585">
        <v>19.2745</v>
      </c>
      <c r="C66" s="2585">
        <v>18.750399999999999</v>
      </c>
      <c r="D66" s="2585"/>
      <c r="E66" s="2585"/>
      <c r="F66" s="2936"/>
      <c r="G66" s="2936"/>
      <c r="H66" s="2585"/>
      <c r="I66" s="2585"/>
      <c r="J66" s="2585"/>
      <c r="K66" s="2936"/>
      <c r="L66" s="2936"/>
      <c r="M66" s="2585"/>
      <c r="N66" s="2585"/>
      <c r="O66" s="2585"/>
      <c r="P66" s="2936">
        <v>38.024900000000002</v>
      </c>
      <c r="Q66" s="2937"/>
    </row>
    <row r="67" spans="1:17" ht="10.5" customHeight="1">
      <c r="A67" s="2586" t="s">
        <v>875</v>
      </c>
      <c r="B67" s="2587">
        <v>8.4757999999999996</v>
      </c>
      <c r="C67" s="2587">
        <v>8.5545000000000009</v>
      </c>
      <c r="D67" s="2587">
        <v>12.1973</v>
      </c>
      <c r="E67" s="2587">
        <v>17.019400000000001</v>
      </c>
      <c r="F67" s="2938">
        <v>11.6839</v>
      </c>
      <c r="G67" s="2938"/>
      <c r="H67" s="2587">
        <v>9.3423999999999996</v>
      </c>
      <c r="I67" s="2587">
        <v>15.782</v>
      </c>
      <c r="J67" s="2587">
        <v>20.6433</v>
      </c>
      <c r="K67" s="2938">
        <v>16.901800000000001</v>
      </c>
      <c r="L67" s="2938"/>
      <c r="M67" s="2587">
        <v>20.089700000000001</v>
      </c>
      <c r="N67" s="2587">
        <v>13.6929</v>
      </c>
      <c r="O67" s="2587">
        <v>15.8842</v>
      </c>
      <c r="P67" s="2938">
        <v>170.2672</v>
      </c>
      <c r="Q67" s="2939"/>
    </row>
    <row r="68" spans="1:17" ht="9" customHeight="1">
      <c r="B68" s="2587">
        <v>16.186199999999999</v>
      </c>
      <c r="C68" s="2587">
        <v>14.0991</v>
      </c>
      <c r="D68" s="2587"/>
      <c r="E68" s="2587"/>
      <c r="F68" s="2938"/>
      <c r="G68" s="2938"/>
      <c r="H68" s="2587"/>
      <c r="I68" s="2587"/>
      <c r="J68" s="2587"/>
      <c r="K68" s="2938"/>
      <c r="L68" s="2938"/>
      <c r="M68" s="2587"/>
      <c r="N68" s="2587"/>
      <c r="O68" s="2587"/>
      <c r="P68" s="2938">
        <v>30.285299999999999</v>
      </c>
      <c r="Q68" s="2939"/>
    </row>
    <row r="69" spans="1:17" ht="9" customHeight="1">
      <c r="A69" s="2944" t="s">
        <v>888</v>
      </c>
      <c r="B69" s="2944"/>
      <c r="C69" s="2944"/>
      <c r="D69" s="2944"/>
      <c r="E69" s="2944"/>
      <c r="F69" s="2944"/>
      <c r="G69" s="2944"/>
      <c r="H69" s="2944"/>
      <c r="I69" s="2944"/>
      <c r="J69" s="2944"/>
      <c r="K69" s="2944"/>
      <c r="L69" s="2944"/>
      <c r="M69" s="2944"/>
      <c r="N69" s="2944"/>
      <c r="O69" s="2944"/>
      <c r="P69" s="2944"/>
      <c r="Q69" s="2944"/>
    </row>
    <row r="70" spans="1:17" ht="10.5" customHeight="1">
      <c r="G70" s="2945" t="s">
        <v>890</v>
      </c>
      <c r="H70" s="2945"/>
      <c r="I70" s="2945"/>
      <c r="J70" s="2945"/>
      <c r="K70" s="2945"/>
      <c r="L70" s="2946" t="s">
        <v>730</v>
      </c>
      <c r="M70" s="2946"/>
      <c r="N70" s="2946"/>
      <c r="O70" s="2946"/>
      <c r="P70" s="2946"/>
      <c r="Q70" s="2947"/>
    </row>
    <row r="71" spans="1:17">
      <c r="A71" s="2588" t="s">
        <v>2656</v>
      </c>
    </row>
    <row r="72" spans="1:17">
      <c r="A72" s="2635" t="s">
        <v>642</v>
      </c>
    </row>
  </sheetData>
  <mergeCells count="169">
    <mergeCell ref="F68:G68"/>
    <mergeCell ref="K68:L68"/>
    <mergeCell ref="P68:Q68"/>
    <mergeCell ref="A69:Q69"/>
    <mergeCell ref="G70:K70"/>
    <mergeCell ref="L70:Q70"/>
    <mergeCell ref="F66:G66"/>
    <mergeCell ref="K66:L66"/>
    <mergeCell ref="P66:Q66"/>
    <mergeCell ref="F67:G67"/>
    <mergeCell ref="K67:L67"/>
    <mergeCell ref="P67:Q67"/>
    <mergeCell ref="F63:G63"/>
    <mergeCell ref="K63:L63"/>
    <mergeCell ref="P63:Q63"/>
    <mergeCell ref="A64:Q64"/>
    <mergeCell ref="F65:G65"/>
    <mergeCell ref="K65:L65"/>
    <mergeCell ref="P65:Q65"/>
    <mergeCell ref="F61:G61"/>
    <mergeCell ref="K61:L61"/>
    <mergeCell ref="P61:Q61"/>
    <mergeCell ref="F62:G62"/>
    <mergeCell ref="K62:L62"/>
    <mergeCell ref="P62:Q62"/>
    <mergeCell ref="F58:G58"/>
    <mergeCell ref="K58:L58"/>
    <mergeCell ref="P58:Q58"/>
    <mergeCell ref="A59:Q59"/>
    <mergeCell ref="F60:G60"/>
    <mergeCell ref="K60:L60"/>
    <mergeCell ref="P60:Q60"/>
    <mergeCell ref="F56:G56"/>
    <mergeCell ref="K56:L56"/>
    <mergeCell ref="P56:Q56"/>
    <mergeCell ref="F57:G57"/>
    <mergeCell ref="K57:L57"/>
    <mergeCell ref="P57:Q57"/>
    <mergeCell ref="F53:G53"/>
    <mergeCell ref="K53:L53"/>
    <mergeCell ref="P53:Q53"/>
    <mergeCell ref="A54:Q54"/>
    <mergeCell ref="F55:G55"/>
    <mergeCell ref="K55:L55"/>
    <mergeCell ref="P55:Q55"/>
    <mergeCell ref="F51:G51"/>
    <mergeCell ref="K51:L51"/>
    <mergeCell ref="P51:Q51"/>
    <mergeCell ref="F52:G52"/>
    <mergeCell ref="K52:L52"/>
    <mergeCell ref="P52:Q52"/>
    <mergeCell ref="F48:G48"/>
    <mergeCell ref="K48:L48"/>
    <mergeCell ref="P48:Q48"/>
    <mergeCell ref="A49:Q49"/>
    <mergeCell ref="F50:G50"/>
    <mergeCell ref="K50:L50"/>
    <mergeCell ref="P50:Q50"/>
    <mergeCell ref="F46:G46"/>
    <mergeCell ref="K46:L46"/>
    <mergeCell ref="P46:Q46"/>
    <mergeCell ref="F47:G47"/>
    <mergeCell ref="K47:L47"/>
    <mergeCell ref="P47:Q47"/>
    <mergeCell ref="F43:G43"/>
    <mergeCell ref="K43:L43"/>
    <mergeCell ref="P43:Q43"/>
    <mergeCell ref="A44:Q44"/>
    <mergeCell ref="F45:G45"/>
    <mergeCell ref="K45:L45"/>
    <mergeCell ref="P45:Q45"/>
    <mergeCell ref="F41:G41"/>
    <mergeCell ref="K41:L41"/>
    <mergeCell ref="P41:Q41"/>
    <mergeCell ref="F42:G42"/>
    <mergeCell ref="K42:L42"/>
    <mergeCell ref="P42:Q42"/>
    <mergeCell ref="F38:G38"/>
    <mergeCell ref="K38:L38"/>
    <mergeCell ref="P38:Q38"/>
    <mergeCell ref="A39:Q39"/>
    <mergeCell ref="F40:G40"/>
    <mergeCell ref="K40:L40"/>
    <mergeCell ref="P40:Q40"/>
    <mergeCell ref="F36:G36"/>
    <mergeCell ref="K36:L36"/>
    <mergeCell ref="P36:Q36"/>
    <mergeCell ref="F37:G37"/>
    <mergeCell ref="K37:L37"/>
    <mergeCell ref="P37:Q37"/>
    <mergeCell ref="F33:G33"/>
    <mergeCell ref="K33:L33"/>
    <mergeCell ref="P33:Q33"/>
    <mergeCell ref="A34:Q34"/>
    <mergeCell ref="F35:G35"/>
    <mergeCell ref="K35:L35"/>
    <mergeCell ref="P35:Q35"/>
    <mergeCell ref="F31:G31"/>
    <mergeCell ref="K31:L31"/>
    <mergeCell ref="P31:Q31"/>
    <mergeCell ref="F32:G32"/>
    <mergeCell ref="K32:L32"/>
    <mergeCell ref="P32:Q32"/>
    <mergeCell ref="F28:G28"/>
    <mergeCell ref="K28:L28"/>
    <mergeCell ref="P28:Q28"/>
    <mergeCell ref="A29:Q29"/>
    <mergeCell ref="F30:G30"/>
    <mergeCell ref="K30:L30"/>
    <mergeCell ref="P30:Q30"/>
    <mergeCell ref="F26:G26"/>
    <mergeCell ref="K26:L26"/>
    <mergeCell ref="P26:Q26"/>
    <mergeCell ref="F27:G27"/>
    <mergeCell ref="K27:L27"/>
    <mergeCell ref="P27:Q27"/>
    <mergeCell ref="F23:G23"/>
    <mergeCell ref="K23:L23"/>
    <mergeCell ref="P23:Q23"/>
    <mergeCell ref="A24:Q24"/>
    <mergeCell ref="F25:G25"/>
    <mergeCell ref="K25:L25"/>
    <mergeCell ref="P25:Q25"/>
    <mergeCell ref="F21:G21"/>
    <mergeCell ref="K21:L21"/>
    <mergeCell ref="P21:Q21"/>
    <mergeCell ref="F22:G22"/>
    <mergeCell ref="K22:L22"/>
    <mergeCell ref="P22:Q22"/>
    <mergeCell ref="F18:G18"/>
    <mergeCell ref="K18:L18"/>
    <mergeCell ref="P18:Q18"/>
    <mergeCell ref="A19:Q19"/>
    <mergeCell ref="F20:G20"/>
    <mergeCell ref="K20:L20"/>
    <mergeCell ref="P20:Q20"/>
    <mergeCell ref="F16:G16"/>
    <mergeCell ref="K16:L16"/>
    <mergeCell ref="P16:Q16"/>
    <mergeCell ref="F17:G17"/>
    <mergeCell ref="K17:L17"/>
    <mergeCell ref="P17:Q17"/>
    <mergeCell ref="F13:G13"/>
    <mergeCell ref="K13:L13"/>
    <mergeCell ref="P13:Q13"/>
    <mergeCell ref="A14:Q14"/>
    <mergeCell ref="F15:G15"/>
    <mergeCell ref="K15:L15"/>
    <mergeCell ref="P15:Q15"/>
    <mergeCell ref="F11:G11"/>
    <mergeCell ref="K11:L11"/>
    <mergeCell ref="P11:Q11"/>
    <mergeCell ref="F12:G12"/>
    <mergeCell ref="K12:L12"/>
    <mergeCell ref="P12:Q12"/>
    <mergeCell ref="B7:H7"/>
    <mergeCell ref="I7:O7"/>
    <mergeCell ref="P7:Q7"/>
    <mergeCell ref="A8:Q8"/>
    <mergeCell ref="A9:Q9"/>
    <mergeCell ref="F10:G10"/>
    <mergeCell ref="K10:L10"/>
    <mergeCell ref="P10:Q10"/>
    <mergeCell ref="A1:Q1"/>
    <mergeCell ref="F4:G4"/>
    <mergeCell ref="K4:L4"/>
    <mergeCell ref="B6:H6"/>
    <mergeCell ref="I6:O6"/>
    <mergeCell ref="P6:Q6"/>
  </mergeCells>
  <hyperlinks>
    <hyperlink ref="A72" location="'Inhaltsverzeichnis '!A1" display="Zurück zum Inhaltsverzeichnis" xr:uid="{D2A2C87B-BA35-4CD7-9B2F-916109C3A69F}"/>
  </hyperlinks>
  <pageMargins left="0.7" right="0.7" top="0.78740157499999996" bottom="0.78740157499999996"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72B73-6F61-452A-B07F-268CCB9E8540}">
  <sheetPr>
    <tabColor rgb="FFCD3363"/>
    <outlinePr summaryBelow="0"/>
  </sheetPr>
  <dimension ref="A1:R74"/>
  <sheetViews>
    <sheetView showGridLines="0" showRowColHeaders="0" workbookViewId="0">
      <selection sqref="A1:R1"/>
    </sheetView>
  </sheetViews>
  <sheetFormatPr baseColWidth="10" defaultColWidth="8" defaultRowHeight="12.75"/>
  <cols>
    <col min="1" max="1" width="7.5" style="2606" customWidth="1"/>
    <col min="2" max="2" width="6" style="2607" customWidth="1"/>
    <col min="3" max="3" width="5.625" style="2607" customWidth="1"/>
    <col min="4" max="4" width="4.5" style="2607" customWidth="1"/>
    <col min="5" max="5" width="1.25" style="2607" customWidth="1"/>
    <col min="6" max="6" width="5.625" style="2607" customWidth="1"/>
    <col min="7" max="7" width="2.25" style="2607" customWidth="1"/>
    <col min="8" max="8" width="3.5" style="2607" customWidth="1"/>
    <col min="9" max="9" width="5.625" style="2607" customWidth="1"/>
    <col min="10" max="10" width="5.75" style="2607" customWidth="1"/>
    <col min="11" max="11" width="5.625" style="2607" customWidth="1"/>
    <col min="12" max="12" width="3" style="2607" customWidth="1"/>
    <col min="13" max="13" width="2.75" style="2607" customWidth="1"/>
    <col min="14" max="14" width="5.625" style="2607" customWidth="1"/>
    <col min="15" max="15" width="5.75" style="2607" customWidth="1"/>
    <col min="16" max="16" width="5.625" style="2607" customWidth="1"/>
    <col min="17" max="17" width="6.75" style="2607" customWidth="1"/>
    <col min="18" max="18" width="6.125" style="2608" customWidth="1"/>
    <col min="19" max="16384" width="8" style="915"/>
  </cols>
  <sheetData>
    <row r="1" spans="1:18" ht="26.25" customHeight="1">
      <c r="A1" s="2958" t="s">
        <v>861</v>
      </c>
      <c r="B1" s="2959"/>
      <c r="C1" s="2959"/>
      <c r="D1" s="2959"/>
      <c r="E1" s="2959"/>
      <c r="F1" s="2959"/>
      <c r="G1" s="2959"/>
      <c r="H1" s="2959"/>
      <c r="I1" s="2959"/>
      <c r="J1" s="2959"/>
      <c r="K1" s="2959"/>
      <c r="L1" s="2959"/>
      <c r="M1" s="2959"/>
      <c r="N1" s="2959"/>
      <c r="O1" s="2959"/>
      <c r="P1" s="2959"/>
      <c r="Q1" s="2959"/>
      <c r="R1" s="2960"/>
    </row>
    <row r="2" spans="1:18" ht="11.25" customHeight="1"/>
    <row r="3" spans="1:18" ht="14.25" customHeight="1">
      <c r="A3" s="2961" t="s">
        <v>927</v>
      </c>
      <c r="B3" s="2962"/>
      <c r="C3" s="2962"/>
      <c r="D3" s="2962"/>
      <c r="E3" s="2962"/>
      <c r="F3" s="2962"/>
      <c r="G3" s="2962"/>
      <c r="H3" s="2962"/>
      <c r="I3" s="2962"/>
      <c r="J3" s="2962"/>
      <c r="K3" s="2962"/>
      <c r="L3" s="2962"/>
      <c r="M3" s="2962"/>
      <c r="N3" s="2962"/>
      <c r="O3" s="2962"/>
      <c r="P3" s="2962"/>
      <c r="Q3" s="2962"/>
      <c r="R3" s="2963"/>
    </row>
    <row r="4" spans="1:18" ht="14.25" customHeight="1">
      <c r="A4" s="2609" t="s">
        <v>928</v>
      </c>
      <c r="B4" s="2610"/>
      <c r="C4" s="2610"/>
      <c r="D4" s="2610"/>
      <c r="E4" s="2610"/>
      <c r="F4" s="2610"/>
      <c r="G4" s="2610"/>
      <c r="H4" s="2610"/>
      <c r="I4" s="2610"/>
      <c r="J4" s="2610"/>
      <c r="K4" s="2610"/>
      <c r="L4" s="2610"/>
      <c r="M4" s="2610"/>
      <c r="N4" s="2610"/>
      <c r="O4" s="2610"/>
      <c r="P4" s="2610"/>
      <c r="Q4" s="2610"/>
      <c r="R4" s="2611"/>
    </row>
    <row r="5" spans="1:18" ht="12" customHeight="1">
      <c r="A5" s="2612"/>
      <c r="B5" s="2613"/>
      <c r="C5" s="2613"/>
      <c r="D5" s="2613"/>
      <c r="E5" s="2613"/>
      <c r="F5" s="2613"/>
      <c r="G5" s="2613"/>
      <c r="H5" s="2613"/>
      <c r="I5" s="2613"/>
      <c r="J5" s="2613"/>
      <c r="K5" s="2613"/>
      <c r="L5" s="2613"/>
      <c r="M5" s="2613"/>
      <c r="N5" s="2613"/>
      <c r="O5" s="2613"/>
      <c r="P5" s="2613"/>
      <c r="Q5" s="2614" t="s">
        <v>864</v>
      </c>
      <c r="R5" s="2615" t="s">
        <v>532</v>
      </c>
    </row>
    <row r="6" spans="1:18" ht="8.25" customHeight="1">
      <c r="A6" s="2612"/>
      <c r="B6" s="2614" t="s">
        <v>532</v>
      </c>
      <c r="C6" s="2614" t="s">
        <v>609</v>
      </c>
      <c r="D6" s="2951" t="s">
        <v>200</v>
      </c>
      <c r="E6" s="2951"/>
      <c r="F6" s="2614" t="s">
        <v>625</v>
      </c>
      <c r="G6" s="2951" t="s">
        <v>623</v>
      </c>
      <c r="H6" s="2951"/>
      <c r="I6" s="2614" t="s">
        <v>201</v>
      </c>
      <c r="J6" s="2614" t="s">
        <v>618</v>
      </c>
      <c r="K6" s="2614" t="s">
        <v>616</v>
      </c>
      <c r="L6" s="2951" t="s">
        <v>198</v>
      </c>
      <c r="M6" s="2951"/>
      <c r="N6" s="2614" t="s">
        <v>530</v>
      </c>
      <c r="O6" s="2614" t="s">
        <v>531</v>
      </c>
      <c r="P6" s="2614" t="s">
        <v>199</v>
      </c>
      <c r="Q6" s="2614" t="s">
        <v>865</v>
      </c>
      <c r="R6" s="2615" t="s">
        <v>866</v>
      </c>
    </row>
    <row r="7" spans="1:18" ht="8.25" customHeight="1">
      <c r="A7" s="2616" t="s">
        <v>867</v>
      </c>
      <c r="B7" s="2613"/>
      <c r="C7" s="2613"/>
      <c r="D7" s="2613"/>
      <c r="E7" s="2613"/>
      <c r="F7" s="2613"/>
      <c r="G7" s="2613"/>
      <c r="H7" s="2613"/>
      <c r="I7" s="2613"/>
      <c r="J7" s="2613"/>
      <c r="K7" s="2613"/>
      <c r="L7" s="2613"/>
      <c r="M7" s="2613"/>
      <c r="N7" s="2613"/>
      <c r="O7" s="2613"/>
      <c r="P7" s="2613"/>
      <c r="Q7" s="2614" t="s">
        <v>868</v>
      </c>
      <c r="R7" s="2615" t="s">
        <v>199</v>
      </c>
    </row>
    <row r="8" spans="1:18" ht="9" customHeight="1">
      <c r="A8" s="2612"/>
      <c r="B8" s="2951">
        <v>2024</v>
      </c>
      <c r="C8" s="2951"/>
      <c r="D8" s="2951"/>
      <c r="E8" s="2951"/>
      <c r="F8" s="2951"/>
      <c r="G8" s="2951"/>
      <c r="H8" s="2951"/>
      <c r="I8" s="2951"/>
      <c r="J8" s="2951" t="s">
        <v>869</v>
      </c>
      <c r="K8" s="2951"/>
      <c r="L8" s="2951"/>
      <c r="M8" s="2951"/>
      <c r="N8" s="2951"/>
      <c r="O8" s="2951"/>
      <c r="P8" s="2951"/>
      <c r="Q8" s="2951" t="s">
        <v>870</v>
      </c>
      <c r="R8" s="2952"/>
    </row>
    <row r="9" spans="1:18" ht="8.25" customHeight="1">
      <c r="A9" s="2612"/>
      <c r="B9" s="2951" t="s">
        <v>869</v>
      </c>
      <c r="C9" s="2951"/>
      <c r="D9" s="2951"/>
      <c r="E9" s="2951"/>
      <c r="F9" s="2951"/>
      <c r="G9" s="2951"/>
      <c r="H9" s="2951"/>
      <c r="I9" s="2951"/>
      <c r="J9" s="2951" t="s">
        <v>871</v>
      </c>
      <c r="K9" s="2951"/>
      <c r="L9" s="2951"/>
      <c r="M9" s="2951"/>
      <c r="N9" s="2951"/>
      <c r="O9" s="2951"/>
      <c r="P9" s="2951"/>
      <c r="Q9" s="2951" t="s">
        <v>872</v>
      </c>
      <c r="R9" s="2952"/>
    </row>
    <row r="10" spans="1:18" ht="11.25" customHeight="1">
      <c r="A10" s="2953" t="s">
        <v>873</v>
      </c>
      <c r="B10" s="2954"/>
      <c r="C10" s="2954"/>
      <c r="D10" s="2954"/>
      <c r="E10" s="2954"/>
      <c r="F10" s="2954"/>
      <c r="G10" s="2954"/>
      <c r="H10" s="2954"/>
      <c r="I10" s="2954"/>
      <c r="J10" s="2954"/>
      <c r="K10" s="2954"/>
      <c r="L10" s="2954"/>
      <c r="M10" s="2954"/>
      <c r="N10" s="2954"/>
      <c r="O10" s="2954"/>
      <c r="P10" s="2954"/>
      <c r="Q10" s="2954"/>
      <c r="R10" s="2955"/>
    </row>
    <row r="11" spans="1:18" ht="9" customHeight="1">
      <c r="A11" s="2616" t="s">
        <v>874</v>
      </c>
      <c r="B11" s="2617">
        <v>8663.9750000000004</v>
      </c>
      <c r="C11" s="2617">
        <v>8172.9880000000003</v>
      </c>
      <c r="D11" s="2956">
        <v>8391.1229999999996</v>
      </c>
      <c r="E11" s="2956"/>
      <c r="F11" s="2617">
        <v>9035.7780000000002</v>
      </c>
      <c r="G11" s="2956">
        <v>8680.3469999999998</v>
      </c>
      <c r="H11" s="2956"/>
      <c r="I11" s="2617">
        <v>7636.0140000000001</v>
      </c>
      <c r="J11" s="2617">
        <v>8474.2939999999999</v>
      </c>
      <c r="K11" s="2617">
        <v>8262.2430000000004</v>
      </c>
      <c r="L11" s="2956">
        <v>8822.31</v>
      </c>
      <c r="M11" s="2956"/>
      <c r="N11" s="2617">
        <v>8601.7049999999999</v>
      </c>
      <c r="O11" s="2617">
        <v>8453.2309999999998</v>
      </c>
      <c r="P11" s="2617">
        <v>8425.2759999999998</v>
      </c>
      <c r="Q11" s="2956">
        <v>101619.284</v>
      </c>
      <c r="R11" s="2957"/>
    </row>
    <row r="12" spans="1:18" ht="9" customHeight="1">
      <c r="B12" s="2617">
        <v>9078.8889999999992</v>
      </c>
      <c r="C12" s="2617">
        <v>8283.2479999999996</v>
      </c>
      <c r="D12" s="2964"/>
      <c r="E12" s="2964"/>
      <c r="F12" s="2618"/>
      <c r="G12" s="2964"/>
      <c r="H12" s="2964"/>
      <c r="I12" s="2618"/>
      <c r="J12" s="2618"/>
      <c r="K12" s="2618"/>
      <c r="L12" s="2964"/>
      <c r="M12" s="2964"/>
      <c r="N12" s="2618"/>
      <c r="O12" s="2618"/>
      <c r="P12" s="2618"/>
      <c r="Q12" s="2956">
        <v>17362.136999999999</v>
      </c>
      <c r="R12" s="2957"/>
    </row>
    <row r="13" spans="1:18" ht="10.5" customHeight="1">
      <c r="A13" s="2619" t="s">
        <v>875</v>
      </c>
      <c r="B13" s="2618">
        <v>6366.2759999999998</v>
      </c>
      <c r="C13" s="2618">
        <v>6031.8320000000003</v>
      </c>
      <c r="D13" s="2964">
        <v>6200.2030000000004</v>
      </c>
      <c r="E13" s="2964"/>
      <c r="F13" s="2618">
        <v>6775.3370000000004</v>
      </c>
      <c r="G13" s="2964">
        <v>6428.2879999999996</v>
      </c>
      <c r="H13" s="2964"/>
      <c r="I13" s="2618">
        <v>5703.7780000000002</v>
      </c>
      <c r="J13" s="2618">
        <v>6449.1270000000004</v>
      </c>
      <c r="K13" s="2618">
        <v>6126.9380000000001</v>
      </c>
      <c r="L13" s="2964">
        <v>6545</v>
      </c>
      <c r="M13" s="2964"/>
      <c r="N13" s="2618">
        <v>6404.8639999999996</v>
      </c>
      <c r="O13" s="2618">
        <v>6279.1679999999997</v>
      </c>
      <c r="P13" s="2618">
        <v>6282.66</v>
      </c>
      <c r="Q13" s="2964">
        <v>75593.471000000005</v>
      </c>
      <c r="R13" s="2965"/>
    </row>
    <row r="14" spans="1:18" ht="9" customHeight="1">
      <c r="B14" s="2618">
        <v>6689.0129999999999</v>
      </c>
      <c r="C14" s="2618">
        <v>6152.3140000000003</v>
      </c>
      <c r="D14" s="2964"/>
      <c r="E14" s="2964"/>
      <c r="F14" s="2618"/>
      <c r="G14" s="2964"/>
      <c r="H14" s="2964"/>
      <c r="I14" s="2618"/>
      <c r="J14" s="2618"/>
      <c r="K14" s="2618"/>
      <c r="L14" s="2964"/>
      <c r="M14" s="2964"/>
      <c r="N14" s="2618"/>
      <c r="O14" s="2618"/>
      <c r="P14" s="2618"/>
      <c r="Q14" s="2964">
        <v>12841.326999999999</v>
      </c>
      <c r="R14" s="2965"/>
    </row>
    <row r="15" spans="1:18" ht="13.5" customHeight="1">
      <c r="A15" s="2961" t="s">
        <v>876</v>
      </c>
      <c r="B15" s="2962"/>
      <c r="C15" s="2962"/>
      <c r="D15" s="2962"/>
      <c r="E15" s="2962"/>
      <c r="F15" s="2962"/>
      <c r="G15" s="2962"/>
      <c r="H15" s="2962"/>
      <c r="I15" s="2962"/>
      <c r="J15" s="2962"/>
      <c r="K15" s="2962"/>
      <c r="L15" s="2962"/>
      <c r="M15" s="2962"/>
      <c r="N15" s="2962"/>
      <c r="O15" s="2962"/>
      <c r="P15" s="2962"/>
      <c r="Q15" s="2962"/>
      <c r="R15" s="2963"/>
    </row>
    <row r="16" spans="1:18" ht="11.25" customHeight="1">
      <c r="A16" s="2966" t="s">
        <v>929</v>
      </c>
      <c r="B16" s="2967"/>
      <c r="C16" s="2967"/>
      <c r="D16" s="2967"/>
      <c r="E16" s="2967"/>
      <c r="F16" s="2967"/>
      <c r="G16" s="2967"/>
      <c r="H16" s="2967"/>
      <c r="I16" s="2967"/>
      <c r="J16" s="2967"/>
      <c r="K16" s="2967"/>
      <c r="L16" s="2967"/>
      <c r="M16" s="2967"/>
      <c r="N16" s="2967"/>
      <c r="O16" s="2967"/>
      <c r="P16" s="2967"/>
      <c r="Q16" s="2967"/>
      <c r="R16" s="2968"/>
    </row>
    <row r="17" spans="1:18" ht="9" customHeight="1">
      <c r="A17" s="2616" t="s">
        <v>874</v>
      </c>
      <c r="B17" s="2620">
        <v>773.55449999999996</v>
      </c>
      <c r="C17" s="2620">
        <v>434.03739999999999</v>
      </c>
      <c r="D17" s="2971">
        <v>370.7063</v>
      </c>
      <c r="E17" s="2971"/>
      <c r="F17" s="2620">
        <v>410.8313</v>
      </c>
      <c r="G17" s="2971">
        <v>478.53989999999999</v>
      </c>
      <c r="H17" s="2971"/>
      <c r="I17" s="2620">
        <v>465.82499999999999</v>
      </c>
      <c r="J17" s="2620">
        <v>397.27289999999999</v>
      </c>
      <c r="K17" s="2620">
        <v>487.67259999999999</v>
      </c>
      <c r="L17" s="2971">
        <v>506.30360000000002</v>
      </c>
      <c r="M17" s="2971"/>
      <c r="N17" s="2620">
        <v>455.31760000000003</v>
      </c>
      <c r="O17" s="2620">
        <v>581.91690000000006</v>
      </c>
      <c r="P17" s="2620">
        <v>401.09289999999999</v>
      </c>
      <c r="Q17" s="2971">
        <v>5763.0708999999997</v>
      </c>
      <c r="R17" s="2972"/>
    </row>
    <row r="18" spans="1:18" ht="9" customHeight="1">
      <c r="B18" s="2621">
        <v>453.75689999999997</v>
      </c>
      <c r="C18" s="2621">
        <v>356.01560000000001</v>
      </c>
      <c r="D18" s="2969"/>
      <c r="E18" s="2969"/>
      <c r="F18" s="2621"/>
      <c r="G18" s="2969"/>
      <c r="H18" s="2969"/>
      <c r="I18" s="2621"/>
      <c r="J18" s="2621"/>
      <c r="K18" s="2621"/>
      <c r="L18" s="2969"/>
      <c r="M18" s="2969"/>
      <c r="N18" s="2621"/>
      <c r="O18" s="2621"/>
      <c r="P18" s="2621"/>
      <c r="Q18" s="2969">
        <v>809.77250000000004</v>
      </c>
      <c r="R18" s="2970"/>
    </row>
    <row r="19" spans="1:18" ht="10.5" customHeight="1">
      <c r="A19" s="2619" t="s">
        <v>875</v>
      </c>
      <c r="B19" s="2621">
        <v>323.71510000000001</v>
      </c>
      <c r="C19" s="2621">
        <v>237.26480000000001</v>
      </c>
      <c r="D19" s="2969">
        <v>207.91929999999999</v>
      </c>
      <c r="E19" s="2969"/>
      <c r="F19" s="2621">
        <v>211.137</v>
      </c>
      <c r="G19" s="2969">
        <v>177.11770000000001</v>
      </c>
      <c r="H19" s="2969"/>
      <c r="I19" s="2621">
        <v>231.76830000000001</v>
      </c>
      <c r="J19" s="2621">
        <v>219.84020000000001</v>
      </c>
      <c r="K19" s="2621">
        <v>188.78729999999999</v>
      </c>
      <c r="L19" s="2969">
        <v>197.7114</v>
      </c>
      <c r="M19" s="2969"/>
      <c r="N19" s="2621">
        <v>174.22640000000001</v>
      </c>
      <c r="O19" s="2621">
        <v>173.90049999999999</v>
      </c>
      <c r="P19" s="2621">
        <v>209.60720000000001</v>
      </c>
      <c r="Q19" s="2969">
        <v>2552.9951999999998</v>
      </c>
      <c r="R19" s="2970"/>
    </row>
    <row r="20" spans="1:18" ht="9" customHeight="1">
      <c r="B20" s="2621">
        <v>212.5086</v>
      </c>
      <c r="C20" s="2621">
        <v>188.08160000000001</v>
      </c>
      <c r="D20" s="2969"/>
      <c r="E20" s="2969"/>
      <c r="F20" s="2621"/>
      <c r="G20" s="2969"/>
      <c r="H20" s="2969"/>
      <c r="I20" s="2621"/>
      <c r="J20" s="2621"/>
      <c r="K20" s="2621"/>
      <c r="L20" s="2969"/>
      <c r="M20" s="2969"/>
      <c r="N20" s="2621"/>
      <c r="O20" s="2621"/>
      <c r="P20" s="2621"/>
      <c r="Q20" s="2969">
        <v>400.59019999999998</v>
      </c>
      <c r="R20" s="2970"/>
    </row>
    <row r="21" spans="1:18" ht="10.5" customHeight="1">
      <c r="A21" s="2966" t="s">
        <v>879</v>
      </c>
      <c r="B21" s="2967"/>
      <c r="C21" s="2967"/>
      <c r="D21" s="2967"/>
      <c r="E21" s="2967"/>
      <c r="F21" s="2967"/>
      <c r="G21" s="2967"/>
      <c r="H21" s="2967"/>
      <c r="I21" s="2967"/>
      <c r="J21" s="2967"/>
      <c r="K21" s="2967"/>
      <c r="L21" s="2967"/>
      <c r="M21" s="2967"/>
      <c r="N21" s="2967"/>
      <c r="O21" s="2967"/>
      <c r="P21" s="2967"/>
      <c r="Q21" s="2967"/>
      <c r="R21" s="2968"/>
    </row>
    <row r="22" spans="1:18" ht="9" customHeight="1">
      <c r="A22" s="2616" t="s">
        <v>874</v>
      </c>
      <c r="B22" s="2620">
        <v>98.486900000000006</v>
      </c>
      <c r="C22" s="2620">
        <v>90.540099999999995</v>
      </c>
      <c r="D22" s="2971">
        <v>98.430099999999996</v>
      </c>
      <c r="E22" s="2971"/>
      <c r="F22" s="2620">
        <v>115.45950000000001</v>
      </c>
      <c r="G22" s="2971">
        <v>106.1397</v>
      </c>
      <c r="H22" s="2971"/>
      <c r="I22" s="2620">
        <v>93.951499999999996</v>
      </c>
      <c r="J22" s="2620">
        <v>111.95229999999999</v>
      </c>
      <c r="K22" s="2620">
        <v>99.837199999999996</v>
      </c>
      <c r="L22" s="2971">
        <v>106.3639</v>
      </c>
      <c r="M22" s="2971"/>
      <c r="N22" s="2620">
        <v>110.1926</v>
      </c>
      <c r="O22" s="2620">
        <v>98.993899999999996</v>
      </c>
      <c r="P22" s="2620">
        <v>100.8338</v>
      </c>
      <c r="Q22" s="2971">
        <v>1231.1814999999999</v>
      </c>
      <c r="R22" s="2972"/>
    </row>
    <row r="23" spans="1:18" ht="9" customHeight="1">
      <c r="B23" s="2620">
        <v>99.625799999999998</v>
      </c>
      <c r="C23" s="2620">
        <v>91.1036</v>
      </c>
      <c r="D23" s="2969"/>
      <c r="E23" s="2969"/>
      <c r="F23" s="2621"/>
      <c r="G23" s="2969"/>
      <c r="H23" s="2969"/>
      <c r="I23" s="2621"/>
      <c r="J23" s="2621"/>
      <c r="K23" s="2621"/>
      <c r="L23" s="2969"/>
      <c r="M23" s="2969"/>
      <c r="N23" s="2621"/>
      <c r="O23" s="2621"/>
      <c r="P23" s="2621"/>
      <c r="Q23" s="2971">
        <v>190.7294</v>
      </c>
      <c r="R23" s="2972"/>
    </row>
    <row r="24" spans="1:18" ht="10.5" customHeight="1">
      <c r="A24" s="2619" t="s">
        <v>875</v>
      </c>
      <c r="B24" s="2621">
        <v>95.295900000000003</v>
      </c>
      <c r="C24" s="2621">
        <v>87.8</v>
      </c>
      <c r="D24" s="2969">
        <v>93.99</v>
      </c>
      <c r="E24" s="2969"/>
      <c r="F24" s="2621">
        <v>111.9329</v>
      </c>
      <c r="G24" s="2969">
        <v>103.05370000000001</v>
      </c>
      <c r="H24" s="2969"/>
      <c r="I24" s="2621">
        <v>92.284700000000001</v>
      </c>
      <c r="J24" s="2621">
        <v>108.0675</v>
      </c>
      <c r="K24" s="2621">
        <v>96.890900000000002</v>
      </c>
      <c r="L24" s="2969">
        <v>102.6604</v>
      </c>
      <c r="M24" s="2969"/>
      <c r="N24" s="2621">
        <v>105.9709</v>
      </c>
      <c r="O24" s="2621">
        <v>95.775099999999995</v>
      </c>
      <c r="P24" s="2621">
        <v>97.087299999999999</v>
      </c>
      <c r="Q24" s="2969">
        <v>1190.8092999999999</v>
      </c>
      <c r="R24" s="2970"/>
    </row>
    <row r="25" spans="1:18" ht="9" customHeight="1">
      <c r="B25" s="2621">
        <v>95.608000000000004</v>
      </c>
      <c r="C25" s="2621">
        <v>87.801699999999997</v>
      </c>
      <c r="D25" s="2969"/>
      <c r="E25" s="2969"/>
      <c r="F25" s="2621"/>
      <c r="G25" s="2969"/>
      <c r="H25" s="2969"/>
      <c r="I25" s="2621"/>
      <c r="J25" s="2621"/>
      <c r="K25" s="2621"/>
      <c r="L25" s="2969"/>
      <c r="M25" s="2969"/>
      <c r="N25" s="2621"/>
      <c r="O25" s="2621"/>
      <c r="P25" s="2621"/>
      <c r="Q25" s="2969">
        <v>183.40969999999999</v>
      </c>
      <c r="R25" s="2970"/>
    </row>
    <row r="26" spans="1:18" ht="11.25" customHeight="1">
      <c r="A26" s="2953" t="s">
        <v>881</v>
      </c>
      <c r="B26" s="2954"/>
      <c r="C26" s="2954"/>
      <c r="D26" s="2954"/>
      <c r="E26" s="2954"/>
      <c r="F26" s="2954"/>
      <c r="G26" s="2954"/>
      <c r="H26" s="2954"/>
      <c r="I26" s="2954"/>
      <c r="J26" s="2954"/>
      <c r="K26" s="2954"/>
      <c r="L26" s="2954"/>
      <c r="M26" s="2954"/>
      <c r="N26" s="2954"/>
      <c r="O26" s="2954"/>
      <c r="P26" s="2954"/>
      <c r="Q26" s="2954"/>
      <c r="R26" s="2955"/>
    </row>
    <row r="27" spans="1:18" ht="9" customHeight="1">
      <c r="A27" s="2616" t="s">
        <v>874</v>
      </c>
      <c r="B27" s="2620">
        <v>953.37984300000005</v>
      </c>
      <c r="C27" s="2620">
        <v>606.49736099999996</v>
      </c>
      <c r="D27" s="2971">
        <v>556.21014000000002</v>
      </c>
      <c r="E27" s="2971"/>
      <c r="F27" s="2620">
        <v>621.99876200000006</v>
      </c>
      <c r="G27" s="2971">
        <v>667.04136300000005</v>
      </c>
      <c r="H27" s="2971"/>
      <c r="I27" s="2620">
        <v>634.91204200000004</v>
      </c>
      <c r="J27" s="2620">
        <v>597.79553499999997</v>
      </c>
      <c r="K27" s="2620">
        <v>674.529315</v>
      </c>
      <c r="L27" s="2971">
        <v>703.27869499999997</v>
      </c>
      <c r="M27" s="2971"/>
      <c r="N27" s="2620">
        <v>652.52866300000005</v>
      </c>
      <c r="O27" s="2620">
        <v>771.18664799999999</v>
      </c>
      <c r="P27" s="2620">
        <v>588.16650600000003</v>
      </c>
      <c r="Q27" s="2971">
        <v>8027.5248730000003</v>
      </c>
      <c r="R27" s="2972"/>
    </row>
    <row r="28" spans="1:18" ht="9" customHeight="1">
      <c r="B28" s="2620">
        <v>635.28932899999995</v>
      </c>
      <c r="C28" s="2620">
        <v>530.03284499999995</v>
      </c>
      <c r="D28" s="2969"/>
      <c r="E28" s="2969"/>
      <c r="F28" s="2621"/>
      <c r="G28" s="2969"/>
      <c r="H28" s="2969"/>
      <c r="I28" s="2621"/>
      <c r="J28" s="2621"/>
      <c r="K28" s="2621"/>
      <c r="L28" s="2969"/>
      <c r="M28" s="2969"/>
      <c r="N28" s="2621"/>
      <c r="O28" s="2621"/>
      <c r="P28" s="2621"/>
      <c r="Q28" s="2971">
        <v>1165.3221739999999</v>
      </c>
      <c r="R28" s="2972"/>
    </row>
    <row r="29" spans="1:18" ht="10.5" customHeight="1">
      <c r="A29" s="2619" t="s">
        <v>875</v>
      </c>
      <c r="B29" s="2622">
        <v>488.56610699999999</v>
      </c>
      <c r="C29" s="2622">
        <v>395.267878</v>
      </c>
      <c r="D29" s="2973">
        <v>377.96694300000001</v>
      </c>
      <c r="E29" s="2973"/>
      <c r="F29" s="2622">
        <v>405.52426000000003</v>
      </c>
      <c r="G29" s="2973">
        <v>350.47316599999999</v>
      </c>
      <c r="H29" s="2973"/>
      <c r="I29" s="2622">
        <v>387.25285200000002</v>
      </c>
      <c r="J29" s="2622">
        <v>403.025305</v>
      </c>
      <c r="K29" s="2622">
        <v>358.34349900000001</v>
      </c>
      <c r="L29" s="2973">
        <v>377.659246</v>
      </c>
      <c r="M29" s="2973"/>
      <c r="N29" s="2622">
        <v>354.93142</v>
      </c>
      <c r="O29" s="2622">
        <v>347.09912500000002</v>
      </c>
      <c r="P29" s="2622">
        <v>380.57716900000003</v>
      </c>
      <c r="Q29" s="2969">
        <v>4626.6869699999997</v>
      </c>
      <c r="R29" s="2970"/>
    </row>
    <row r="30" spans="1:18" ht="9" customHeight="1">
      <c r="B30" s="2622">
        <v>379.53830399999998</v>
      </c>
      <c r="C30" s="2622">
        <v>346.88611100000003</v>
      </c>
      <c r="D30" s="2973"/>
      <c r="E30" s="2973"/>
      <c r="F30" s="2622"/>
      <c r="G30" s="2973"/>
      <c r="H30" s="2973"/>
      <c r="I30" s="2622"/>
      <c r="J30" s="2622"/>
      <c r="K30" s="2622"/>
      <c r="L30" s="2973"/>
      <c r="M30" s="2973"/>
      <c r="N30" s="2622"/>
      <c r="O30" s="2622"/>
      <c r="P30" s="2622"/>
      <c r="Q30" s="2969">
        <v>726.42441499999995</v>
      </c>
      <c r="R30" s="2970"/>
    </row>
    <row r="31" spans="1:18" ht="10.5" customHeight="1">
      <c r="A31" s="2966" t="s">
        <v>930</v>
      </c>
      <c r="B31" s="2967"/>
      <c r="C31" s="2967"/>
      <c r="D31" s="2967"/>
      <c r="E31" s="2967"/>
      <c r="F31" s="2967"/>
      <c r="G31" s="2967"/>
      <c r="H31" s="2967"/>
      <c r="I31" s="2967"/>
      <c r="J31" s="2967"/>
      <c r="K31" s="2967"/>
      <c r="L31" s="2967"/>
      <c r="M31" s="2967"/>
      <c r="N31" s="2967"/>
      <c r="O31" s="2967"/>
      <c r="P31" s="2967"/>
      <c r="Q31" s="2967"/>
      <c r="R31" s="2968"/>
    </row>
    <row r="32" spans="1:18" ht="9" customHeight="1">
      <c r="A32" s="2616" t="s">
        <v>874</v>
      </c>
      <c r="B32" s="2620">
        <v>15.0928</v>
      </c>
      <c r="C32" s="2620">
        <v>11.922800000000001</v>
      </c>
      <c r="D32" s="2971">
        <v>48.9054</v>
      </c>
      <c r="E32" s="2971"/>
      <c r="F32" s="2620">
        <v>11.1523</v>
      </c>
      <c r="G32" s="2971">
        <v>9.5912000000000006</v>
      </c>
      <c r="H32" s="2971"/>
      <c r="I32" s="2620">
        <v>36.385899999999999</v>
      </c>
      <c r="J32" s="2620">
        <v>18.061599999999999</v>
      </c>
      <c r="K32" s="2620">
        <v>9.9550999999999998</v>
      </c>
      <c r="L32" s="2971">
        <v>27.190200000000001</v>
      </c>
      <c r="M32" s="2971"/>
      <c r="N32" s="2620">
        <v>41.304099999999998</v>
      </c>
      <c r="O32" s="2620">
        <v>10.5449</v>
      </c>
      <c r="P32" s="2620">
        <v>13.6813</v>
      </c>
      <c r="Q32" s="2971">
        <v>253.7876</v>
      </c>
      <c r="R32" s="2972"/>
    </row>
    <row r="33" spans="1:18" ht="9" customHeight="1">
      <c r="B33" s="2620">
        <v>11.319800000000001</v>
      </c>
      <c r="C33" s="2620">
        <v>11.465</v>
      </c>
      <c r="D33" s="2969"/>
      <c r="E33" s="2969"/>
      <c r="F33" s="2621"/>
      <c r="G33" s="2969"/>
      <c r="H33" s="2969"/>
      <c r="I33" s="2621"/>
      <c r="J33" s="2621"/>
      <c r="K33" s="2621"/>
      <c r="L33" s="2969"/>
      <c r="M33" s="2969"/>
      <c r="N33" s="2621"/>
      <c r="O33" s="2621"/>
      <c r="P33" s="2621"/>
      <c r="Q33" s="2971">
        <v>22.784800000000001</v>
      </c>
      <c r="R33" s="2972"/>
    </row>
    <row r="34" spans="1:18" ht="10.5" customHeight="1">
      <c r="A34" s="2619" t="s">
        <v>875</v>
      </c>
      <c r="B34" s="2621">
        <v>14.375999999999999</v>
      </c>
      <c r="C34" s="2621">
        <v>9.9367999999999999</v>
      </c>
      <c r="D34" s="2969">
        <v>13.036199999999999</v>
      </c>
      <c r="E34" s="2969"/>
      <c r="F34" s="2621">
        <v>10.9924</v>
      </c>
      <c r="G34" s="2969">
        <v>9.0928000000000004</v>
      </c>
      <c r="H34" s="2969"/>
      <c r="I34" s="2621">
        <v>35.947699999999998</v>
      </c>
      <c r="J34" s="2621">
        <v>17.028099999999998</v>
      </c>
      <c r="K34" s="2621">
        <v>8.7035999999999998</v>
      </c>
      <c r="L34" s="2969">
        <v>15.699199999999999</v>
      </c>
      <c r="M34" s="2969"/>
      <c r="N34" s="2621">
        <v>40.107700000000001</v>
      </c>
      <c r="O34" s="2621">
        <v>9.7379999999999995</v>
      </c>
      <c r="P34" s="2621">
        <v>11.692</v>
      </c>
      <c r="Q34" s="2969">
        <v>196.35050000000001</v>
      </c>
      <c r="R34" s="2970"/>
    </row>
    <row r="35" spans="1:18" ht="9" customHeight="1">
      <c r="B35" s="2621">
        <v>9.9521999999999995</v>
      </c>
      <c r="C35" s="2621">
        <v>9.6570999999999998</v>
      </c>
      <c r="D35" s="2969"/>
      <c r="E35" s="2969"/>
      <c r="F35" s="2621"/>
      <c r="G35" s="2969"/>
      <c r="H35" s="2969"/>
      <c r="I35" s="2621"/>
      <c r="J35" s="2621"/>
      <c r="K35" s="2621"/>
      <c r="L35" s="2969"/>
      <c r="M35" s="2969"/>
      <c r="N35" s="2621"/>
      <c r="O35" s="2621"/>
      <c r="P35" s="2621"/>
      <c r="Q35" s="2969">
        <v>19.609300000000001</v>
      </c>
      <c r="R35" s="2970"/>
    </row>
    <row r="36" spans="1:18" ht="11.25" customHeight="1">
      <c r="A36" s="2953" t="s">
        <v>882</v>
      </c>
      <c r="B36" s="2954"/>
      <c r="C36" s="2954"/>
      <c r="D36" s="2954"/>
      <c r="E36" s="2954"/>
      <c r="F36" s="2954"/>
      <c r="G36" s="2954"/>
      <c r="H36" s="2954"/>
      <c r="I36" s="2954"/>
      <c r="J36" s="2954"/>
      <c r="K36" s="2954"/>
      <c r="L36" s="2954"/>
      <c r="M36" s="2954"/>
      <c r="N36" s="2954"/>
      <c r="O36" s="2954"/>
      <c r="P36" s="2954"/>
      <c r="Q36" s="2954"/>
      <c r="R36" s="2955"/>
    </row>
    <row r="37" spans="1:18" ht="9" customHeight="1">
      <c r="A37" s="2619" t="s">
        <v>874</v>
      </c>
      <c r="B37" s="2621">
        <v>18.710149999999999</v>
      </c>
      <c r="C37" s="2621">
        <v>15.077826</v>
      </c>
      <c r="D37" s="2969">
        <v>52.656939999999999</v>
      </c>
      <c r="E37" s="2969"/>
      <c r="F37" s="2621">
        <v>14.611575999999999</v>
      </c>
      <c r="G37" s="2969">
        <v>12.975885999999999</v>
      </c>
      <c r="H37" s="2969"/>
      <c r="I37" s="2621">
        <v>39.719228000000001</v>
      </c>
      <c r="J37" s="2621">
        <v>22.123353999999999</v>
      </c>
      <c r="K37" s="2621">
        <v>13.692238</v>
      </c>
      <c r="L37" s="2969">
        <v>31.037510000000001</v>
      </c>
      <c r="M37" s="2969"/>
      <c r="N37" s="2621">
        <v>44.985598000000003</v>
      </c>
      <c r="O37" s="2621">
        <v>14.248583999999999</v>
      </c>
      <c r="P37" s="2621">
        <v>17.246649999999999</v>
      </c>
      <c r="Q37" s="2969">
        <v>297.08553999999998</v>
      </c>
      <c r="R37" s="2970"/>
    </row>
    <row r="38" spans="1:18" ht="9" customHeight="1">
      <c r="B38" s="2621">
        <v>15.572652</v>
      </c>
      <c r="C38" s="2621">
        <v>15.219564</v>
      </c>
      <c r="D38" s="2969"/>
      <c r="E38" s="2969"/>
      <c r="F38" s="2621"/>
      <c r="G38" s="2969"/>
      <c r="H38" s="2969"/>
      <c r="I38" s="2621"/>
      <c r="J38" s="2621"/>
      <c r="K38" s="2621"/>
      <c r="L38" s="2969"/>
      <c r="M38" s="2969"/>
      <c r="N38" s="2621"/>
      <c r="O38" s="2621"/>
      <c r="P38" s="2621"/>
      <c r="Q38" s="2969">
        <v>30.792216</v>
      </c>
      <c r="R38" s="2970"/>
    </row>
    <row r="39" spans="1:18" ht="10.5" customHeight="1">
      <c r="A39" s="2616" t="s">
        <v>875</v>
      </c>
      <c r="B39" s="2620">
        <v>17.579402000000002</v>
      </c>
      <c r="C39" s="2620">
        <v>12.81105</v>
      </c>
      <c r="D39" s="2971">
        <v>16.003924000000001</v>
      </c>
      <c r="E39" s="2971"/>
      <c r="F39" s="2620">
        <v>13.980574000000001</v>
      </c>
      <c r="G39" s="2971">
        <v>12.203580000000001</v>
      </c>
      <c r="H39" s="2971"/>
      <c r="I39" s="2620">
        <v>38.566643999999997</v>
      </c>
      <c r="J39" s="2620">
        <v>20.292411999999999</v>
      </c>
      <c r="K39" s="2620">
        <v>11.351822</v>
      </c>
      <c r="L39" s="2971">
        <v>18.463168</v>
      </c>
      <c r="M39" s="2971"/>
      <c r="N39" s="2620">
        <v>43.187457999999999</v>
      </c>
      <c r="O39" s="2620">
        <v>12.584728</v>
      </c>
      <c r="P39" s="2620">
        <v>14.323606</v>
      </c>
      <c r="Q39" s="2971">
        <v>231.34836799999999</v>
      </c>
      <c r="R39" s="2972"/>
    </row>
    <row r="40" spans="1:18" ht="9" customHeight="1">
      <c r="A40" s="2612"/>
      <c r="B40" s="2620">
        <v>13.267431999999999</v>
      </c>
      <c r="C40" s="2620">
        <v>12.630409999999999</v>
      </c>
      <c r="D40" s="2971"/>
      <c r="E40" s="2971"/>
      <c r="F40" s="2620"/>
      <c r="G40" s="2971"/>
      <c r="H40" s="2971"/>
      <c r="I40" s="2620"/>
      <c r="J40" s="2620"/>
      <c r="K40" s="2620"/>
      <c r="L40" s="2971"/>
      <c r="M40" s="2971"/>
      <c r="N40" s="2620"/>
      <c r="O40" s="2620"/>
      <c r="P40" s="2620"/>
      <c r="Q40" s="2971">
        <v>25.897842000000001</v>
      </c>
      <c r="R40" s="2972"/>
    </row>
    <row r="41" spans="1:18" ht="10.5" customHeight="1">
      <c r="A41" s="2966" t="s">
        <v>883</v>
      </c>
      <c r="B41" s="2967"/>
      <c r="C41" s="2967"/>
      <c r="D41" s="2967"/>
      <c r="E41" s="2967"/>
      <c r="F41" s="2967"/>
      <c r="G41" s="2967"/>
      <c r="H41" s="2967"/>
      <c r="I41" s="2967"/>
      <c r="J41" s="2967"/>
      <c r="K41" s="2967"/>
      <c r="L41" s="2967"/>
      <c r="M41" s="2967"/>
      <c r="N41" s="2967"/>
      <c r="O41" s="2967"/>
      <c r="P41" s="2967"/>
      <c r="Q41" s="2967"/>
      <c r="R41" s="2968"/>
    </row>
    <row r="42" spans="1:18" ht="9" customHeight="1">
      <c r="A42" s="2616" t="s">
        <v>874</v>
      </c>
      <c r="B42" s="2620">
        <v>440.62900000000002</v>
      </c>
      <c r="C42" s="2620">
        <v>196.0736</v>
      </c>
      <c r="D42" s="2971">
        <v>120.1263</v>
      </c>
      <c r="E42" s="2971"/>
      <c r="F42" s="2620">
        <v>164.52070000000001</v>
      </c>
      <c r="G42" s="2971">
        <v>280.75060000000002</v>
      </c>
      <c r="H42" s="2971"/>
      <c r="I42" s="2620">
        <v>216.54900000000001</v>
      </c>
      <c r="J42" s="2620">
        <v>302.26729999999998</v>
      </c>
      <c r="K42" s="2620">
        <v>366.7758</v>
      </c>
      <c r="L42" s="2971">
        <v>322.91059999999999</v>
      </c>
      <c r="M42" s="2971"/>
      <c r="N42" s="2620">
        <v>200.78639999999999</v>
      </c>
      <c r="O42" s="2620">
        <v>101.3682</v>
      </c>
      <c r="P42" s="2620">
        <v>94.029200000000003</v>
      </c>
      <c r="Q42" s="2971">
        <v>2806.7867000000001</v>
      </c>
      <c r="R42" s="2972"/>
    </row>
    <row r="43" spans="1:18" ht="10.5" customHeight="1">
      <c r="A43" s="2612"/>
      <c r="B43" s="2620">
        <v>305.51440000000002</v>
      </c>
      <c r="C43" s="2620">
        <v>228.28059999999999</v>
      </c>
      <c r="D43" s="2971"/>
      <c r="E43" s="2971"/>
      <c r="F43" s="2620"/>
      <c r="G43" s="2971"/>
      <c r="H43" s="2971"/>
      <c r="I43" s="2620"/>
      <c r="J43" s="2620"/>
      <c r="K43" s="2620"/>
      <c r="L43" s="2971"/>
      <c r="M43" s="2971"/>
      <c r="N43" s="2620"/>
      <c r="O43" s="2620"/>
      <c r="P43" s="2620"/>
      <c r="Q43" s="2971">
        <v>533.79499999999996</v>
      </c>
      <c r="R43" s="2972"/>
    </row>
    <row r="44" spans="1:18" ht="9" customHeight="1">
      <c r="A44" s="2619" t="s">
        <v>875</v>
      </c>
      <c r="B44" s="2621">
        <v>304.22289999999998</v>
      </c>
      <c r="C44" s="2621">
        <v>168.1292</v>
      </c>
      <c r="D44" s="2969">
        <v>119.2467</v>
      </c>
      <c r="E44" s="2969"/>
      <c r="F44" s="2621">
        <v>157.19220000000001</v>
      </c>
      <c r="G44" s="2969">
        <v>237.65629999999999</v>
      </c>
      <c r="H44" s="2969"/>
      <c r="I44" s="2621">
        <v>178.83539999999999</v>
      </c>
      <c r="J44" s="2621">
        <v>197.6567</v>
      </c>
      <c r="K44" s="2621">
        <v>164.6643</v>
      </c>
      <c r="L44" s="2969">
        <v>134.7722</v>
      </c>
      <c r="M44" s="2969"/>
      <c r="N44" s="2621">
        <v>125.75700000000001</v>
      </c>
      <c r="O44" s="2621">
        <v>93.337299999999999</v>
      </c>
      <c r="P44" s="2621">
        <v>93.409000000000006</v>
      </c>
      <c r="Q44" s="2969">
        <v>1974.8792000000001</v>
      </c>
      <c r="R44" s="2970"/>
    </row>
    <row r="45" spans="1:18" ht="10.5" customHeight="1">
      <c r="B45" s="2621">
        <v>268.58940000000001</v>
      </c>
      <c r="C45" s="2621">
        <v>160.20410000000001</v>
      </c>
      <c r="D45" s="2969"/>
      <c r="E45" s="2969"/>
      <c r="F45" s="2621"/>
      <c r="G45" s="2969"/>
      <c r="H45" s="2969"/>
      <c r="I45" s="2621"/>
      <c r="J45" s="2621"/>
      <c r="K45" s="2621"/>
      <c r="L45" s="2969"/>
      <c r="M45" s="2969"/>
      <c r="N45" s="2621"/>
      <c r="O45" s="2621"/>
      <c r="P45" s="2621"/>
      <c r="Q45" s="2969">
        <v>428.79349999999999</v>
      </c>
      <c r="R45" s="2970"/>
    </row>
    <row r="46" spans="1:18" ht="10.5" customHeight="1">
      <c r="A46" s="2966" t="s">
        <v>886</v>
      </c>
      <c r="B46" s="2967"/>
      <c r="C46" s="2967"/>
      <c r="D46" s="2967"/>
      <c r="E46" s="2967"/>
      <c r="F46" s="2967"/>
      <c r="G46" s="2967"/>
      <c r="H46" s="2967"/>
      <c r="I46" s="2967"/>
      <c r="J46" s="2967"/>
      <c r="K46" s="2967"/>
      <c r="L46" s="2967"/>
      <c r="M46" s="2967"/>
      <c r="N46" s="2967"/>
      <c r="O46" s="2967"/>
      <c r="P46" s="2967"/>
      <c r="Q46" s="2967"/>
      <c r="R46" s="2968"/>
    </row>
    <row r="47" spans="1:18" ht="9" customHeight="1">
      <c r="A47" s="2616" t="s">
        <v>874</v>
      </c>
      <c r="B47" s="2620">
        <v>54.537599999999998</v>
      </c>
      <c r="C47" s="2620">
        <v>52.032600000000002</v>
      </c>
      <c r="D47" s="2971">
        <v>47.049399999999999</v>
      </c>
      <c r="E47" s="2971"/>
      <c r="F47" s="2620">
        <v>54.663699999999999</v>
      </c>
      <c r="G47" s="2971">
        <v>41.084400000000002</v>
      </c>
      <c r="H47" s="2971"/>
      <c r="I47" s="2620">
        <v>38.423699999999997</v>
      </c>
      <c r="J47" s="2620">
        <v>41.297899999999998</v>
      </c>
      <c r="K47" s="2620">
        <v>42.179600000000001</v>
      </c>
      <c r="L47" s="2971">
        <v>44.021099999999997</v>
      </c>
      <c r="M47" s="2971"/>
      <c r="N47" s="2620">
        <v>40.636099999999999</v>
      </c>
      <c r="O47" s="2620">
        <v>41.971400000000003</v>
      </c>
      <c r="P47" s="2620">
        <v>41.991599999999998</v>
      </c>
      <c r="Q47" s="2971">
        <v>539.88909999999998</v>
      </c>
      <c r="R47" s="2972"/>
    </row>
    <row r="48" spans="1:18" ht="9" customHeight="1">
      <c r="A48" s="2612"/>
      <c r="B48" s="2620">
        <v>44.7042</v>
      </c>
      <c r="C48" s="2620">
        <v>41.2562</v>
      </c>
      <c r="D48" s="2971"/>
      <c r="E48" s="2971"/>
      <c r="F48" s="2620"/>
      <c r="G48" s="2971"/>
      <c r="H48" s="2971"/>
      <c r="I48" s="2620"/>
      <c r="J48" s="2620"/>
      <c r="K48" s="2620"/>
      <c r="L48" s="2971"/>
      <c r="M48" s="2971"/>
      <c r="N48" s="2620"/>
      <c r="O48" s="2620"/>
      <c r="P48" s="2620"/>
      <c r="Q48" s="2971">
        <v>85.960400000000007</v>
      </c>
      <c r="R48" s="2972"/>
    </row>
    <row r="49" spans="1:18" ht="10.5" customHeight="1">
      <c r="A49" s="2619" t="s">
        <v>875</v>
      </c>
      <c r="B49" s="2621">
        <v>12.261699999999999</v>
      </c>
      <c r="C49" s="2621">
        <v>10.2418</v>
      </c>
      <c r="D49" s="2969">
        <v>14.473100000000001</v>
      </c>
      <c r="E49" s="2969"/>
      <c r="F49" s="2621">
        <v>10.7059</v>
      </c>
      <c r="G49" s="2969">
        <v>6.7324000000000002</v>
      </c>
      <c r="H49" s="2969"/>
      <c r="I49" s="2621">
        <v>9.4550999999999998</v>
      </c>
      <c r="J49" s="2621">
        <v>9.7420000000000009</v>
      </c>
      <c r="K49" s="2621">
        <v>12.456</v>
      </c>
      <c r="L49" s="2969">
        <v>13.674200000000001</v>
      </c>
      <c r="M49" s="2969"/>
      <c r="N49" s="2621">
        <v>10.569000000000001</v>
      </c>
      <c r="O49" s="2621">
        <v>10.917400000000001</v>
      </c>
      <c r="P49" s="2621">
        <v>15.6678</v>
      </c>
      <c r="Q49" s="2969">
        <v>136.8964</v>
      </c>
      <c r="R49" s="2970"/>
    </row>
    <row r="50" spans="1:18" ht="9" customHeight="1">
      <c r="B50" s="2621">
        <v>12.534000000000001</v>
      </c>
      <c r="C50" s="2621">
        <v>11.3399</v>
      </c>
      <c r="D50" s="2969"/>
      <c r="E50" s="2969"/>
      <c r="F50" s="2621"/>
      <c r="G50" s="2969"/>
      <c r="H50" s="2969"/>
      <c r="I50" s="2621"/>
      <c r="J50" s="2621"/>
      <c r="K50" s="2621"/>
      <c r="L50" s="2969"/>
      <c r="M50" s="2969"/>
      <c r="N50" s="2621"/>
      <c r="O50" s="2621"/>
      <c r="P50" s="2621"/>
      <c r="Q50" s="2969">
        <v>23.873899999999999</v>
      </c>
      <c r="R50" s="2970"/>
    </row>
    <row r="51" spans="1:18" ht="11.25" customHeight="1">
      <c r="A51" s="2953" t="s">
        <v>931</v>
      </c>
      <c r="B51" s="2954"/>
      <c r="C51" s="2954"/>
      <c r="D51" s="2954"/>
      <c r="E51" s="2954"/>
      <c r="F51" s="2954"/>
      <c r="G51" s="2954"/>
      <c r="H51" s="2954"/>
      <c r="I51" s="2954"/>
      <c r="J51" s="2954"/>
      <c r="K51" s="2954"/>
      <c r="L51" s="2954"/>
      <c r="M51" s="2954"/>
      <c r="N51" s="2954"/>
      <c r="O51" s="2954"/>
      <c r="P51" s="2954"/>
      <c r="Q51" s="2954"/>
      <c r="R51" s="2955"/>
    </row>
    <row r="52" spans="1:18" ht="9" customHeight="1">
      <c r="A52" s="2616" t="s">
        <v>874</v>
      </c>
      <c r="B52" s="2620">
        <v>1554.474275</v>
      </c>
      <c r="C52" s="2620">
        <v>952.36876500000005</v>
      </c>
      <c r="D52" s="2971">
        <v>869.11133199999995</v>
      </c>
      <c r="E52" s="2971"/>
      <c r="F52" s="2620">
        <v>1044.53962</v>
      </c>
      <c r="G52" s="2971">
        <v>1155.731994</v>
      </c>
      <c r="H52" s="2971"/>
      <c r="I52" s="2620">
        <v>1046.4341979999999</v>
      </c>
      <c r="J52" s="2620">
        <v>1075.2691910000001</v>
      </c>
      <c r="K52" s="2620">
        <v>1216.4400740000001</v>
      </c>
      <c r="L52" s="2971">
        <v>1223.9400189999999</v>
      </c>
      <c r="M52" s="2971"/>
      <c r="N52" s="2620">
        <v>1062.9575420000001</v>
      </c>
      <c r="O52" s="2620">
        <v>1031.762941</v>
      </c>
      <c r="P52" s="2620">
        <v>856.35611800000004</v>
      </c>
      <c r="Q52" s="2971">
        <v>13089.386069</v>
      </c>
      <c r="R52" s="2972"/>
    </row>
    <row r="53" spans="1:18" ht="9" customHeight="1">
      <c r="A53" s="2612"/>
      <c r="B53" s="2620">
        <v>1106.319362</v>
      </c>
      <c r="C53" s="2620">
        <v>912.88914799999998</v>
      </c>
      <c r="D53" s="2971"/>
      <c r="E53" s="2971"/>
      <c r="F53" s="2620"/>
      <c r="G53" s="2971"/>
      <c r="H53" s="2971"/>
      <c r="I53" s="2620"/>
      <c r="J53" s="2620"/>
      <c r="K53" s="2620"/>
      <c r="L53" s="2971"/>
      <c r="M53" s="2971"/>
      <c r="N53" s="2620"/>
      <c r="O53" s="2620"/>
      <c r="P53" s="2620"/>
      <c r="Q53" s="2971">
        <v>2019.2085099999999</v>
      </c>
      <c r="R53" s="2972"/>
    </row>
    <row r="54" spans="1:18" ht="10.5" customHeight="1">
      <c r="A54" s="2619" t="s">
        <v>875</v>
      </c>
      <c r="B54" s="2621">
        <v>884.510401</v>
      </c>
      <c r="C54" s="2621">
        <v>639.56000700000004</v>
      </c>
      <c r="D54" s="2969">
        <v>596.38605900000005</v>
      </c>
      <c r="E54" s="2969"/>
      <c r="F54" s="2621">
        <v>741.41953799999999</v>
      </c>
      <c r="G54" s="2969">
        <v>732.59926700000005</v>
      </c>
      <c r="H54" s="2969"/>
      <c r="I54" s="2621">
        <v>711.15789800000005</v>
      </c>
      <c r="J54" s="2621">
        <v>714.44299799999999</v>
      </c>
      <c r="K54" s="2621">
        <v>641.65558299999998</v>
      </c>
      <c r="L54" s="2969">
        <v>641.33308299999999</v>
      </c>
      <c r="M54" s="2969"/>
      <c r="N54" s="2621">
        <v>632.83579199999997</v>
      </c>
      <c r="O54" s="2621">
        <v>543.91212099999996</v>
      </c>
      <c r="P54" s="2621">
        <v>599.77114600000004</v>
      </c>
      <c r="Q54" s="2969">
        <v>8079.583893</v>
      </c>
      <c r="R54" s="2970"/>
    </row>
    <row r="55" spans="1:18" ht="9" customHeight="1">
      <c r="B55" s="2621">
        <v>757.67313799999999</v>
      </c>
      <c r="C55" s="2621">
        <v>608.36763099999996</v>
      </c>
      <c r="D55" s="2969"/>
      <c r="E55" s="2969"/>
      <c r="F55" s="2621"/>
      <c r="G55" s="2969"/>
      <c r="H55" s="2969"/>
      <c r="I55" s="2621"/>
      <c r="J55" s="2621"/>
      <c r="K55" s="2621"/>
      <c r="L55" s="2969"/>
      <c r="M55" s="2969"/>
      <c r="N55" s="2621"/>
      <c r="O55" s="2621"/>
      <c r="P55" s="2621"/>
      <c r="Q55" s="2969">
        <v>1366.040769</v>
      </c>
      <c r="R55" s="2970"/>
    </row>
    <row r="56" spans="1:18" ht="11.25" customHeight="1">
      <c r="A56" s="2953" t="s">
        <v>893</v>
      </c>
      <c r="B56" s="2954"/>
      <c r="C56" s="2954"/>
      <c r="D56" s="2954"/>
      <c r="E56" s="2954"/>
      <c r="F56" s="2954"/>
      <c r="G56" s="2954"/>
      <c r="H56" s="2954"/>
      <c r="I56" s="2954"/>
      <c r="J56" s="2954"/>
      <c r="K56" s="2954"/>
      <c r="L56" s="2954"/>
      <c r="M56" s="2954"/>
      <c r="N56" s="2954"/>
      <c r="O56" s="2954"/>
      <c r="P56" s="2954"/>
      <c r="Q56" s="2954"/>
      <c r="R56" s="2955"/>
    </row>
    <row r="57" spans="1:18" ht="9" customHeight="1">
      <c r="A57" s="2616" t="s">
        <v>874</v>
      </c>
      <c r="B57" s="2620">
        <v>157.67490000000001</v>
      </c>
      <c r="C57" s="2620">
        <v>195.5531</v>
      </c>
      <c r="D57" s="2971">
        <v>310.90550000000002</v>
      </c>
      <c r="E57" s="2971"/>
      <c r="F57" s="2620">
        <v>306.8134</v>
      </c>
      <c r="G57" s="2971">
        <v>293.41770000000002</v>
      </c>
      <c r="H57" s="2971"/>
      <c r="I57" s="2620">
        <v>264.87450000000001</v>
      </c>
      <c r="J57" s="2620">
        <v>179.9975</v>
      </c>
      <c r="K57" s="2620">
        <v>210.90899999999999</v>
      </c>
      <c r="L57" s="2971">
        <v>238.33799999999999</v>
      </c>
      <c r="M57" s="2971"/>
      <c r="N57" s="2620">
        <v>264.33229999999998</v>
      </c>
      <c r="O57" s="2620">
        <v>215.5421</v>
      </c>
      <c r="P57" s="2620">
        <v>222.82239999999999</v>
      </c>
      <c r="Q57" s="2971">
        <v>2861.1804000000002</v>
      </c>
      <c r="R57" s="2972"/>
    </row>
    <row r="58" spans="1:18" ht="9" customHeight="1">
      <c r="A58" s="2612"/>
      <c r="B58" s="2620">
        <v>170.4195</v>
      </c>
      <c r="C58" s="2620">
        <v>201.96100000000001</v>
      </c>
      <c r="D58" s="2971"/>
      <c r="E58" s="2971"/>
      <c r="F58" s="2620"/>
      <c r="G58" s="2971"/>
      <c r="H58" s="2971"/>
      <c r="I58" s="2620"/>
      <c r="J58" s="2620"/>
      <c r="K58" s="2620"/>
      <c r="L58" s="2971"/>
      <c r="M58" s="2971"/>
      <c r="N58" s="2620"/>
      <c r="O58" s="2620"/>
      <c r="P58" s="2620"/>
      <c r="Q58" s="2971">
        <v>372.38049999999998</v>
      </c>
      <c r="R58" s="2972"/>
    </row>
    <row r="59" spans="1:18" ht="10.5" customHeight="1">
      <c r="A59" s="2619" t="s">
        <v>875</v>
      </c>
      <c r="B59" s="2621">
        <v>157.048</v>
      </c>
      <c r="C59" s="2621">
        <v>188.05680000000001</v>
      </c>
      <c r="D59" s="2969">
        <v>275.0523</v>
      </c>
      <c r="E59" s="2969"/>
      <c r="F59" s="2621">
        <v>259.56200000000001</v>
      </c>
      <c r="G59" s="2969">
        <v>261.077</v>
      </c>
      <c r="H59" s="2969"/>
      <c r="I59" s="2621">
        <v>246.11340000000001</v>
      </c>
      <c r="J59" s="2621">
        <v>168.99789999999999</v>
      </c>
      <c r="K59" s="2621">
        <v>198.00229999999999</v>
      </c>
      <c r="L59" s="2969">
        <v>224.44120000000001</v>
      </c>
      <c r="M59" s="2969"/>
      <c r="N59" s="2621">
        <v>252.66810000000001</v>
      </c>
      <c r="O59" s="2621">
        <v>209.91300000000001</v>
      </c>
      <c r="P59" s="2621">
        <v>221.69059999999999</v>
      </c>
      <c r="Q59" s="2969">
        <v>2662.6226000000001</v>
      </c>
      <c r="R59" s="2970"/>
    </row>
    <row r="60" spans="1:18" ht="9" customHeight="1">
      <c r="B60" s="2621">
        <v>170.0676</v>
      </c>
      <c r="C60" s="2621">
        <v>188.62520000000001</v>
      </c>
      <c r="D60" s="2969"/>
      <c r="E60" s="2969"/>
      <c r="F60" s="2621"/>
      <c r="G60" s="2969"/>
      <c r="H60" s="2969"/>
      <c r="I60" s="2621"/>
      <c r="J60" s="2621"/>
      <c r="K60" s="2621"/>
      <c r="L60" s="2969"/>
      <c r="M60" s="2969"/>
      <c r="N60" s="2621"/>
      <c r="O60" s="2621"/>
      <c r="P60" s="2621"/>
      <c r="Q60" s="2969">
        <v>358.69279999999998</v>
      </c>
      <c r="R60" s="2970"/>
    </row>
    <row r="61" spans="1:18" ht="11.25" customHeight="1">
      <c r="A61" s="2953" t="s">
        <v>901</v>
      </c>
      <c r="B61" s="2954"/>
      <c r="C61" s="2954"/>
      <c r="D61" s="2954"/>
      <c r="E61" s="2954"/>
      <c r="F61" s="2954"/>
      <c r="G61" s="2954"/>
      <c r="H61" s="2954"/>
      <c r="I61" s="2954"/>
      <c r="J61" s="2954"/>
      <c r="K61" s="2954"/>
      <c r="L61" s="2954"/>
      <c r="M61" s="2954"/>
      <c r="N61" s="2954"/>
      <c r="O61" s="2954"/>
      <c r="P61" s="2954"/>
      <c r="Q61" s="2954"/>
      <c r="R61" s="2955"/>
    </row>
    <row r="62" spans="1:18" ht="9" customHeight="1">
      <c r="A62" s="2616" t="s">
        <v>874</v>
      </c>
      <c r="B62" s="2620">
        <v>154.35738000000001</v>
      </c>
      <c r="C62" s="2620">
        <v>148.189832</v>
      </c>
      <c r="D62" s="2971">
        <v>135.109444</v>
      </c>
      <c r="E62" s="2971"/>
      <c r="F62" s="2620">
        <v>198.83410000000001</v>
      </c>
      <c r="G62" s="2971">
        <v>194.74556000000001</v>
      </c>
      <c r="H62" s="2971"/>
      <c r="I62" s="2620">
        <v>144.709844</v>
      </c>
      <c r="J62" s="2620">
        <v>173.73133999999999</v>
      </c>
      <c r="K62" s="2620">
        <v>147.60625200000001</v>
      </c>
      <c r="L62" s="2971">
        <v>118.338212</v>
      </c>
      <c r="M62" s="2971"/>
      <c r="N62" s="2620">
        <v>125.216916</v>
      </c>
      <c r="O62" s="2620">
        <v>118.01134399999999</v>
      </c>
      <c r="P62" s="2620">
        <v>121.666116</v>
      </c>
      <c r="Q62" s="2971">
        <v>1780.5163399999999</v>
      </c>
      <c r="R62" s="2972"/>
    </row>
    <row r="63" spans="1:18" ht="9" customHeight="1">
      <c r="A63" s="2612"/>
      <c r="B63" s="2620">
        <v>145.16877600000001</v>
      </c>
      <c r="C63" s="2620">
        <v>119.259744</v>
      </c>
      <c r="D63" s="2971"/>
      <c r="E63" s="2971"/>
      <c r="F63" s="2620"/>
      <c r="G63" s="2971"/>
      <c r="H63" s="2971"/>
      <c r="I63" s="2620"/>
      <c r="J63" s="2620"/>
      <c r="K63" s="2620"/>
      <c r="L63" s="2971"/>
      <c r="M63" s="2971"/>
      <c r="N63" s="2620"/>
      <c r="O63" s="2620"/>
      <c r="P63" s="2620"/>
      <c r="Q63" s="2971">
        <v>264.42851999999999</v>
      </c>
      <c r="R63" s="2972"/>
    </row>
    <row r="64" spans="1:18" ht="10.5" customHeight="1">
      <c r="A64" s="2619" t="s">
        <v>875</v>
      </c>
      <c r="B64" s="2621">
        <v>140.947328</v>
      </c>
      <c r="C64" s="2621">
        <v>130.853464</v>
      </c>
      <c r="D64" s="2969">
        <v>121.673788</v>
      </c>
      <c r="E64" s="2969"/>
      <c r="F64" s="2621">
        <v>180.80315999999999</v>
      </c>
      <c r="G64" s="2969">
        <v>169.15384399999999</v>
      </c>
      <c r="H64" s="2969"/>
      <c r="I64" s="2621">
        <v>136.39951199999999</v>
      </c>
      <c r="J64" s="2621">
        <v>154.12668400000001</v>
      </c>
      <c r="K64" s="2621">
        <v>122.484028</v>
      </c>
      <c r="L64" s="2969">
        <v>103.306164</v>
      </c>
      <c r="M64" s="2969"/>
      <c r="N64" s="2621">
        <v>116.10534</v>
      </c>
      <c r="O64" s="2621">
        <v>105.72438</v>
      </c>
      <c r="P64" s="2621">
        <v>107.936116</v>
      </c>
      <c r="Q64" s="2969">
        <v>1589.5138079999999</v>
      </c>
      <c r="R64" s="2970"/>
    </row>
    <row r="65" spans="1:18" ht="9" customHeight="1">
      <c r="B65" s="2621">
        <v>131.00473199999999</v>
      </c>
      <c r="C65" s="2621">
        <v>103.314556</v>
      </c>
      <c r="D65" s="2969"/>
      <c r="E65" s="2969"/>
      <c r="F65" s="2621"/>
      <c r="G65" s="2969"/>
      <c r="H65" s="2969"/>
      <c r="I65" s="2621"/>
      <c r="J65" s="2621"/>
      <c r="K65" s="2621"/>
      <c r="L65" s="2969"/>
      <c r="M65" s="2969"/>
      <c r="N65" s="2621"/>
      <c r="O65" s="2621"/>
      <c r="P65" s="2621"/>
      <c r="Q65" s="2969">
        <v>234.319288</v>
      </c>
      <c r="R65" s="2970"/>
    </row>
    <row r="66" spans="1:18" ht="11.25" customHeight="1">
      <c r="A66" s="2953" t="s">
        <v>932</v>
      </c>
      <c r="B66" s="2954"/>
      <c r="C66" s="2954"/>
      <c r="D66" s="2954"/>
      <c r="E66" s="2954"/>
      <c r="F66" s="2954"/>
      <c r="G66" s="2954"/>
      <c r="H66" s="2954"/>
      <c r="I66" s="2954"/>
      <c r="J66" s="2954"/>
      <c r="K66" s="2954"/>
      <c r="L66" s="2954"/>
      <c r="M66" s="2954"/>
      <c r="N66" s="2954"/>
      <c r="O66" s="2954"/>
      <c r="P66" s="2954"/>
      <c r="Q66" s="2954"/>
      <c r="R66" s="2955"/>
    </row>
    <row r="67" spans="1:18" ht="9" customHeight="1">
      <c r="A67" s="2616" t="s">
        <v>874</v>
      </c>
      <c r="B67" s="2620">
        <v>59.636499999999998</v>
      </c>
      <c r="C67" s="2620">
        <v>55.802199999999999</v>
      </c>
      <c r="D67" s="2971">
        <v>52.287500000000001</v>
      </c>
      <c r="E67" s="2971"/>
      <c r="F67" s="2620">
        <v>54.640999999999998</v>
      </c>
      <c r="G67" s="2971">
        <v>46.398699999999998</v>
      </c>
      <c r="H67" s="2971"/>
      <c r="I67" s="2620">
        <v>46.707099999999997</v>
      </c>
      <c r="J67" s="2620">
        <v>47.061500000000002</v>
      </c>
      <c r="K67" s="2620">
        <v>43.998699999999999</v>
      </c>
      <c r="L67" s="2971">
        <v>48.4086</v>
      </c>
      <c r="M67" s="2971"/>
      <c r="N67" s="2620">
        <v>53.324399999999997</v>
      </c>
      <c r="O67" s="2620">
        <v>46.067999999999998</v>
      </c>
      <c r="P67" s="2620">
        <v>48.826900000000002</v>
      </c>
      <c r="Q67" s="2971">
        <v>603.16110000000003</v>
      </c>
      <c r="R67" s="2972"/>
    </row>
    <row r="68" spans="1:18" ht="9" customHeight="1">
      <c r="A68" s="2612"/>
      <c r="B68" s="2620">
        <v>62.101799999999997</v>
      </c>
      <c r="C68" s="2620">
        <v>49.189900000000002</v>
      </c>
      <c r="D68" s="2971"/>
      <c r="E68" s="2971"/>
      <c r="F68" s="2620"/>
      <c r="G68" s="2971"/>
      <c r="H68" s="2971"/>
      <c r="I68" s="2620"/>
      <c r="J68" s="2620"/>
      <c r="K68" s="2620"/>
      <c r="L68" s="2971"/>
      <c r="M68" s="2971"/>
      <c r="N68" s="2620"/>
      <c r="O68" s="2620"/>
      <c r="P68" s="2620"/>
      <c r="Q68" s="2971">
        <v>111.29170000000001</v>
      </c>
      <c r="R68" s="2972"/>
    </row>
    <row r="69" spans="1:18" ht="10.5" customHeight="1">
      <c r="A69" s="2619" t="s">
        <v>875</v>
      </c>
      <c r="B69" s="2621">
        <v>53.208599999999997</v>
      </c>
      <c r="C69" s="2621">
        <v>48.880299999999998</v>
      </c>
      <c r="D69" s="2969">
        <v>46.3018</v>
      </c>
      <c r="E69" s="2969"/>
      <c r="F69" s="2621">
        <v>48.801400000000001</v>
      </c>
      <c r="G69" s="2969">
        <v>40.288499999999999</v>
      </c>
      <c r="H69" s="2969"/>
      <c r="I69" s="2621">
        <v>41.704099999999997</v>
      </c>
      <c r="J69" s="2621">
        <v>41.444499999999998</v>
      </c>
      <c r="K69" s="2621">
        <v>37.833500000000001</v>
      </c>
      <c r="L69" s="2969">
        <v>42.012500000000003</v>
      </c>
      <c r="M69" s="2969"/>
      <c r="N69" s="2621">
        <v>47.697299999999998</v>
      </c>
      <c r="O69" s="2621">
        <v>40.865600000000001</v>
      </c>
      <c r="P69" s="2621">
        <v>42.629600000000003</v>
      </c>
      <c r="Q69" s="2969">
        <v>531.66769999999997</v>
      </c>
      <c r="R69" s="2970"/>
    </row>
    <row r="70" spans="1:18" ht="9" customHeight="1">
      <c r="B70" s="2621">
        <v>55.7134</v>
      </c>
      <c r="C70" s="2621">
        <v>43.033700000000003</v>
      </c>
      <c r="D70" s="2969"/>
      <c r="E70" s="2969"/>
      <c r="F70" s="2621"/>
      <c r="G70" s="2969"/>
      <c r="H70" s="2969"/>
      <c r="I70" s="2621"/>
      <c r="J70" s="2621"/>
      <c r="K70" s="2621"/>
      <c r="L70" s="2969"/>
      <c r="M70" s="2969"/>
      <c r="N70" s="2621"/>
      <c r="O70" s="2621"/>
      <c r="P70" s="2621"/>
      <c r="Q70" s="2969">
        <v>98.747100000000003</v>
      </c>
      <c r="R70" s="2970"/>
    </row>
    <row r="71" spans="1:18" ht="9" customHeight="1">
      <c r="A71" s="2974" t="s">
        <v>888</v>
      </c>
      <c r="B71" s="2975"/>
      <c r="C71" s="2975"/>
      <c r="D71" s="2975"/>
      <c r="E71" s="2975"/>
      <c r="F71" s="2975"/>
      <c r="G71" s="2975"/>
      <c r="H71" s="2975"/>
      <c r="I71" s="2975"/>
      <c r="J71" s="2975"/>
      <c r="K71" s="2975"/>
      <c r="L71" s="2975"/>
      <c r="M71" s="2975"/>
      <c r="N71" s="2975"/>
      <c r="O71" s="2975"/>
      <c r="P71" s="2975"/>
      <c r="Q71" s="2975"/>
      <c r="R71" s="2976"/>
    </row>
    <row r="72" spans="1:18" ht="13.5" customHeight="1">
      <c r="A72" s="2977" t="s">
        <v>889</v>
      </c>
      <c r="B72" s="2978"/>
      <c r="C72" s="2978"/>
      <c r="D72" s="2978"/>
    </row>
    <row r="73" spans="1:18" ht="10.5" customHeight="1">
      <c r="H73" s="2979" t="s">
        <v>890</v>
      </c>
      <c r="I73" s="2979"/>
      <c r="J73" s="2979"/>
      <c r="K73" s="2979"/>
      <c r="L73" s="2979"/>
      <c r="M73" s="2980" t="s">
        <v>730</v>
      </c>
      <c r="N73" s="2980"/>
      <c r="O73" s="2980"/>
      <c r="P73" s="2980"/>
      <c r="Q73" s="2980"/>
      <c r="R73" s="2981"/>
    </row>
    <row r="74" spans="1:18">
      <c r="A74" s="2606" t="s">
        <v>2656</v>
      </c>
    </row>
  </sheetData>
  <mergeCells count="220">
    <mergeCell ref="A71:R71"/>
    <mergeCell ref="A72:D72"/>
    <mergeCell ref="H73:L73"/>
    <mergeCell ref="M73:R73"/>
    <mergeCell ref="D69:E69"/>
    <mergeCell ref="G69:H69"/>
    <mergeCell ref="L69:M69"/>
    <mergeCell ref="Q69:R69"/>
    <mergeCell ref="D70:E70"/>
    <mergeCell ref="G70:H70"/>
    <mergeCell ref="L70:M70"/>
    <mergeCell ref="Q70:R70"/>
    <mergeCell ref="A66:R66"/>
    <mergeCell ref="D67:E67"/>
    <mergeCell ref="G67:H67"/>
    <mergeCell ref="L67:M67"/>
    <mergeCell ref="Q67:R67"/>
    <mergeCell ref="D68:E68"/>
    <mergeCell ref="G68:H68"/>
    <mergeCell ref="L68:M68"/>
    <mergeCell ref="Q68:R68"/>
    <mergeCell ref="D64:E64"/>
    <mergeCell ref="G64:H64"/>
    <mergeCell ref="L64:M64"/>
    <mergeCell ref="Q64:R64"/>
    <mergeCell ref="D65:E65"/>
    <mergeCell ref="G65:H65"/>
    <mergeCell ref="L65:M65"/>
    <mergeCell ref="Q65:R65"/>
    <mergeCell ref="A61:R61"/>
    <mergeCell ref="D62:E62"/>
    <mergeCell ref="G62:H62"/>
    <mergeCell ref="L62:M62"/>
    <mergeCell ref="Q62:R62"/>
    <mergeCell ref="D63:E63"/>
    <mergeCell ref="G63:H63"/>
    <mergeCell ref="L63:M63"/>
    <mergeCell ref="Q63:R63"/>
    <mergeCell ref="D59:E59"/>
    <mergeCell ref="G59:H59"/>
    <mergeCell ref="L59:M59"/>
    <mergeCell ref="Q59:R59"/>
    <mergeCell ref="D60:E60"/>
    <mergeCell ref="G60:H60"/>
    <mergeCell ref="L60:M60"/>
    <mergeCell ref="Q60:R60"/>
    <mergeCell ref="A56:R56"/>
    <mergeCell ref="D57:E57"/>
    <mergeCell ref="G57:H57"/>
    <mergeCell ref="L57:M57"/>
    <mergeCell ref="Q57:R57"/>
    <mergeCell ref="D58:E58"/>
    <mergeCell ref="G58:H58"/>
    <mergeCell ref="L58:M58"/>
    <mergeCell ref="Q58:R58"/>
    <mergeCell ref="D54:E54"/>
    <mergeCell ref="G54:H54"/>
    <mergeCell ref="L54:M54"/>
    <mergeCell ref="Q54:R54"/>
    <mergeCell ref="D55:E55"/>
    <mergeCell ref="G55:H55"/>
    <mergeCell ref="L55:M55"/>
    <mergeCell ref="Q55:R55"/>
    <mergeCell ref="A51:R51"/>
    <mergeCell ref="D52:E52"/>
    <mergeCell ref="G52:H52"/>
    <mergeCell ref="L52:M52"/>
    <mergeCell ref="Q52:R52"/>
    <mergeCell ref="D53:E53"/>
    <mergeCell ref="G53:H53"/>
    <mergeCell ref="L53:M53"/>
    <mergeCell ref="Q53:R53"/>
    <mergeCell ref="D49:E49"/>
    <mergeCell ref="G49:H49"/>
    <mergeCell ref="L49:M49"/>
    <mergeCell ref="Q49:R49"/>
    <mergeCell ref="D50:E50"/>
    <mergeCell ref="G50:H50"/>
    <mergeCell ref="L50:M50"/>
    <mergeCell ref="Q50:R50"/>
    <mergeCell ref="A46:R46"/>
    <mergeCell ref="D47:E47"/>
    <mergeCell ref="G47:H47"/>
    <mergeCell ref="L47:M47"/>
    <mergeCell ref="Q47:R47"/>
    <mergeCell ref="D48:E48"/>
    <mergeCell ref="G48:H48"/>
    <mergeCell ref="L48:M48"/>
    <mergeCell ref="Q48:R48"/>
    <mergeCell ref="D44:E44"/>
    <mergeCell ref="G44:H44"/>
    <mergeCell ref="L44:M44"/>
    <mergeCell ref="Q44:R44"/>
    <mergeCell ref="D45:E45"/>
    <mergeCell ref="G45:H45"/>
    <mergeCell ref="L45:M45"/>
    <mergeCell ref="Q45:R45"/>
    <mergeCell ref="A41:R41"/>
    <mergeCell ref="D42:E42"/>
    <mergeCell ref="G42:H42"/>
    <mergeCell ref="L42:M42"/>
    <mergeCell ref="Q42:R42"/>
    <mergeCell ref="D43:E43"/>
    <mergeCell ref="G43:H43"/>
    <mergeCell ref="L43:M43"/>
    <mergeCell ref="Q43:R43"/>
    <mergeCell ref="D39:E39"/>
    <mergeCell ref="G39:H39"/>
    <mergeCell ref="L39:M39"/>
    <mergeCell ref="Q39:R39"/>
    <mergeCell ref="D40:E40"/>
    <mergeCell ref="G40:H40"/>
    <mergeCell ref="L40:M40"/>
    <mergeCell ref="Q40:R40"/>
    <mergeCell ref="A36:R36"/>
    <mergeCell ref="D37:E37"/>
    <mergeCell ref="G37:H37"/>
    <mergeCell ref="L37:M37"/>
    <mergeCell ref="Q37:R37"/>
    <mergeCell ref="D38:E38"/>
    <mergeCell ref="G38:H38"/>
    <mergeCell ref="L38:M38"/>
    <mergeCell ref="Q38:R38"/>
    <mergeCell ref="D34:E34"/>
    <mergeCell ref="G34:H34"/>
    <mergeCell ref="L34:M34"/>
    <mergeCell ref="Q34:R34"/>
    <mergeCell ref="D35:E35"/>
    <mergeCell ref="G35:H35"/>
    <mergeCell ref="L35:M35"/>
    <mergeCell ref="Q35:R35"/>
    <mergeCell ref="A31:R31"/>
    <mergeCell ref="D32:E32"/>
    <mergeCell ref="G32:H32"/>
    <mergeCell ref="L32:M32"/>
    <mergeCell ref="Q32:R32"/>
    <mergeCell ref="D33:E33"/>
    <mergeCell ref="G33:H33"/>
    <mergeCell ref="L33:M33"/>
    <mergeCell ref="Q33:R33"/>
    <mergeCell ref="D29:E29"/>
    <mergeCell ref="G29:H29"/>
    <mergeCell ref="L29:M29"/>
    <mergeCell ref="Q29:R29"/>
    <mergeCell ref="D30:E30"/>
    <mergeCell ref="G30:H30"/>
    <mergeCell ref="L30:M30"/>
    <mergeCell ref="Q30:R30"/>
    <mergeCell ref="A26:R26"/>
    <mergeCell ref="D27:E27"/>
    <mergeCell ref="G27:H27"/>
    <mergeCell ref="L27:M27"/>
    <mergeCell ref="Q27:R27"/>
    <mergeCell ref="D28:E28"/>
    <mergeCell ref="G28:H28"/>
    <mergeCell ref="L28:M28"/>
    <mergeCell ref="Q28:R28"/>
    <mergeCell ref="D24:E24"/>
    <mergeCell ref="G24:H24"/>
    <mergeCell ref="L24:M24"/>
    <mergeCell ref="Q24:R24"/>
    <mergeCell ref="D25:E25"/>
    <mergeCell ref="G25:H25"/>
    <mergeCell ref="L25:M25"/>
    <mergeCell ref="Q25:R25"/>
    <mergeCell ref="A21:R21"/>
    <mergeCell ref="D22:E22"/>
    <mergeCell ref="G22:H22"/>
    <mergeCell ref="L22:M22"/>
    <mergeCell ref="Q22:R22"/>
    <mergeCell ref="D23:E23"/>
    <mergeCell ref="G23:H23"/>
    <mergeCell ref="L23:M23"/>
    <mergeCell ref="Q23:R23"/>
    <mergeCell ref="D19:E19"/>
    <mergeCell ref="G19:H19"/>
    <mergeCell ref="L19:M19"/>
    <mergeCell ref="Q19:R19"/>
    <mergeCell ref="D20:E20"/>
    <mergeCell ref="G20:H20"/>
    <mergeCell ref="L20:M20"/>
    <mergeCell ref="Q20:R20"/>
    <mergeCell ref="D17:E17"/>
    <mergeCell ref="G17:H17"/>
    <mergeCell ref="L17:M17"/>
    <mergeCell ref="Q17:R17"/>
    <mergeCell ref="D18:E18"/>
    <mergeCell ref="G18:H18"/>
    <mergeCell ref="L18:M18"/>
    <mergeCell ref="Q18:R18"/>
    <mergeCell ref="D14:E14"/>
    <mergeCell ref="G14:H14"/>
    <mergeCell ref="L14:M14"/>
    <mergeCell ref="Q14:R14"/>
    <mergeCell ref="A15:R15"/>
    <mergeCell ref="A16:R16"/>
    <mergeCell ref="D12:E12"/>
    <mergeCell ref="G12:H12"/>
    <mergeCell ref="L12:M12"/>
    <mergeCell ref="Q12:R12"/>
    <mergeCell ref="D13:E13"/>
    <mergeCell ref="G13:H13"/>
    <mergeCell ref="L13:M13"/>
    <mergeCell ref="Q13:R13"/>
    <mergeCell ref="B9:I9"/>
    <mergeCell ref="J9:P9"/>
    <mergeCell ref="Q9:R9"/>
    <mergeCell ref="A10:R10"/>
    <mergeCell ref="D11:E11"/>
    <mergeCell ref="G11:H11"/>
    <mergeCell ref="L11:M11"/>
    <mergeCell ref="Q11:R11"/>
    <mergeCell ref="A1:R1"/>
    <mergeCell ref="A3:R3"/>
    <mergeCell ref="D6:E6"/>
    <mergeCell ref="G6:H6"/>
    <mergeCell ref="L6:M6"/>
    <mergeCell ref="B8:I8"/>
    <mergeCell ref="J8:P8"/>
    <mergeCell ref="Q8:R8"/>
  </mergeCells>
  <pageMargins left="0.7" right="0.7" top="0.78740157499999996" bottom="0.78740157499999996"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29755-9E3C-45A8-B05C-F4C5F1EAAC68}">
  <sheetPr>
    <tabColor rgb="FFCD3363"/>
    <outlinePr summaryBelow="0"/>
  </sheetPr>
  <dimension ref="A1:Q77"/>
  <sheetViews>
    <sheetView showGridLines="0" showRowColHeaders="0" workbookViewId="0">
      <selection sqref="A1:Q1"/>
    </sheetView>
  </sheetViews>
  <sheetFormatPr baseColWidth="10" defaultColWidth="8" defaultRowHeight="12.75"/>
  <cols>
    <col min="1" max="1" width="7.5" style="2629" customWidth="1"/>
    <col min="2" max="2" width="6" style="2591" customWidth="1"/>
    <col min="3" max="3" width="5.625" style="2591" customWidth="1"/>
    <col min="4" max="4" width="5.75" style="2591" customWidth="1"/>
    <col min="5" max="5" width="5.625" style="2591" customWidth="1"/>
    <col min="6" max="6" width="2.25" style="2591" customWidth="1"/>
    <col min="7" max="7" width="3.5" style="2591" customWidth="1"/>
    <col min="8" max="8" width="5.625" style="2591" customWidth="1"/>
    <col min="9" max="9" width="5.75" style="2591" customWidth="1"/>
    <col min="10" max="10" width="5.625" style="2591" customWidth="1"/>
    <col min="11" max="11" width="3" style="2591" customWidth="1"/>
    <col min="12" max="12" width="2.75" style="2591" customWidth="1"/>
    <col min="13" max="13" width="5.625" style="2591" customWidth="1"/>
    <col min="14" max="14" width="5.75" style="2591" customWidth="1"/>
    <col min="15" max="15" width="5.625" style="2591" customWidth="1"/>
    <col min="16" max="16" width="7" style="2591" customWidth="1"/>
    <col min="17" max="17" width="6" style="2630" customWidth="1"/>
    <col min="18" max="16384" width="8" style="915"/>
  </cols>
  <sheetData>
    <row r="1" spans="1:17" ht="14.25" customHeight="1" thickTop="1">
      <c r="A1" s="2988" t="s">
        <v>927</v>
      </c>
      <c r="B1" s="2989"/>
      <c r="C1" s="2989"/>
      <c r="D1" s="2989"/>
      <c r="E1" s="2989"/>
      <c r="F1" s="2989"/>
      <c r="G1" s="2989"/>
      <c r="H1" s="2989"/>
      <c r="I1" s="2989"/>
      <c r="J1" s="2989"/>
      <c r="K1" s="2989"/>
      <c r="L1" s="2989"/>
      <c r="M1" s="2989"/>
      <c r="N1" s="2989"/>
      <c r="O1" s="2989"/>
      <c r="P1" s="2989"/>
      <c r="Q1" s="2990"/>
    </row>
    <row r="2" spans="1:17" ht="14.25" customHeight="1">
      <c r="A2" s="2623" t="s">
        <v>933</v>
      </c>
      <c r="B2" s="922"/>
      <c r="C2" s="922"/>
      <c r="D2" s="922"/>
      <c r="E2" s="922"/>
      <c r="F2" s="922"/>
      <c r="G2" s="922"/>
      <c r="H2" s="922"/>
      <c r="I2" s="922"/>
      <c r="J2" s="922"/>
      <c r="K2" s="922"/>
      <c r="L2" s="922"/>
      <c r="M2" s="922"/>
      <c r="N2" s="922"/>
      <c r="O2" s="922"/>
      <c r="P2" s="922"/>
      <c r="Q2" s="2624"/>
    </row>
    <row r="3" spans="1:17" ht="12" customHeight="1">
      <c r="A3" s="2625"/>
      <c r="B3" s="920"/>
      <c r="C3" s="920"/>
      <c r="D3" s="920"/>
      <c r="E3" s="920"/>
      <c r="F3" s="920"/>
      <c r="G3" s="920"/>
      <c r="H3" s="920"/>
      <c r="I3" s="920"/>
      <c r="J3" s="920"/>
      <c r="K3" s="920"/>
      <c r="L3" s="920"/>
      <c r="M3" s="920"/>
      <c r="N3" s="920"/>
      <c r="O3" s="920"/>
      <c r="P3" s="2580" t="s">
        <v>864</v>
      </c>
      <c r="Q3" s="2626" t="s">
        <v>532</v>
      </c>
    </row>
    <row r="4" spans="1:17" ht="8.25" customHeight="1">
      <c r="A4" s="2625"/>
      <c r="B4" s="2580" t="s">
        <v>532</v>
      </c>
      <c r="C4" s="2580" t="s">
        <v>609</v>
      </c>
      <c r="D4" s="2580" t="s">
        <v>200</v>
      </c>
      <c r="E4" s="2580" t="s">
        <v>625</v>
      </c>
      <c r="F4" s="2932" t="s">
        <v>623</v>
      </c>
      <c r="G4" s="2932"/>
      <c r="H4" s="2580" t="s">
        <v>201</v>
      </c>
      <c r="I4" s="2580" t="s">
        <v>618</v>
      </c>
      <c r="J4" s="2580" t="s">
        <v>616</v>
      </c>
      <c r="K4" s="2932" t="s">
        <v>198</v>
      </c>
      <c r="L4" s="2932"/>
      <c r="M4" s="2580" t="s">
        <v>530</v>
      </c>
      <c r="N4" s="2580" t="s">
        <v>531</v>
      </c>
      <c r="O4" s="2580" t="s">
        <v>199</v>
      </c>
      <c r="P4" s="2580" t="s">
        <v>865</v>
      </c>
      <c r="Q4" s="2626" t="s">
        <v>866</v>
      </c>
    </row>
    <row r="5" spans="1:17" ht="8.25" customHeight="1">
      <c r="A5" s="2627" t="s">
        <v>867</v>
      </c>
      <c r="B5" s="920"/>
      <c r="C5" s="920"/>
      <c r="D5" s="920"/>
      <c r="E5" s="920"/>
      <c r="F5" s="920"/>
      <c r="G5" s="920"/>
      <c r="H5" s="920"/>
      <c r="I5" s="920"/>
      <c r="J5" s="920"/>
      <c r="K5" s="920"/>
      <c r="L5" s="920"/>
      <c r="M5" s="920"/>
      <c r="N5" s="920"/>
      <c r="O5" s="920"/>
      <c r="P5" s="2580" t="s">
        <v>868</v>
      </c>
      <c r="Q5" s="2626" t="s">
        <v>199</v>
      </c>
    </row>
    <row r="6" spans="1:17" ht="9" customHeight="1">
      <c r="A6" s="2625"/>
      <c r="B6" s="2932">
        <v>2024</v>
      </c>
      <c r="C6" s="2932"/>
      <c r="D6" s="2932"/>
      <c r="E6" s="2932"/>
      <c r="F6" s="2932"/>
      <c r="G6" s="2932"/>
      <c r="H6" s="2932"/>
      <c r="I6" s="2932" t="s">
        <v>869</v>
      </c>
      <c r="J6" s="2932"/>
      <c r="K6" s="2932"/>
      <c r="L6" s="2932"/>
      <c r="M6" s="2932"/>
      <c r="N6" s="2932"/>
      <c r="O6" s="2932"/>
      <c r="P6" s="2932" t="s">
        <v>870</v>
      </c>
      <c r="Q6" s="2982"/>
    </row>
    <row r="7" spans="1:17" ht="8.25" customHeight="1">
      <c r="A7" s="2625"/>
      <c r="B7" s="2932" t="s">
        <v>869</v>
      </c>
      <c r="C7" s="2932"/>
      <c r="D7" s="2932"/>
      <c r="E7" s="2932"/>
      <c r="F7" s="2932"/>
      <c r="G7" s="2932"/>
      <c r="H7" s="2932"/>
      <c r="I7" s="2932" t="s">
        <v>871</v>
      </c>
      <c r="J7" s="2932"/>
      <c r="K7" s="2932"/>
      <c r="L7" s="2932"/>
      <c r="M7" s="2932"/>
      <c r="N7" s="2932"/>
      <c r="O7" s="2932"/>
      <c r="P7" s="2932" t="s">
        <v>872</v>
      </c>
      <c r="Q7" s="2982"/>
    </row>
    <row r="8" spans="1:17" ht="13.5" customHeight="1">
      <c r="A8" s="2983" t="s">
        <v>891</v>
      </c>
      <c r="B8" s="2934"/>
      <c r="C8" s="2934"/>
      <c r="D8" s="2934"/>
      <c r="E8" s="2934"/>
      <c r="F8" s="2934"/>
      <c r="G8" s="2934"/>
      <c r="H8" s="2934"/>
      <c r="I8" s="2934"/>
      <c r="J8" s="2934"/>
      <c r="K8" s="2934"/>
      <c r="L8" s="2934"/>
      <c r="M8" s="2934"/>
      <c r="N8" s="2934"/>
      <c r="O8" s="2934"/>
      <c r="P8" s="2934"/>
      <c r="Q8" s="2984"/>
    </row>
    <row r="9" spans="1:17" ht="12" customHeight="1">
      <c r="A9" s="2985" t="s">
        <v>934</v>
      </c>
      <c r="B9" s="2935"/>
      <c r="C9" s="2935"/>
      <c r="D9" s="2935"/>
      <c r="E9" s="2935"/>
      <c r="F9" s="2935"/>
      <c r="G9" s="2935"/>
      <c r="H9" s="2935"/>
      <c r="I9" s="2935"/>
      <c r="J9" s="2935"/>
      <c r="K9" s="2935"/>
      <c r="L9" s="2935"/>
      <c r="M9" s="2935"/>
      <c r="N9" s="2935"/>
      <c r="O9" s="2935"/>
      <c r="P9" s="2935"/>
      <c r="Q9" s="2986"/>
    </row>
    <row r="10" spans="1:17" ht="9" customHeight="1">
      <c r="A10" s="2627" t="s">
        <v>874</v>
      </c>
      <c r="B10" s="2585">
        <v>29.131499999999999</v>
      </c>
      <c r="C10" s="2585">
        <v>26.8062</v>
      </c>
      <c r="D10" s="2585">
        <v>25.819299999999998</v>
      </c>
      <c r="E10" s="2585">
        <v>26.2331</v>
      </c>
      <c r="F10" s="2936">
        <v>23.203399999999998</v>
      </c>
      <c r="G10" s="2936"/>
      <c r="H10" s="2585">
        <v>22.07</v>
      </c>
      <c r="I10" s="2585">
        <v>30.953800000000001</v>
      </c>
      <c r="J10" s="2585">
        <v>29.175999999999998</v>
      </c>
      <c r="K10" s="2936">
        <v>34.582599999999999</v>
      </c>
      <c r="L10" s="2936"/>
      <c r="M10" s="2585">
        <v>36.368200000000002</v>
      </c>
      <c r="N10" s="2585">
        <v>32.834099999999999</v>
      </c>
      <c r="O10" s="2585">
        <v>32.284700000000001</v>
      </c>
      <c r="P10" s="2936">
        <v>349.46289999999999</v>
      </c>
      <c r="Q10" s="2987"/>
    </row>
    <row r="11" spans="1:17" ht="9" customHeight="1">
      <c r="A11" s="2625"/>
      <c r="B11" s="2585">
        <v>28.2638</v>
      </c>
      <c r="C11" s="2585">
        <v>26.649699999999999</v>
      </c>
      <c r="D11" s="2585"/>
      <c r="E11" s="2585"/>
      <c r="F11" s="2936"/>
      <c r="G11" s="2936"/>
      <c r="H11" s="2585"/>
      <c r="I11" s="2585"/>
      <c r="J11" s="2585"/>
      <c r="K11" s="2936"/>
      <c r="L11" s="2936"/>
      <c r="M11" s="2585"/>
      <c r="N11" s="2585"/>
      <c r="O11" s="2585"/>
      <c r="P11" s="2936">
        <v>54.913499999999999</v>
      </c>
      <c r="Q11" s="2987"/>
    </row>
    <row r="12" spans="1:17" ht="10.5" customHeight="1">
      <c r="A12" s="2628" t="s">
        <v>875</v>
      </c>
      <c r="B12" s="2587">
        <v>19.464600000000001</v>
      </c>
      <c r="C12" s="2587">
        <v>17.238099999999999</v>
      </c>
      <c r="D12" s="2587">
        <v>18.854500000000002</v>
      </c>
      <c r="E12" s="2587">
        <v>20.7944</v>
      </c>
      <c r="F12" s="2938">
        <v>16.449000000000002</v>
      </c>
      <c r="G12" s="2938"/>
      <c r="H12" s="2587">
        <v>13.331200000000001</v>
      </c>
      <c r="I12" s="2587">
        <v>20.731400000000001</v>
      </c>
      <c r="J12" s="2587">
        <v>19.355399999999999</v>
      </c>
      <c r="K12" s="2938">
        <v>21.870200000000001</v>
      </c>
      <c r="L12" s="2938"/>
      <c r="M12" s="2587">
        <v>18.666399999999999</v>
      </c>
      <c r="N12" s="2587">
        <v>18.9499</v>
      </c>
      <c r="O12" s="2587">
        <v>20.275700000000001</v>
      </c>
      <c r="P12" s="2938">
        <v>225.98079999999999</v>
      </c>
      <c r="Q12" s="2991"/>
    </row>
    <row r="13" spans="1:17" ht="9" customHeight="1">
      <c r="B13" s="2587">
        <v>16.6935</v>
      </c>
      <c r="C13" s="2587">
        <v>17.219100000000001</v>
      </c>
      <c r="D13" s="2587"/>
      <c r="E13" s="2587"/>
      <c r="F13" s="2938"/>
      <c r="G13" s="2938"/>
      <c r="H13" s="2587"/>
      <c r="I13" s="2587"/>
      <c r="J13" s="2587"/>
      <c r="K13" s="2938"/>
      <c r="L13" s="2938"/>
      <c r="M13" s="2587"/>
      <c r="N13" s="2587"/>
      <c r="O13" s="2587"/>
      <c r="P13" s="2938">
        <v>33.912599999999998</v>
      </c>
      <c r="Q13" s="2991"/>
    </row>
    <row r="14" spans="1:17" ht="11.25" customHeight="1">
      <c r="A14" s="2985" t="s">
        <v>935</v>
      </c>
      <c r="B14" s="2935"/>
      <c r="C14" s="2935"/>
      <c r="D14" s="2935"/>
      <c r="E14" s="2935"/>
      <c r="F14" s="2935"/>
      <c r="G14" s="2935"/>
      <c r="H14" s="2935"/>
      <c r="I14" s="2935"/>
      <c r="J14" s="2935"/>
      <c r="K14" s="2935"/>
      <c r="L14" s="2935"/>
      <c r="M14" s="2935"/>
      <c r="N14" s="2935"/>
      <c r="O14" s="2935"/>
      <c r="P14" s="2935"/>
      <c r="Q14" s="2986"/>
    </row>
    <row r="15" spans="1:17" ht="9" customHeight="1">
      <c r="A15" s="2627" t="s">
        <v>874</v>
      </c>
      <c r="B15" s="2585">
        <v>32.257599999999996</v>
      </c>
      <c r="C15" s="2585">
        <v>30.241700000000002</v>
      </c>
      <c r="D15" s="2585">
        <v>33.498600000000003</v>
      </c>
      <c r="E15" s="2585">
        <v>32.739899999999999</v>
      </c>
      <c r="F15" s="2936">
        <v>29.712700000000002</v>
      </c>
      <c r="G15" s="2936"/>
      <c r="H15" s="2585">
        <v>23.088799999999999</v>
      </c>
      <c r="I15" s="2585">
        <v>27.2974</v>
      </c>
      <c r="J15" s="2585">
        <v>24.7072</v>
      </c>
      <c r="K15" s="2936">
        <v>31.5215</v>
      </c>
      <c r="L15" s="2936"/>
      <c r="M15" s="2585">
        <v>30.2759</v>
      </c>
      <c r="N15" s="2585">
        <v>29.767700000000001</v>
      </c>
      <c r="O15" s="2585">
        <v>31.292899999999999</v>
      </c>
      <c r="P15" s="2936">
        <v>356.40190000000001</v>
      </c>
      <c r="Q15" s="2987"/>
    </row>
    <row r="16" spans="1:17" ht="9" customHeight="1">
      <c r="A16" s="2625"/>
      <c r="B16" s="2585">
        <v>29.741299999999999</v>
      </c>
      <c r="C16" s="2585">
        <v>26.880500000000001</v>
      </c>
      <c r="D16" s="2585"/>
      <c r="E16" s="2585"/>
      <c r="F16" s="2936"/>
      <c r="G16" s="2936"/>
      <c r="H16" s="2585"/>
      <c r="I16" s="2585"/>
      <c r="J16" s="2585"/>
      <c r="K16" s="2936"/>
      <c r="L16" s="2936"/>
      <c r="M16" s="2585"/>
      <c r="N16" s="2585"/>
      <c r="O16" s="2585"/>
      <c r="P16" s="2936">
        <v>56.6218</v>
      </c>
      <c r="Q16" s="2987"/>
    </row>
    <row r="17" spans="1:17" ht="10.5" customHeight="1">
      <c r="B17" s="2587">
        <v>19.231300000000001</v>
      </c>
      <c r="C17" s="2587">
        <v>18.721299999999999</v>
      </c>
      <c r="D17" s="2587">
        <v>23.4405</v>
      </c>
      <c r="E17" s="2587">
        <v>22.247499999999999</v>
      </c>
      <c r="F17" s="2938">
        <v>18.595300000000002</v>
      </c>
      <c r="G17" s="2938"/>
      <c r="H17" s="2587">
        <v>14.368600000000001</v>
      </c>
      <c r="I17" s="2587">
        <v>19.456199999999999</v>
      </c>
      <c r="J17" s="2587">
        <v>17.7212</v>
      </c>
      <c r="K17" s="2938">
        <v>18.005099999999999</v>
      </c>
      <c r="L17" s="2938"/>
      <c r="M17" s="2587">
        <v>17.420300000000001</v>
      </c>
      <c r="N17" s="2587">
        <v>17.815999999999999</v>
      </c>
      <c r="O17" s="2587">
        <v>17.519400000000001</v>
      </c>
      <c r="P17" s="2938">
        <v>224.5427</v>
      </c>
      <c r="Q17" s="2991"/>
    </row>
    <row r="18" spans="1:17" ht="9" customHeight="1">
      <c r="A18" s="2628" t="s">
        <v>875</v>
      </c>
      <c r="B18" s="2587">
        <v>17.864100000000001</v>
      </c>
      <c r="C18" s="2587">
        <v>15.6919</v>
      </c>
      <c r="D18" s="2587"/>
      <c r="E18" s="2587"/>
      <c r="F18" s="2938"/>
      <c r="G18" s="2938"/>
      <c r="H18" s="2587"/>
      <c r="I18" s="2587"/>
      <c r="J18" s="2587"/>
      <c r="K18" s="2938"/>
      <c r="L18" s="2938"/>
      <c r="M18" s="2587"/>
      <c r="N18" s="2587"/>
      <c r="O18" s="2587"/>
      <c r="P18" s="2938">
        <v>33.555999999999997</v>
      </c>
      <c r="Q18" s="2991"/>
    </row>
    <row r="19" spans="1:17" ht="11.25" customHeight="1">
      <c r="A19" s="2985" t="s">
        <v>917</v>
      </c>
      <c r="B19" s="2935"/>
      <c r="C19" s="2935"/>
      <c r="D19" s="2935"/>
      <c r="E19" s="2935"/>
      <c r="F19" s="2935"/>
      <c r="G19" s="2935"/>
      <c r="H19" s="2935"/>
      <c r="I19" s="2935"/>
      <c r="J19" s="2935"/>
      <c r="K19" s="2935"/>
      <c r="L19" s="2935"/>
      <c r="M19" s="2935"/>
      <c r="N19" s="2935"/>
      <c r="O19" s="2935"/>
      <c r="P19" s="2935"/>
      <c r="Q19" s="2986"/>
    </row>
    <row r="20" spans="1:17" ht="9" customHeight="1">
      <c r="A20" s="2627" t="s">
        <v>874</v>
      </c>
      <c r="B20" s="2585">
        <v>127.3074</v>
      </c>
      <c r="C20" s="2585">
        <v>124.0763</v>
      </c>
      <c r="D20" s="2585">
        <v>116.9495</v>
      </c>
      <c r="E20" s="2585">
        <v>123.41719999999999</v>
      </c>
      <c r="F20" s="2936">
        <v>111.026</v>
      </c>
      <c r="G20" s="2936"/>
      <c r="H20" s="2585">
        <v>105.57940000000001</v>
      </c>
      <c r="I20" s="2585">
        <v>119.3048</v>
      </c>
      <c r="J20" s="2585">
        <v>111.34269999999999</v>
      </c>
      <c r="K20" s="2936">
        <v>118.7315</v>
      </c>
      <c r="L20" s="2936"/>
      <c r="M20" s="2585">
        <v>121.42</v>
      </c>
      <c r="N20" s="2585">
        <v>119.56789999999999</v>
      </c>
      <c r="O20" s="2585">
        <v>124.1789</v>
      </c>
      <c r="P20" s="2936">
        <v>1422.9015999999999</v>
      </c>
      <c r="Q20" s="2987"/>
    </row>
    <row r="21" spans="1:17" ht="9" customHeight="1">
      <c r="A21" s="2625"/>
      <c r="B21" s="2585">
        <v>125.1515</v>
      </c>
      <c r="C21" s="2585">
        <v>117.41240000000001</v>
      </c>
      <c r="D21" s="2585"/>
      <c r="E21" s="2585"/>
      <c r="F21" s="2936"/>
      <c r="G21" s="2936"/>
      <c r="H21" s="2585"/>
      <c r="I21" s="2585"/>
      <c r="J21" s="2585"/>
      <c r="K21" s="2936"/>
      <c r="L21" s="2936"/>
      <c r="M21" s="2585"/>
      <c r="N21" s="2585"/>
      <c r="O21" s="2585"/>
      <c r="P21" s="2936">
        <v>242.56389999999999</v>
      </c>
      <c r="Q21" s="2987"/>
    </row>
    <row r="22" spans="1:17" ht="10.5" customHeight="1">
      <c r="A22" s="2628" t="s">
        <v>875</v>
      </c>
      <c r="B22" s="2587">
        <v>108.81699999999999</v>
      </c>
      <c r="C22" s="2587">
        <v>105.8695</v>
      </c>
      <c r="D22" s="2587">
        <v>99.612300000000005</v>
      </c>
      <c r="E22" s="2587">
        <v>105.73699999999999</v>
      </c>
      <c r="F22" s="2938">
        <v>95.377799999999993</v>
      </c>
      <c r="G22" s="2938"/>
      <c r="H22" s="2587">
        <v>90.065299999999993</v>
      </c>
      <c r="I22" s="2587">
        <v>104.3105</v>
      </c>
      <c r="J22" s="2587">
        <v>97.037800000000004</v>
      </c>
      <c r="K22" s="2938">
        <v>103.52330000000001</v>
      </c>
      <c r="L22" s="2938"/>
      <c r="M22" s="2587">
        <v>104.07550000000001</v>
      </c>
      <c r="N22" s="2587">
        <v>102.3266</v>
      </c>
      <c r="O22" s="2587">
        <v>105.81489999999999</v>
      </c>
      <c r="P22" s="2938">
        <v>1222.5675000000001</v>
      </c>
      <c r="Q22" s="2991"/>
    </row>
    <row r="23" spans="1:17" ht="9" customHeight="1">
      <c r="B23" s="2587">
        <v>108.14190000000001</v>
      </c>
      <c r="C23" s="2587">
        <v>101.4725</v>
      </c>
      <c r="D23" s="2587"/>
      <c r="E23" s="2587"/>
      <c r="F23" s="2938"/>
      <c r="G23" s="2938"/>
      <c r="H23" s="2587"/>
      <c r="I23" s="2587"/>
      <c r="J23" s="2587"/>
      <c r="K23" s="2938"/>
      <c r="L23" s="2938"/>
      <c r="M23" s="2587"/>
      <c r="N23" s="2587"/>
      <c r="O23" s="2587"/>
      <c r="P23" s="2938">
        <v>209.61439999999999</v>
      </c>
      <c r="Q23" s="2991"/>
    </row>
    <row r="24" spans="1:17" ht="11.25" customHeight="1">
      <c r="A24" s="2985" t="s">
        <v>912</v>
      </c>
      <c r="B24" s="2935"/>
      <c r="C24" s="2935"/>
      <c r="D24" s="2935"/>
      <c r="E24" s="2935"/>
      <c r="F24" s="2935"/>
      <c r="G24" s="2935"/>
      <c r="H24" s="2935"/>
      <c r="I24" s="2935"/>
      <c r="J24" s="2935"/>
      <c r="K24" s="2935"/>
      <c r="L24" s="2935"/>
      <c r="M24" s="2935"/>
      <c r="N24" s="2935"/>
      <c r="O24" s="2935"/>
      <c r="P24" s="2935"/>
      <c r="Q24" s="2986"/>
    </row>
    <row r="25" spans="1:17" ht="9" customHeight="1">
      <c r="A25" s="2627" t="s">
        <v>874</v>
      </c>
      <c r="B25" s="2585">
        <v>194.410383</v>
      </c>
      <c r="C25" s="2585">
        <v>193.296494</v>
      </c>
      <c r="D25" s="2585">
        <v>201.09558100000001</v>
      </c>
      <c r="E25" s="2585">
        <v>213.35880599999999</v>
      </c>
      <c r="F25" s="2936">
        <v>208.03719100000001</v>
      </c>
      <c r="G25" s="2936"/>
      <c r="H25" s="2585">
        <v>184.32965799999999</v>
      </c>
      <c r="I25" s="2585">
        <v>190.69668799999999</v>
      </c>
      <c r="J25" s="2585">
        <v>191.59672699999999</v>
      </c>
      <c r="K25" s="2936">
        <v>206.89592099999999</v>
      </c>
      <c r="L25" s="2936"/>
      <c r="M25" s="2585">
        <v>187.428732</v>
      </c>
      <c r="N25" s="2585">
        <v>184.18295499999999</v>
      </c>
      <c r="O25" s="2585">
        <v>180.67578800000001</v>
      </c>
      <c r="P25" s="2936">
        <v>2336.0049239999998</v>
      </c>
      <c r="Q25" s="2987"/>
    </row>
    <row r="26" spans="1:17" ht="9" customHeight="1">
      <c r="A26" s="2625"/>
      <c r="B26" s="2585">
        <v>194.83007699999999</v>
      </c>
      <c r="C26" s="2585">
        <v>193.36139800000001</v>
      </c>
      <c r="D26" s="2585"/>
      <c r="E26" s="2585"/>
      <c r="F26" s="2936"/>
      <c r="G26" s="2936"/>
      <c r="H26" s="2585"/>
      <c r="I26" s="2585"/>
      <c r="J26" s="2585"/>
      <c r="K26" s="2936"/>
      <c r="L26" s="2936"/>
      <c r="M26" s="2585"/>
      <c r="N26" s="2585"/>
      <c r="O26" s="2585"/>
      <c r="P26" s="2936">
        <v>388.19147500000003</v>
      </c>
      <c r="Q26" s="2987"/>
    </row>
    <row r="27" spans="1:17" ht="10.5" customHeight="1">
      <c r="A27" s="2628" t="s">
        <v>875</v>
      </c>
      <c r="B27" s="2587">
        <v>159.48651599999999</v>
      </c>
      <c r="C27" s="2587">
        <v>161.067149</v>
      </c>
      <c r="D27" s="2587">
        <v>169.21736999999999</v>
      </c>
      <c r="E27" s="2587">
        <v>176.61267699999999</v>
      </c>
      <c r="F27" s="2938">
        <v>170.08686499999999</v>
      </c>
      <c r="G27" s="2938"/>
      <c r="H27" s="2587">
        <v>154.92306099999999</v>
      </c>
      <c r="I27" s="2587">
        <v>168.618088</v>
      </c>
      <c r="J27" s="2587">
        <v>166.63503499999999</v>
      </c>
      <c r="K27" s="2938">
        <v>183.38786099999999</v>
      </c>
      <c r="L27" s="2938"/>
      <c r="M27" s="2587">
        <v>162.87263200000001</v>
      </c>
      <c r="N27" s="2587">
        <v>155.67366100000001</v>
      </c>
      <c r="O27" s="2587">
        <v>150.587074</v>
      </c>
      <c r="P27" s="2938">
        <v>1979.167989</v>
      </c>
      <c r="Q27" s="2991"/>
    </row>
    <row r="28" spans="1:17" ht="9" customHeight="1">
      <c r="B28" s="2587">
        <v>161.103599</v>
      </c>
      <c r="C28" s="2587">
        <v>163.63969499999999</v>
      </c>
      <c r="D28" s="2587"/>
      <c r="E28" s="2587"/>
      <c r="F28" s="2938"/>
      <c r="G28" s="2938"/>
      <c r="H28" s="2587"/>
      <c r="I28" s="2587"/>
      <c r="J28" s="2587"/>
      <c r="K28" s="2938"/>
      <c r="L28" s="2938"/>
      <c r="M28" s="2587"/>
      <c r="N28" s="2587"/>
      <c r="O28" s="2587"/>
      <c r="P28" s="2938">
        <v>324.74329399999999</v>
      </c>
      <c r="Q28" s="2991"/>
    </row>
    <row r="29" spans="1:17" ht="11.25" customHeight="1">
      <c r="A29" s="2985" t="s">
        <v>919</v>
      </c>
      <c r="B29" s="2935"/>
      <c r="C29" s="2935"/>
      <c r="D29" s="2935"/>
      <c r="E29" s="2935"/>
      <c r="F29" s="2935"/>
      <c r="G29" s="2935"/>
      <c r="H29" s="2935"/>
      <c r="I29" s="2935"/>
      <c r="J29" s="2935"/>
      <c r="K29" s="2935"/>
      <c r="L29" s="2935"/>
      <c r="M29" s="2935"/>
      <c r="N29" s="2935"/>
      <c r="O29" s="2935"/>
      <c r="P29" s="2935"/>
      <c r="Q29" s="2986"/>
    </row>
    <row r="30" spans="1:17" ht="9" customHeight="1">
      <c r="A30" s="2627" t="s">
        <v>874</v>
      </c>
      <c r="B30" s="2585">
        <v>52.829099999999997</v>
      </c>
      <c r="C30" s="2585">
        <v>55.604900000000001</v>
      </c>
      <c r="D30" s="2585">
        <v>47.318199999999997</v>
      </c>
      <c r="E30" s="2585">
        <v>46.454999999999998</v>
      </c>
      <c r="F30" s="2936">
        <v>46.037999999999997</v>
      </c>
      <c r="G30" s="2936"/>
      <c r="H30" s="2585">
        <v>46.773600000000002</v>
      </c>
      <c r="I30" s="2585">
        <v>37.149099999999997</v>
      </c>
      <c r="J30" s="2585">
        <v>42.793100000000003</v>
      </c>
      <c r="K30" s="2936">
        <v>52.442900000000002</v>
      </c>
      <c r="L30" s="2936"/>
      <c r="M30" s="2585">
        <v>36.858199999999997</v>
      </c>
      <c r="N30" s="2585">
        <v>33.979100000000003</v>
      </c>
      <c r="O30" s="2585">
        <v>35.959000000000003</v>
      </c>
      <c r="P30" s="2936">
        <v>534.2002</v>
      </c>
      <c r="Q30" s="2987"/>
    </row>
    <row r="31" spans="1:17" ht="9" customHeight="1">
      <c r="A31" s="2625"/>
      <c r="B31" s="2585">
        <v>54.407499999999999</v>
      </c>
      <c r="C31" s="2585">
        <v>40.669199999999996</v>
      </c>
      <c r="D31" s="2585"/>
      <c r="E31" s="2585"/>
      <c r="F31" s="2936"/>
      <c r="G31" s="2936"/>
      <c r="H31" s="2585"/>
      <c r="I31" s="2585"/>
      <c r="J31" s="2585"/>
      <c r="K31" s="2936"/>
      <c r="L31" s="2936"/>
      <c r="M31" s="2585"/>
      <c r="N31" s="2585"/>
      <c r="O31" s="2585"/>
      <c r="P31" s="2936">
        <v>95.076700000000002</v>
      </c>
      <c r="Q31" s="2987"/>
    </row>
    <row r="32" spans="1:17" ht="10.5" customHeight="1">
      <c r="A32" s="2628" t="s">
        <v>875</v>
      </c>
      <c r="B32" s="2587">
        <v>44.879800000000003</v>
      </c>
      <c r="C32" s="2587">
        <v>46.636099999999999</v>
      </c>
      <c r="D32" s="2587">
        <v>41.860900000000001</v>
      </c>
      <c r="E32" s="2587">
        <v>40.813499999999998</v>
      </c>
      <c r="F32" s="2938">
        <v>42.340699999999998</v>
      </c>
      <c r="G32" s="2938"/>
      <c r="H32" s="2587">
        <v>40.567900000000002</v>
      </c>
      <c r="I32" s="2587">
        <v>32.296399999999998</v>
      </c>
      <c r="J32" s="2587">
        <v>34.994</v>
      </c>
      <c r="K32" s="2938">
        <v>40.061100000000003</v>
      </c>
      <c r="L32" s="2938"/>
      <c r="M32" s="2587">
        <v>31.005400000000002</v>
      </c>
      <c r="N32" s="2587">
        <v>29.616700000000002</v>
      </c>
      <c r="O32" s="2587">
        <v>29.978200000000001</v>
      </c>
      <c r="P32" s="2938">
        <v>455.05070000000001</v>
      </c>
      <c r="Q32" s="2991"/>
    </row>
    <row r="33" spans="1:17" ht="9" customHeight="1">
      <c r="B33" s="2587">
        <v>47.573099999999997</v>
      </c>
      <c r="C33" s="2587">
        <v>32.625999999999998</v>
      </c>
      <c r="D33" s="2587"/>
      <c r="E33" s="2587"/>
      <c r="F33" s="2938"/>
      <c r="G33" s="2938"/>
      <c r="H33" s="2587"/>
      <c r="I33" s="2587"/>
      <c r="J33" s="2587"/>
      <c r="K33" s="2938"/>
      <c r="L33" s="2938"/>
      <c r="M33" s="2587"/>
      <c r="N33" s="2587"/>
      <c r="O33" s="2587"/>
      <c r="P33" s="2938">
        <v>80.199100000000001</v>
      </c>
      <c r="Q33" s="2991"/>
    </row>
    <row r="34" spans="1:17" ht="11.25" customHeight="1">
      <c r="A34" s="2985" t="s">
        <v>936</v>
      </c>
      <c r="B34" s="2935"/>
      <c r="C34" s="2935"/>
      <c r="D34" s="2935"/>
      <c r="E34" s="2935"/>
      <c r="F34" s="2935"/>
      <c r="G34" s="2935"/>
      <c r="H34" s="2935"/>
      <c r="I34" s="2935"/>
      <c r="J34" s="2935"/>
      <c r="K34" s="2935"/>
      <c r="L34" s="2935"/>
      <c r="M34" s="2935"/>
      <c r="N34" s="2935"/>
      <c r="O34" s="2935"/>
      <c r="P34" s="2935"/>
      <c r="Q34" s="2986"/>
    </row>
    <row r="35" spans="1:17" ht="9" customHeight="1">
      <c r="A35" s="2627" t="s">
        <v>874</v>
      </c>
      <c r="B35" s="2585">
        <v>1579.55476</v>
      </c>
      <c r="C35" s="2585">
        <v>1390.25351</v>
      </c>
      <c r="D35" s="2585">
        <v>1276.18451</v>
      </c>
      <c r="E35" s="2585">
        <v>1172.3019999999999</v>
      </c>
      <c r="F35" s="2936">
        <v>1113.28431</v>
      </c>
      <c r="G35" s="2936"/>
      <c r="H35" s="2585">
        <v>911.71357999999998</v>
      </c>
      <c r="I35" s="2585">
        <v>984.06674999999996</v>
      </c>
      <c r="J35" s="2585">
        <v>1016.12928</v>
      </c>
      <c r="K35" s="2936">
        <v>1189.7647999999999</v>
      </c>
      <c r="L35" s="2936"/>
      <c r="M35" s="2585">
        <v>1273.0509300000001</v>
      </c>
      <c r="N35" s="2585">
        <v>1577.0169800000001</v>
      </c>
      <c r="O35" s="2585">
        <v>1513.2865200000001</v>
      </c>
      <c r="P35" s="2936">
        <v>14996.60793</v>
      </c>
      <c r="Q35" s="2987"/>
    </row>
    <row r="36" spans="1:17" ht="9" customHeight="1">
      <c r="A36" s="2625"/>
      <c r="B36" s="2585">
        <v>1590.3410100000001</v>
      </c>
      <c r="C36" s="2585">
        <v>1155.67806</v>
      </c>
      <c r="D36" s="2585"/>
      <c r="E36" s="2585"/>
      <c r="F36" s="2936"/>
      <c r="G36" s="2936"/>
      <c r="H36" s="2585"/>
      <c r="I36" s="2585"/>
      <c r="J36" s="2585"/>
      <c r="K36" s="2936"/>
      <c r="L36" s="2936"/>
      <c r="M36" s="2585"/>
      <c r="N36" s="2585"/>
      <c r="O36" s="2585"/>
      <c r="P36" s="2936">
        <v>2746.0190699999998</v>
      </c>
      <c r="Q36" s="2987"/>
    </row>
    <row r="37" spans="1:17" ht="10.5" customHeight="1">
      <c r="A37" s="2628" t="s">
        <v>875</v>
      </c>
      <c r="B37" s="2587">
        <v>906.90317000000005</v>
      </c>
      <c r="C37" s="2587">
        <v>759.52650000000006</v>
      </c>
      <c r="D37" s="2587">
        <v>670.06790000000001</v>
      </c>
      <c r="E37" s="2587">
        <v>582.81030999999996</v>
      </c>
      <c r="F37" s="2938">
        <v>603.72173999999995</v>
      </c>
      <c r="G37" s="2938"/>
      <c r="H37" s="2587">
        <v>489.24792000000002</v>
      </c>
      <c r="I37" s="2587">
        <v>520.89904000000001</v>
      </c>
      <c r="J37" s="2587">
        <v>554.83559000000002</v>
      </c>
      <c r="K37" s="2938">
        <v>672.95147999999995</v>
      </c>
      <c r="L37" s="2938"/>
      <c r="M37" s="2587">
        <v>759.68957999999998</v>
      </c>
      <c r="N37" s="2587">
        <v>1035.5736999999999</v>
      </c>
      <c r="O37" s="2587">
        <v>903.97623999999996</v>
      </c>
      <c r="P37" s="2938">
        <v>8460.2031700000007</v>
      </c>
      <c r="Q37" s="2991"/>
    </row>
    <row r="38" spans="1:17" ht="9" customHeight="1">
      <c r="B38" s="2587">
        <v>1008.95475</v>
      </c>
      <c r="C38" s="2587">
        <v>683.02804000000003</v>
      </c>
      <c r="D38" s="2587"/>
      <c r="E38" s="2587"/>
      <c r="F38" s="2938"/>
      <c r="G38" s="2938"/>
      <c r="H38" s="2587"/>
      <c r="I38" s="2587"/>
      <c r="J38" s="2587"/>
      <c r="K38" s="2938"/>
      <c r="L38" s="2938"/>
      <c r="M38" s="2587"/>
      <c r="N38" s="2587"/>
      <c r="O38" s="2587"/>
      <c r="P38" s="2938">
        <v>1691.98279</v>
      </c>
      <c r="Q38" s="2991"/>
    </row>
    <row r="39" spans="1:17" ht="11.25" customHeight="1">
      <c r="A39" s="2985" t="s">
        <v>920</v>
      </c>
      <c r="B39" s="2935"/>
      <c r="C39" s="2935"/>
      <c r="D39" s="2935"/>
      <c r="E39" s="2935"/>
      <c r="F39" s="2935"/>
      <c r="G39" s="2935"/>
      <c r="H39" s="2935"/>
      <c r="I39" s="2935"/>
      <c r="J39" s="2935"/>
      <c r="K39" s="2935"/>
      <c r="L39" s="2935"/>
      <c r="M39" s="2935"/>
      <c r="N39" s="2935"/>
      <c r="O39" s="2935"/>
      <c r="P39" s="2935"/>
      <c r="Q39" s="2986"/>
    </row>
    <row r="40" spans="1:17" ht="9" customHeight="1">
      <c r="A40" s="2627" t="s">
        <v>874</v>
      </c>
      <c r="B40" s="2585">
        <v>303.72705000000002</v>
      </c>
      <c r="C40" s="2585">
        <v>295.04797000000002</v>
      </c>
      <c r="D40" s="2585">
        <v>270.64096000000001</v>
      </c>
      <c r="E40" s="2585">
        <v>343.62617999999998</v>
      </c>
      <c r="F40" s="2936">
        <v>321.14652999999998</v>
      </c>
      <c r="G40" s="2936"/>
      <c r="H40" s="2585">
        <v>258.76080999999999</v>
      </c>
      <c r="I40" s="2585">
        <v>232.99818999999999</v>
      </c>
      <c r="J40" s="2585">
        <v>228.49848</v>
      </c>
      <c r="K40" s="2936">
        <v>237.46527</v>
      </c>
      <c r="L40" s="2936"/>
      <c r="M40" s="2585">
        <v>276.32157000000001</v>
      </c>
      <c r="N40" s="2585">
        <v>275.71449000000001</v>
      </c>
      <c r="O40" s="2585">
        <v>271.42646999999999</v>
      </c>
      <c r="P40" s="2936">
        <v>3315.3739700000001</v>
      </c>
      <c r="Q40" s="2987"/>
    </row>
    <row r="41" spans="1:17" ht="9" customHeight="1">
      <c r="A41" s="2625"/>
      <c r="B41" s="2585">
        <v>315.87121000000002</v>
      </c>
      <c r="C41" s="2585">
        <v>257.03295000000003</v>
      </c>
      <c r="D41" s="2585"/>
      <c r="E41" s="2585"/>
      <c r="F41" s="2936"/>
      <c r="G41" s="2936"/>
      <c r="H41" s="2585"/>
      <c r="I41" s="2585"/>
      <c r="J41" s="2585"/>
      <c r="K41" s="2936"/>
      <c r="L41" s="2936"/>
      <c r="M41" s="2585"/>
      <c r="N41" s="2585"/>
      <c r="O41" s="2585"/>
      <c r="P41" s="2936">
        <v>572.90416000000005</v>
      </c>
      <c r="Q41" s="2987"/>
    </row>
    <row r="42" spans="1:17" ht="10.5" customHeight="1">
      <c r="A42" s="2628" t="s">
        <v>875</v>
      </c>
      <c r="B42" s="2587">
        <v>203.99346</v>
      </c>
      <c r="C42" s="2587">
        <v>207.09923000000001</v>
      </c>
      <c r="D42" s="2587">
        <v>171.86608000000001</v>
      </c>
      <c r="E42" s="2587">
        <v>228.90656000000001</v>
      </c>
      <c r="F42" s="2938">
        <v>225.11597</v>
      </c>
      <c r="G42" s="2938"/>
      <c r="H42" s="2587">
        <v>189.45743999999999</v>
      </c>
      <c r="I42" s="2587">
        <v>157.14851999999999</v>
      </c>
      <c r="J42" s="2587">
        <v>152.67686</v>
      </c>
      <c r="K42" s="2938">
        <v>162.96659</v>
      </c>
      <c r="L42" s="2938"/>
      <c r="M42" s="2587">
        <v>188.99200999999999</v>
      </c>
      <c r="N42" s="2587">
        <v>183.42597000000001</v>
      </c>
      <c r="O42" s="2587">
        <v>175.38412</v>
      </c>
      <c r="P42" s="2938">
        <v>2247.0328100000002</v>
      </c>
      <c r="Q42" s="2991"/>
    </row>
    <row r="43" spans="1:17" ht="9" customHeight="1">
      <c r="B43" s="2587">
        <v>201.24178000000001</v>
      </c>
      <c r="C43" s="2587">
        <v>166.77542</v>
      </c>
      <c r="D43" s="2587"/>
      <c r="E43" s="2587"/>
      <c r="F43" s="2938"/>
      <c r="G43" s="2938"/>
      <c r="H43" s="2587"/>
      <c r="I43" s="2587"/>
      <c r="J43" s="2587"/>
      <c r="K43" s="2938"/>
      <c r="L43" s="2938"/>
      <c r="M43" s="2587"/>
      <c r="N43" s="2587"/>
      <c r="O43" s="2587"/>
      <c r="P43" s="2938">
        <v>368.0172</v>
      </c>
      <c r="Q43" s="2991"/>
    </row>
    <row r="44" spans="1:17" ht="11.25" customHeight="1">
      <c r="A44" s="2985" t="s">
        <v>921</v>
      </c>
      <c r="B44" s="2935"/>
      <c r="C44" s="2935"/>
      <c r="D44" s="2935"/>
      <c r="E44" s="2935"/>
      <c r="F44" s="2935"/>
      <c r="G44" s="2935"/>
      <c r="H44" s="2935"/>
      <c r="I44" s="2935"/>
      <c r="J44" s="2935"/>
      <c r="K44" s="2935"/>
      <c r="L44" s="2935"/>
      <c r="M44" s="2935"/>
      <c r="N44" s="2935"/>
      <c r="O44" s="2935"/>
      <c r="P44" s="2935"/>
      <c r="Q44" s="2986"/>
    </row>
    <row r="45" spans="1:17" ht="9" customHeight="1">
      <c r="A45" s="2627" t="s">
        <v>874</v>
      </c>
      <c r="B45" s="2585">
        <v>351.07339999999999</v>
      </c>
      <c r="C45" s="2585">
        <v>370.31479999999999</v>
      </c>
      <c r="D45" s="2585">
        <v>290.73340000000002</v>
      </c>
      <c r="E45" s="2585">
        <v>437.16320000000002</v>
      </c>
      <c r="F45" s="2936">
        <v>385.58499999999998</v>
      </c>
      <c r="G45" s="2936"/>
      <c r="H45" s="2585">
        <v>362.25389999999999</v>
      </c>
      <c r="I45" s="2585">
        <v>372.85059999999999</v>
      </c>
      <c r="J45" s="2585">
        <v>324.90820000000002</v>
      </c>
      <c r="K45" s="2936">
        <v>399.63330000000002</v>
      </c>
      <c r="L45" s="2936"/>
      <c r="M45" s="2585">
        <v>374.12020000000001</v>
      </c>
      <c r="N45" s="2585">
        <v>332.35469999999998</v>
      </c>
      <c r="O45" s="2585">
        <v>294.43299999999999</v>
      </c>
      <c r="P45" s="2936">
        <v>4295.4237000000003</v>
      </c>
      <c r="Q45" s="2987"/>
    </row>
    <row r="46" spans="1:17" ht="9" customHeight="1">
      <c r="A46" s="2625"/>
      <c r="B46" s="2585">
        <v>317.3365</v>
      </c>
      <c r="C46" s="2585">
        <v>302.21260000000001</v>
      </c>
      <c r="D46" s="2585"/>
      <c r="E46" s="2585"/>
      <c r="F46" s="2936"/>
      <c r="G46" s="2936"/>
      <c r="H46" s="2585"/>
      <c r="I46" s="2585"/>
      <c r="J46" s="2585"/>
      <c r="K46" s="2936"/>
      <c r="L46" s="2936"/>
      <c r="M46" s="2585"/>
      <c r="N46" s="2585"/>
      <c r="O46" s="2585"/>
      <c r="P46" s="2936">
        <v>619.54909999999995</v>
      </c>
      <c r="Q46" s="2987"/>
    </row>
    <row r="47" spans="1:17" ht="10.5" customHeight="1">
      <c r="A47" s="2628" t="s">
        <v>875</v>
      </c>
      <c r="B47" s="2587">
        <v>297.67430000000002</v>
      </c>
      <c r="C47" s="2587">
        <v>319.26299999999998</v>
      </c>
      <c r="D47" s="2587">
        <v>241.68790000000001</v>
      </c>
      <c r="E47" s="2587">
        <v>369.04649999999998</v>
      </c>
      <c r="F47" s="2938">
        <v>333.76519999999999</v>
      </c>
      <c r="G47" s="2938"/>
      <c r="H47" s="2587">
        <v>295.55590000000001</v>
      </c>
      <c r="I47" s="2587">
        <v>333.09559999999999</v>
      </c>
      <c r="J47" s="2587">
        <v>271.62110000000001</v>
      </c>
      <c r="K47" s="2938">
        <v>341.43400000000003</v>
      </c>
      <c r="L47" s="2938"/>
      <c r="M47" s="2587">
        <v>325.9341</v>
      </c>
      <c r="N47" s="2587">
        <v>291.1927</v>
      </c>
      <c r="O47" s="2587">
        <v>252.13220000000001</v>
      </c>
      <c r="P47" s="2938">
        <v>3672.4025000000001</v>
      </c>
      <c r="Q47" s="2991"/>
    </row>
    <row r="48" spans="1:17" ht="9" customHeight="1">
      <c r="B48" s="2587">
        <v>256.56400000000002</v>
      </c>
      <c r="C48" s="2587">
        <v>250.816</v>
      </c>
      <c r="D48" s="2587"/>
      <c r="E48" s="2587"/>
      <c r="F48" s="2938"/>
      <c r="G48" s="2938"/>
      <c r="H48" s="2587"/>
      <c r="I48" s="2587"/>
      <c r="J48" s="2587"/>
      <c r="K48" s="2938"/>
      <c r="L48" s="2938"/>
      <c r="M48" s="2587"/>
      <c r="N48" s="2587"/>
      <c r="O48" s="2587"/>
      <c r="P48" s="2938">
        <v>507.38</v>
      </c>
      <c r="Q48" s="2991"/>
    </row>
    <row r="49" spans="1:17" ht="11.25" customHeight="1">
      <c r="A49" s="2992" t="s">
        <v>922</v>
      </c>
      <c r="B49" s="2948"/>
      <c r="C49" s="2948"/>
      <c r="D49" s="2948"/>
      <c r="E49" s="2948"/>
      <c r="F49" s="2948"/>
      <c r="G49" s="2948"/>
      <c r="H49" s="2948"/>
      <c r="I49" s="2948"/>
      <c r="J49" s="2948"/>
      <c r="K49" s="2948"/>
      <c r="L49" s="2948"/>
      <c r="M49" s="2948"/>
      <c r="N49" s="2948"/>
      <c r="O49" s="2948"/>
      <c r="P49" s="2948"/>
      <c r="Q49" s="2993"/>
    </row>
    <row r="50" spans="1:17" ht="9" customHeight="1">
      <c r="A50" s="2627" t="s">
        <v>874</v>
      </c>
      <c r="B50" s="2585">
        <v>307.92</v>
      </c>
      <c r="C50" s="2585">
        <v>330.44330000000002</v>
      </c>
      <c r="D50" s="2585">
        <v>243.65559999999999</v>
      </c>
      <c r="E50" s="2585">
        <v>387.94850000000002</v>
      </c>
      <c r="F50" s="2936">
        <v>339.4855</v>
      </c>
      <c r="G50" s="2936"/>
      <c r="H50" s="2585">
        <v>317.81509999999997</v>
      </c>
      <c r="I50" s="2585">
        <v>328.44139999999999</v>
      </c>
      <c r="J50" s="2585">
        <v>279.75170000000003</v>
      </c>
      <c r="K50" s="2936">
        <v>344.7201</v>
      </c>
      <c r="L50" s="2936"/>
      <c r="M50" s="2585">
        <v>328.76530000000002</v>
      </c>
      <c r="N50" s="2585">
        <v>285.14690000000002</v>
      </c>
      <c r="O50" s="2585">
        <v>250.50890000000001</v>
      </c>
      <c r="P50" s="2936">
        <v>3744.6023</v>
      </c>
      <c r="Q50" s="2987"/>
    </row>
    <row r="51" spans="1:17" ht="9" customHeight="1">
      <c r="A51" s="2625"/>
      <c r="B51" s="2585">
        <v>267.58620000000002</v>
      </c>
      <c r="C51" s="2585">
        <v>261.52749999999997</v>
      </c>
      <c r="D51" s="2585"/>
      <c r="E51" s="2585"/>
      <c r="F51" s="2936"/>
      <c r="G51" s="2936"/>
      <c r="H51" s="2585"/>
      <c r="I51" s="2585"/>
      <c r="J51" s="2585"/>
      <c r="K51" s="2936"/>
      <c r="L51" s="2936"/>
      <c r="M51" s="2585"/>
      <c r="N51" s="2585"/>
      <c r="O51" s="2585"/>
      <c r="P51" s="2936">
        <v>529.11369999999999</v>
      </c>
      <c r="Q51" s="2987"/>
    </row>
    <row r="52" spans="1:17" ht="10.5" customHeight="1">
      <c r="A52" s="2628" t="s">
        <v>875</v>
      </c>
      <c r="B52" s="2587">
        <v>274.3073</v>
      </c>
      <c r="C52" s="2587">
        <v>298.92059999999998</v>
      </c>
      <c r="D52" s="2587">
        <v>217.19640000000001</v>
      </c>
      <c r="E52" s="2587">
        <v>342.07279999999997</v>
      </c>
      <c r="F52" s="2938">
        <v>307.3571</v>
      </c>
      <c r="G52" s="2938"/>
      <c r="H52" s="2587">
        <v>269.37529999999998</v>
      </c>
      <c r="I52" s="2587">
        <v>309.64</v>
      </c>
      <c r="J52" s="2587">
        <v>247.27449999999999</v>
      </c>
      <c r="K52" s="2938">
        <v>308.33460000000002</v>
      </c>
      <c r="L52" s="2938"/>
      <c r="M52" s="2587">
        <v>300.98660000000001</v>
      </c>
      <c r="N52" s="2587">
        <v>263.18430000000001</v>
      </c>
      <c r="O52" s="2587">
        <v>230.49870000000001</v>
      </c>
      <c r="P52" s="2938">
        <v>3369.1482000000001</v>
      </c>
      <c r="Q52" s="2991"/>
    </row>
    <row r="53" spans="1:17" ht="9" customHeight="1">
      <c r="B53" s="2587">
        <v>235.19149999999999</v>
      </c>
      <c r="C53" s="2587">
        <v>234.15369999999999</v>
      </c>
      <c r="D53" s="2587"/>
      <c r="E53" s="2587"/>
      <c r="F53" s="2938"/>
      <c r="G53" s="2938"/>
      <c r="H53" s="2587"/>
      <c r="I53" s="2587"/>
      <c r="J53" s="2587"/>
      <c r="K53" s="2938"/>
      <c r="L53" s="2938"/>
      <c r="M53" s="2587"/>
      <c r="N53" s="2587"/>
      <c r="O53" s="2587"/>
      <c r="P53" s="2938">
        <v>469.34519999999998</v>
      </c>
      <c r="Q53" s="2991"/>
    </row>
    <row r="54" spans="1:17" ht="11.25" customHeight="1">
      <c r="A54" s="2985" t="s">
        <v>923</v>
      </c>
      <c r="B54" s="2935"/>
      <c r="C54" s="2935"/>
      <c r="D54" s="2935"/>
      <c r="E54" s="2935"/>
      <c r="F54" s="2935"/>
      <c r="G54" s="2935"/>
      <c r="H54" s="2935"/>
      <c r="I54" s="2935"/>
      <c r="J54" s="2935"/>
      <c r="K54" s="2935"/>
      <c r="L54" s="2935"/>
      <c r="M54" s="2935"/>
      <c r="N54" s="2935"/>
      <c r="O54" s="2935"/>
      <c r="P54" s="2935"/>
      <c r="Q54" s="2986"/>
    </row>
    <row r="55" spans="1:17" ht="9" customHeight="1">
      <c r="A55" s="2627" t="s">
        <v>874</v>
      </c>
      <c r="B55" s="2585">
        <v>245.64580000000001</v>
      </c>
      <c r="C55" s="2585">
        <v>250.09889999999999</v>
      </c>
      <c r="D55" s="2585">
        <v>254.87389999999999</v>
      </c>
      <c r="E55" s="2585">
        <v>299.76569999999998</v>
      </c>
      <c r="F55" s="2936">
        <v>318.32709999999997</v>
      </c>
      <c r="G55" s="2936"/>
      <c r="H55" s="2585">
        <v>267.6703</v>
      </c>
      <c r="I55" s="2585">
        <v>272.82069999999999</v>
      </c>
      <c r="J55" s="2585">
        <v>224.99039999999999</v>
      </c>
      <c r="K55" s="2936">
        <v>241.5898</v>
      </c>
      <c r="L55" s="2936"/>
      <c r="M55" s="2585">
        <v>232.06809999999999</v>
      </c>
      <c r="N55" s="2585">
        <v>209.12430000000001</v>
      </c>
      <c r="O55" s="2585">
        <v>196.7045</v>
      </c>
      <c r="P55" s="2936">
        <v>3013.6795000000002</v>
      </c>
      <c r="Q55" s="2987"/>
    </row>
    <row r="56" spans="1:17" ht="9" customHeight="1">
      <c r="A56" s="2625"/>
      <c r="B56" s="2585">
        <v>215.4153</v>
      </c>
      <c r="C56" s="2585">
        <v>221.79339999999999</v>
      </c>
      <c r="D56" s="2585"/>
      <c r="E56" s="2585"/>
      <c r="F56" s="2936"/>
      <c r="G56" s="2936"/>
      <c r="H56" s="2585"/>
      <c r="I56" s="2585"/>
      <c r="J56" s="2585"/>
      <c r="K56" s="2936"/>
      <c r="L56" s="2936"/>
      <c r="M56" s="2585"/>
      <c r="N56" s="2585"/>
      <c r="O56" s="2585"/>
      <c r="P56" s="2936">
        <v>437.20870000000002</v>
      </c>
      <c r="Q56" s="2987"/>
    </row>
    <row r="57" spans="1:17" ht="10.5" customHeight="1">
      <c r="A57" s="2628" t="s">
        <v>875</v>
      </c>
      <c r="B57" s="2587">
        <v>231.72049999999999</v>
      </c>
      <c r="C57" s="2587">
        <v>239.7371</v>
      </c>
      <c r="D57" s="2587">
        <v>239.30779999999999</v>
      </c>
      <c r="E57" s="2587">
        <v>288.50830000000002</v>
      </c>
      <c r="F57" s="2938">
        <v>300.358</v>
      </c>
      <c r="G57" s="2938"/>
      <c r="H57" s="2587">
        <v>250.45150000000001</v>
      </c>
      <c r="I57" s="2587">
        <v>255.7859</v>
      </c>
      <c r="J57" s="2587">
        <v>204.8425</v>
      </c>
      <c r="K57" s="2938">
        <v>221.7022</v>
      </c>
      <c r="L57" s="2938"/>
      <c r="M57" s="2587">
        <v>217.613</v>
      </c>
      <c r="N57" s="2587">
        <v>197.93129999999999</v>
      </c>
      <c r="O57" s="2587">
        <v>187.91159999999999</v>
      </c>
      <c r="P57" s="2938">
        <v>2835.8697000000002</v>
      </c>
      <c r="Q57" s="2991"/>
    </row>
    <row r="58" spans="1:17" ht="9" customHeight="1">
      <c r="B58" s="2587">
        <v>203.78360000000001</v>
      </c>
      <c r="C58" s="2587">
        <v>204.54599999999999</v>
      </c>
      <c r="D58" s="2587"/>
      <c r="E58" s="2587"/>
      <c r="F58" s="2938"/>
      <c r="G58" s="2938"/>
      <c r="H58" s="2587"/>
      <c r="I58" s="2587"/>
      <c r="J58" s="2587"/>
      <c r="K58" s="2938"/>
      <c r="L58" s="2938"/>
      <c r="M58" s="2587"/>
      <c r="N58" s="2587"/>
      <c r="O58" s="2587"/>
      <c r="P58" s="2938">
        <v>408.32960000000003</v>
      </c>
      <c r="Q58" s="2991"/>
    </row>
    <row r="59" spans="1:17" ht="11.25" customHeight="1">
      <c r="A59" s="2985" t="s">
        <v>924</v>
      </c>
      <c r="B59" s="2935"/>
      <c r="C59" s="2935"/>
      <c r="D59" s="2935"/>
      <c r="E59" s="2935"/>
      <c r="F59" s="2935"/>
      <c r="G59" s="2935"/>
      <c r="H59" s="2935"/>
      <c r="I59" s="2935"/>
      <c r="J59" s="2935"/>
      <c r="K59" s="2935"/>
      <c r="L59" s="2935"/>
      <c r="M59" s="2935"/>
      <c r="N59" s="2935"/>
      <c r="O59" s="2935"/>
      <c r="P59" s="2935"/>
      <c r="Q59" s="2986"/>
    </row>
    <row r="60" spans="1:17" ht="9" customHeight="1">
      <c r="A60" s="2627" t="s">
        <v>874</v>
      </c>
      <c r="B60" s="2585">
        <v>255.4144</v>
      </c>
      <c r="C60" s="2585">
        <v>244.38589999999999</v>
      </c>
      <c r="D60" s="2585">
        <v>270.84359999999998</v>
      </c>
      <c r="E60" s="2585">
        <v>330.86630000000002</v>
      </c>
      <c r="F60" s="2936">
        <v>317.94909999999999</v>
      </c>
      <c r="G60" s="2936"/>
      <c r="H60" s="2585">
        <v>281.24759999999998</v>
      </c>
      <c r="I60" s="2585">
        <v>309.91300000000001</v>
      </c>
      <c r="J60" s="2585">
        <v>293.34660000000002</v>
      </c>
      <c r="K60" s="2936">
        <v>270.64479999999998</v>
      </c>
      <c r="L60" s="2936"/>
      <c r="M60" s="2585">
        <v>261.59840000000003</v>
      </c>
      <c r="N60" s="2585">
        <v>266.7192</v>
      </c>
      <c r="O60" s="2585">
        <v>256.9785</v>
      </c>
      <c r="P60" s="2936">
        <v>3359.9074000000001</v>
      </c>
      <c r="Q60" s="2987"/>
    </row>
    <row r="61" spans="1:17" ht="9" customHeight="1">
      <c r="A61" s="2625"/>
      <c r="B61" s="2585">
        <v>291.4975</v>
      </c>
      <c r="C61" s="2585">
        <v>275.69240000000002</v>
      </c>
      <c r="D61" s="2585"/>
      <c r="E61" s="2585"/>
      <c r="F61" s="2936"/>
      <c r="G61" s="2936"/>
      <c r="H61" s="2585"/>
      <c r="I61" s="2585"/>
      <c r="J61" s="2585"/>
      <c r="K61" s="2936"/>
      <c r="L61" s="2936"/>
      <c r="M61" s="2585"/>
      <c r="N61" s="2585"/>
      <c r="O61" s="2585"/>
      <c r="P61" s="2936">
        <v>567.18989999999997</v>
      </c>
      <c r="Q61" s="2987"/>
    </row>
    <row r="62" spans="1:17" ht="10.5" customHeight="1">
      <c r="A62" s="2628" t="s">
        <v>875</v>
      </c>
      <c r="B62" s="2587">
        <v>218.06800000000001</v>
      </c>
      <c r="C62" s="2587">
        <v>203.22300000000001</v>
      </c>
      <c r="D62" s="2587">
        <v>233.14869999999999</v>
      </c>
      <c r="E62" s="2587">
        <v>291.3442</v>
      </c>
      <c r="F62" s="2938">
        <v>278.65859999999998</v>
      </c>
      <c r="G62" s="2938"/>
      <c r="H62" s="2587">
        <v>248.34039999999999</v>
      </c>
      <c r="I62" s="2587">
        <v>276.33350000000002</v>
      </c>
      <c r="J62" s="2587">
        <v>253.9263</v>
      </c>
      <c r="K62" s="2938">
        <v>236.1687</v>
      </c>
      <c r="L62" s="2938"/>
      <c r="M62" s="2587">
        <v>224.13839999999999</v>
      </c>
      <c r="N62" s="2587">
        <v>225.20660000000001</v>
      </c>
      <c r="O62" s="2587">
        <v>219.79740000000001</v>
      </c>
      <c r="P62" s="2938">
        <v>2908.3537999999999</v>
      </c>
      <c r="Q62" s="2991"/>
    </row>
    <row r="63" spans="1:17" ht="9" customHeight="1">
      <c r="B63" s="2587">
        <v>257.32499999999999</v>
      </c>
      <c r="C63" s="2587">
        <v>232.82929999999999</v>
      </c>
      <c r="D63" s="2587"/>
      <c r="E63" s="2587"/>
      <c r="F63" s="2938"/>
      <c r="G63" s="2938"/>
      <c r="H63" s="2587"/>
      <c r="I63" s="2587"/>
      <c r="J63" s="2587"/>
      <c r="K63" s="2938"/>
      <c r="L63" s="2938"/>
      <c r="M63" s="2587"/>
      <c r="N63" s="2587"/>
      <c r="O63" s="2587"/>
      <c r="P63" s="2938">
        <v>490.15429999999998</v>
      </c>
      <c r="Q63" s="2991"/>
    </row>
    <row r="64" spans="1:17" ht="10.5" customHeight="1">
      <c r="A64" s="2992" t="s">
        <v>925</v>
      </c>
      <c r="B64" s="2948"/>
      <c r="C64" s="2948"/>
      <c r="D64" s="2948"/>
      <c r="E64" s="2948"/>
      <c r="F64" s="2948"/>
      <c r="G64" s="2948"/>
      <c r="H64" s="2948"/>
      <c r="I64" s="2948"/>
      <c r="J64" s="2948"/>
      <c r="K64" s="2948"/>
      <c r="L64" s="2948"/>
      <c r="M64" s="2948"/>
      <c r="N64" s="2948"/>
      <c r="O64" s="2948"/>
      <c r="P64" s="2948"/>
      <c r="Q64" s="2993"/>
    </row>
    <row r="65" spans="1:17" ht="9" customHeight="1">
      <c r="A65" s="2627" t="s">
        <v>874</v>
      </c>
      <c r="B65" s="2585">
        <v>95.149699999999996</v>
      </c>
      <c r="C65" s="2585">
        <v>89.031899999999993</v>
      </c>
      <c r="D65" s="2585">
        <v>90.063299999999998</v>
      </c>
      <c r="E65" s="2585">
        <v>102.63549999999999</v>
      </c>
      <c r="F65" s="2936">
        <v>98.792900000000003</v>
      </c>
      <c r="G65" s="2936"/>
      <c r="H65" s="2585">
        <v>87.165899999999993</v>
      </c>
      <c r="I65" s="2585">
        <v>103.1955</v>
      </c>
      <c r="J65" s="2585">
        <v>89.109499999999997</v>
      </c>
      <c r="K65" s="2936">
        <v>90.994200000000006</v>
      </c>
      <c r="L65" s="2936"/>
      <c r="M65" s="2585">
        <v>90.040499999999994</v>
      </c>
      <c r="N65" s="2585">
        <v>84.921499999999995</v>
      </c>
      <c r="O65" s="2585">
        <v>83.873199999999997</v>
      </c>
      <c r="P65" s="2936">
        <v>1104.9736</v>
      </c>
      <c r="Q65" s="2987"/>
    </row>
    <row r="66" spans="1:17" ht="9" customHeight="1">
      <c r="A66" s="2625"/>
      <c r="B66" s="2585">
        <v>95.206299999999999</v>
      </c>
      <c r="C66" s="2585">
        <v>81.098100000000002</v>
      </c>
      <c r="D66" s="2585"/>
      <c r="E66" s="2585"/>
      <c r="F66" s="2936"/>
      <c r="G66" s="2936"/>
      <c r="H66" s="2585"/>
      <c r="I66" s="2585"/>
      <c r="J66" s="2585"/>
      <c r="K66" s="2936"/>
      <c r="L66" s="2936"/>
      <c r="M66" s="2585"/>
      <c r="N66" s="2585"/>
      <c r="O66" s="2585"/>
      <c r="P66" s="2936">
        <v>176.30439999999999</v>
      </c>
      <c r="Q66" s="2987"/>
    </row>
    <row r="67" spans="1:17" ht="10.5" customHeight="1">
      <c r="A67" s="2628" t="s">
        <v>875</v>
      </c>
      <c r="B67" s="2587">
        <v>78.114800000000002</v>
      </c>
      <c r="C67" s="2587">
        <v>73.013000000000005</v>
      </c>
      <c r="D67" s="2587">
        <v>73.851799999999997</v>
      </c>
      <c r="E67" s="2587">
        <v>84.908600000000007</v>
      </c>
      <c r="F67" s="2938">
        <v>81.785799999999995</v>
      </c>
      <c r="G67" s="2938"/>
      <c r="H67" s="2587">
        <v>73.060400000000001</v>
      </c>
      <c r="I67" s="2587">
        <v>89.034300000000002</v>
      </c>
      <c r="J67" s="2587">
        <v>73.898099999999999</v>
      </c>
      <c r="K67" s="2938">
        <v>75.855699999999999</v>
      </c>
      <c r="L67" s="2938"/>
      <c r="M67" s="2587">
        <v>72.988100000000003</v>
      </c>
      <c r="N67" s="2587">
        <v>69.453800000000001</v>
      </c>
      <c r="O67" s="2587">
        <v>69.260800000000003</v>
      </c>
      <c r="P67" s="2938">
        <v>915.22519999999997</v>
      </c>
      <c r="Q67" s="2991"/>
    </row>
    <row r="68" spans="1:17" ht="9" customHeight="1">
      <c r="B68" s="2587">
        <v>78.239800000000002</v>
      </c>
      <c r="C68" s="2587">
        <v>66.150199999999998</v>
      </c>
      <c r="D68" s="2587"/>
      <c r="E68" s="2587"/>
      <c r="F68" s="2938"/>
      <c r="G68" s="2938"/>
      <c r="H68" s="2587"/>
      <c r="I68" s="2587"/>
      <c r="J68" s="2587"/>
      <c r="K68" s="2938"/>
      <c r="L68" s="2938"/>
      <c r="M68" s="2587"/>
      <c r="N68" s="2587"/>
      <c r="O68" s="2587"/>
      <c r="P68" s="2938">
        <v>144.38999999999999</v>
      </c>
      <c r="Q68" s="2991"/>
    </row>
    <row r="69" spans="1:17" ht="10.5" customHeight="1">
      <c r="A69" s="2992" t="s">
        <v>926</v>
      </c>
      <c r="B69" s="2948"/>
      <c r="C69" s="2948"/>
      <c r="D69" s="2948"/>
      <c r="E69" s="2948"/>
      <c r="F69" s="2948"/>
      <c r="G69" s="2948"/>
      <c r="H69" s="2948"/>
      <c r="I69" s="2948"/>
      <c r="J69" s="2948"/>
      <c r="K69" s="2948"/>
      <c r="L69" s="2948"/>
      <c r="M69" s="2948"/>
      <c r="N69" s="2948"/>
      <c r="O69" s="2948"/>
      <c r="P69" s="2948"/>
      <c r="Q69" s="2993"/>
    </row>
    <row r="70" spans="1:17" ht="9" customHeight="1">
      <c r="A70" s="2627" t="s">
        <v>874</v>
      </c>
      <c r="B70" s="2585">
        <v>15.1462</v>
      </c>
      <c r="C70" s="2585">
        <v>20.2545</v>
      </c>
      <c r="D70" s="2585">
        <v>16.6248</v>
      </c>
      <c r="E70" s="2585">
        <v>15.807600000000001</v>
      </c>
      <c r="F70" s="2936">
        <v>16.943899999999999</v>
      </c>
      <c r="G70" s="2936"/>
      <c r="H70" s="2585">
        <v>14.6187</v>
      </c>
      <c r="I70" s="2585">
        <v>15.332100000000001</v>
      </c>
      <c r="J70" s="2585">
        <v>17.454899999999999</v>
      </c>
      <c r="K70" s="2936">
        <v>16.139800000000001</v>
      </c>
      <c r="L70" s="2936"/>
      <c r="M70" s="2585">
        <v>12.8749</v>
      </c>
      <c r="N70" s="2585">
        <v>10.8604</v>
      </c>
      <c r="O70" s="2585">
        <v>10.8742</v>
      </c>
      <c r="P70" s="2936">
        <v>182.93199999999999</v>
      </c>
      <c r="Q70" s="2987"/>
    </row>
    <row r="71" spans="1:17" ht="9" customHeight="1">
      <c r="B71" s="2585">
        <v>10.562900000000001</v>
      </c>
      <c r="C71" s="2585">
        <v>18.309799999999999</v>
      </c>
      <c r="D71" s="2585"/>
      <c r="E71" s="2585"/>
      <c r="F71" s="2936"/>
      <c r="G71" s="2936"/>
      <c r="H71" s="2585"/>
      <c r="I71" s="2585"/>
      <c r="J71" s="2585"/>
      <c r="K71" s="2936"/>
      <c r="L71" s="2936"/>
      <c r="M71" s="2585"/>
      <c r="N71" s="2585"/>
      <c r="O71" s="2585"/>
      <c r="P71" s="2936">
        <v>28.872699999999998</v>
      </c>
      <c r="Q71" s="2987"/>
    </row>
    <row r="72" spans="1:17" ht="10.5" customHeight="1">
      <c r="A72" s="2628" t="s">
        <v>875</v>
      </c>
      <c r="B72" s="2587">
        <v>6.4539999999999997</v>
      </c>
      <c r="C72" s="2587">
        <v>6.6538000000000004</v>
      </c>
      <c r="D72" s="2587">
        <v>7.6195000000000004</v>
      </c>
      <c r="E72" s="2587">
        <v>7.0654000000000003</v>
      </c>
      <c r="F72" s="2938">
        <v>6.7229000000000001</v>
      </c>
      <c r="G72" s="2938"/>
      <c r="H72" s="2587">
        <v>6.5110000000000001</v>
      </c>
      <c r="I72" s="2587">
        <v>7.7207999999999997</v>
      </c>
      <c r="J72" s="2587">
        <v>9.8030000000000008</v>
      </c>
      <c r="K72" s="2938">
        <v>9.3892000000000007</v>
      </c>
      <c r="L72" s="2938"/>
      <c r="M72" s="2587">
        <v>6.4539</v>
      </c>
      <c r="N72" s="2587">
        <v>6.0934999999999997</v>
      </c>
      <c r="O72" s="2587">
        <v>6.1241000000000003</v>
      </c>
      <c r="P72" s="2938">
        <v>86.611099999999993</v>
      </c>
      <c r="Q72" s="2991"/>
    </row>
    <row r="73" spans="1:17" ht="9" customHeight="1">
      <c r="B73" s="2587">
        <v>4.6063000000000001</v>
      </c>
      <c r="C73" s="2587">
        <v>5.5682</v>
      </c>
      <c r="D73" s="2587"/>
      <c r="E73" s="2587"/>
      <c r="F73" s="2938"/>
      <c r="G73" s="2938"/>
      <c r="H73" s="2587"/>
      <c r="I73" s="2587"/>
      <c r="J73" s="2587"/>
      <c r="K73" s="2938"/>
      <c r="L73" s="2938"/>
      <c r="M73" s="2587"/>
      <c r="N73" s="2587"/>
      <c r="O73" s="2587"/>
      <c r="P73" s="2938">
        <v>10.1745</v>
      </c>
      <c r="Q73" s="2991"/>
    </row>
    <row r="74" spans="1:17" ht="9" customHeight="1">
      <c r="A74" s="2994" t="s">
        <v>888</v>
      </c>
      <c r="B74" s="2944"/>
      <c r="C74" s="2944"/>
      <c r="D74" s="2944"/>
      <c r="E74" s="2944"/>
      <c r="F74" s="2944"/>
      <c r="G74" s="2944"/>
      <c r="H74" s="2944"/>
      <c r="I74" s="2944"/>
      <c r="J74" s="2944"/>
      <c r="K74" s="2944"/>
      <c r="L74" s="2944"/>
      <c r="M74" s="2944"/>
      <c r="N74" s="2944"/>
      <c r="O74" s="2944"/>
      <c r="P74" s="2944"/>
      <c r="Q74" s="2995"/>
    </row>
    <row r="75" spans="1:17" ht="10.5" customHeight="1">
      <c r="G75" s="2945" t="s">
        <v>890</v>
      </c>
      <c r="H75" s="2945"/>
      <c r="I75" s="2945"/>
      <c r="J75" s="2945"/>
      <c r="K75" s="2945"/>
      <c r="L75" s="2946" t="s">
        <v>730</v>
      </c>
      <c r="M75" s="2946"/>
      <c r="N75" s="2946"/>
      <c r="O75" s="2946"/>
      <c r="P75" s="2946"/>
      <c r="Q75" s="2996"/>
    </row>
    <row r="76" spans="1:17">
      <c r="A76" s="2629" t="s">
        <v>2656</v>
      </c>
    </row>
    <row r="77" spans="1:17" ht="14.25">
      <c r="A77" s="2554" t="s">
        <v>642</v>
      </c>
    </row>
  </sheetData>
  <mergeCells count="182">
    <mergeCell ref="F73:G73"/>
    <mergeCell ref="K73:L73"/>
    <mergeCell ref="P73:Q73"/>
    <mergeCell ref="A74:Q74"/>
    <mergeCell ref="G75:K75"/>
    <mergeCell ref="L75:Q75"/>
    <mergeCell ref="F71:G71"/>
    <mergeCell ref="K71:L71"/>
    <mergeCell ref="P71:Q71"/>
    <mergeCell ref="F72:G72"/>
    <mergeCell ref="K72:L72"/>
    <mergeCell ref="P72:Q72"/>
    <mergeCell ref="F68:G68"/>
    <mergeCell ref="K68:L68"/>
    <mergeCell ref="P68:Q68"/>
    <mergeCell ref="A69:Q69"/>
    <mergeCell ref="F70:G70"/>
    <mergeCell ref="K70:L70"/>
    <mergeCell ref="P70:Q70"/>
    <mergeCell ref="F66:G66"/>
    <mergeCell ref="K66:L66"/>
    <mergeCell ref="P66:Q66"/>
    <mergeCell ref="F67:G67"/>
    <mergeCell ref="K67:L67"/>
    <mergeCell ref="P67:Q67"/>
    <mergeCell ref="F63:G63"/>
    <mergeCell ref="K63:L63"/>
    <mergeCell ref="P63:Q63"/>
    <mergeCell ref="A64:Q64"/>
    <mergeCell ref="F65:G65"/>
    <mergeCell ref="K65:L65"/>
    <mergeCell ref="P65:Q65"/>
    <mergeCell ref="F61:G61"/>
    <mergeCell ref="K61:L61"/>
    <mergeCell ref="P61:Q61"/>
    <mergeCell ref="F62:G62"/>
    <mergeCell ref="K62:L62"/>
    <mergeCell ref="P62:Q62"/>
    <mergeCell ref="F58:G58"/>
    <mergeCell ref="K58:L58"/>
    <mergeCell ref="P58:Q58"/>
    <mergeCell ref="A59:Q59"/>
    <mergeCell ref="F60:G60"/>
    <mergeCell ref="K60:L60"/>
    <mergeCell ref="P60:Q60"/>
    <mergeCell ref="F56:G56"/>
    <mergeCell ref="K56:L56"/>
    <mergeCell ref="P56:Q56"/>
    <mergeCell ref="F57:G57"/>
    <mergeCell ref="K57:L57"/>
    <mergeCell ref="P57:Q57"/>
    <mergeCell ref="F53:G53"/>
    <mergeCell ref="K53:L53"/>
    <mergeCell ref="P53:Q53"/>
    <mergeCell ref="A54:Q54"/>
    <mergeCell ref="F55:G55"/>
    <mergeCell ref="K55:L55"/>
    <mergeCell ref="P55:Q55"/>
    <mergeCell ref="F51:G51"/>
    <mergeCell ref="K51:L51"/>
    <mergeCell ref="P51:Q51"/>
    <mergeCell ref="F52:G52"/>
    <mergeCell ref="K52:L52"/>
    <mergeCell ref="P52:Q52"/>
    <mergeCell ref="F48:G48"/>
    <mergeCell ref="K48:L48"/>
    <mergeCell ref="P48:Q48"/>
    <mergeCell ref="A49:Q49"/>
    <mergeCell ref="F50:G50"/>
    <mergeCell ref="K50:L50"/>
    <mergeCell ref="P50:Q50"/>
    <mergeCell ref="F46:G46"/>
    <mergeCell ref="K46:L46"/>
    <mergeCell ref="P46:Q46"/>
    <mergeCell ref="F47:G47"/>
    <mergeCell ref="K47:L47"/>
    <mergeCell ref="P47:Q47"/>
    <mergeCell ref="F43:G43"/>
    <mergeCell ref="K43:L43"/>
    <mergeCell ref="P43:Q43"/>
    <mergeCell ref="A44:Q44"/>
    <mergeCell ref="F45:G45"/>
    <mergeCell ref="K45:L45"/>
    <mergeCell ref="P45:Q45"/>
    <mergeCell ref="F41:G41"/>
    <mergeCell ref="K41:L41"/>
    <mergeCell ref="P41:Q41"/>
    <mergeCell ref="F42:G42"/>
    <mergeCell ref="K42:L42"/>
    <mergeCell ref="P42:Q42"/>
    <mergeCell ref="F38:G38"/>
    <mergeCell ref="K38:L38"/>
    <mergeCell ref="P38:Q38"/>
    <mergeCell ref="A39:Q39"/>
    <mergeCell ref="F40:G40"/>
    <mergeCell ref="K40:L40"/>
    <mergeCell ref="P40:Q40"/>
    <mergeCell ref="F36:G36"/>
    <mergeCell ref="K36:L36"/>
    <mergeCell ref="P36:Q36"/>
    <mergeCell ref="F37:G37"/>
    <mergeCell ref="K37:L37"/>
    <mergeCell ref="P37:Q37"/>
    <mergeCell ref="F33:G33"/>
    <mergeCell ref="K33:L33"/>
    <mergeCell ref="P33:Q33"/>
    <mergeCell ref="A34:Q34"/>
    <mergeCell ref="F35:G35"/>
    <mergeCell ref="K35:L35"/>
    <mergeCell ref="P35:Q35"/>
    <mergeCell ref="F31:G31"/>
    <mergeCell ref="K31:L31"/>
    <mergeCell ref="P31:Q31"/>
    <mergeCell ref="F32:G32"/>
    <mergeCell ref="K32:L32"/>
    <mergeCell ref="P32:Q32"/>
    <mergeCell ref="F28:G28"/>
    <mergeCell ref="K28:L28"/>
    <mergeCell ref="P28:Q28"/>
    <mergeCell ref="A29:Q29"/>
    <mergeCell ref="F30:G30"/>
    <mergeCell ref="K30:L30"/>
    <mergeCell ref="P30:Q30"/>
    <mergeCell ref="F26:G26"/>
    <mergeCell ref="K26:L26"/>
    <mergeCell ref="P26:Q26"/>
    <mergeCell ref="F27:G27"/>
    <mergeCell ref="K27:L27"/>
    <mergeCell ref="P27:Q27"/>
    <mergeCell ref="F23:G23"/>
    <mergeCell ref="K23:L23"/>
    <mergeCell ref="P23:Q23"/>
    <mergeCell ref="A24:Q24"/>
    <mergeCell ref="F25:G25"/>
    <mergeCell ref="K25:L25"/>
    <mergeCell ref="P25:Q25"/>
    <mergeCell ref="F21:G21"/>
    <mergeCell ref="K21:L21"/>
    <mergeCell ref="P21:Q21"/>
    <mergeCell ref="F22:G22"/>
    <mergeCell ref="K22:L22"/>
    <mergeCell ref="P22:Q22"/>
    <mergeCell ref="F18:G18"/>
    <mergeCell ref="K18:L18"/>
    <mergeCell ref="P18:Q18"/>
    <mergeCell ref="A19:Q19"/>
    <mergeCell ref="F20:G20"/>
    <mergeCell ref="K20:L20"/>
    <mergeCell ref="P20:Q20"/>
    <mergeCell ref="F16:G16"/>
    <mergeCell ref="K16:L16"/>
    <mergeCell ref="P16:Q16"/>
    <mergeCell ref="F17:G17"/>
    <mergeCell ref="K17:L17"/>
    <mergeCell ref="P17:Q17"/>
    <mergeCell ref="F13:G13"/>
    <mergeCell ref="K13:L13"/>
    <mergeCell ref="P13:Q13"/>
    <mergeCell ref="A14:Q14"/>
    <mergeCell ref="F15:G15"/>
    <mergeCell ref="K15:L15"/>
    <mergeCell ref="P15:Q15"/>
    <mergeCell ref="F11:G11"/>
    <mergeCell ref="K11:L11"/>
    <mergeCell ref="P11:Q11"/>
    <mergeCell ref="F12:G12"/>
    <mergeCell ref="K12:L12"/>
    <mergeCell ref="P12:Q12"/>
    <mergeCell ref="B7:H7"/>
    <mergeCell ref="I7:O7"/>
    <mergeCell ref="P7:Q7"/>
    <mergeCell ref="A8:Q8"/>
    <mergeCell ref="A9:Q9"/>
    <mergeCell ref="F10:G10"/>
    <mergeCell ref="K10:L10"/>
    <mergeCell ref="P10:Q10"/>
    <mergeCell ref="A1:Q1"/>
    <mergeCell ref="F4:G4"/>
    <mergeCell ref="K4:L4"/>
    <mergeCell ref="B6:H6"/>
    <mergeCell ref="I6:O6"/>
    <mergeCell ref="P6:Q6"/>
  </mergeCells>
  <hyperlinks>
    <hyperlink ref="A77" location="'Inhaltsverzeichnis '!A1" display="Zurück zum Inhaltsverzeichnis" xr:uid="{8AEE9A52-FE7B-443B-8800-0C86445FD454}"/>
  </hyperlinks>
  <pageMargins left="0.7" right="0.7" top="0.78740157499999996" bottom="0.78740157499999996"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E62D9-16CB-4BA1-8721-D491810D543E}">
  <sheetPr>
    <tabColor rgb="FF597C39"/>
    <pageSetUpPr fitToPage="1"/>
  </sheetPr>
  <dimension ref="A1:EK66"/>
  <sheetViews>
    <sheetView showGridLines="0" showRowColHeaders="0" zoomScaleNormal="100" workbookViewId="0"/>
  </sheetViews>
  <sheetFormatPr baseColWidth="10" defaultColWidth="10" defaultRowHeight="16.5"/>
  <cols>
    <col min="1" max="1" width="22.25" style="1841" customWidth="1"/>
    <col min="2" max="2" width="7.5" style="1793" customWidth="1"/>
    <col min="3" max="17" width="5.125" style="1793" customWidth="1"/>
    <col min="18" max="18" width="4.625" style="1793" customWidth="1"/>
    <col min="19" max="16384" width="10" style="1793"/>
  </cols>
  <sheetData>
    <row r="1" spans="1:141" s="1785" customFormat="1" ht="30" customHeight="1">
      <c r="A1" s="1783" t="s">
        <v>2171</v>
      </c>
      <c r="B1" s="1784"/>
      <c r="C1" s="1784"/>
      <c r="D1" s="1784"/>
      <c r="E1" s="1784"/>
      <c r="F1" s="1784"/>
      <c r="G1" s="1784"/>
      <c r="H1" s="1784"/>
      <c r="I1" s="1784"/>
      <c r="J1" s="1784"/>
      <c r="K1" s="1784"/>
      <c r="L1" s="1784"/>
      <c r="M1" s="1784"/>
      <c r="N1" s="1784"/>
      <c r="O1" s="1784"/>
      <c r="P1" s="1784"/>
      <c r="Q1" s="1784"/>
    </row>
    <row r="2" spans="1:141" s="1787" customFormat="1" ht="20.100000000000001" customHeight="1">
      <c r="A2" s="1786" t="s">
        <v>2172</v>
      </c>
      <c r="B2" s="658"/>
      <c r="C2" s="658"/>
      <c r="D2" s="658"/>
      <c r="E2" s="658"/>
      <c r="F2" s="658"/>
      <c r="G2" s="658"/>
      <c r="H2" s="658"/>
      <c r="I2" s="658"/>
      <c r="J2" s="658"/>
      <c r="K2" s="658"/>
      <c r="L2" s="658"/>
      <c r="M2" s="658"/>
      <c r="N2" s="658"/>
      <c r="O2" s="658"/>
      <c r="P2" s="658"/>
      <c r="Q2" s="658"/>
    </row>
    <row r="3" spans="1:141" s="1794" customFormat="1" ht="15" customHeight="1">
      <c r="A3" s="2997" t="s">
        <v>2173</v>
      </c>
      <c r="B3" s="3000" t="s">
        <v>2174</v>
      </c>
      <c r="C3" s="1788" t="s">
        <v>538</v>
      </c>
      <c r="D3" s="1789"/>
      <c r="E3" s="1790" t="s">
        <v>531</v>
      </c>
      <c r="F3" s="1790" t="s">
        <v>649</v>
      </c>
      <c r="G3" s="1790" t="s">
        <v>650</v>
      </c>
      <c r="H3" s="1790" t="s">
        <v>651</v>
      </c>
      <c r="I3" s="1790" t="s">
        <v>2175</v>
      </c>
      <c r="J3" s="1788" t="s">
        <v>538</v>
      </c>
      <c r="K3" s="1791"/>
      <c r="L3" s="1792" t="s">
        <v>531</v>
      </c>
      <c r="M3" s="1792" t="s">
        <v>649</v>
      </c>
      <c r="N3" s="1792" t="s">
        <v>650</v>
      </c>
      <c r="O3" s="1792" t="s">
        <v>651</v>
      </c>
      <c r="P3" s="3003" t="s">
        <v>2175</v>
      </c>
      <c r="Q3" s="3004"/>
      <c r="R3" s="1793"/>
      <c r="S3" s="1793"/>
      <c r="T3" s="1793"/>
      <c r="U3" s="1793"/>
      <c r="V3" s="1793"/>
      <c r="W3" s="1793"/>
      <c r="X3" s="1793"/>
      <c r="Y3" s="1793"/>
      <c r="Z3" s="1793"/>
      <c r="AA3" s="1793"/>
      <c r="AB3" s="1793"/>
      <c r="AC3" s="1793"/>
      <c r="AD3" s="1793"/>
      <c r="AE3" s="1793"/>
      <c r="AF3" s="1793"/>
      <c r="AG3" s="1793"/>
      <c r="AH3" s="1793"/>
      <c r="AI3" s="1793"/>
      <c r="AJ3" s="1793"/>
      <c r="AK3" s="1793"/>
      <c r="AL3" s="1793"/>
      <c r="AM3" s="1793"/>
      <c r="AN3" s="1793"/>
      <c r="AO3" s="1793"/>
      <c r="AP3" s="1793"/>
      <c r="AQ3" s="1793"/>
      <c r="AR3" s="1793"/>
      <c r="AS3" s="1793"/>
      <c r="AT3" s="1793"/>
      <c r="AU3" s="1793"/>
      <c r="AV3" s="1793"/>
      <c r="AW3" s="1793"/>
      <c r="AX3" s="1793"/>
      <c r="AY3" s="1793"/>
      <c r="AZ3" s="1793"/>
      <c r="BA3" s="1793"/>
      <c r="BB3" s="1793"/>
      <c r="BC3" s="1793"/>
      <c r="BD3" s="1793"/>
      <c r="BE3" s="1793"/>
      <c r="BF3" s="1793"/>
      <c r="BG3" s="1793"/>
      <c r="BH3" s="1793"/>
      <c r="BI3" s="1793"/>
      <c r="BJ3" s="1793"/>
      <c r="BK3" s="1793"/>
      <c r="BL3" s="1793"/>
      <c r="BM3" s="1793"/>
      <c r="BN3" s="1793"/>
      <c r="BO3" s="1793"/>
      <c r="BP3" s="1793"/>
      <c r="BQ3" s="1793"/>
      <c r="BR3" s="1793"/>
      <c r="BS3" s="1793"/>
      <c r="BT3" s="1793"/>
      <c r="BU3" s="1793"/>
      <c r="BV3" s="1793"/>
      <c r="BW3" s="1793"/>
      <c r="BX3" s="1793"/>
      <c r="BY3" s="1793"/>
      <c r="BZ3" s="1793"/>
      <c r="CA3" s="1793"/>
      <c r="CB3" s="1793"/>
      <c r="CC3" s="1793"/>
      <c r="CD3" s="1793"/>
      <c r="CE3" s="1793"/>
      <c r="CF3" s="1793"/>
      <c r="CG3" s="1793"/>
      <c r="CH3" s="1793"/>
      <c r="CI3" s="1793"/>
      <c r="CJ3" s="1793"/>
      <c r="CK3" s="1793"/>
      <c r="CL3" s="1793"/>
      <c r="CM3" s="1793"/>
      <c r="CN3" s="1793"/>
      <c r="CO3" s="1793"/>
      <c r="CP3" s="1793"/>
      <c r="CQ3" s="1793"/>
      <c r="CR3" s="1793"/>
      <c r="CS3" s="1793"/>
      <c r="CT3" s="1793"/>
      <c r="CU3" s="1793"/>
      <c r="CV3" s="1793"/>
      <c r="CW3" s="1793"/>
      <c r="CX3" s="1793"/>
      <c r="CY3" s="1793"/>
      <c r="CZ3" s="1793"/>
      <c r="DA3" s="1793"/>
      <c r="DB3" s="1793"/>
      <c r="DC3" s="1793"/>
      <c r="DD3" s="1793"/>
      <c r="DE3" s="1793"/>
      <c r="DF3" s="1793"/>
      <c r="DG3" s="1793"/>
      <c r="DH3" s="1793"/>
      <c r="DI3" s="1793"/>
      <c r="DJ3" s="1793"/>
      <c r="DK3" s="1793"/>
      <c r="DL3" s="1793"/>
      <c r="DM3" s="1793"/>
      <c r="DN3" s="1793"/>
      <c r="DO3" s="1793"/>
      <c r="DP3" s="1793"/>
      <c r="DQ3" s="1793"/>
      <c r="DR3" s="1793"/>
      <c r="DS3" s="1793"/>
      <c r="DT3" s="1793"/>
      <c r="DU3" s="1793"/>
      <c r="DV3" s="1793"/>
      <c r="DW3" s="1793"/>
      <c r="DX3" s="1793"/>
      <c r="DY3" s="1793"/>
      <c r="DZ3" s="1793"/>
      <c r="EA3" s="1793"/>
      <c r="EB3" s="1793"/>
      <c r="EC3" s="1793"/>
      <c r="ED3" s="1793"/>
      <c r="EE3" s="1793"/>
      <c r="EF3" s="1793"/>
      <c r="EG3" s="1793"/>
      <c r="EH3" s="1793"/>
      <c r="EI3" s="1793"/>
      <c r="EJ3" s="1793"/>
      <c r="EK3" s="1793"/>
    </row>
    <row r="4" spans="1:141" s="1794" customFormat="1" ht="11.1" customHeight="1">
      <c r="A4" s="2998"/>
      <c r="B4" s="3001"/>
      <c r="C4" s="1795">
        <v>2023</v>
      </c>
      <c r="D4" s="1795">
        <v>2024</v>
      </c>
      <c r="E4" s="3005">
        <v>2025</v>
      </c>
      <c r="F4" s="3005"/>
      <c r="G4" s="3005"/>
      <c r="H4" s="3005"/>
      <c r="I4" s="3006"/>
      <c r="J4" s="1796">
        <v>2023</v>
      </c>
      <c r="K4" s="1796">
        <v>2024</v>
      </c>
      <c r="L4" s="3005">
        <v>2025</v>
      </c>
      <c r="M4" s="3005"/>
      <c r="N4" s="3005"/>
      <c r="O4" s="3005"/>
      <c r="P4" s="3005"/>
      <c r="Q4" s="3006"/>
      <c r="R4" s="1793"/>
      <c r="S4" s="1793"/>
      <c r="T4" s="1793"/>
      <c r="U4" s="1793"/>
      <c r="V4" s="1793"/>
      <c r="W4" s="1793"/>
      <c r="X4" s="1793"/>
      <c r="Y4" s="1793"/>
      <c r="Z4" s="1793"/>
      <c r="AA4" s="1793"/>
      <c r="AB4" s="1793"/>
      <c r="AC4" s="1793"/>
      <c r="AD4" s="1793"/>
      <c r="AE4" s="1793"/>
      <c r="AF4" s="1793"/>
      <c r="AG4" s="1793"/>
      <c r="AH4" s="1793"/>
      <c r="AI4" s="1793"/>
      <c r="AJ4" s="1793"/>
      <c r="AK4" s="1793"/>
      <c r="AL4" s="1793"/>
      <c r="AM4" s="1793"/>
      <c r="AN4" s="1793"/>
      <c r="AO4" s="1793"/>
      <c r="AP4" s="1793"/>
      <c r="AQ4" s="1793"/>
      <c r="AR4" s="1793"/>
      <c r="AS4" s="1793"/>
      <c r="AT4" s="1793"/>
      <c r="AU4" s="1793"/>
      <c r="AV4" s="1793"/>
      <c r="AW4" s="1793"/>
      <c r="AX4" s="1793"/>
      <c r="AY4" s="1793"/>
      <c r="AZ4" s="1793"/>
      <c r="BA4" s="1793"/>
      <c r="BB4" s="1793"/>
      <c r="BC4" s="1793"/>
      <c r="BD4" s="1793"/>
      <c r="BE4" s="1793"/>
      <c r="BF4" s="1793"/>
      <c r="BG4" s="1793"/>
      <c r="BH4" s="1793"/>
      <c r="BI4" s="1793"/>
      <c r="BJ4" s="1793"/>
      <c r="BK4" s="1793"/>
      <c r="BL4" s="1793"/>
      <c r="BM4" s="1793"/>
      <c r="BN4" s="1793"/>
      <c r="BO4" s="1793"/>
      <c r="BP4" s="1793"/>
      <c r="BQ4" s="1793"/>
      <c r="BR4" s="1793"/>
      <c r="BS4" s="1793"/>
      <c r="BT4" s="1793"/>
      <c r="BU4" s="1793"/>
      <c r="BV4" s="1793"/>
      <c r="BW4" s="1793"/>
      <c r="BX4" s="1793"/>
      <c r="BY4" s="1793"/>
      <c r="BZ4" s="1793"/>
      <c r="CA4" s="1793"/>
      <c r="CB4" s="1793"/>
      <c r="CC4" s="1793"/>
      <c r="CD4" s="1793"/>
      <c r="CE4" s="1793"/>
      <c r="CF4" s="1793"/>
      <c r="CG4" s="1793"/>
      <c r="CH4" s="1793"/>
      <c r="CI4" s="1793"/>
      <c r="CJ4" s="1793"/>
      <c r="CK4" s="1793"/>
      <c r="CL4" s="1793"/>
      <c r="CM4" s="1793"/>
      <c r="CN4" s="1793"/>
      <c r="CO4" s="1793"/>
      <c r="CP4" s="1793"/>
      <c r="CQ4" s="1793"/>
      <c r="CR4" s="1793"/>
      <c r="CS4" s="1793"/>
      <c r="CT4" s="1793"/>
      <c r="CU4" s="1793"/>
      <c r="CV4" s="1793"/>
      <c r="CW4" s="1793"/>
      <c r="CX4" s="1793"/>
      <c r="CY4" s="1793"/>
      <c r="CZ4" s="1793"/>
      <c r="DA4" s="1793"/>
      <c r="DB4" s="1793"/>
      <c r="DC4" s="1793"/>
      <c r="DD4" s="1793"/>
      <c r="DE4" s="1793"/>
      <c r="DF4" s="1793"/>
      <c r="DG4" s="1793"/>
      <c r="DH4" s="1793"/>
      <c r="DI4" s="1793"/>
      <c r="DJ4" s="1793"/>
      <c r="DK4" s="1793"/>
      <c r="DL4" s="1793"/>
      <c r="DM4" s="1793"/>
      <c r="DN4" s="1793"/>
      <c r="DO4" s="1793"/>
      <c r="DP4" s="1793"/>
      <c r="DQ4" s="1793"/>
      <c r="DR4" s="1793"/>
      <c r="DS4" s="1793"/>
      <c r="DT4" s="1793"/>
      <c r="DU4" s="1793"/>
      <c r="DV4" s="1793"/>
      <c r="DW4" s="1793"/>
      <c r="DX4" s="1793"/>
      <c r="DY4" s="1793"/>
      <c r="DZ4" s="1793"/>
      <c r="EA4" s="1793"/>
      <c r="EB4" s="1793"/>
      <c r="EC4" s="1793"/>
      <c r="ED4" s="1793"/>
      <c r="EE4" s="1793"/>
      <c r="EF4" s="1793"/>
      <c r="EG4" s="1793"/>
      <c r="EH4" s="1793"/>
      <c r="EI4" s="1793"/>
      <c r="EJ4" s="1793"/>
      <c r="EK4" s="1793"/>
    </row>
    <row r="5" spans="1:141" s="1794" customFormat="1" ht="29.45" customHeight="1">
      <c r="A5" s="2999"/>
      <c r="B5" s="3002"/>
      <c r="C5" s="1797" t="s">
        <v>2176</v>
      </c>
      <c r="D5" s="1798"/>
      <c r="E5" s="1798"/>
      <c r="F5" s="1798"/>
      <c r="G5" s="1798"/>
      <c r="H5" s="1798"/>
      <c r="I5" s="1798"/>
      <c r="J5" s="1799" t="s">
        <v>2177</v>
      </c>
      <c r="K5" s="1800"/>
      <c r="L5" s="1800"/>
      <c r="M5" s="1800"/>
      <c r="N5" s="1800"/>
      <c r="O5" s="1800"/>
      <c r="P5" s="1801"/>
      <c r="Q5" s="1802" t="s">
        <v>2178</v>
      </c>
      <c r="R5" s="1793"/>
      <c r="S5" s="1793"/>
      <c r="T5" s="1793"/>
      <c r="U5" s="1793"/>
      <c r="V5" s="1793"/>
      <c r="W5" s="1793"/>
      <c r="X5" s="1793"/>
      <c r="Y5" s="1793"/>
      <c r="Z5" s="1793"/>
      <c r="AA5" s="1793"/>
      <c r="AB5" s="1793"/>
      <c r="AC5" s="1793"/>
      <c r="AD5" s="1793"/>
      <c r="AE5" s="1793"/>
      <c r="AF5" s="1793"/>
      <c r="AG5" s="1793"/>
      <c r="AH5" s="1793"/>
      <c r="AI5" s="1793"/>
      <c r="AJ5" s="1793"/>
      <c r="AK5" s="1793"/>
      <c r="AL5" s="1793"/>
      <c r="AM5" s="1793"/>
      <c r="AN5" s="1793"/>
      <c r="AO5" s="1793"/>
      <c r="AP5" s="1793"/>
      <c r="AQ5" s="1793"/>
      <c r="AR5" s="1793"/>
      <c r="AS5" s="1793"/>
      <c r="AT5" s="1793"/>
      <c r="AU5" s="1793"/>
      <c r="AV5" s="1793"/>
      <c r="AW5" s="1793"/>
      <c r="AX5" s="1793"/>
      <c r="AY5" s="1793"/>
      <c r="AZ5" s="1793"/>
      <c r="BA5" s="1793"/>
      <c r="BB5" s="1793"/>
      <c r="BC5" s="1793"/>
      <c r="BD5" s="1793"/>
      <c r="BE5" s="1793"/>
      <c r="BF5" s="1793"/>
      <c r="BG5" s="1793"/>
      <c r="BH5" s="1793"/>
      <c r="BI5" s="1793"/>
      <c r="BJ5" s="1793"/>
      <c r="BK5" s="1793"/>
      <c r="BL5" s="1793"/>
      <c r="BM5" s="1793"/>
      <c r="BN5" s="1793"/>
      <c r="BO5" s="1793"/>
      <c r="BP5" s="1793"/>
      <c r="BQ5" s="1793"/>
      <c r="BR5" s="1793"/>
      <c r="BS5" s="1793"/>
      <c r="BT5" s="1793"/>
      <c r="BU5" s="1793"/>
      <c r="BV5" s="1793"/>
      <c r="BW5" s="1793"/>
      <c r="BX5" s="1793"/>
      <c r="BY5" s="1793"/>
      <c r="BZ5" s="1793"/>
      <c r="CA5" s="1793"/>
      <c r="CB5" s="1793"/>
      <c r="CC5" s="1793"/>
      <c r="CD5" s="1793"/>
      <c r="CE5" s="1793"/>
      <c r="CF5" s="1793"/>
      <c r="CG5" s="1793"/>
      <c r="CH5" s="1793"/>
      <c r="CI5" s="1793"/>
      <c r="CJ5" s="1793"/>
      <c r="CK5" s="1793"/>
      <c r="CL5" s="1793"/>
      <c r="CM5" s="1793"/>
      <c r="CN5" s="1793"/>
      <c r="CO5" s="1793"/>
      <c r="CP5" s="1793"/>
      <c r="CQ5" s="1793"/>
      <c r="CR5" s="1793"/>
      <c r="CS5" s="1793"/>
      <c r="CT5" s="1793"/>
      <c r="CU5" s="1793"/>
      <c r="CV5" s="1793"/>
      <c r="CW5" s="1793"/>
      <c r="CX5" s="1793"/>
      <c r="CY5" s="1793"/>
      <c r="CZ5" s="1793"/>
      <c r="DA5" s="1793"/>
      <c r="DB5" s="1793"/>
      <c r="DC5" s="1793"/>
      <c r="DD5" s="1793"/>
      <c r="DE5" s="1793"/>
      <c r="DF5" s="1793"/>
      <c r="DG5" s="1793"/>
      <c r="DH5" s="1793"/>
      <c r="DI5" s="1793"/>
      <c r="DJ5" s="1793"/>
      <c r="DK5" s="1793"/>
      <c r="DL5" s="1793"/>
      <c r="DM5" s="1793"/>
      <c r="DN5" s="1793"/>
      <c r="DO5" s="1793"/>
      <c r="DP5" s="1793"/>
      <c r="DQ5" s="1793"/>
      <c r="DR5" s="1793"/>
      <c r="DS5" s="1793"/>
      <c r="DT5" s="1793"/>
      <c r="DU5" s="1793"/>
      <c r="DV5" s="1793"/>
      <c r="DW5" s="1793"/>
      <c r="DX5" s="1793"/>
      <c r="DY5" s="1793"/>
      <c r="DZ5" s="1793"/>
      <c r="EA5" s="1793"/>
      <c r="EB5" s="1793"/>
      <c r="EC5" s="1793"/>
      <c r="ED5" s="1793"/>
      <c r="EE5" s="1793"/>
      <c r="EF5" s="1793"/>
      <c r="EG5" s="1793"/>
      <c r="EH5" s="1793"/>
      <c r="EI5" s="1793"/>
      <c r="EJ5" s="1793"/>
      <c r="EK5" s="1793"/>
    </row>
    <row r="6" spans="1:141" s="1794" customFormat="1" ht="12.95" customHeight="1">
      <c r="A6" s="1803" t="s">
        <v>2179</v>
      </c>
      <c r="B6" s="1804">
        <v>1000</v>
      </c>
      <c r="C6" s="1805">
        <v>111.3</v>
      </c>
      <c r="D6" s="1806">
        <v>106</v>
      </c>
      <c r="E6" s="1807">
        <v>113.7</v>
      </c>
      <c r="F6" s="1807">
        <v>113.5</v>
      </c>
      <c r="G6" s="1807">
        <v>113.5</v>
      </c>
      <c r="H6" s="1807">
        <v>115.4</v>
      </c>
      <c r="I6" s="1807">
        <v>117.3</v>
      </c>
      <c r="J6" s="1808">
        <v>6.2022900763358848</v>
      </c>
      <c r="K6" s="1809">
        <v>-4.7619047619047592</v>
      </c>
      <c r="L6" s="1810">
        <v>7.772511848341253</v>
      </c>
      <c r="M6" s="1810">
        <v>7.8897338403041744</v>
      </c>
      <c r="N6" s="1810">
        <v>8.4049665711556827</v>
      </c>
      <c r="O6" s="1810">
        <v>10.114503816793913</v>
      </c>
      <c r="P6" s="1810">
        <v>11.079545454545453</v>
      </c>
      <c r="Q6" s="1811">
        <v>1.6464471403812695</v>
      </c>
      <c r="R6" s="1793"/>
      <c r="S6" s="1793" t="s">
        <v>342</v>
      </c>
      <c r="T6" s="1793"/>
      <c r="U6" s="1793"/>
      <c r="V6" s="1793"/>
      <c r="W6" s="1793"/>
      <c r="X6" s="1793"/>
      <c r="Y6" s="1793"/>
      <c r="Z6" s="1793"/>
      <c r="AA6" s="1793"/>
      <c r="AB6" s="1793"/>
      <c r="AC6" s="1793"/>
      <c r="AD6" s="1793"/>
      <c r="AE6" s="1793"/>
      <c r="AF6" s="1793"/>
      <c r="AG6" s="1793"/>
      <c r="AH6" s="1793"/>
      <c r="AI6" s="1793"/>
      <c r="AJ6" s="1793"/>
      <c r="AK6" s="1793"/>
      <c r="AL6" s="1793"/>
      <c r="AM6" s="1793"/>
      <c r="AN6" s="1793"/>
      <c r="AO6" s="1793"/>
      <c r="AP6" s="1793"/>
      <c r="AQ6" s="1793"/>
      <c r="AR6" s="1793"/>
      <c r="AS6" s="1793"/>
      <c r="AT6" s="1793"/>
      <c r="AU6" s="1793"/>
      <c r="AV6" s="1793"/>
      <c r="AW6" s="1793"/>
      <c r="AX6" s="1793"/>
      <c r="AY6" s="1793"/>
      <c r="AZ6" s="1793"/>
      <c r="BA6" s="1793"/>
      <c r="BB6" s="1793"/>
      <c r="BC6" s="1793"/>
      <c r="BD6" s="1793"/>
      <c r="BE6" s="1793"/>
      <c r="BF6" s="1793"/>
      <c r="BG6" s="1793"/>
      <c r="BH6" s="1793"/>
      <c r="BI6" s="1793"/>
      <c r="BJ6" s="1793"/>
      <c r="BK6" s="1793"/>
      <c r="BL6" s="1793"/>
      <c r="BM6" s="1793"/>
      <c r="BN6" s="1793"/>
      <c r="BO6" s="1793"/>
      <c r="BP6" s="1793"/>
      <c r="BQ6" s="1793"/>
      <c r="BR6" s="1793"/>
      <c r="BS6" s="1793"/>
      <c r="BT6" s="1793"/>
      <c r="BU6" s="1793"/>
      <c r="BV6" s="1793"/>
      <c r="BW6" s="1793"/>
      <c r="BX6" s="1793"/>
      <c r="BY6" s="1793"/>
      <c r="BZ6" s="1793"/>
      <c r="CA6" s="1793"/>
      <c r="CB6" s="1793"/>
      <c r="CC6" s="1793"/>
      <c r="CD6" s="1793"/>
      <c r="CE6" s="1793"/>
      <c r="CF6" s="1793"/>
      <c r="CG6" s="1793"/>
      <c r="CH6" s="1793"/>
      <c r="CI6" s="1793"/>
      <c r="CJ6" s="1793"/>
      <c r="CK6" s="1793"/>
      <c r="CL6" s="1793"/>
      <c r="CM6" s="1793"/>
      <c r="CN6" s="1793"/>
      <c r="CO6" s="1793"/>
      <c r="CP6" s="1793"/>
      <c r="CQ6" s="1793"/>
      <c r="CR6" s="1793"/>
      <c r="CS6" s="1793"/>
      <c r="CT6" s="1793"/>
      <c r="CU6" s="1793"/>
      <c r="CV6" s="1793"/>
      <c r="CW6" s="1793"/>
      <c r="CX6" s="1793"/>
      <c r="CY6" s="1793"/>
      <c r="CZ6" s="1793"/>
      <c r="DA6" s="1793"/>
      <c r="DB6" s="1793"/>
      <c r="DC6" s="1793"/>
      <c r="DD6" s="1793"/>
      <c r="DE6" s="1793"/>
      <c r="DF6" s="1793"/>
      <c r="DG6" s="1793"/>
      <c r="DH6" s="1793"/>
      <c r="DI6" s="1793"/>
      <c r="DJ6" s="1793"/>
      <c r="DK6" s="1793"/>
      <c r="DL6" s="1793"/>
      <c r="DM6" s="1793"/>
      <c r="DN6" s="1793"/>
      <c r="DO6" s="1793"/>
      <c r="DP6" s="1793"/>
      <c r="DQ6" s="1793"/>
      <c r="DR6" s="1793"/>
      <c r="DS6" s="1793"/>
      <c r="DT6" s="1793"/>
      <c r="DU6" s="1793"/>
      <c r="DV6" s="1793"/>
      <c r="DW6" s="1793"/>
      <c r="DX6" s="1793"/>
      <c r="DY6" s="1793"/>
      <c r="DZ6" s="1793"/>
      <c r="EA6" s="1793"/>
      <c r="EB6" s="1793"/>
      <c r="EC6" s="1793"/>
      <c r="ED6" s="1793"/>
      <c r="EE6" s="1793"/>
      <c r="EF6" s="1793"/>
      <c r="EG6" s="1793"/>
      <c r="EH6" s="1793"/>
      <c r="EI6" s="1793"/>
      <c r="EJ6" s="1793"/>
      <c r="EK6" s="1793"/>
    </row>
    <row r="7" spans="1:141" s="1794" customFormat="1" ht="12.95" customHeight="1">
      <c r="A7" s="1803" t="s">
        <v>2180</v>
      </c>
      <c r="B7" s="1804">
        <v>746.11</v>
      </c>
      <c r="C7" s="1812">
        <v>107.1</v>
      </c>
      <c r="D7" s="1813">
        <v>103.2</v>
      </c>
      <c r="E7" s="1814">
        <v>112.4</v>
      </c>
      <c r="F7" s="1814">
        <v>111.8</v>
      </c>
      <c r="G7" s="1814">
        <v>112.5</v>
      </c>
      <c r="H7" s="1814">
        <v>114.6</v>
      </c>
      <c r="I7" s="1814">
        <v>116.8</v>
      </c>
      <c r="J7" s="1815">
        <v>1.4204545454545467</v>
      </c>
      <c r="K7" s="1816">
        <v>-3.6414565826330403</v>
      </c>
      <c r="L7" s="1817">
        <v>9.8729227761485987</v>
      </c>
      <c r="M7" s="1817">
        <v>8.6491739552963907</v>
      </c>
      <c r="N7" s="1817">
        <v>10.294117647058826</v>
      </c>
      <c r="O7" s="1817">
        <v>12.133072407044992</v>
      </c>
      <c r="P7" s="1817">
        <v>13.068731848983532</v>
      </c>
      <c r="Q7" s="1818">
        <v>1.9197207678883075</v>
      </c>
      <c r="R7" s="1793"/>
      <c r="S7" s="1793" t="s">
        <v>342</v>
      </c>
      <c r="T7" s="1793"/>
      <c r="U7" s="1793"/>
      <c r="V7" s="1793"/>
      <c r="W7" s="1793"/>
      <c r="X7" s="1793"/>
      <c r="Y7" s="1793"/>
      <c r="Z7" s="1793"/>
      <c r="AA7" s="1793"/>
      <c r="AB7" s="1793"/>
      <c r="AC7" s="1793"/>
      <c r="AD7" s="1793"/>
      <c r="AE7" s="1793"/>
      <c r="AF7" s="1793"/>
      <c r="AG7" s="1793"/>
      <c r="AH7" s="1793"/>
      <c r="AI7" s="1793"/>
      <c r="AJ7" s="1793"/>
      <c r="AK7" s="1793"/>
      <c r="AL7" s="1793"/>
      <c r="AM7" s="1793"/>
      <c r="AN7" s="1793"/>
      <c r="AO7" s="1793"/>
      <c r="AP7" s="1793"/>
      <c r="AQ7" s="1793"/>
      <c r="AR7" s="1793"/>
      <c r="AS7" s="1793"/>
      <c r="AT7" s="1793"/>
      <c r="AU7" s="1793"/>
      <c r="AV7" s="1793"/>
      <c r="AW7" s="1793"/>
      <c r="AX7" s="1793"/>
      <c r="AY7" s="1793"/>
      <c r="AZ7" s="1793"/>
      <c r="BA7" s="1793"/>
      <c r="BB7" s="1793"/>
      <c r="BC7" s="1793"/>
      <c r="BD7" s="1793"/>
      <c r="BE7" s="1793"/>
      <c r="BF7" s="1793"/>
      <c r="BG7" s="1793"/>
      <c r="BH7" s="1793"/>
      <c r="BI7" s="1793"/>
      <c r="BJ7" s="1793"/>
      <c r="BK7" s="1793"/>
      <c r="BL7" s="1793"/>
      <c r="BM7" s="1793"/>
      <c r="BN7" s="1793"/>
      <c r="BO7" s="1793"/>
      <c r="BP7" s="1793"/>
      <c r="BQ7" s="1793"/>
      <c r="BR7" s="1793"/>
      <c r="BS7" s="1793"/>
      <c r="BT7" s="1793"/>
      <c r="BU7" s="1793"/>
      <c r="BV7" s="1793"/>
      <c r="BW7" s="1793"/>
      <c r="BX7" s="1793"/>
      <c r="BY7" s="1793"/>
      <c r="BZ7" s="1793"/>
      <c r="CA7" s="1793"/>
      <c r="CB7" s="1793"/>
      <c r="CC7" s="1793"/>
      <c r="CD7" s="1793"/>
      <c r="CE7" s="1793"/>
      <c r="CF7" s="1793"/>
      <c r="CG7" s="1793"/>
      <c r="CH7" s="1793"/>
      <c r="CI7" s="1793"/>
      <c r="CJ7" s="1793"/>
      <c r="CK7" s="1793"/>
      <c r="CL7" s="1793"/>
      <c r="CM7" s="1793"/>
      <c r="CN7" s="1793"/>
      <c r="CO7" s="1793"/>
      <c r="CP7" s="1793"/>
      <c r="CQ7" s="1793"/>
      <c r="CR7" s="1793"/>
      <c r="CS7" s="1793"/>
      <c r="CT7" s="1793"/>
      <c r="CU7" s="1793"/>
      <c r="CV7" s="1793"/>
      <c r="CW7" s="1793"/>
      <c r="CX7" s="1793"/>
      <c r="CY7" s="1793"/>
      <c r="CZ7" s="1793"/>
      <c r="DA7" s="1793"/>
      <c r="DB7" s="1793"/>
      <c r="DC7" s="1793"/>
      <c r="DD7" s="1793"/>
      <c r="DE7" s="1793"/>
      <c r="DF7" s="1793"/>
      <c r="DG7" s="1793"/>
      <c r="DH7" s="1793"/>
      <c r="DI7" s="1793"/>
      <c r="DJ7" s="1793"/>
      <c r="DK7" s="1793"/>
      <c r="DL7" s="1793"/>
      <c r="DM7" s="1793"/>
      <c r="DN7" s="1793"/>
      <c r="DO7" s="1793"/>
      <c r="DP7" s="1793"/>
      <c r="DQ7" s="1793"/>
      <c r="DR7" s="1793"/>
      <c r="DS7" s="1793"/>
      <c r="DT7" s="1793"/>
      <c r="DU7" s="1793"/>
      <c r="DV7" s="1793"/>
      <c r="DW7" s="1793"/>
      <c r="DX7" s="1793"/>
      <c r="DY7" s="1793"/>
      <c r="DZ7" s="1793"/>
      <c r="EA7" s="1793"/>
      <c r="EB7" s="1793"/>
      <c r="EC7" s="1793"/>
      <c r="ED7" s="1793"/>
      <c r="EE7" s="1793"/>
      <c r="EF7" s="1793"/>
      <c r="EG7" s="1793"/>
      <c r="EH7" s="1793"/>
      <c r="EI7" s="1793"/>
      <c r="EJ7" s="1793"/>
      <c r="EK7" s="1793"/>
    </row>
    <row r="8" spans="1:141" s="1794" customFormat="1" ht="12.95" customHeight="1">
      <c r="A8" s="1803" t="s">
        <v>2181</v>
      </c>
      <c r="B8" s="1804">
        <v>29.44</v>
      </c>
      <c r="C8" s="1812">
        <v>143.1</v>
      </c>
      <c r="D8" s="1813">
        <v>129.6</v>
      </c>
      <c r="E8" s="1814">
        <v>126.6</v>
      </c>
      <c r="F8" s="1814">
        <v>127.7</v>
      </c>
      <c r="G8" s="1814">
        <v>128.4</v>
      </c>
      <c r="H8" s="1814">
        <v>121.4</v>
      </c>
      <c r="I8" s="1814">
        <v>123.9</v>
      </c>
      <c r="J8" s="1815">
        <v>10.587326120556398</v>
      </c>
      <c r="K8" s="1816">
        <v>-9.4339622641509351</v>
      </c>
      <c r="L8" s="1817">
        <v>-3.2110091743119398</v>
      </c>
      <c r="M8" s="1817">
        <v>-1.4660493827160366</v>
      </c>
      <c r="N8" s="1817">
        <v>4.2207792207792068</v>
      </c>
      <c r="O8" s="1817">
        <v>1.505016722408044</v>
      </c>
      <c r="P8" s="1817">
        <v>-0.8006405124099274</v>
      </c>
      <c r="Q8" s="1818">
        <v>2.0593080724876387</v>
      </c>
      <c r="R8" s="1793"/>
      <c r="S8" s="1793" t="s">
        <v>342</v>
      </c>
      <c r="T8" s="1793"/>
      <c r="U8" s="1793"/>
      <c r="V8" s="1793"/>
      <c r="W8" s="1793"/>
      <c r="X8" s="1793"/>
      <c r="Y8" s="1793"/>
      <c r="Z8" s="1793"/>
      <c r="AA8" s="1793"/>
      <c r="AB8" s="1793"/>
      <c r="AC8" s="1793"/>
      <c r="AD8" s="1793"/>
      <c r="AE8" s="1793"/>
      <c r="AF8" s="1793"/>
      <c r="AG8" s="1793"/>
      <c r="AH8" s="1793"/>
      <c r="AI8" s="1793"/>
      <c r="AJ8" s="1793"/>
      <c r="AK8" s="1793"/>
      <c r="AL8" s="1793"/>
      <c r="AM8" s="1793"/>
      <c r="AN8" s="1793"/>
      <c r="AO8" s="1793"/>
      <c r="AP8" s="1793"/>
      <c r="AQ8" s="1793"/>
      <c r="AR8" s="1793"/>
      <c r="AS8" s="1793"/>
      <c r="AT8" s="1793"/>
      <c r="AU8" s="1793"/>
      <c r="AV8" s="1793"/>
      <c r="AW8" s="1793"/>
      <c r="AX8" s="1793"/>
      <c r="AY8" s="1793"/>
      <c r="AZ8" s="1793"/>
      <c r="BA8" s="1793"/>
      <c r="BB8" s="1793"/>
      <c r="BC8" s="1793"/>
      <c r="BD8" s="1793"/>
      <c r="BE8" s="1793"/>
      <c r="BF8" s="1793"/>
      <c r="BG8" s="1793"/>
      <c r="BH8" s="1793"/>
      <c r="BI8" s="1793"/>
      <c r="BJ8" s="1793"/>
      <c r="BK8" s="1793"/>
      <c r="BL8" s="1793"/>
      <c r="BM8" s="1793"/>
      <c r="BN8" s="1793"/>
      <c r="BO8" s="1793"/>
      <c r="BP8" s="1793"/>
      <c r="BQ8" s="1793"/>
      <c r="BR8" s="1793"/>
      <c r="BS8" s="1793"/>
      <c r="BT8" s="1793"/>
      <c r="BU8" s="1793"/>
      <c r="BV8" s="1793"/>
      <c r="BW8" s="1793"/>
      <c r="BX8" s="1793"/>
      <c r="BY8" s="1793"/>
      <c r="BZ8" s="1793"/>
      <c r="CA8" s="1793"/>
      <c r="CB8" s="1793"/>
      <c r="CC8" s="1793"/>
      <c r="CD8" s="1793"/>
      <c r="CE8" s="1793"/>
      <c r="CF8" s="1793"/>
      <c r="CG8" s="1793"/>
      <c r="CH8" s="1793"/>
      <c r="CI8" s="1793"/>
      <c r="CJ8" s="1793"/>
      <c r="CK8" s="1793"/>
      <c r="CL8" s="1793"/>
      <c r="CM8" s="1793"/>
      <c r="CN8" s="1793"/>
      <c r="CO8" s="1793"/>
      <c r="CP8" s="1793"/>
      <c r="CQ8" s="1793"/>
      <c r="CR8" s="1793"/>
      <c r="CS8" s="1793"/>
      <c r="CT8" s="1793"/>
      <c r="CU8" s="1793"/>
      <c r="CV8" s="1793"/>
      <c r="CW8" s="1793"/>
      <c r="CX8" s="1793"/>
      <c r="CY8" s="1793"/>
      <c r="CZ8" s="1793"/>
      <c r="DA8" s="1793"/>
      <c r="DB8" s="1793"/>
      <c r="DC8" s="1793"/>
      <c r="DD8" s="1793"/>
      <c r="DE8" s="1793"/>
      <c r="DF8" s="1793"/>
      <c r="DG8" s="1793"/>
      <c r="DH8" s="1793"/>
      <c r="DI8" s="1793"/>
      <c r="DJ8" s="1793"/>
      <c r="DK8" s="1793"/>
      <c r="DL8" s="1793"/>
      <c r="DM8" s="1793"/>
      <c r="DN8" s="1793"/>
      <c r="DO8" s="1793"/>
      <c r="DP8" s="1793"/>
      <c r="DQ8" s="1793"/>
      <c r="DR8" s="1793"/>
      <c r="DS8" s="1793"/>
      <c r="DT8" s="1793"/>
      <c r="DU8" s="1793"/>
      <c r="DV8" s="1793"/>
      <c r="DW8" s="1793"/>
      <c r="DX8" s="1793"/>
      <c r="DY8" s="1793"/>
      <c r="DZ8" s="1793"/>
      <c r="EA8" s="1793"/>
      <c r="EB8" s="1793"/>
      <c r="EC8" s="1793"/>
      <c r="ED8" s="1793"/>
      <c r="EE8" s="1793"/>
      <c r="EF8" s="1793"/>
      <c r="EG8" s="1793"/>
      <c r="EH8" s="1793"/>
      <c r="EI8" s="1793"/>
      <c r="EJ8" s="1793"/>
      <c r="EK8" s="1793"/>
    </row>
    <row r="9" spans="1:141" s="1794" customFormat="1" ht="12.95" customHeight="1">
      <c r="A9" s="1803" t="s">
        <v>2182</v>
      </c>
      <c r="B9" s="1804">
        <v>5.19</v>
      </c>
      <c r="C9" s="1812">
        <v>104.5</v>
      </c>
      <c r="D9" s="1813" t="s">
        <v>242</v>
      </c>
      <c r="E9" s="1814" t="s">
        <v>242</v>
      </c>
      <c r="F9" s="1814" t="s">
        <v>242</v>
      </c>
      <c r="G9" s="1814" t="s">
        <v>242</v>
      </c>
      <c r="H9" s="1814" t="s">
        <v>242</v>
      </c>
      <c r="I9" s="1814" t="s">
        <v>242</v>
      </c>
      <c r="J9" s="1815">
        <v>4.7094188376753436</v>
      </c>
      <c r="K9" s="1816" t="s">
        <v>242</v>
      </c>
      <c r="L9" s="1817" t="s">
        <v>242</v>
      </c>
      <c r="M9" s="1817" t="s">
        <v>242</v>
      </c>
      <c r="N9" s="1817" t="s">
        <v>242</v>
      </c>
      <c r="O9" s="1817" t="s">
        <v>242</v>
      </c>
      <c r="P9" s="1817" t="s">
        <v>242</v>
      </c>
      <c r="Q9" s="1818" t="s">
        <v>242</v>
      </c>
      <c r="R9" s="1793"/>
      <c r="S9" s="1793"/>
      <c r="T9" s="1793"/>
      <c r="U9" s="1793"/>
      <c r="V9" s="1793"/>
      <c r="W9" s="1793"/>
      <c r="X9" s="1793"/>
      <c r="Y9" s="1793"/>
      <c r="Z9" s="1793"/>
      <c r="AA9" s="1793"/>
      <c r="AB9" s="1793"/>
      <c r="AC9" s="1793"/>
      <c r="AD9" s="1793"/>
      <c r="AE9" s="1793"/>
      <c r="AF9" s="1793"/>
      <c r="AG9" s="1793"/>
      <c r="AH9" s="1793"/>
      <c r="AI9" s="1793"/>
      <c r="AJ9" s="1793"/>
      <c r="AK9" s="1793"/>
      <c r="AL9" s="1793"/>
      <c r="AM9" s="1793"/>
      <c r="AN9" s="1793"/>
      <c r="AO9" s="1793"/>
      <c r="AP9" s="1793"/>
      <c r="AQ9" s="1793"/>
      <c r="AR9" s="1793"/>
      <c r="AS9" s="1793"/>
      <c r="AT9" s="1793"/>
      <c r="AU9" s="1793"/>
      <c r="AV9" s="1793"/>
      <c r="AW9" s="1793"/>
      <c r="AX9" s="1793"/>
      <c r="AY9" s="1793"/>
      <c r="AZ9" s="1793"/>
      <c r="BA9" s="1793"/>
      <c r="BB9" s="1793"/>
      <c r="BC9" s="1793"/>
      <c r="BD9" s="1793"/>
      <c r="BE9" s="1793"/>
      <c r="BF9" s="1793"/>
      <c r="BG9" s="1793"/>
      <c r="BH9" s="1793"/>
      <c r="BI9" s="1793"/>
      <c r="BJ9" s="1793"/>
      <c r="BK9" s="1793"/>
      <c r="BL9" s="1793"/>
      <c r="BM9" s="1793"/>
      <c r="BN9" s="1793"/>
      <c r="BO9" s="1793"/>
      <c r="BP9" s="1793"/>
      <c r="BQ9" s="1793"/>
      <c r="BR9" s="1793"/>
      <c r="BS9" s="1793"/>
      <c r="BT9" s="1793"/>
      <c r="BU9" s="1793"/>
      <c r="BV9" s="1793"/>
      <c r="BW9" s="1793"/>
      <c r="BX9" s="1793"/>
      <c r="BY9" s="1793"/>
      <c r="BZ9" s="1793"/>
      <c r="CA9" s="1793"/>
      <c r="CB9" s="1793"/>
      <c r="CC9" s="1793"/>
      <c r="CD9" s="1793"/>
      <c r="CE9" s="1793"/>
      <c r="CF9" s="1793"/>
      <c r="CG9" s="1793"/>
      <c r="CH9" s="1793"/>
      <c r="CI9" s="1793"/>
      <c r="CJ9" s="1793"/>
      <c r="CK9" s="1793"/>
      <c r="CL9" s="1793"/>
      <c r="CM9" s="1793"/>
      <c r="CN9" s="1793"/>
      <c r="CO9" s="1793"/>
      <c r="CP9" s="1793"/>
      <c r="CQ9" s="1793"/>
      <c r="CR9" s="1793"/>
      <c r="CS9" s="1793"/>
      <c r="CT9" s="1793"/>
      <c r="CU9" s="1793"/>
      <c r="CV9" s="1793"/>
      <c r="CW9" s="1793"/>
      <c r="CX9" s="1793"/>
      <c r="CY9" s="1793"/>
      <c r="CZ9" s="1793"/>
      <c r="DA9" s="1793"/>
      <c r="DB9" s="1793"/>
      <c r="DC9" s="1793"/>
      <c r="DD9" s="1793"/>
      <c r="DE9" s="1793"/>
      <c r="DF9" s="1793"/>
      <c r="DG9" s="1793"/>
      <c r="DH9" s="1793"/>
      <c r="DI9" s="1793"/>
      <c r="DJ9" s="1793"/>
      <c r="DK9" s="1793"/>
      <c r="DL9" s="1793"/>
      <c r="DM9" s="1793"/>
      <c r="DN9" s="1793"/>
      <c r="DO9" s="1793"/>
      <c r="DP9" s="1793"/>
      <c r="DQ9" s="1793"/>
      <c r="DR9" s="1793"/>
      <c r="DS9" s="1793"/>
      <c r="DT9" s="1793"/>
      <c r="DU9" s="1793"/>
      <c r="DV9" s="1793"/>
      <c r="DW9" s="1793"/>
      <c r="DX9" s="1793"/>
      <c r="DY9" s="1793"/>
      <c r="DZ9" s="1793"/>
      <c r="EA9" s="1793"/>
      <c r="EB9" s="1793"/>
      <c r="EC9" s="1793"/>
      <c r="ED9" s="1793"/>
      <c r="EE9" s="1793"/>
      <c r="EF9" s="1793"/>
      <c r="EG9" s="1793"/>
      <c r="EH9" s="1793"/>
      <c r="EI9" s="1793"/>
      <c r="EJ9" s="1793"/>
      <c r="EK9" s="1793"/>
    </row>
    <row r="10" spans="1:141" s="1794" customFormat="1" ht="12.95" customHeight="1">
      <c r="A10" s="1803" t="s">
        <v>2183</v>
      </c>
      <c r="B10" s="1804">
        <v>7.61</v>
      </c>
      <c r="C10" s="1812">
        <v>148.9</v>
      </c>
      <c r="D10" s="1813">
        <v>140</v>
      </c>
      <c r="E10" s="1814">
        <v>138.69999999999999</v>
      </c>
      <c r="F10" s="1814">
        <v>137.30000000000001</v>
      </c>
      <c r="G10" s="1814">
        <v>137.6</v>
      </c>
      <c r="H10" s="1814">
        <v>116.6</v>
      </c>
      <c r="I10" s="1814">
        <v>127.3</v>
      </c>
      <c r="J10" s="1815">
        <v>11.954887218045116</v>
      </c>
      <c r="K10" s="1816">
        <v>-5.9771658831430585</v>
      </c>
      <c r="L10" s="1817">
        <v>-1.3513513513513544</v>
      </c>
      <c r="M10" s="1817">
        <v>1.1045655375552315</v>
      </c>
      <c r="N10" s="1817">
        <v>1.6999260901699813</v>
      </c>
      <c r="O10" s="1817">
        <v>-16.115107913669064</v>
      </c>
      <c r="P10" s="1817">
        <v>-8.1529581529581492</v>
      </c>
      <c r="Q10" s="1818">
        <v>9.1766723842195574</v>
      </c>
      <c r="R10" s="1793"/>
      <c r="S10" s="1793" t="s">
        <v>342</v>
      </c>
      <c r="T10" s="1793"/>
      <c r="U10" s="1793"/>
      <c r="V10" s="1793"/>
      <c r="W10" s="1793"/>
      <c r="X10" s="1793"/>
      <c r="Y10" s="1793"/>
      <c r="Z10" s="1793"/>
      <c r="AA10" s="1793"/>
      <c r="AB10" s="1793"/>
      <c r="AC10" s="1793"/>
      <c r="AD10" s="1793"/>
      <c r="AE10" s="1793"/>
      <c r="AF10" s="1793"/>
      <c r="AG10" s="1793"/>
      <c r="AH10" s="1793"/>
      <c r="AI10" s="1793"/>
      <c r="AJ10" s="1793"/>
      <c r="AK10" s="1793"/>
      <c r="AL10" s="1793"/>
      <c r="AM10" s="1793"/>
      <c r="AN10" s="1793"/>
      <c r="AO10" s="1793"/>
      <c r="AP10" s="1793"/>
      <c r="AQ10" s="1793"/>
      <c r="AR10" s="1793"/>
      <c r="AS10" s="1793"/>
      <c r="AT10" s="1793"/>
      <c r="AU10" s="1793"/>
      <c r="AV10" s="1793"/>
      <c r="AW10" s="1793"/>
      <c r="AX10" s="1793"/>
      <c r="AY10" s="1793"/>
      <c r="AZ10" s="1793"/>
      <c r="BA10" s="1793"/>
      <c r="BB10" s="1793"/>
      <c r="BC10" s="1793"/>
      <c r="BD10" s="1793"/>
      <c r="BE10" s="1793"/>
      <c r="BF10" s="1793"/>
      <c r="BG10" s="1793"/>
      <c r="BH10" s="1793"/>
      <c r="BI10" s="1793"/>
      <c r="BJ10" s="1793"/>
      <c r="BK10" s="1793"/>
      <c r="BL10" s="1793"/>
      <c r="BM10" s="1793"/>
      <c r="BN10" s="1793"/>
      <c r="BO10" s="1793"/>
      <c r="BP10" s="1793"/>
      <c r="BQ10" s="1793"/>
      <c r="BR10" s="1793"/>
      <c r="BS10" s="1793"/>
      <c r="BT10" s="1793"/>
      <c r="BU10" s="1793"/>
      <c r="BV10" s="1793"/>
      <c r="BW10" s="1793"/>
      <c r="BX10" s="1793"/>
      <c r="BY10" s="1793"/>
      <c r="BZ10" s="1793"/>
      <c r="CA10" s="1793"/>
      <c r="CB10" s="1793"/>
      <c r="CC10" s="1793"/>
      <c r="CD10" s="1793"/>
      <c r="CE10" s="1793"/>
      <c r="CF10" s="1793"/>
      <c r="CG10" s="1793"/>
      <c r="CH10" s="1793"/>
      <c r="CI10" s="1793"/>
      <c r="CJ10" s="1793"/>
      <c r="CK10" s="1793"/>
      <c r="CL10" s="1793"/>
      <c r="CM10" s="1793"/>
      <c r="CN10" s="1793"/>
      <c r="CO10" s="1793"/>
      <c r="CP10" s="1793"/>
      <c r="CQ10" s="1793"/>
      <c r="CR10" s="1793"/>
      <c r="CS10" s="1793"/>
      <c r="CT10" s="1793"/>
      <c r="CU10" s="1793"/>
      <c r="CV10" s="1793"/>
      <c r="CW10" s="1793"/>
      <c r="CX10" s="1793"/>
      <c r="CY10" s="1793"/>
      <c r="CZ10" s="1793"/>
      <c r="DA10" s="1793"/>
      <c r="DB10" s="1793"/>
      <c r="DC10" s="1793"/>
      <c r="DD10" s="1793"/>
      <c r="DE10" s="1793"/>
      <c r="DF10" s="1793"/>
      <c r="DG10" s="1793"/>
      <c r="DH10" s="1793"/>
      <c r="DI10" s="1793"/>
      <c r="DJ10" s="1793"/>
      <c r="DK10" s="1793"/>
      <c r="DL10" s="1793"/>
      <c r="DM10" s="1793"/>
      <c r="DN10" s="1793"/>
      <c r="DO10" s="1793"/>
      <c r="DP10" s="1793"/>
      <c r="DQ10" s="1793"/>
      <c r="DR10" s="1793"/>
      <c r="DS10" s="1793"/>
      <c r="DT10" s="1793"/>
      <c r="DU10" s="1793"/>
      <c r="DV10" s="1793"/>
      <c r="DW10" s="1793"/>
      <c r="DX10" s="1793"/>
      <c r="DY10" s="1793"/>
      <c r="DZ10" s="1793"/>
      <c r="EA10" s="1793"/>
      <c r="EB10" s="1793"/>
      <c r="EC10" s="1793"/>
      <c r="ED10" s="1793"/>
      <c r="EE10" s="1793"/>
      <c r="EF10" s="1793"/>
      <c r="EG10" s="1793"/>
      <c r="EH10" s="1793"/>
      <c r="EI10" s="1793"/>
      <c r="EJ10" s="1793"/>
      <c r="EK10" s="1793"/>
    </row>
    <row r="11" spans="1:141" s="1794" customFormat="1" ht="12.95" customHeight="1">
      <c r="A11" s="1803" t="s">
        <v>2184</v>
      </c>
      <c r="B11" s="1804">
        <v>16.64</v>
      </c>
      <c r="C11" s="1812">
        <v>152.5</v>
      </c>
      <c r="D11" s="1813">
        <v>138.30000000000001</v>
      </c>
      <c r="E11" s="1814">
        <v>140.9</v>
      </c>
      <c r="F11" s="1814">
        <v>140.80000000000001</v>
      </c>
      <c r="G11" s="1814">
        <v>135.30000000000001</v>
      </c>
      <c r="H11" s="1814">
        <v>134.1</v>
      </c>
      <c r="I11" s="1814">
        <v>122.5</v>
      </c>
      <c r="J11" s="1815">
        <v>11.395178962746527</v>
      </c>
      <c r="K11" s="1816">
        <v>-9.3114754098360493</v>
      </c>
      <c r="L11" s="1817">
        <v>1.3669064748201407</v>
      </c>
      <c r="M11" s="1817">
        <v>0.4996431120628273</v>
      </c>
      <c r="N11" s="1817">
        <v>-1.2408759124087396</v>
      </c>
      <c r="O11" s="1817">
        <v>4.1149068322981179</v>
      </c>
      <c r="P11" s="1817">
        <v>-6.9855732725892068</v>
      </c>
      <c r="Q11" s="1818">
        <v>-8.6502609992542858</v>
      </c>
      <c r="R11" s="1793"/>
      <c r="S11" s="1793"/>
      <c r="T11" s="1793"/>
      <c r="U11" s="1793"/>
      <c r="V11" s="1793"/>
      <c r="W11" s="1793"/>
      <c r="X11" s="1793"/>
      <c r="Y11" s="1793"/>
      <c r="Z11" s="1793"/>
      <c r="AA11" s="1793"/>
      <c r="AB11" s="1793"/>
      <c r="AC11" s="1793"/>
      <c r="AD11" s="1793"/>
      <c r="AE11" s="1793"/>
      <c r="AF11" s="1793"/>
      <c r="AG11" s="1793"/>
      <c r="AH11" s="1793"/>
      <c r="AI11" s="1793"/>
      <c r="AJ11" s="1793"/>
      <c r="AK11" s="1793"/>
      <c r="AL11" s="1793"/>
      <c r="AM11" s="1793"/>
      <c r="AN11" s="1793"/>
      <c r="AO11" s="1793"/>
      <c r="AP11" s="1793"/>
      <c r="AQ11" s="1793"/>
      <c r="AR11" s="1793"/>
      <c r="AS11" s="1793"/>
      <c r="AT11" s="1793"/>
      <c r="AU11" s="1793"/>
      <c r="AV11" s="1793"/>
      <c r="AW11" s="1793"/>
      <c r="AX11" s="1793"/>
      <c r="AY11" s="1793"/>
      <c r="AZ11" s="1793"/>
      <c r="BA11" s="1793"/>
      <c r="BB11" s="1793"/>
      <c r="BC11" s="1793"/>
      <c r="BD11" s="1793"/>
      <c r="BE11" s="1793"/>
      <c r="BF11" s="1793"/>
      <c r="BG11" s="1793"/>
      <c r="BH11" s="1793"/>
      <c r="BI11" s="1793"/>
      <c r="BJ11" s="1793"/>
      <c r="BK11" s="1793"/>
      <c r="BL11" s="1793"/>
      <c r="BM11" s="1793"/>
      <c r="BN11" s="1793"/>
      <c r="BO11" s="1793"/>
      <c r="BP11" s="1793"/>
      <c r="BQ11" s="1793"/>
      <c r="BR11" s="1793"/>
      <c r="BS11" s="1793"/>
      <c r="BT11" s="1793"/>
      <c r="BU11" s="1793"/>
      <c r="BV11" s="1793"/>
      <c r="BW11" s="1793"/>
      <c r="BX11" s="1793"/>
      <c r="BY11" s="1793"/>
      <c r="BZ11" s="1793"/>
      <c r="CA11" s="1793"/>
      <c r="CB11" s="1793"/>
      <c r="CC11" s="1793"/>
      <c r="CD11" s="1793"/>
      <c r="CE11" s="1793"/>
      <c r="CF11" s="1793"/>
      <c r="CG11" s="1793"/>
      <c r="CH11" s="1793"/>
      <c r="CI11" s="1793"/>
      <c r="CJ11" s="1793"/>
      <c r="CK11" s="1793"/>
      <c r="CL11" s="1793"/>
      <c r="CM11" s="1793"/>
      <c r="CN11" s="1793"/>
      <c r="CO11" s="1793"/>
      <c r="CP11" s="1793"/>
      <c r="CQ11" s="1793"/>
      <c r="CR11" s="1793"/>
      <c r="CS11" s="1793"/>
      <c r="CT11" s="1793"/>
      <c r="CU11" s="1793"/>
      <c r="CV11" s="1793"/>
      <c r="CW11" s="1793"/>
      <c r="CX11" s="1793"/>
      <c r="CY11" s="1793"/>
      <c r="CZ11" s="1793"/>
      <c r="DA11" s="1793"/>
      <c r="DB11" s="1793"/>
      <c r="DC11" s="1793"/>
      <c r="DD11" s="1793"/>
      <c r="DE11" s="1793"/>
      <c r="DF11" s="1793"/>
      <c r="DG11" s="1793"/>
      <c r="DH11" s="1793"/>
      <c r="DI11" s="1793"/>
      <c r="DJ11" s="1793"/>
      <c r="DK11" s="1793"/>
      <c r="DL11" s="1793"/>
      <c r="DM11" s="1793"/>
      <c r="DN11" s="1793"/>
      <c r="DO11" s="1793"/>
      <c r="DP11" s="1793"/>
      <c r="DQ11" s="1793"/>
      <c r="DR11" s="1793"/>
      <c r="DS11" s="1793"/>
      <c r="DT11" s="1793"/>
      <c r="DU11" s="1793"/>
      <c r="DV11" s="1793"/>
      <c r="DW11" s="1793"/>
      <c r="DX11" s="1793"/>
      <c r="DY11" s="1793"/>
      <c r="DZ11" s="1793"/>
      <c r="EA11" s="1793"/>
      <c r="EB11" s="1793"/>
      <c r="EC11" s="1793"/>
      <c r="ED11" s="1793"/>
      <c r="EE11" s="1793"/>
      <c r="EF11" s="1793"/>
      <c r="EG11" s="1793"/>
      <c r="EH11" s="1793"/>
      <c r="EI11" s="1793"/>
      <c r="EJ11" s="1793"/>
      <c r="EK11" s="1793"/>
    </row>
    <row r="12" spans="1:141" s="1794" customFormat="1" ht="12.95" customHeight="1">
      <c r="A12" s="1803" t="s">
        <v>2185</v>
      </c>
      <c r="B12" s="1804">
        <v>62.03</v>
      </c>
      <c r="C12" s="1812">
        <v>133.5</v>
      </c>
      <c r="D12" s="1813">
        <v>123.9</v>
      </c>
      <c r="E12" s="1814">
        <v>124.9</v>
      </c>
      <c r="F12" s="1814">
        <v>121.8</v>
      </c>
      <c r="G12" s="1814">
        <v>120.8</v>
      </c>
      <c r="H12" s="1814">
        <v>133.19999999999999</v>
      </c>
      <c r="I12" s="1814">
        <v>131.4</v>
      </c>
      <c r="J12" s="1815">
        <v>14.297945205479451</v>
      </c>
      <c r="K12" s="1816">
        <v>-7.1910112359550453</v>
      </c>
      <c r="L12" s="1817">
        <v>3.5655058043117833</v>
      </c>
      <c r="M12" s="1817">
        <v>4.8192771084337238</v>
      </c>
      <c r="N12" s="1817">
        <v>3.4246575342465633</v>
      </c>
      <c r="O12" s="1817">
        <v>9.6296296296296049</v>
      </c>
      <c r="P12" s="1817">
        <v>2.3364485981308434</v>
      </c>
      <c r="Q12" s="1818">
        <v>-1.3513513513513402</v>
      </c>
      <c r="R12" s="1793"/>
      <c r="S12" s="1793"/>
      <c r="T12" s="1793"/>
      <c r="U12" s="1793"/>
      <c r="V12" s="1793"/>
      <c r="W12" s="1793"/>
      <c r="X12" s="1793"/>
      <c r="Y12" s="1793"/>
      <c r="Z12" s="1793"/>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row>
    <row r="13" spans="1:141" s="1794" customFormat="1" ht="12.95" customHeight="1">
      <c r="A13" s="1803" t="s">
        <v>2186</v>
      </c>
      <c r="B13" s="1804">
        <v>11.76</v>
      </c>
      <c r="C13" s="1812">
        <v>127.9</v>
      </c>
      <c r="D13" s="1813">
        <v>121.1</v>
      </c>
      <c r="E13" s="1814">
        <v>118.2</v>
      </c>
      <c r="F13" s="1814">
        <v>113.6</v>
      </c>
      <c r="G13" s="1814">
        <v>102.8</v>
      </c>
      <c r="H13" s="1814">
        <v>112.4</v>
      </c>
      <c r="I13" s="1814">
        <v>115.5</v>
      </c>
      <c r="J13" s="1815">
        <v>9.4097519247219736</v>
      </c>
      <c r="K13" s="1816">
        <v>-5.3166536356528553</v>
      </c>
      <c r="L13" s="1817">
        <v>-2.5556471558120393</v>
      </c>
      <c r="M13" s="1817">
        <v>-2.0689655172413808</v>
      </c>
      <c r="N13" s="1817">
        <v>-10.452961672473876</v>
      </c>
      <c r="O13" s="1817">
        <v>-12.597200622083975</v>
      </c>
      <c r="P13" s="1817">
        <v>-2.449324324324337</v>
      </c>
      <c r="Q13" s="1818">
        <v>2.7580071174377281</v>
      </c>
      <c r="R13" s="1793"/>
      <c r="S13" s="1793"/>
      <c r="T13" s="1793"/>
      <c r="U13" s="1793"/>
      <c r="V13" s="1793"/>
      <c r="W13" s="1793"/>
      <c r="X13" s="1793"/>
      <c r="Y13" s="1793"/>
      <c r="Z13" s="1793"/>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row>
    <row r="14" spans="1:141" s="1794" customFormat="1" ht="12.95" customHeight="1">
      <c r="A14" s="1803" t="s">
        <v>2187</v>
      </c>
      <c r="B14" s="1804">
        <v>31.35</v>
      </c>
      <c r="C14" s="1812">
        <v>133.30000000000001</v>
      </c>
      <c r="D14" s="1813">
        <v>122.4</v>
      </c>
      <c r="E14" s="1814">
        <v>124.9</v>
      </c>
      <c r="F14" s="1814">
        <v>124.4</v>
      </c>
      <c r="G14" s="1814">
        <v>127.6</v>
      </c>
      <c r="H14" s="1814">
        <v>134.69999999999999</v>
      </c>
      <c r="I14" s="1814">
        <v>134.19999999999999</v>
      </c>
      <c r="J14" s="1815">
        <v>16.520979020979027</v>
      </c>
      <c r="K14" s="1816">
        <v>-8.1770442610652765</v>
      </c>
      <c r="L14" s="1817">
        <v>7.0265638389031722</v>
      </c>
      <c r="M14" s="1817">
        <v>7.9861111111111143</v>
      </c>
      <c r="N14" s="1817">
        <v>6.7782426778242524</v>
      </c>
      <c r="O14" s="1817">
        <v>12.063227953410973</v>
      </c>
      <c r="P14" s="1817">
        <v>3.4695451040863503</v>
      </c>
      <c r="Q14" s="1818">
        <v>-0.37119524870081477</v>
      </c>
      <c r="R14" s="1793"/>
      <c r="S14" s="1793"/>
      <c r="T14" s="1793"/>
      <c r="U14" s="1793"/>
      <c r="V14" s="1793"/>
      <c r="W14" s="1793"/>
      <c r="X14" s="1793"/>
      <c r="Y14" s="1793"/>
      <c r="Z14" s="1793"/>
      <c r="AA14" s="1793"/>
      <c r="AB14" s="1793"/>
      <c r="AC14" s="1793"/>
      <c r="AD14" s="1793"/>
      <c r="AE14" s="1793"/>
      <c r="AF14" s="1793"/>
      <c r="AG14" s="1793"/>
      <c r="AH14" s="1793"/>
      <c r="AI14" s="1793"/>
      <c r="AJ14" s="1793"/>
      <c r="AK14" s="1793"/>
      <c r="AL14" s="1793"/>
      <c r="AM14" s="1793"/>
      <c r="AN14" s="1793"/>
      <c r="AO14" s="1793"/>
      <c r="AP14" s="1793"/>
      <c r="AQ14" s="1793"/>
      <c r="AR14" s="1793"/>
      <c r="AS14" s="1793"/>
      <c r="AT14" s="1793"/>
      <c r="AU14" s="1793"/>
      <c r="AV14" s="1793"/>
      <c r="AW14" s="1793"/>
      <c r="AX14" s="1793"/>
      <c r="AY14" s="1793"/>
      <c r="AZ14" s="1793"/>
      <c r="BA14" s="1793"/>
      <c r="BB14" s="1793"/>
      <c r="BC14" s="1793"/>
      <c r="BD14" s="1793"/>
      <c r="BE14" s="1793"/>
      <c r="BF14" s="1793"/>
      <c r="BG14" s="1793"/>
      <c r="BH14" s="1793"/>
      <c r="BI14" s="1793"/>
      <c r="BJ14" s="1793"/>
      <c r="BK14" s="1793"/>
      <c r="BL14" s="1793"/>
      <c r="BM14" s="1793"/>
      <c r="BN14" s="1793"/>
      <c r="BO14" s="1793"/>
      <c r="BP14" s="1793"/>
      <c r="BQ14" s="1793"/>
      <c r="BR14" s="1793"/>
      <c r="BS14" s="1793"/>
      <c r="BT14" s="1793"/>
      <c r="BU14" s="1793"/>
      <c r="BV14" s="1793"/>
      <c r="BW14" s="1793"/>
      <c r="BX14" s="1793"/>
      <c r="BY14" s="1793"/>
      <c r="BZ14" s="1793"/>
      <c r="CA14" s="1793"/>
      <c r="CB14" s="1793"/>
      <c r="CC14" s="1793"/>
      <c r="CD14" s="1793"/>
      <c r="CE14" s="1793"/>
      <c r="CF14" s="1793"/>
      <c r="CG14" s="1793"/>
      <c r="CH14" s="1793"/>
      <c r="CI14" s="1793"/>
      <c r="CJ14" s="1793"/>
      <c r="CK14" s="1793"/>
      <c r="CL14" s="1793"/>
      <c r="CM14" s="1793"/>
      <c r="CN14" s="1793"/>
      <c r="CO14" s="1793"/>
      <c r="CP14" s="1793"/>
      <c r="CQ14" s="1793"/>
      <c r="CR14" s="1793"/>
      <c r="CS14" s="1793"/>
      <c r="CT14" s="1793"/>
      <c r="CU14" s="1793"/>
      <c r="CV14" s="1793"/>
      <c r="CW14" s="1793"/>
      <c r="CX14" s="1793"/>
      <c r="CY14" s="1793"/>
      <c r="CZ14" s="1793"/>
      <c r="DA14" s="1793"/>
      <c r="DB14" s="1793"/>
      <c r="DC14" s="1793"/>
      <c r="DD14" s="1793"/>
      <c r="DE14" s="1793"/>
      <c r="DF14" s="1793"/>
      <c r="DG14" s="1793"/>
      <c r="DH14" s="1793"/>
      <c r="DI14" s="1793"/>
      <c r="DJ14" s="1793"/>
      <c r="DK14" s="1793"/>
      <c r="DL14" s="1793"/>
      <c r="DM14" s="1793"/>
      <c r="DN14" s="1793"/>
      <c r="DO14" s="1793"/>
      <c r="DP14" s="1793"/>
      <c r="DQ14" s="1793"/>
      <c r="DR14" s="1793"/>
      <c r="DS14" s="1793"/>
      <c r="DT14" s="1793"/>
      <c r="DU14" s="1793"/>
      <c r="DV14" s="1793"/>
      <c r="DW14" s="1793"/>
      <c r="DX14" s="1793"/>
      <c r="DY14" s="1793"/>
      <c r="DZ14" s="1793"/>
      <c r="EA14" s="1793"/>
      <c r="EB14" s="1793"/>
      <c r="EC14" s="1793"/>
      <c r="ED14" s="1793"/>
      <c r="EE14" s="1793"/>
      <c r="EF14" s="1793"/>
      <c r="EG14" s="1793"/>
      <c r="EH14" s="1793"/>
      <c r="EI14" s="1793"/>
      <c r="EJ14" s="1793"/>
      <c r="EK14" s="1793"/>
    </row>
    <row r="15" spans="1:141" s="1794" customFormat="1" ht="12.95" customHeight="1">
      <c r="A15" s="1803" t="s">
        <v>2188</v>
      </c>
      <c r="B15" s="1804">
        <v>18.920000000000002</v>
      </c>
      <c r="C15" s="1812">
        <v>137.4</v>
      </c>
      <c r="D15" s="1813">
        <v>127.9</v>
      </c>
      <c r="E15" s="1814">
        <v>129</v>
      </c>
      <c r="F15" s="1814">
        <v>122.5</v>
      </c>
      <c r="G15" s="1814" t="s">
        <v>242</v>
      </c>
      <c r="H15" s="1814" t="s">
        <v>242</v>
      </c>
      <c r="I15" s="1814">
        <v>136.5</v>
      </c>
      <c r="J15" s="1815">
        <v>13.930348258706474</v>
      </c>
      <c r="K15" s="1816">
        <v>-6.9141193595342116</v>
      </c>
      <c r="L15" s="1817">
        <v>1.9762845849802488</v>
      </c>
      <c r="M15" s="1817">
        <v>4.0781648258283667</v>
      </c>
      <c r="N15" s="1817" t="s">
        <v>242</v>
      </c>
      <c r="O15" s="1817" t="s">
        <v>242</v>
      </c>
      <c r="P15" s="1817">
        <v>3.0966767371601236</v>
      </c>
      <c r="Q15" s="1818" t="s">
        <v>242</v>
      </c>
      <c r="R15" s="1793"/>
      <c r="S15" s="1793" t="s">
        <v>342</v>
      </c>
      <c r="T15" s="1793"/>
      <c r="U15" s="1793"/>
      <c r="V15" s="1793"/>
      <c r="W15" s="1793"/>
      <c r="X15" s="1793"/>
      <c r="Y15" s="1793"/>
      <c r="Z15" s="1793"/>
      <c r="AA15" s="1793"/>
      <c r="AB15" s="1793"/>
      <c r="AC15" s="1793"/>
      <c r="AD15" s="1793"/>
      <c r="AE15" s="1793"/>
      <c r="AF15" s="1793"/>
      <c r="AG15" s="1793"/>
      <c r="AH15" s="1793"/>
      <c r="AI15" s="1793"/>
      <c r="AJ15" s="1793"/>
      <c r="AK15" s="1793"/>
      <c r="AL15" s="1793"/>
      <c r="AM15" s="1793"/>
      <c r="AN15" s="1793"/>
      <c r="AO15" s="1793"/>
      <c r="AP15" s="1793"/>
      <c r="AQ15" s="1793"/>
      <c r="AR15" s="1793"/>
      <c r="AS15" s="1793"/>
      <c r="AT15" s="1793"/>
      <c r="AU15" s="1793"/>
      <c r="AV15" s="1793"/>
      <c r="AW15" s="1793"/>
      <c r="AX15" s="1793"/>
      <c r="AY15" s="1793"/>
      <c r="AZ15" s="1793"/>
      <c r="BA15" s="1793"/>
      <c r="BB15" s="1793"/>
      <c r="BC15" s="1793"/>
      <c r="BD15" s="1793"/>
      <c r="BE15" s="1793"/>
      <c r="BF15" s="1793"/>
      <c r="BG15" s="1793"/>
      <c r="BH15" s="1793"/>
      <c r="BI15" s="1793"/>
      <c r="BJ15" s="1793"/>
      <c r="BK15" s="1793"/>
      <c r="BL15" s="1793"/>
      <c r="BM15" s="1793"/>
      <c r="BN15" s="1793"/>
      <c r="BO15" s="1793"/>
      <c r="BP15" s="1793"/>
      <c r="BQ15" s="1793"/>
      <c r="BR15" s="1793"/>
      <c r="BS15" s="1793"/>
      <c r="BT15" s="1793"/>
      <c r="BU15" s="1793"/>
      <c r="BV15" s="1793"/>
      <c r="BW15" s="1793"/>
      <c r="BX15" s="1793"/>
      <c r="BY15" s="1793"/>
      <c r="BZ15" s="1793"/>
      <c r="CA15" s="1793"/>
      <c r="CB15" s="1793"/>
      <c r="CC15" s="1793"/>
      <c r="CD15" s="1793"/>
      <c r="CE15" s="1793"/>
      <c r="CF15" s="1793"/>
      <c r="CG15" s="1793"/>
      <c r="CH15" s="1793"/>
      <c r="CI15" s="1793"/>
      <c r="CJ15" s="1793"/>
      <c r="CK15" s="1793"/>
      <c r="CL15" s="1793"/>
      <c r="CM15" s="1793"/>
      <c r="CN15" s="1793"/>
      <c r="CO15" s="1793"/>
      <c r="CP15" s="1793"/>
      <c r="CQ15" s="1793"/>
      <c r="CR15" s="1793"/>
      <c r="CS15" s="1793"/>
      <c r="CT15" s="1793"/>
      <c r="CU15" s="1793"/>
      <c r="CV15" s="1793"/>
      <c r="CW15" s="1793"/>
      <c r="CX15" s="1793"/>
      <c r="CY15" s="1793"/>
      <c r="CZ15" s="1793"/>
      <c r="DA15" s="1793"/>
      <c r="DB15" s="1793"/>
      <c r="DC15" s="1793"/>
      <c r="DD15" s="1793"/>
      <c r="DE15" s="1793"/>
      <c r="DF15" s="1793"/>
      <c r="DG15" s="1793"/>
      <c r="DH15" s="1793"/>
      <c r="DI15" s="1793"/>
      <c r="DJ15" s="1793"/>
      <c r="DK15" s="1793"/>
      <c r="DL15" s="1793"/>
      <c r="DM15" s="1793"/>
      <c r="DN15" s="1793"/>
      <c r="DO15" s="1793"/>
      <c r="DP15" s="1793"/>
      <c r="DQ15" s="1793"/>
      <c r="DR15" s="1793"/>
      <c r="DS15" s="1793"/>
      <c r="DT15" s="1793"/>
      <c r="DU15" s="1793"/>
      <c r="DV15" s="1793"/>
      <c r="DW15" s="1793"/>
      <c r="DX15" s="1793"/>
      <c r="DY15" s="1793"/>
      <c r="DZ15" s="1793"/>
      <c r="EA15" s="1793"/>
      <c r="EB15" s="1793"/>
      <c r="EC15" s="1793"/>
      <c r="ED15" s="1793"/>
      <c r="EE15" s="1793"/>
      <c r="EF15" s="1793"/>
      <c r="EG15" s="1793"/>
      <c r="EH15" s="1793"/>
      <c r="EI15" s="1793"/>
      <c r="EJ15" s="1793"/>
      <c r="EK15" s="1793"/>
    </row>
    <row r="16" spans="1:141" s="1794" customFormat="1" ht="12.95" customHeight="1">
      <c r="A16" s="1803" t="s">
        <v>2189</v>
      </c>
      <c r="B16" s="1804">
        <v>483.96</v>
      </c>
      <c r="C16" s="1812">
        <v>106.5</v>
      </c>
      <c r="D16" s="1813">
        <v>103.1</v>
      </c>
      <c r="E16" s="1814">
        <v>114.6</v>
      </c>
      <c r="F16" s="1814">
        <v>114.2</v>
      </c>
      <c r="G16" s="1814">
        <v>115.3</v>
      </c>
      <c r="H16" s="1814">
        <v>117.1</v>
      </c>
      <c r="I16" s="1814">
        <v>120</v>
      </c>
      <c r="J16" s="1815">
        <v>-0.83798882681564635</v>
      </c>
      <c r="K16" s="1816">
        <v>-3.192488262910814</v>
      </c>
      <c r="L16" s="1817">
        <v>11.695906432748544</v>
      </c>
      <c r="M16" s="1817">
        <v>9.9133782483156807</v>
      </c>
      <c r="N16" s="1817">
        <v>12.050534499514072</v>
      </c>
      <c r="O16" s="1817">
        <v>14.243902439024382</v>
      </c>
      <c r="P16" s="1817">
        <v>16.391852570320083</v>
      </c>
      <c r="Q16" s="1818">
        <v>2.4765157984628701</v>
      </c>
      <c r="R16" s="1793"/>
      <c r="S16" s="1793"/>
      <c r="T16" s="1793"/>
      <c r="U16" s="1793"/>
      <c r="V16" s="1793"/>
      <c r="W16" s="1793"/>
      <c r="X16" s="1793"/>
      <c r="Y16" s="1793" t="s">
        <v>342</v>
      </c>
      <c r="Z16" s="1793"/>
      <c r="AA16" s="1793" t="s">
        <v>342</v>
      </c>
      <c r="AB16" s="1793"/>
      <c r="AC16" s="1793"/>
      <c r="AD16" s="1793"/>
      <c r="AE16" s="1793" t="s">
        <v>342</v>
      </c>
      <c r="AF16" s="1793"/>
      <c r="AG16" s="1793"/>
      <c r="AH16" s="1793"/>
      <c r="AI16" s="1793"/>
      <c r="AJ16" s="1793"/>
      <c r="AK16" s="1793"/>
      <c r="AL16" s="1793"/>
      <c r="AM16" s="1793"/>
      <c r="AN16" s="1793"/>
      <c r="AO16" s="1793"/>
      <c r="AP16" s="1793"/>
      <c r="AQ16" s="1793"/>
      <c r="AR16" s="1793"/>
      <c r="AS16" s="1793"/>
      <c r="AT16" s="1793"/>
      <c r="AU16" s="1793"/>
      <c r="AV16" s="1793"/>
      <c r="AW16" s="1793"/>
      <c r="AX16" s="1793"/>
      <c r="AY16" s="1793"/>
      <c r="AZ16" s="1793"/>
      <c r="BA16" s="1793"/>
      <c r="BB16" s="1793"/>
      <c r="BC16" s="1793"/>
      <c r="BD16" s="1793"/>
      <c r="BE16" s="1793"/>
      <c r="BF16" s="1793"/>
      <c r="BG16" s="1793"/>
      <c r="BH16" s="1793"/>
      <c r="BI16" s="1793"/>
      <c r="BJ16" s="1793"/>
      <c r="BK16" s="1793"/>
      <c r="BL16" s="1793"/>
      <c r="BM16" s="1793"/>
      <c r="BN16" s="1793"/>
      <c r="BO16" s="1793"/>
      <c r="BP16" s="1793"/>
      <c r="BQ16" s="1793"/>
      <c r="BR16" s="1793"/>
      <c r="BS16" s="1793"/>
      <c r="BT16" s="1793"/>
      <c r="BU16" s="1793"/>
      <c r="BV16" s="1793"/>
      <c r="BW16" s="1793"/>
      <c r="BX16" s="1793"/>
      <c r="BY16" s="1793"/>
      <c r="BZ16" s="1793"/>
      <c r="CA16" s="1793"/>
      <c r="CB16" s="1793"/>
      <c r="CC16" s="1793"/>
      <c r="CD16" s="1793"/>
      <c r="CE16" s="1793"/>
      <c r="CF16" s="1793"/>
      <c r="CG16" s="1793"/>
      <c r="CH16" s="1793"/>
      <c r="CI16" s="1793"/>
      <c r="CJ16" s="1793"/>
      <c r="CK16" s="1793"/>
      <c r="CL16" s="1793"/>
      <c r="CM16" s="1793"/>
      <c r="CN16" s="1793"/>
      <c r="CO16" s="1793"/>
      <c r="CP16" s="1793"/>
      <c r="CQ16" s="1793"/>
      <c r="CR16" s="1793"/>
      <c r="CS16" s="1793"/>
      <c r="CT16" s="1793"/>
      <c r="CU16" s="1793"/>
      <c r="CV16" s="1793"/>
      <c r="CW16" s="1793"/>
      <c r="CX16" s="1793"/>
      <c r="CY16" s="1793"/>
      <c r="CZ16" s="1793"/>
      <c r="DA16" s="1793"/>
      <c r="DB16" s="1793"/>
      <c r="DC16" s="1793"/>
      <c r="DD16" s="1793"/>
      <c r="DE16" s="1793"/>
      <c r="DF16" s="1793"/>
      <c r="DG16" s="1793"/>
      <c r="DH16" s="1793"/>
      <c r="DI16" s="1793"/>
      <c r="DJ16" s="1793"/>
      <c r="DK16" s="1793"/>
      <c r="DL16" s="1793"/>
      <c r="DM16" s="1793"/>
      <c r="DN16" s="1793"/>
      <c r="DO16" s="1793"/>
      <c r="DP16" s="1793"/>
      <c r="DQ16" s="1793"/>
      <c r="DR16" s="1793"/>
      <c r="DS16" s="1793"/>
      <c r="DT16" s="1793"/>
      <c r="DU16" s="1793"/>
      <c r="DV16" s="1793"/>
      <c r="DW16" s="1793"/>
      <c r="DX16" s="1793"/>
      <c r="DY16" s="1793"/>
      <c r="DZ16" s="1793"/>
      <c r="EA16" s="1793"/>
      <c r="EB16" s="1793"/>
      <c r="EC16" s="1793"/>
      <c r="ED16" s="1793"/>
      <c r="EE16" s="1793"/>
      <c r="EF16" s="1793"/>
      <c r="EG16" s="1793"/>
      <c r="EH16" s="1793"/>
      <c r="EI16" s="1793"/>
      <c r="EJ16" s="1793"/>
      <c r="EK16" s="1793"/>
    </row>
    <row r="17" spans="1:141" s="1794" customFormat="1" ht="12.95" customHeight="1">
      <c r="A17" s="1803" t="s">
        <v>2190</v>
      </c>
      <c r="B17" s="1804">
        <v>215.19</v>
      </c>
      <c r="C17" s="1812">
        <v>101.6</v>
      </c>
      <c r="D17" s="1813">
        <v>100.2</v>
      </c>
      <c r="E17" s="1814">
        <v>109.9</v>
      </c>
      <c r="F17" s="1814">
        <v>107.7</v>
      </c>
      <c r="G17" s="1814">
        <v>108.6</v>
      </c>
      <c r="H17" s="1814">
        <v>110.8</v>
      </c>
      <c r="I17" s="1814">
        <v>114.3</v>
      </c>
      <c r="J17" s="1815">
        <v>-0.48971596474045498</v>
      </c>
      <c r="K17" s="1816">
        <v>-1.3779527559054969</v>
      </c>
      <c r="L17" s="1817">
        <v>10.341365461847403</v>
      </c>
      <c r="M17" s="1817">
        <v>5.8997050147492587</v>
      </c>
      <c r="N17" s="1817">
        <v>8.0597014925373003</v>
      </c>
      <c r="O17" s="1817">
        <v>11.133400200601812</v>
      </c>
      <c r="P17" s="1817">
        <v>14.529058116232463</v>
      </c>
      <c r="Q17" s="1818">
        <v>3.1588447653429625</v>
      </c>
      <c r="R17" s="1793"/>
      <c r="S17" s="1793" t="s">
        <v>342</v>
      </c>
      <c r="T17" s="1793"/>
      <c r="U17" s="1793"/>
      <c r="V17" s="1793"/>
      <c r="W17" s="1793"/>
      <c r="X17" s="1793"/>
      <c r="Y17" s="1793"/>
      <c r="Z17" s="1793"/>
      <c r="AA17" s="1793"/>
      <c r="AB17" s="1793"/>
      <c r="AC17" s="1793"/>
      <c r="AD17" s="1793"/>
      <c r="AE17" s="1793"/>
      <c r="AF17" s="1793"/>
      <c r="AG17" s="1793"/>
      <c r="AH17" s="1793"/>
      <c r="AI17" s="1793"/>
      <c r="AJ17" s="1793"/>
      <c r="AK17" s="1793"/>
      <c r="AL17" s="1793"/>
      <c r="AM17" s="1793"/>
      <c r="AN17" s="1793"/>
      <c r="AO17" s="1793"/>
      <c r="AP17" s="1793"/>
      <c r="AQ17" s="1793"/>
      <c r="AR17" s="1793"/>
      <c r="AS17" s="1793"/>
      <c r="AT17" s="1793"/>
      <c r="AU17" s="1793"/>
      <c r="AV17" s="1793"/>
      <c r="AW17" s="1793"/>
      <c r="AX17" s="1793"/>
      <c r="AY17" s="1793"/>
      <c r="AZ17" s="1793"/>
      <c r="BA17" s="1793"/>
      <c r="BB17" s="1793"/>
      <c r="BC17" s="1793"/>
      <c r="BD17" s="1793"/>
      <c r="BE17" s="1793"/>
      <c r="BF17" s="1793"/>
      <c r="BG17" s="1793"/>
      <c r="BH17" s="1793"/>
      <c r="BI17" s="1793"/>
      <c r="BJ17" s="1793"/>
      <c r="BK17" s="1793"/>
      <c r="BL17" s="1793"/>
      <c r="BM17" s="1793"/>
      <c r="BN17" s="1793"/>
      <c r="BO17" s="1793"/>
      <c r="BP17" s="1793"/>
      <c r="BQ17" s="1793"/>
      <c r="BR17" s="1793"/>
      <c r="BS17" s="1793"/>
      <c r="BT17" s="1793"/>
      <c r="BU17" s="1793"/>
      <c r="BV17" s="1793"/>
      <c r="BW17" s="1793"/>
      <c r="BX17" s="1793"/>
      <c r="BY17" s="1793"/>
      <c r="BZ17" s="1793"/>
      <c r="CA17" s="1793"/>
      <c r="CB17" s="1793"/>
      <c r="CC17" s="1793"/>
      <c r="CD17" s="1793"/>
      <c r="CE17" s="1793"/>
      <c r="CF17" s="1793"/>
      <c r="CG17" s="1793"/>
      <c r="CH17" s="1793"/>
      <c r="CI17" s="1793"/>
      <c r="CJ17" s="1793"/>
      <c r="CK17" s="1793"/>
      <c r="CL17" s="1793"/>
      <c r="CM17" s="1793"/>
      <c r="CN17" s="1793"/>
      <c r="CO17" s="1793"/>
      <c r="CP17" s="1793"/>
      <c r="CQ17" s="1793"/>
      <c r="CR17" s="1793"/>
      <c r="CS17" s="1793"/>
      <c r="CT17" s="1793"/>
      <c r="CU17" s="1793"/>
      <c r="CV17" s="1793"/>
      <c r="CW17" s="1793"/>
      <c r="CX17" s="1793"/>
      <c r="CY17" s="1793"/>
      <c r="CZ17" s="1793"/>
      <c r="DA17" s="1793"/>
      <c r="DB17" s="1793"/>
      <c r="DC17" s="1793"/>
      <c r="DD17" s="1793"/>
      <c r="DE17" s="1793"/>
      <c r="DF17" s="1793"/>
      <c r="DG17" s="1793"/>
      <c r="DH17" s="1793"/>
      <c r="DI17" s="1793"/>
      <c r="DJ17" s="1793"/>
      <c r="DK17" s="1793"/>
      <c r="DL17" s="1793"/>
      <c r="DM17" s="1793"/>
      <c r="DN17" s="1793"/>
      <c r="DO17" s="1793"/>
      <c r="DP17" s="1793"/>
      <c r="DQ17" s="1793"/>
      <c r="DR17" s="1793"/>
      <c r="DS17" s="1793"/>
      <c r="DT17" s="1793"/>
      <c r="DU17" s="1793"/>
      <c r="DV17" s="1793"/>
      <c r="DW17" s="1793"/>
      <c r="DX17" s="1793"/>
      <c r="DY17" s="1793"/>
      <c r="DZ17" s="1793"/>
      <c r="EA17" s="1793"/>
      <c r="EB17" s="1793"/>
      <c r="EC17" s="1793"/>
      <c r="ED17" s="1793"/>
      <c r="EE17" s="1793"/>
      <c r="EF17" s="1793"/>
      <c r="EG17" s="1793"/>
      <c r="EH17" s="1793"/>
      <c r="EI17" s="1793"/>
      <c r="EJ17" s="1793"/>
      <c r="EK17" s="1793"/>
    </row>
    <row r="18" spans="1:141" s="1794" customFormat="1" ht="12.95" customHeight="1">
      <c r="A18" s="1803" t="s">
        <v>2191</v>
      </c>
      <c r="B18" s="1804">
        <v>106.7</v>
      </c>
      <c r="C18" s="1812">
        <v>105.1</v>
      </c>
      <c r="D18" s="1813">
        <v>103</v>
      </c>
      <c r="E18" s="1814">
        <v>109.4</v>
      </c>
      <c r="F18" s="1814">
        <v>110.8</v>
      </c>
      <c r="G18" s="1814">
        <v>111.8</v>
      </c>
      <c r="H18" s="1814">
        <v>112.5</v>
      </c>
      <c r="I18" s="1814">
        <v>114.2</v>
      </c>
      <c r="J18" s="1815">
        <v>0.86372360844528373</v>
      </c>
      <c r="K18" s="1816">
        <v>-1.9980970504281572</v>
      </c>
      <c r="L18" s="1817">
        <v>5.091258405379449</v>
      </c>
      <c r="M18" s="1817">
        <v>6.0287081339712927</v>
      </c>
      <c r="N18" s="1817">
        <v>8.7548638132295622</v>
      </c>
      <c r="O18" s="1817">
        <v>10.078277886497062</v>
      </c>
      <c r="P18" s="1817">
        <v>11.197663096397264</v>
      </c>
      <c r="Q18" s="1818">
        <v>1.5111111111111057</v>
      </c>
      <c r="R18" s="1793"/>
      <c r="S18" s="1793" t="s">
        <v>342</v>
      </c>
      <c r="T18" s="1793"/>
      <c r="U18" s="1793"/>
      <c r="V18" s="1793"/>
      <c r="W18" s="1793"/>
      <c r="X18" s="1793"/>
      <c r="Y18" s="1793"/>
      <c r="Z18" s="1793"/>
      <c r="AA18" s="1793"/>
      <c r="AB18" s="1793"/>
      <c r="AC18" s="1793"/>
      <c r="AD18" s="1793"/>
      <c r="AE18" s="1793"/>
      <c r="AF18" s="1793"/>
      <c r="AG18" s="1793"/>
      <c r="AH18" s="1793"/>
      <c r="AI18" s="1793"/>
      <c r="AJ18" s="1793"/>
      <c r="AK18" s="1793"/>
      <c r="AL18" s="1793"/>
      <c r="AM18" s="1793"/>
      <c r="AN18" s="1793"/>
      <c r="AO18" s="1793"/>
      <c r="AP18" s="1793"/>
      <c r="AQ18" s="1793"/>
      <c r="AR18" s="1793"/>
      <c r="AS18" s="1793"/>
      <c r="AT18" s="1793"/>
      <c r="AU18" s="1793"/>
      <c r="AV18" s="1793"/>
      <c r="AW18" s="1793"/>
      <c r="AX18" s="1793"/>
      <c r="AY18" s="1793"/>
      <c r="AZ18" s="1793"/>
      <c r="BA18" s="1793"/>
      <c r="BB18" s="1793"/>
      <c r="BC18" s="1793"/>
      <c r="BD18" s="1793"/>
      <c r="BE18" s="1793"/>
      <c r="BF18" s="1793"/>
      <c r="BG18" s="1793"/>
      <c r="BH18" s="1793"/>
      <c r="BI18" s="1793"/>
      <c r="BJ18" s="1793"/>
      <c r="BK18" s="1793"/>
      <c r="BL18" s="1793"/>
      <c r="BM18" s="1793"/>
      <c r="BN18" s="1793"/>
      <c r="BO18" s="1793"/>
      <c r="BP18" s="1793"/>
      <c r="BQ18" s="1793"/>
      <c r="BR18" s="1793"/>
      <c r="BS18" s="1793"/>
      <c r="BT18" s="1793"/>
      <c r="BU18" s="1793"/>
      <c r="BV18" s="1793"/>
      <c r="BW18" s="1793"/>
      <c r="BX18" s="1793"/>
      <c r="BY18" s="1793"/>
      <c r="BZ18" s="1793"/>
      <c r="CA18" s="1793"/>
      <c r="CB18" s="1793"/>
      <c r="CC18" s="1793"/>
      <c r="CD18" s="1793"/>
      <c r="CE18" s="1793"/>
      <c r="CF18" s="1793"/>
      <c r="CG18" s="1793"/>
      <c r="CH18" s="1793"/>
      <c r="CI18" s="1793"/>
      <c r="CJ18" s="1793"/>
      <c r="CK18" s="1793"/>
      <c r="CL18" s="1793"/>
      <c r="CM18" s="1793"/>
      <c r="CN18" s="1793"/>
      <c r="CO18" s="1793"/>
      <c r="CP18" s="1793"/>
      <c r="CQ18" s="1793"/>
      <c r="CR18" s="1793"/>
      <c r="CS18" s="1793"/>
      <c r="CT18" s="1793"/>
      <c r="CU18" s="1793"/>
      <c r="CV18" s="1793"/>
      <c r="CW18" s="1793"/>
      <c r="CX18" s="1793"/>
      <c r="CY18" s="1793"/>
      <c r="CZ18" s="1793"/>
      <c r="DA18" s="1793"/>
      <c r="DB18" s="1793"/>
      <c r="DC18" s="1793"/>
      <c r="DD18" s="1793"/>
      <c r="DE18" s="1793"/>
      <c r="DF18" s="1793"/>
      <c r="DG18" s="1793"/>
      <c r="DH18" s="1793"/>
      <c r="DI18" s="1793"/>
      <c r="DJ18" s="1793"/>
      <c r="DK18" s="1793"/>
      <c r="DL18" s="1793"/>
      <c r="DM18" s="1793"/>
      <c r="DN18" s="1793"/>
      <c r="DO18" s="1793"/>
      <c r="DP18" s="1793"/>
      <c r="DQ18" s="1793"/>
      <c r="DR18" s="1793"/>
      <c r="DS18" s="1793"/>
      <c r="DT18" s="1793"/>
      <c r="DU18" s="1793"/>
      <c r="DV18" s="1793"/>
      <c r="DW18" s="1793"/>
      <c r="DX18" s="1793"/>
      <c r="DY18" s="1793"/>
      <c r="DZ18" s="1793"/>
      <c r="EA18" s="1793"/>
      <c r="EB18" s="1793"/>
      <c r="EC18" s="1793"/>
      <c r="ED18" s="1793"/>
      <c r="EE18" s="1793"/>
      <c r="EF18" s="1793"/>
      <c r="EG18" s="1793"/>
      <c r="EH18" s="1793"/>
      <c r="EI18" s="1793"/>
      <c r="EJ18" s="1793"/>
      <c r="EK18" s="1793"/>
    </row>
    <row r="19" spans="1:141" s="1794" customFormat="1" ht="12.95" customHeight="1">
      <c r="A19" s="1803" t="s">
        <v>2192</v>
      </c>
      <c r="B19" s="1804">
        <v>37.369999999999997</v>
      </c>
      <c r="C19" s="1812">
        <v>93.2</v>
      </c>
      <c r="D19" s="1813">
        <v>85.8</v>
      </c>
      <c r="E19" s="1814">
        <v>97.4</v>
      </c>
      <c r="F19" s="1814">
        <v>91.4</v>
      </c>
      <c r="G19" s="1814">
        <v>91.7</v>
      </c>
      <c r="H19" s="1814">
        <v>98.9</v>
      </c>
      <c r="I19" s="1814">
        <v>97.9</v>
      </c>
      <c r="J19" s="1815">
        <v>-0.95642933049946066</v>
      </c>
      <c r="K19" s="1816">
        <v>-7.9399141630901369</v>
      </c>
      <c r="L19" s="1817">
        <v>14.453584018801436</v>
      </c>
      <c r="M19" s="1817">
        <v>8.4223013048635949</v>
      </c>
      <c r="N19" s="1817">
        <v>9.2967818831942708</v>
      </c>
      <c r="O19" s="1817">
        <v>25.826972010178139</v>
      </c>
      <c r="P19" s="1817">
        <v>23.767383059418478</v>
      </c>
      <c r="Q19" s="1818">
        <v>-1.011122345803841</v>
      </c>
      <c r="R19" s="1793"/>
      <c r="S19" s="1793" t="s">
        <v>342</v>
      </c>
      <c r="T19" s="1793"/>
      <c r="U19" s="1793"/>
      <c r="V19" s="1793"/>
      <c r="W19" s="1793"/>
      <c r="X19" s="1793"/>
      <c r="Y19" s="1793"/>
      <c r="Z19" s="1793"/>
      <c r="AA19" s="1793"/>
      <c r="AB19" s="1793"/>
      <c r="AC19" s="1793"/>
      <c r="AD19" s="1793"/>
      <c r="AE19" s="1793"/>
      <c r="AF19" s="1793"/>
      <c r="AG19" s="1793"/>
      <c r="AH19" s="1793"/>
      <c r="AI19" s="1793"/>
      <c r="AJ19" s="1793"/>
      <c r="AK19" s="1793"/>
      <c r="AL19" s="1793"/>
      <c r="AM19" s="1793"/>
      <c r="AN19" s="1793"/>
      <c r="AO19" s="1793"/>
      <c r="AP19" s="1793"/>
      <c r="AQ19" s="1793"/>
      <c r="AR19" s="1793"/>
      <c r="AS19" s="1793"/>
      <c r="AT19" s="1793"/>
      <c r="AU19" s="1793"/>
      <c r="AV19" s="1793"/>
      <c r="AW19" s="1793"/>
      <c r="AX19" s="1793"/>
      <c r="AY19" s="1793"/>
      <c r="AZ19" s="1793"/>
      <c r="BA19" s="1793"/>
      <c r="BB19" s="1793"/>
      <c r="BC19" s="1793"/>
      <c r="BD19" s="1793"/>
      <c r="BE19" s="1793"/>
      <c r="BF19" s="1793"/>
      <c r="BG19" s="1793"/>
      <c r="BH19" s="1793"/>
      <c r="BI19" s="1793"/>
      <c r="BJ19" s="1793"/>
      <c r="BK19" s="1793"/>
      <c r="BL19" s="1793"/>
      <c r="BM19" s="1793"/>
      <c r="BN19" s="1793"/>
      <c r="BO19" s="1793"/>
      <c r="BP19" s="1793"/>
      <c r="BQ19" s="1793"/>
      <c r="BR19" s="1793"/>
      <c r="BS19" s="1793"/>
      <c r="BT19" s="1793"/>
      <c r="BU19" s="1793"/>
      <c r="BV19" s="1793"/>
      <c r="BW19" s="1793"/>
      <c r="BX19" s="1793"/>
      <c r="BY19" s="1793"/>
      <c r="BZ19" s="1793"/>
      <c r="CA19" s="1793"/>
      <c r="CB19" s="1793"/>
      <c r="CC19" s="1793"/>
      <c r="CD19" s="1793"/>
      <c r="CE19" s="1793"/>
      <c r="CF19" s="1793"/>
      <c r="CG19" s="1793"/>
      <c r="CH19" s="1793"/>
      <c r="CI19" s="1793"/>
      <c r="CJ19" s="1793"/>
      <c r="CK19" s="1793"/>
      <c r="CL19" s="1793"/>
      <c r="CM19" s="1793"/>
      <c r="CN19" s="1793"/>
      <c r="CO19" s="1793"/>
      <c r="CP19" s="1793"/>
      <c r="CQ19" s="1793"/>
      <c r="CR19" s="1793"/>
      <c r="CS19" s="1793"/>
      <c r="CT19" s="1793"/>
      <c r="CU19" s="1793"/>
      <c r="CV19" s="1793"/>
      <c r="CW19" s="1793"/>
      <c r="CX19" s="1793"/>
      <c r="CY19" s="1793"/>
      <c r="CZ19" s="1793"/>
      <c r="DA19" s="1793"/>
      <c r="DB19" s="1793"/>
      <c r="DC19" s="1793"/>
      <c r="DD19" s="1793"/>
      <c r="DE19" s="1793"/>
      <c r="DF19" s="1793"/>
      <c r="DG19" s="1793"/>
      <c r="DH19" s="1793"/>
      <c r="DI19" s="1793"/>
      <c r="DJ19" s="1793"/>
      <c r="DK19" s="1793"/>
      <c r="DL19" s="1793"/>
      <c r="DM19" s="1793"/>
      <c r="DN19" s="1793"/>
      <c r="DO19" s="1793"/>
      <c r="DP19" s="1793"/>
      <c r="DQ19" s="1793"/>
      <c r="DR19" s="1793"/>
      <c r="DS19" s="1793"/>
      <c r="DT19" s="1793"/>
      <c r="DU19" s="1793"/>
      <c r="DV19" s="1793"/>
      <c r="DW19" s="1793"/>
      <c r="DX19" s="1793"/>
      <c r="DY19" s="1793"/>
      <c r="DZ19" s="1793"/>
      <c r="EA19" s="1793"/>
      <c r="EB19" s="1793"/>
      <c r="EC19" s="1793"/>
      <c r="ED19" s="1793"/>
      <c r="EE19" s="1793"/>
      <c r="EF19" s="1793"/>
      <c r="EG19" s="1793"/>
      <c r="EH19" s="1793"/>
      <c r="EI19" s="1793"/>
      <c r="EJ19" s="1793"/>
      <c r="EK19" s="1793"/>
    </row>
    <row r="20" spans="1:141" s="1794" customFormat="1" ht="12.95" customHeight="1">
      <c r="A20" s="1803" t="s">
        <v>2193</v>
      </c>
      <c r="B20" s="1804">
        <v>71.12</v>
      </c>
      <c r="C20" s="1812">
        <v>100.9</v>
      </c>
      <c r="D20" s="1813">
        <v>103.4</v>
      </c>
      <c r="E20" s="1814">
        <v>117.2</v>
      </c>
      <c r="F20" s="1814">
        <v>111.6</v>
      </c>
      <c r="G20" s="1814">
        <v>112.7</v>
      </c>
      <c r="H20" s="1814">
        <v>114.5</v>
      </c>
      <c r="I20" s="1814">
        <v>123.2</v>
      </c>
      <c r="J20" s="1815">
        <v>-2.3233301064859546</v>
      </c>
      <c r="K20" s="1816">
        <v>2.4777006937561907</v>
      </c>
      <c r="L20" s="1817">
        <v>16.849451645064818</v>
      </c>
      <c r="M20" s="1817">
        <v>4.7887323943661926</v>
      </c>
      <c r="N20" s="1817">
        <v>6.622516556291373</v>
      </c>
      <c r="O20" s="1817">
        <v>7.1094480823199291</v>
      </c>
      <c r="P20" s="1817">
        <v>15.789473684210535</v>
      </c>
      <c r="Q20" s="1818">
        <v>7.5982532751091725</v>
      </c>
      <c r="R20" s="1793"/>
      <c r="S20" s="1793"/>
      <c r="T20" s="1793"/>
      <c r="U20" s="1793"/>
      <c r="V20" s="1793"/>
      <c r="W20" s="1793"/>
      <c r="X20" s="1793"/>
      <c r="Y20" s="1793"/>
      <c r="Z20" s="1793"/>
      <c r="AA20" s="1793"/>
      <c r="AB20" s="1793"/>
      <c r="AC20" s="1793"/>
      <c r="AD20" s="1793"/>
      <c r="AE20" s="1793"/>
      <c r="AF20" s="1793"/>
      <c r="AG20" s="1793"/>
      <c r="AH20" s="1793"/>
      <c r="AI20" s="1793"/>
      <c r="AJ20" s="1793"/>
      <c r="AK20" s="1793"/>
      <c r="AL20" s="1793"/>
      <c r="AM20" s="1793"/>
      <c r="AN20" s="1793"/>
      <c r="AO20" s="1793"/>
      <c r="AP20" s="1793"/>
      <c r="AQ20" s="1793"/>
      <c r="AR20" s="1793"/>
      <c r="AS20" s="1793"/>
      <c r="AT20" s="1793"/>
      <c r="AU20" s="1793"/>
      <c r="AV20" s="1793"/>
      <c r="AW20" s="1793"/>
      <c r="AX20" s="1793"/>
      <c r="AY20" s="1793"/>
      <c r="AZ20" s="1793"/>
      <c r="BA20" s="1793"/>
      <c r="BB20" s="1793"/>
      <c r="BC20" s="1793"/>
      <c r="BD20" s="1793"/>
      <c r="BE20" s="1793"/>
      <c r="BF20" s="1793"/>
      <c r="BG20" s="1793"/>
      <c r="BH20" s="1793"/>
      <c r="BI20" s="1793"/>
      <c r="BJ20" s="1793"/>
      <c r="BK20" s="1793"/>
      <c r="BL20" s="1793"/>
      <c r="BM20" s="1793"/>
      <c r="BN20" s="1793"/>
      <c r="BO20" s="1793"/>
      <c r="BP20" s="1793"/>
      <c r="BQ20" s="1793"/>
      <c r="BR20" s="1793"/>
      <c r="BS20" s="1793"/>
      <c r="BT20" s="1793"/>
      <c r="BU20" s="1793"/>
      <c r="BV20" s="1793"/>
      <c r="BW20" s="1793"/>
      <c r="BX20" s="1793"/>
      <c r="BY20" s="1793"/>
      <c r="BZ20" s="1793"/>
      <c r="CA20" s="1793"/>
      <c r="CB20" s="1793"/>
      <c r="CC20" s="1793"/>
      <c r="CD20" s="1793"/>
      <c r="CE20" s="1793"/>
      <c r="CF20" s="1793"/>
      <c r="CG20" s="1793"/>
      <c r="CH20" s="1793"/>
      <c r="CI20" s="1793"/>
      <c r="CJ20" s="1793"/>
      <c r="CK20" s="1793"/>
      <c r="CL20" s="1793"/>
      <c r="CM20" s="1793"/>
      <c r="CN20" s="1793"/>
      <c r="CO20" s="1793"/>
      <c r="CP20" s="1793"/>
      <c r="CQ20" s="1793"/>
      <c r="CR20" s="1793"/>
      <c r="CS20" s="1793"/>
      <c r="CT20" s="1793"/>
      <c r="CU20" s="1793"/>
      <c r="CV20" s="1793"/>
      <c r="CW20" s="1793"/>
      <c r="CX20" s="1793"/>
      <c r="CY20" s="1793"/>
      <c r="CZ20" s="1793"/>
      <c r="DA20" s="1793"/>
      <c r="DB20" s="1793"/>
      <c r="DC20" s="1793"/>
      <c r="DD20" s="1793"/>
      <c r="DE20" s="1793"/>
      <c r="DF20" s="1793"/>
      <c r="DG20" s="1793"/>
      <c r="DH20" s="1793"/>
      <c r="DI20" s="1793"/>
      <c r="DJ20" s="1793"/>
      <c r="DK20" s="1793"/>
      <c r="DL20" s="1793"/>
      <c r="DM20" s="1793"/>
      <c r="DN20" s="1793"/>
      <c r="DO20" s="1793"/>
      <c r="DP20" s="1793"/>
      <c r="DQ20" s="1793"/>
      <c r="DR20" s="1793"/>
      <c r="DS20" s="1793"/>
      <c r="DT20" s="1793"/>
      <c r="DU20" s="1793"/>
      <c r="DV20" s="1793"/>
      <c r="DW20" s="1793"/>
      <c r="DX20" s="1793"/>
      <c r="DY20" s="1793"/>
      <c r="DZ20" s="1793"/>
      <c r="EA20" s="1793"/>
      <c r="EB20" s="1793"/>
      <c r="EC20" s="1793"/>
      <c r="ED20" s="1793"/>
      <c r="EE20" s="1793"/>
      <c r="EF20" s="1793"/>
      <c r="EG20" s="1793"/>
      <c r="EH20" s="1793"/>
      <c r="EI20" s="1793"/>
      <c r="EJ20" s="1793"/>
      <c r="EK20" s="1793"/>
    </row>
    <row r="21" spans="1:141" s="1794" customFormat="1" ht="12.95" customHeight="1">
      <c r="A21" s="1803" t="s">
        <v>2194</v>
      </c>
      <c r="B21" s="1804">
        <v>268.77</v>
      </c>
      <c r="C21" s="1812">
        <v>110.4</v>
      </c>
      <c r="D21" s="1813">
        <v>105.5</v>
      </c>
      <c r="E21" s="1814">
        <v>118.4</v>
      </c>
      <c r="F21" s="1814">
        <v>119.4</v>
      </c>
      <c r="G21" s="1814">
        <v>120.7</v>
      </c>
      <c r="H21" s="1814">
        <v>122.2</v>
      </c>
      <c r="I21" s="1814">
        <v>124.6</v>
      </c>
      <c r="J21" s="1815">
        <v>-1.0752688172042895</v>
      </c>
      <c r="K21" s="1816">
        <v>-4.4384057971014528</v>
      </c>
      <c r="L21" s="1817">
        <v>12.654614652711714</v>
      </c>
      <c r="M21" s="1817">
        <v>12.961210974456023</v>
      </c>
      <c r="N21" s="1817">
        <v>15.061963775023827</v>
      </c>
      <c r="O21" s="1817">
        <v>16.603053435114504</v>
      </c>
      <c r="P21" s="1817">
        <v>17.992424242424249</v>
      </c>
      <c r="Q21" s="1818">
        <v>1.963993453355144</v>
      </c>
      <c r="R21" s="1793"/>
      <c r="S21" s="1793" t="s">
        <v>342</v>
      </c>
      <c r="T21" s="1793"/>
      <c r="U21" s="1793"/>
      <c r="V21" s="1793"/>
      <c r="W21" s="1793"/>
      <c r="X21" s="1793"/>
      <c r="Y21" s="1793"/>
      <c r="Z21" s="1793"/>
      <c r="AA21" s="1793"/>
      <c r="AB21" s="1793"/>
      <c r="AC21" s="1793"/>
      <c r="AD21" s="1793"/>
      <c r="AE21" s="1793"/>
      <c r="AF21" s="1793"/>
      <c r="AG21" s="1793"/>
      <c r="AH21" s="1793"/>
      <c r="AI21" s="1793"/>
      <c r="AJ21" s="1793"/>
      <c r="AK21" s="1793"/>
      <c r="AL21" s="1793"/>
      <c r="AM21" s="1793"/>
      <c r="AN21" s="1793"/>
      <c r="AO21" s="1793"/>
      <c r="AP21" s="1793"/>
      <c r="AQ21" s="1793"/>
      <c r="AR21" s="1793"/>
      <c r="AS21" s="1793"/>
      <c r="AT21" s="1793"/>
      <c r="AU21" s="1793"/>
      <c r="AV21" s="1793"/>
      <c r="AW21" s="1793"/>
      <c r="AX21" s="1793"/>
      <c r="AY21" s="1793"/>
      <c r="AZ21" s="1793"/>
      <c r="BA21" s="1793"/>
      <c r="BB21" s="1793"/>
      <c r="BC21" s="1793"/>
      <c r="BD21" s="1793"/>
      <c r="BE21" s="1793"/>
      <c r="BF21" s="1793"/>
      <c r="BG21" s="1793"/>
      <c r="BH21" s="1793"/>
      <c r="BI21" s="1793"/>
      <c r="BJ21" s="1793"/>
      <c r="BK21" s="1793"/>
      <c r="BL21" s="1793"/>
      <c r="BM21" s="1793"/>
      <c r="BN21" s="1793"/>
      <c r="BO21" s="1793"/>
      <c r="BP21" s="1793"/>
      <c r="BQ21" s="1793"/>
      <c r="BR21" s="1793"/>
      <c r="BS21" s="1793"/>
      <c r="BT21" s="1793"/>
      <c r="BU21" s="1793"/>
      <c r="BV21" s="1793"/>
      <c r="BW21" s="1793"/>
      <c r="BX21" s="1793"/>
      <c r="BY21" s="1793"/>
      <c r="BZ21" s="1793"/>
      <c r="CA21" s="1793"/>
      <c r="CB21" s="1793"/>
      <c r="CC21" s="1793"/>
      <c r="CD21" s="1793"/>
      <c r="CE21" s="1793"/>
      <c r="CF21" s="1793"/>
      <c r="CG21" s="1793"/>
      <c r="CH21" s="1793"/>
      <c r="CI21" s="1793"/>
      <c r="CJ21" s="1793"/>
      <c r="CK21" s="1793"/>
      <c r="CL21" s="1793"/>
      <c r="CM21" s="1793"/>
      <c r="CN21" s="1793"/>
      <c r="CO21" s="1793"/>
      <c r="CP21" s="1793"/>
      <c r="CQ21" s="1793"/>
      <c r="CR21" s="1793"/>
      <c r="CS21" s="1793"/>
      <c r="CT21" s="1793"/>
      <c r="CU21" s="1793"/>
      <c r="CV21" s="1793"/>
      <c r="CW21" s="1793"/>
      <c r="CX21" s="1793"/>
      <c r="CY21" s="1793"/>
      <c r="CZ21" s="1793"/>
      <c r="DA21" s="1793"/>
      <c r="DB21" s="1793"/>
      <c r="DC21" s="1793"/>
      <c r="DD21" s="1793"/>
      <c r="DE21" s="1793"/>
      <c r="DF21" s="1793"/>
      <c r="DG21" s="1793"/>
      <c r="DH21" s="1793"/>
      <c r="DI21" s="1793"/>
      <c r="DJ21" s="1793"/>
      <c r="DK21" s="1793"/>
      <c r="DL21" s="1793"/>
      <c r="DM21" s="1793"/>
      <c r="DN21" s="1793"/>
      <c r="DO21" s="1793"/>
      <c r="DP21" s="1793"/>
      <c r="DQ21" s="1793"/>
      <c r="DR21" s="1793"/>
      <c r="DS21" s="1793"/>
      <c r="DT21" s="1793"/>
      <c r="DU21" s="1793"/>
      <c r="DV21" s="1793"/>
      <c r="DW21" s="1793"/>
      <c r="DX21" s="1793"/>
      <c r="DY21" s="1793"/>
      <c r="DZ21" s="1793"/>
      <c r="EA21" s="1793"/>
      <c r="EB21" s="1793"/>
      <c r="EC21" s="1793"/>
      <c r="ED21" s="1793"/>
      <c r="EE21" s="1793"/>
      <c r="EF21" s="1793"/>
      <c r="EG21" s="1793"/>
      <c r="EH21" s="1793"/>
      <c r="EI21" s="1793"/>
      <c r="EJ21" s="1793"/>
      <c r="EK21" s="1793"/>
    </row>
    <row r="22" spans="1:141" s="1794" customFormat="1" ht="12.95" customHeight="1">
      <c r="A22" s="1803" t="s">
        <v>2191</v>
      </c>
      <c r="B22" s="1804">
        <v>125.3</v>
      </c>
      <c r="C22" s="1812">
        <v>112.7</v>
      </c>
      <c r="D22" s="1813">
        <v>106.4</v>
      </c>
      <c r="E22" s="1814">
        <v>118.2</v>
      </c>
      <c r="F22" s="1814">
        <v>118.7</v>
      </c>
      <c r="G22" s="1814">
        <v>118.8</v>
      </c>
      <c r="H22" s="1814">
        <v>119.4</v>
      </c>
      <c r="I22" s="1814">
        <v>120.4</v>
      </c>
      <c r="J22" s="1815">
        <v>0.80500894454382887</v>
      </c>
      <c r="K22" s="1816">
        <v>-5.5900621118012452</v>
      </c>
      <c r="L22" s="1817">
        <v>13.218390804597703</v>
      </c>
      <c r="M22" s="1817">
        <v>12.618595825426951</v>
      </c>
      <c r="N22" s="1817">
        <v>14.450867052023114</v>
      </c>
      <c r="O22" s="1817">
        <v>14.587332053742813</v>
      </c>
      <c r="P22" s="1817">
        <v>15.105162523900589</v>
      </c>
      <c r="Q22" s="1818">
        <v>0.83752093802344518</v>
      </c>
      <c r="R22" s="1793"/>
      <c r="S22" s="1793" t="s">
        <v>342</v>
      </c>
      <c r="T22" s="1793"/>
      <c r="U22" s="1793"/>
      <c r="V22" s="1793"/>
      <c r="W22" s="1793"/>
      <c r="X22" s="1793"/>
      <c r="Y22" s="1793"/>
      <c r="Z22" s="1793"/>
      <c r="AA22" s="1793"/>
      <c r="AB22" s="1793"/>
      <c r="AC22" s="1793"/>
      <c r="AD22" s="1793"/>
      <c r="AE22" s="1793"/>
      <c r="AF22" s="1793"/>
      <c r="AG22" s="1793"/>
      <c r="AH22" s="1793"/>
      <c r="AI22" s="1793"/>
      <c r="AJ22" s="1793"/>
      <c r="AK22" s="1793"/>
      <c r="AL22" s="1793"/>
      <c r="AM22" s="1793"/>
      <c r="AN22" s="1793"/>
      <c r="AO22" s="1793"/>
      <c r="AP22" s="1793"/>
      <c r="AQ22" s="1793"/>
      <c r="AR22" s="1793"/>
      <c r="AS22" s="1793"/>
      <c r="AT22" s="1793"/>
      <c r="AU22" s="1793"/>
      <c r="AV22" s="1793"/>
      <c r="AW22" s="1793"/>
      <c r="AX22" s="1793"/>
      <c r="AY22" s="1793"/>
      <c r="AZ22" s="1793"/>
      <c r="BA22" s="1793"/>
      <c r="BB22" s="1793"/>
      <c r="BC22" s="1793"/>
      <c r="BD22" s="1793"/>
      <c r="BE22" s="1793"/>
      <c r="BF22" s="1793"/>
      <c r="BG22" s="1793"/>
      <c r="BH22" s="1793"/>
      <c r="BI22" s="1793"/>
      <c r="BJ22" s="1793"/>
      <c r="BK22" s="1793"/>
      <c r="BL22" s="1793"/>
      <c r="BM22" s="1793"/>
      <c r="BN22" s="1793"/>
      <c r="BO22" s="1793"/>
      <c r="BP22" s="1793"/>
      <c r="BQ22" s="1793"/>
      <c r="BR22" s="1793"/>
      <c r="BS22" s="1793"/>
      <c r="BT22" s="1793"/>
      <c r="BU22" s="1793"/>
      <c r="BV22" s="1793"/>
      <c r="BW22" s="1793"/>
      <c r="BX22" s="1793"/>
      <c r="BY22" s="1793"/>
      <c r="BZ22" s="1793"/>
      <c r="CA22" s="1793"/>
      <c r="CB22" s="1793"/>
      <c r="CC22" s="1793"/>
      <c r="CD22" s="1793"/>
      <c r="CE22" s="1793"/>
      <c r="CF22" s="1793"/>
      <c r="CG22" s="1793"/>
      <c r="CH22" s="1793"/>
      <c r="CI22" s="1793"/>
      <c r="CJ22" s="1793"/>
      <c r="CK22" s="1793"/>
      <c r="CL22" s="1793"/>
      <c r="CM22" s="1793"/>
      <c r="CN22" s="1793"/>
      <c r="CO22" s="1793"/>
      <c r="CP22" s="1793"/>
      <c r="CQ22" s="1793"/>
      <c r="CR22" s="1793"/>
      <c r="CS22" s="1793"/>
      <c r="CT22" s="1793"/>
      <c r="CU22" s="1793"/>
      <c r="CV22" s="1793"/>
      <c r="CW22" s="1793"/>
      <c r="CX22" s="1793"/>
      <c r="CY22" s="1793"/>
      <c r="CZ22" s="1793"/>
      <c r="DA22" s="1793"/>
      <c r="DB22" s="1793"/>
      <c r="DC22" s="1793"/>
      <c r="DD22" s="1793"/>
      <c r="DE22" s="1793"/>
      <c r="DF22" s="1793"/>
      <c r="DG22" s="1793"/>
      <c r="DH22" s="1793"/>
      <c r="DI22" s="1793"/>
      <c r="DJ22" s="1793"/>
      <c r="DK22" s="1793"/>
      <c r="DL22" s="1793"/>
      <c r="DM22" s="1793"/>
      <c r="DN22" s="1793"/>
      <c r="DO22" s="1793"/>
      <c r="DP22" s="1793"/>
      <c r="DQ22" s="1793"/>
      <c r="DR22" s="1793"/>
      <c r="DS22" s="1793"/>
      <c r="DT22" s="1793"/>
      <c r="DU22" s="1793"/>
      <c r="DV22" s="1793"/>
      <c r="DW22" s="1793"/>
      <c r="DX22" s="1793"/>
      <c r="DY22" s="1793"/>
      <c r="DZ22" s="1793"/>
      <c r="EA22" s="1793"/>
      <c r="EB22" s="1793"/>
      <c r="EC22" s="1793"/>
      <c r="ED22" s="1793"/>
      <c r="EE22" s="1793"/>
      <c r="EF22" s="1793"/>
      <c r="EG22" s="1793"/>
      <c r="EH22" s="1793"/>
      <c r="EI22" s="1793"/>
      <c r="EJ22" s="1793"/>
      <c r="EK22" s="1793"/>
    </row>
    <row r="23" spans="1:141" s="1794" customFormat="1" ht="12.95" customHeight="1">
      <c r="A23" s="1803" t="s">
        <v>2193</v>
      </c>
      <c r="B23" s="1804">
        <v>143.47</v>
      </c>
      <c r="C23" s="1812">
        <v>108.5</v>
      </c>
      <c r="D23" s="1813">
        <v>104.7</v>
      </c>
      <c r="E23" s="1814">
        <v>118.7</v>
      </c>
      <c r="F23" s="1814">
        <v>119.9</v>
      </c>
      <c r="G23" s="1814">
        <v>122.2</v>
      </c>
      <c r="H23" s="1814">
        <v>124.6</v>
      </c>
      <c r="I23" s="1814">
        <v>128.19999999999999</v>
      </c>
      <c r="J23" s="1815">
        <v>-2.6032315978456069</v>
      </c>
      <c r="K23" s="1816">
        <v>-3.5023041474654377</v>
      </c>
      <c r="L23" s="1817">
        <v>12.298959318826874</v>
      </c>
      <c r="M23" s="1817">
        <v>13.113207547169822</v>
      </c>
      <c r="N23" s="1817">
        <v>15.391879131255905</v>
      </c>
      <c r="O23" s="1817">
        <v>18.21631878557875</v>
      </c>
      <c r="P23" s="1817">
        <v>20.375586854460082</v>
      </c>
      <c r="Q23" s="1818">
        <v>2.8892455858748036</v>
      </c>
      <c r="R23" s="1793"/>
      <c r="S23" s="1793" t="s">
        <v>342</v>
      </c>
      <c r="T23" s="1793"/>
      <c r="U23" s="1793"/>
      <c r="V23" s="1793"/>
      <c r="W23" s="1793"/>
      <c r="X23" s="1793"/>
      <c r="Y23" s="1793"/>
      <c r="Z23" s="1793"/>
      <c r="AA23" s="1793"/>
      <c r="AB23" s="1793"/>
      <c r="AC23" s="1793"/>
      <c r="AD23" s="1793"/>
      <c r="AE23" s="1793"/>
      <c r="AF23" s="1793"/>
      <c r="AG23" s="1793"/>
      <c r="AH23" s="1793"/>
      <c r="AI23" s="1793"/>
      <c r="AJ23" s="1793"/>
      <c r="AK23" s="1793"/>
      <c r="AL23" s="1793"/>
      <c r="AM23" s="1793"/>
      <c r="AN23" s="1793"/>
      <c r="AO23" s="1793"/>
      <c r="AP23" s="1793"/>
      <c r="AQ23" s="1793"/>
      <c r="AR23" s="1793"/>
      <c r="AS23" s="1793"/>
      <c r="AT23" s="1793"/>
      <c r="AU23" s="1793"/>
      <c r="AV23" s="1793"/>
      <c r="AW23" s="1793"/>
      <c r="AX23" s="1793"/>
      <c r="AY23" s="1793"/>
      <c r="AZ23" s="1793"/>
      <c r="BA23" s="1793"/>
      <c r="BB23" s="1793"/>
      <c r="BC23" s="1793"/>
      <c r="BD23" s="1793"/>
      <c r="BE23" s="1793"/>
      <c r="BF23" s="1793"/>
      <c r="BG23" s="1793"/>
      <c r="BH23" s="1793"/>
      <c r="BI23" s="1793"/>
      <c r="BJ23" s="1793"/>
      <c r="BK23" s="1793"/>
      <c r="BL23" s="1793"/>
      <c r="BM23" s="1793"/>
      <c r="BN23" s="1793"/>
      <c r="BO23" s="1793"/>
      <c r="BP23" s="1793"/>
      <c r="BQ23" s="1793"/>
      <c r="BR23" s="1793"/>
      <c r="BS23" s="1793"/>
      <c r="BT23" s="1793"/>
      <c r="BU23" s="1793"/>
      <c r="BV23" s="1793"/>
      <c r="BW23" s="1793"/>
      <c r="BX23" s="1793"/>
      <c r="BY23" s="1793"/>
      <c r="BZ23" s="1793"/>
      <c r="CA23" s="1793"/>
      <c r="CB23" s="1793"/>
      <c r="CC23" s="1793"/>
      <c r="CD23" s="1793"/>
      <c r="CE23" s="1793"/>
      <c r="CF23" s="1793"/>
      <c r="CG23" s="1793"/>
      <c r="CH23" s="1793"/>
      <c r="CI23" s="1793"/>
      <c r="CJ23" s="1793"/>
      <c r="CK23" s="1793"/>
      <c r="CL23" s="1793"/>
      <c r="CM23" s="1793"/>
      <c r="CN23" s="1793"/>
      <c r="CO23" s="1793"/>
      <c r="CP23" s="1793"/>
      <c r="CQ23" s="1793"/>
      <c r="CR23" s="1793"/>
      <c r="CS23" s="1793"/>
      <c r="CT23" s="1793"/>
      <c r="CU23" s="1793"/>
      <c r="CV23" s="1793"/>
      <c r="CW23" s="1793"/>
      <c r="CX23" s="1793"/>
      <c r="CY23" s="1793"/>
      <c r="CZ23" s="1793"/>
      <c r="DA23" s="1793"/>
      <c r="DB23" s="1793"/>
      <c r="DC23" s="1793"/>
      <c r="DD23" s="1793"/>
      <c r="DE23" s="1793"/>
      <c r="DF23" s="1793"/>
      <c r="DG23" s="1793"/>
      <c r="DH23" s="1793"/>
      <c r="DI23" s="1793"/>
      <c r="DJ23" s="1793"/>
      <c r="DK23" s="1793"/>
      <c r="DL23" s="1793"/>
      <c r="DM23" s="1793"/>
      <c r="DN23" s="1793"/>
      <c r="DO23" s="1793"/>
      <c r="DP23" s="1793"/>
      <c r="DQ23" s="1793"/>
      <c r="DR23" s="1793"/>
      <c r="DS23" s="1793"/>
      <c r="DT23" s="1793"/>
      <c r="DU23" s="1793"/>
      <c r="DV23" s="1793"/>
      <c r="DW23" s="1793"/>
      <c r="DX23" s="1793"/>
      <c r="DY23" s="1793"/>
      <c r="DZ23" s="1793"/>
      <c r="EA23" s="1793"/>
      <c r="EB23" s="1793"/>
      <c r="EC23" s="1793"/>
      <c r="ED23" s="1793"/>
      <c r="EE23" s="1793"/>
      <c r="EF23" s="1793"/>
      <c r="EG23" s="1793"/>
      <c r="EH23" s="1793"/>
      <c r="EI23" s="1793"/>
      <c r="EJ23" s="1793"/>
      <c r="EK23" s="1793"/>
    </row>
    <row r="24" spans="1:141" s="1794" customFormat="1" ht="12.95" customHeight="1">
      <c r="A24" s="1803" t="s">
        <v>2195</v>
      </c>
      <c r="B24" s="1804">
        <v>125.34</v>
      </c>
      <c r="C24" s="1812">
        <v>98.7</v>
      </c>
      <c r="D24" s="1813">
        <v>96.4</v>
      </c>
      <c r="E24" s="1814">
        <v>104</v>
      </c>
      <c r="F24" s="1814">
        <v>103.6</v>
      </c>
      <c r="G24" s="1814">
        <v>104.2</v>
      </c>
      <c r="H24" s="1814">
        <v>104.6</v>
      </c>
      <c r="I24" s="1814">
        <v>106.5</v>
      </c>
      <c r="J24" s="1815">
        <v>1.9628099173553721</v>
      </c>
      <c r="K24" s="1816">
        <v>-2.330293819655509</v>
      </c>
      <c r="L24" s="1817">
        <v>9.0146750524108938</v>
      </c>
      <c r="M24" s="1817">
        <v>7.5804776739356186</v>
      </c>
      <c r="N24" s="1817">
        <v>8.4287200832466169</v>
      </c>
      <c r="O24" s="1817">
        <v>8.3937823834196763</v>
      </c>
      <c r="P24" s="1817">
        <v>11.053180396246077</v>
      </c>
      <c r="Q24" s="1818">
        <v>1.8164435946462731</v>
      </c>
      <c r="R24" s="1793"/>
      <c r="S24" s="1793" t="s">
        <v>342</v>
      </c>
      <c r="T24" s="1793"/>
      <c r="U24" s="1793"/>
      <c r="V24" s="1793"/>
      <c r="W24" s="1793"/>
      <c r="X24" s="1793"/>
      <c r="Y24" s="1793"/>
      <c r="Z24" s="1793"/>
      <c r="AA24" s="1793"/>
      <c r="AB24" s="1793"/>
      <c r="AC24" s="1793"/>
      <c r="AD24" s="1793"/>
      <c r="AE24" s="1793"/>
      <c r="AF24" s="1793"/>
      <c r="AG24" s="1793"/>
      <c r="AH24" s="1793"/>
      <c r="AI24" s="1793"/>
      <c r="AJ24" s="1793"/>
      <c r="AK24" s="1793"/>
      <c r="AL24" s="1793"/>
      <c r="AM24" s="1793"/>
      <c r="AN24" s="1793"/>
      <c r="AO24" s="1793"/>
      <c r="AP24" s="1793"/>
      <c r="AQ24" s="1793"/>
      <c r="AR24" s="1793"/>
      <c r="AS24" s="1793"/>
      <c r="AT24" s="1793"/>
      <c r="AU24" s="1793"/>
      <c r="AV24" s="1793"/>
      <c r="AW24" s="1793"/>
      <c r="AX24" s="1793"/>
      <c r="AY24" s="1793"/>
      <c r="AZ24" s="1793"/>
      <c r="BA24" s="1793"/>
      <c r="BB24" s="1793"/>
      <c r="BC24" s="1793"/>
      <c r="BD24" s="1793"/>
      <c r="BE24" s="1793"/>
      <c r="BF24" s="1793"/>
      <c r="BG24" s="1793"/>
      <c r="BH24" s="1793"/>
      <c r="BI24" s="1793"/>
      <c r="BJ24" s="1793"/>
      <c r="BK24" s="1793"/>
      <c r="BL24" s="1793"/>
      <c r="BM24" s="1793"/>
      <c r="BN24" s="1793"/>
      <c r="BO24" s="1793"/>
      <c r="BP24" s="1793"/>
      <c r="BQ24" s="1793"/>
      <c r="BR24" s="1793"/>
      <c r="BS24" s="1793"/>
      <c r="BT24" s="1793"/>
      <c r="BU24" s="1793"/>
      <c r="BV24" s="1793"/>
      <c r="BW24" s="1793"/>
      <c r="BX24" s="1793"/>
      <c r="BY24" s="1793"/>
      <c r="BZ24" s="1793"/>
      <c r="CA24" s="1793"/>
      <c r="CB24" s="1793"/>
      <c r="CC24" s="1793"/>
      <c r="CD24" s="1793"/>
      <c r="CE24" s="1793"/>
      <c r="CF24" s="1793"/>
      <c r="CG24" s="1793"/>
      <c r="CH24" s="1793"/>
      <c r="CI24" s="1793"/>
      <c r="CJ24" s="1793"/>
      <c r="CK24" s="1793"/>
      <c r="CL24" s="1793"/>
      <c r="CM24" s="1793"/>
      <c r="CN24" s="1793"/>
      <c r="CO24" s="1793"/>
      <c r="CP24" s="1793"/>
      <c r="CQ24" s="1793"/>
      <c r="CR24" s="1793"/>
      <c r="CS24" s="1793"/>
      <c r="CT24" s="1793"/>
      <c r="CU24" s="1793"/>
      <c r="CV24" s="1793"/>
      <c r="CW24" s="1793"/>
      <c r="CX24" s="1793"/>
      <c r="CY24" s="1793"/>
      <c r="CZ24" s="1793"/>
      <c r="DA24" s="1793"/>
      <c r="DB24" s="1793"/>
      <c r="DC24" s="1793"/>
      <c r="DD24" s="1793"/>
      <c r="DE24" s="1793"/>
      <c r="DF24" s="1793"/>
      <c r="DG24" s="1793"/>
      <c r="DH24" s="1793"/>
      <c r="DI24" s="1793"/>
      <c r="DJ24" s="1793"/>
      <c r="DK24" s="1793"/>
      <c r="DL24" s="1793"/>
      <c r="DM24" s="1793"/>
      <c r="DN24" s="1793"/>
      <c r="DO24" s="1793"/>
      <c r="DP24" s="1793"/>
      <c r="DQ24" s="1793"/>
      <c r="DR24" s="1793"/>
      <c r="DS24" s="1793"/>
      <c r="DT24" s="1793"/>
      <c r="DU24" s="1793"/>
      <c r="DV24" s="1793"/>
      <c r="DW24" s="1793"/>
      <c r="DX24" s="1793"/>
      <c r="DY24" s="1793"/>
      <c r="DZ24" s="1793"/>
      <c r="EA24" s="1793"/>
      <c r="EB24" s="1793"/>
      <c r="EC24" s="1793"/>
      <c r="ED24" s="1793"/>
      <c r="EE24" s="1793"/>
      <c r="EF24" s="1793"/>
      <c r="EG24" s="1793"/>
      <c r="EH24" s="1793"/>
      <c r="EI24" s="1793"/>
      <c r="EJ24" s="1793"/>
      <c r="EK24" s="1793"/>
    </row>
    <row r="25" spans="1:141" s="1794" customFormat="1" ht="12.95" customHeight="1">
      <c r="A25" s="1803" t="s">
        <v>2196</v>
      </c>
      <c r="B25" s="1804">
        <v>42.24</v>
      </c>
      <c r="C25" s="1812">
        <v>91.3</v>
      </c>
      <c r="D25" s="1813">
        <v>89.3</v>
      </c>
      <c r="E25" s="1814">
        <v>96.4</v>
      </c>
      <c r="F25" s="1814">
        <v>93</v>
      </c>
      <c r="G25" s="1814">
        <v>94.3</v>
      </c>
      <c r="H25" s="1814">
        <v>94.3</v>
      </c>
      <c r="I25" s="1814">
        <v>99</v>
      </c>
      <c r="J25" s="1815">
        <v>1.3318534961154143</v>
      </c>
      <c r="K25" s="1816">
        <v>-2.190580503833516</v>
      </c>
      <c r="L25" s="1817">
        <v>10.171428571428592</v>
      </c>
      <c r="M25" s="1817">
        <v>5.681818181818187</v>
      </c>
      <c r="N25" s="1817">
        <v>6.9160997732426353</v>
      </c>
      <c r="O25" s="1817">
        <v>5.2455357142857224</v>
      </c>
      <c r="P25" s="1817">
        <v>13.272311212814643</v>
      </c>
      <c r="Q25" s="1818">
        <v>4.9840933191940735</v>
      </c>
      <c r="R25" s="1793"/>
      <c r="S25" s="1793" t="s">
        <v>342</v>
      </c>
      <c r="T25" s="1793"/>
      <c r="U25" s="1793"/>
      <c r="V25" s="1793"/>
      <c r="W25" s="1793"/>
      <c r="X25" s="1793"/>
      <c r="Y25" s="1793"/>
      <c r="Z25" s="1793"/>
      <c r="AA25" s="1793"/>
      <c r="AB25" s="1793"/>
      <c r="AC25" s="1793"/>
      <c r="AD25" s="1793"/>
      <c r="AE25" s="1793"/>
      <c r="AF25" s="1793"/>
      <c r="AG25" s="1793"/>
      <c r="AH25" s="1793"/>
      <c r="AI25" s="1793"/>
      <c r="AJ25" s="1793"/>
      <c r="AK25" s="1793"/>
      <c r="AL25" s="1793"/>
      <c r="AM25" s="1793"/>
      <c r="AN25" s="1793"/>
      <c r="AO25" s="1793"/>
      <c r="AP25" s="1793"/>
      <c r="AQ25" s="1793"/>
      <c r="AR25" s="1793"/>
      <c r="AS25" s="1793"/>
      <c r="AT25" s="1793"/>
      <c r="AU25" s="1793"/>
      <c r="AV25" s="1793"/>
      <c r="AW25" s="1793"/>
      <c r="AX25" s="1793"/>
      <c r="AY25" s="1793"/>
      <c r="AZ25" s="1793"/>
      <c r="BA25" s="1793"/>
      <c r="BB25" s="1793"/>
      <c r="BC25" s="1793"/>
      <c r="BD25" s="1793"/>
      <c r="BE25" s="1793"/>
      <c r="BF25" s="1793"/>
      <c r="BG25" s="1793"/>
      <c r="BH25" s="1793"/>
      <c r="BI25" s="1793"/>
      <c r="BJ25" s="1793"/>
      <c r="BK25" s="1793"/>
      <c r="BL25" s="1793"/>
      <c r="BM25" s="1793"/>
      <c r="BN25" s="1793"/>
      <c r="BO25" s="1793"/>
      <c r="BP25" s="1793"/>
      <c r="BQ25" s="1793"/>
      <c r="BR25" s="1793"/>
      <c r="BS25" s="1793"/>
      <c r="BT25" s="1793"/>
      <c r="BU25" s="1793"/>
      <c r="BV25" s="1793"/>
      <c r="BW25" s="1793"/>
      <c r="BX25" s="1793"/>
      <c r="BY25" s="1793"/>
      <c r="BZ25" s="1793"/>
      <c r="CA25" s="1793"/>
      <c r="CB25" s="1793"/>
      <c r="CC25" s="1793"/>
      <c r="CD25" s="1793"/>
      <c r="CE25" s="1793"/>
      <c r="CF25" s="1793"/>
      <c r="CG25" s="1793"/>
      <c r="CH25" s="1793"/>
      <c r="CI25" s="1793"/>
      <c r="CJ25" s="1793"/>
      <c r="CK25" s="1793"/>
      <c r="CL25" s="1793"/>
      <c r="CM25" s="1793"/>
      <c r="CN25" s="1793"/>
      <c r="CO25" s="1793"/>
      <c r="CP25" s="1793"/>
      <c r="CQ25" s="1793"/>
      <c r="CR25" s="1793"/>
      <c r="CS25" s="1793"/>
      <c r="CT25" s="1793"/>
      <c r="CU25" s="1793"/>
      <c r="CV25" s="1793"/>
      <c r="CW25" s="1793"/>
      <c r="CX25" s="1793"/>
      <c r="CY25" s="1793"/>
      <c r="CZ25" s="1793"/>
      <c r="DA25" s="1793"/>
      <c r="DB25" s="1793"/>
      <c r="DC25" s="1793"/>
      <c r="DD25" s="1793"/>
      <c r="DE25" s="1793"/>
      <c r="DF25" s="1793"/>
      <c r="DG25" s="1793"/>
      <c r="DH25" s="1793"/>
      <c r="DI25" s="1793"/>
      <c r="DJ25" s="1793"/>
      <c r="DK25" s="1793"/>
      <c r="DL25" s="1793"/>
      <c r="DM25" s="1793"/>
      <c r="DN25" s="1793"/>
      <c r="DO25" s="1793"/>
      <c r="DP25" s="1793"/>
      <c r="DQ25" s="1793"/>
      <c r="DR25" s="1793"/>
      <c r="DS25" s="1793"/>
      <c r="DT25" s="1793"/>
      <c r="DU25" s="1793"/>
      <c r="DV25" s="1793"/>
      <c r="DW25" s="1793"/>
      <c r="DX25" s="1793"/>
      <c r="DY25" s="1793"/>
      <c r="DZ25" s="1793"/>
      <c r="EA25" s="1793"/>
      <c r="EB25" s="1793"/>
      <c r="EC25" s="1793"/>
      <c r="ED25" s="1793"/>
      <c r="EE25" s="1793"/>
      <c r="EF25" s="1793"/>
      <c r="EG25" s="1793"/>
      <c r="EH25" s="1793"/>
      <c r="EI25" s="1793"/>
      <c r="EJ25" s="1793"/>
      <c r="EK25" s="1793"/>
    </row>
    <row r="26" spans="1:141" s="1794" customFormat="1" ht="12.95" customHeight="1">
      <c r="A26" s="1803" t="s">
        <v>2197</v>
      </c>
      <c r="B26" s="1804">
        <v>13.34</v>
      </c>
      <c r="C26" s="1812">
        <v>108.7</v>
      </c>
      <c r="D26" s="1813">
        <v>104.2</v>
      </c>
      <c r="E26" s="1814">
        <v>107.7</v>
      </c>
      <c r="F26" s="1814">
        <v>102.9</v>
      </c>
      <c r="G26" s="1814">
        <v>108.6</v>
      </c>
      <c r="H26" s="1814" t="s">
        <v>242</v>
      </c>
      <c r="I26" s="1814">
        <v>108.2</v>
      </c>
      <c r="J26" s="1815">
        <v>5.2274927395934156</v>
      </c>
      <c r="K26" s="1816">
        <v>-4.1398344066237343</v>
      </c>
      <c r="L26" s="1817">
        <v>4.7665369649805456</v>
      </c>
      <c r="M26" s="1817">
        <v>1.679841897233203</v>
      </c>
      <c r="N26" s="1817" t="s">
        <v>242</v>
      </c>
      <c r="O26" s="1817" t="s">
        <v>242</v>
      </c>
      <c r="P26" s="1817" t="s">
        <v>242</v>
      </c>
      <c r="Q26" s="1818" t="s">
        <v>242</v>
      </c>
      <c r="R26" s="1793"/>
      <c r="S26" s="1793" t="s">
        <v>342</v>
      </c>
      <c r="T26" s="1793"/>
      <c r="U26" s="1793"/>
      <c r="V26" s="1793"/>
      <c r="W26" s="1793"/>
      <c r="X26" s="1793"/>
      <c r="Y26" s="1793"/>
      <c r="Z26" s="1793"/>
      <c r="AA26" s="1793"/>
      <c r="AB26" s="1793"/>
      <c r="AC26" s="1793"/>
      <c r="AD26" s="1793"/>
      <c r="AE26" s="1793"/>
      <c r="AF26" s="1793"/>
      <c r="AG26" s="1793"/>
      <c r="AH26" s="1793"/>
      <c r="AI26" s="1793"/>
      <c r="AJ26" s="1793"/>
      <c r="AK26" s="1793"/>
      <c r="AL26" s="1793"/>
      <c r="AM26" s="1793"/>
      <c r="AN26" s="1793"/>
      <c r="AO26" s="1793"/>
      <c r="AP26" s="1793"/>
      <c r="AQ26" s="1793"/>
      <c r="AR26" s="1793"/>
      <c r="AS26" s="1793"/>
      <c r="AT26" s="1793"/>
      <c r="AU26" s="1793"/>
      <c r="AV26" s="1793"/>
      <c r="AW26" s="1793"/>
      <c r="AX26" s="1793"/>
      <c r="AY26" s="1793"/>
      <c r="AZ26" s="1793"/>
      <c r="BA26" s="1793"/>
      <c r="BB26" s="1793"/>
      <c r="BC26" s="1793"/>
      <c r="BD26" s="1793"/>
      <c r="BE26" s="1793"/>
      <c r="BF26" s="1793"/>
      <c r="BG26" s="1793"/>
      <c r="BH26" s="1793"/>
      <c r="BI26" s="1793"/>
      <c r="BJ26" s="1793"/>
      <c r="BK26" s="1793"/>
      <c r="BL26" s="1793"/>
      <c r="BM26" s="1793"/>
      <c r="BN26" s="1793"/>
      <c r="BO26" s="1793"/>
      <c r="BP26" s="1793"/>
      <c r="BQ26" s="1793"/>
      <c r="BR26" s="1793"/>
      <c r="BS26" s="1793"/>
      <c r="BT26" s="1793"/>
      <c r="BU26" s="1793"/>
      <c r="BV26" s="1793"/>
      <c r="BW26" s="1793"/>
      <c r="BX26" s="1793"/>
      <c r="BY26" s="1793"/>
      <c r="BZ26" s="1793"/>
      <c r="CA26" s="1793"/>
      <c r="CB26" s="1793"/>
      <c r="CC26" s="1793"/>
      <c r="CD26" s="1793"/>
      <c r="CE26" s="1793"/>
      <c r="CF26" s="1793"/>
      <c r="CG26" s="1793"/>
      <c r="CH26" s="1793"/>
      <c r="CI26" s="1793"/>
      <c r="CJ26" s="1793"/>
      <c r="CK26" s="1793"/>
      <c r="CL26" s="1793"/>
      <c r="CM26" s="1793"/>
      <c r="CN26" s="1793"/>
      <c r="CO26" s="1793"/>
      <c r="CP26" s="1793"/>
      <c r="CQ26" s="1793"/>
      <c r="CR26" s="1793"/>
      <c r="CS26" s="1793"/>
      <c r="CT26" s="1793"/>
      <c r="CU26" s="1793"/>
      <c r="CV26" s="1793"/>
      <c r="CW26" s="1793"/>
      <c r="CX26" s="1793"/>
      <c r="CY26" s="1793"/>
      <c r="CZ26" s="1793"/>
      <c r="DA26" s="1793"/>
      <c r="DB26" s="1793"/>
      <c r="DC26" s="1793"/>
      <c r="DD26" s="1793"/>
      <c r="DE26" s="1793"/>
      <c r="DF26" s="1793"/>
      <c r="DG26" s="1793"/>
      <c r="DH26" s="1793"/>
      <c r="DI26" s="1793"/>
      <c r="DJ26" s="1793"/>
      <c r="DK26" s="1793"/>
      <c r="DL26" s="1793"/>
      <c r="DM26" s="1793"/>
      <c r="DN26" s="1793"/>
      <c r="DO26" s="1793"/>
      <c r="DP26" s="1793"/>
      <c r="DQ26" s="1793"/>
      <c r="DR26" s="1793"/>
      <c r="DS26" s="1793"/>
      <c r="DT26" s="1793"/>
      <c r="DU26" s="1793"/>
      <c r="DV26" s="1793"/>
      <c r="DW26" s="1793"/>
      <c r="DX26" s="1793"/>
      <c r="DY26" s="1793"/>
      <c r="DZ26" s="1793"/>
      <c r="EA26" s="1793"/>
      <c r="EB26" s="1793"/>
      <c r="EC26" s="1793"/>
      <c r="ED26" s="1793"/>
      <c r="EE26" s="1793"/>
      <c r="EF26" s="1793"/>
      <c r="EG26" s="1793"/>
      <c r="EH26" s="1793"/>
      <c r="EI26" s="1793"/>
      <c r="EJ26" s="1793"/>
      <c r="EK26" s="1793"/>
    </row>
    <row r="27" spans="1:141" s="1794" customFormat="1" ht="12.95" customHeight="1">
      <c r="A27" s="1803" t="s">
        <v>2198</v>
      </c>
      <c r="B27" s="1804">
        <v>12.38</v>
      </c>
      <c r="C27" s="1812">
        <v>85.7</v>
      </c>
      <c r="D27" s="1813">
        <v>84.7</v>
      </c>
      <c r="E27" s="1814">
        <v>93.6</v>
      </c>
      <c r="F27" s="1814">
        <v>91.1</v>
      </c>
      <c r="G27" s="1814">
        <v>89.7</v>
      </c>
      <c r="H27" s="1814" t="s">
        <v>242</v>
      </c>
      <c r="I27" s="1814" t="s">
        <v>242</v>
      </c>
      <c r="J27" s="1815">
        <v>0</v>
      </c>
      <c r="K27" s="1816">
        <v>-1.1668611435239171</v>
      </c>
      <c r="L27" s="1817" t="s">
        <v>242</v>
      </c>
      <c r="M27" s="1817">
        <v>8.1947743467933378</v>
      </c>
      <c r="N27" s="1817" t="s">
        <v>242</v>
      </c>
      <c r="O27" s="1817" t="s">
        <v>242</v>
      </c>
      <c r="P27" s="1817" t="s">
        <v>242</v>
      </c>
      <c r="Q27" s="1818" t="s">
        <v>242</v>
      </c>
      <c r="R27" s="1793"/>
      <c r="S27" s="1793" t="s">
        <v>342</v>
      </c>
      <c r="T27" s="1793"/>
      <c r="U27" s="1793"/>
      <c r="V27" s="1793"/>
      <c r="W27" s="1793"/>
      <c r="X27" s="1793"/>
      <c r="Y27" s="1793"/>
      <c r="Z27" s="1793"/>
      <c r="AA27" s="1793"/>
      <c r="AB27" s="1793"/>
      <c r="AC27" s="1793"/>
      <c r="AD27" s="1793"/>
      <c r="AE27" s="1793"/>
      <c r="AF27" s="1793"/>
      <c r="AG27" s="1793"/>
      <c r="AH27" s="1793"/>
      <c r="AI27" s="1793"/>
      <c r="AJ27" s="1793"/>
      <c r="AK27" s="1793"/>
      <c r="AL27" s="1793"/>
      <c r="AM27" s="1793"/>
      <c r="AN27" s="1793"/>
      <c r="AO27" s="1793"/>
      <c r="AP27" s="1793"/>
      <c r="AQ27" s="1793"/>
      <c r="AR27" s="1793"/>
      <c r="AS27" s="1793"/>
      <c r="AT27" s="1793"/>
      <c r="AU27" s="1793"/>
      <c r="AV27" s="1793"/>
      <c r="AW27" s="1793"/>
      <c r="AX27" s="1793"/>
      <c r="AY27" s="1793"/>
      <c r="AZ27" s="1793"/>
      <c r="BA27" s="1793"/>
      <c r="BB27" s="1793"/>
      <c r="BC27" s="1793"/>
      <c r="BD27" s="1793"/>
      <c r="BE27" s="1793"/>
      <c r="BF27" s="1793"/>
      <c r="BG27" s="1793"/>
      <c r="BH27" s="1793"/>
      <c r="BI27" s="1793"/>
      <c r="BJ27" s="1793"/>
      <c r="BK27" s="1793"/>
      <c r="BL27" s="1793"/>
      <c r="BM27" s="1793"/>
      <c r="BN27" s="1793"/>
      <c r="BO27" s="1793"/>
      <c r="BP27" s="1793"/>
      <c r="BQ27" s="1793"/>
      <c r="BR27" s="1793"/>
      <c r="BS27" s="1793"/>
      <c r="BT27" s="1793"/>
      <c r="BU27" s="1793"/>
      <c r="BV27" s="1793"/>
      <c r="BW27" s="1793"/>
      <c r="BX27" s="1793"/>
      <c r="BY27" s="1793"/>
      <c r="BZ27" s="1793"/>
      <c r="CA27" s="1793"/>
      <c r="CB27" s="1793"/>
      <c r="CC27" s="1793"/>
      <c r="CD27" s="1793"/>
      <c r="CE27" s="1793"/>
      <c r="CF27" s="1793"/>
      <c r="CG27" s="1793"/>
      <c r="CH27" s="1793"/>
      <c r="CI27" s="1793"/>
      <c r="CJ27" s="1793"/>
      <c r="CK27" s="1793"/>
      <c r="CL27" s="1793"/>
      <c r="CM27" s="1793"/>
      <c r="CN27" s="1793"/>
      <c r="CO27" s="1793"/>
      <c r="CP27" s="1793"/>
      <c r="CQ27" s="1793"/>
      <c r="CR27" s="1793"/>
      <c r="CS27" s="1793"/>
      <c r="CT27" s="1793"/>
      <c r="CU27" s="1793"/>
      <c r="CV27" s="1793"/>
      <c r="CW27" s="1793"/>
      <c r="CX27" s="1793"/>
      <c r="CY27" s="1793"/>
      <c r="CZ27" s="1793"/>
      <c r="DA27" s="1793"/>
      <c r="DB27" s="1793"/>
      <c r="DC27" s="1793"/>
      <c r="DD27" s="1793"/>
      <c r="DE27" s="1793"/>
      <c r="DF27" s="1793"/>
      <c r="DG27" s="1793"/>
      <c r="DH27" s="1793"/>
      <c r="DI27" s="1793"/>
      <c r="DJ27" s="1793"/>
      <c r="DK27" s="1793"/>
      <c r="DL27" s="1793"/>
      <c r="DM27" s="1793"/>
      <c r="DN27" s="1793"/>
      <c r="DO27" s="1793"/>
      <c r="DP27" s="1793"/>
      <c r="DQ27" s="1793"/>
      <c r="DR27" s="1793"/>
      <c r="DS27" s="1793"/>
      <c r="DT27" s="1793"/>
      <c r="DU27" s="1793"/>
      <c r="DV27" s="1793"/>
      <c r="DW27" s="1793"/>
      <c r="DX27" s="1793"/>
      <c r="DY27" s="1793"/>
      <c r="DZ27" s="1793"/>
      <c r="EA27" s="1793"/>
      <c r="EB27" s="1793"/>
      <c r="EC27" s="1793"/>
      <c r="ED27" s="1793"/>
      <c r="EE27" s="1793"/>
      <c r="EF27" s="1793"/>
      <c r="EG27" s="1793"/>
      <c r="EH27" s="1793"/>
      <c r="EI27" s="1793"/>
      <c r="EJ27" s="1793"/>
      <c r="EK27" s="1793"/>
    </row>
    <row r="28" spans="1:141" s="1794" customFormat="1" ht="12.95" customHeight="1">
      <c r="A28" s="1803" t="s">
        <v>2199</v>
      </c>
      <c r="B28" s="1804">
        <v>16.52</v>
      </c>
      <c r="C28" s="1812">
        <v>81.5</v>
      </c>
      <c r="D28" s="1813">
        <v>80.8</v>
      </c>
      <c r="E28" s="1814">
        <v>89.4</v>
      </c>
      <c r="F28" s="1814">
        <v>86.6</v>
      </c>
      <c r="G28" s="1814">
        <v>86.3</v>
      </c>
      <c r="H28" s="1814">
        <v>86.4</v>
      </c>
      <c r="I28" s="1814">
        <v>96.7</v>
      </c>
      <c r="J28" s="1815">
        <v>-1.3317191283292829</v>
      </c>
      <c r="K28" s="1816">
        <v>-0.85889570552147632</v>
      </c>
      <c r="L28" s="1817">
        <v>13.021491782553738</v>
      </c>
      <c r="M28" s="1817">
        <v>8.114856429463174</v>
      </c>
      <c r="N28" s="1817">
        <v>9.3789607097591841</v>
      </c>
      <c r="O28" s="1817">
        <v>3.971119133574021</v>
      </c>
      <c r="P28" s="1817">
        <v>18.796068796068795</v>
      </c>
      <c r="Q28" s="1818">
        <v>11.921296296296305</v>
      </c>
      <c r="R28" s="1793"/>
      <c r="S28" s="1793" t="s">
        <v>342</v>
      </c>
      <c r="T28" s="1793"/>
      <c r="U28" s="1793"/>
      <c r="V28" s="1793"/>
      <c r="W28" s="1793"/>
      <c r="X28" s="1793"/>
      <c r="Y28" s="1793"/>
      <c r="Z28" s="1793"/>
      <c r="AA28" s="1793"/>
      <c r="AB28" s="1793"/>
      <c r="AC28" s="1793"/>
      <c r="AD28" s="1793"/>
      <c r="AE28" s="1793"/>
      <c r="AF28" s="1793"/>
      <c r="AG28" s="1793"/>
      <c r="AH28" s="1793"/>
      <c r="AI28" s="1793"/>
      <c r="AJ28" s="1793"/>
      <c r="AK28" s="1793"/>
      <c r="AL28" s="1793"/>
      <c r="AM28" s="1793"/>
      <c r="AN28" s="1793"/>
      <c r="AO28" s="1793"/>
      <c r="AP28" s="1793"/>
      <c r="AQ28" s="1793"/>
      <c r="AR28" s="1793"/>
      <c r="AS28" s="1793"/>
      <c r="AT28" s="1793"/>
      <c r="AU28" s="1793"/>
      <c r="AV28" s="1793"/>
      <c r="AW28" s="1793"/>
      <c r="AX28" s="1793"/>
      <c r="AY28" s="1793"/>
      <c r="AZ28" s="1793"/>
      <c r="BA28" s="1793"/>
      <c r="BB28" s="1793"/>
      <c r="BC28" s="1793"/>
      <c r="BD28" s="1793"/>
      <c r="BE28" s="1793"/>
      <c r="BF28" s="1793"/>
      <c r="BG28" s="1793"/>
      <c r="BH28" s="1793"/>
      <c r="BI28" s="1793"/>
      <c r="BJ28" s="1793"/>
      <c r="BK28" s="1793"/>
      <c r="BL28" s="1793"/>
      <c r="BM28" s="1793"/>
      <c r="BN28" s="1793"/>
      <c r="BO28" s="1793"/>
      <c r="BP28" s="1793"/>
      <c r="BQ28" s="1793"/>
      <c r="BR28" s="1793"/>
      <c r="BS28" s="1793"/>
      <c r="BT28" s="1793"/>
      <c r="BU28" s="1793"/>
      <c r="BV28" s="1793"/>
      <c r="BW28" s="1793"/>
      <c r="BX28" s="1793"/>
      <c r="BY28" s="1793"/>
      <c r="BZ28" s="1793"/>
      <c r="CA28" s="1793"/>
      <c r="CB28" s="1793"/>
      <c r="CC28" s="1793"/>
      <c r="CD28" s="1793"/>
      <c r="CE28" s="1793"/>
      <c r="CF28" s="1793"/>
      <c r="CG28" s="1793"/>
      <c r="CH28" s="1793"/>
      <c r="CI28" s="1793"/>
      <c r="CJ28" s="1793"/>
      <c r="CK28" s="1793"/>
      <c r="CL28" s="1793"/>
      <c r="CM28" s="1793"/>
      <c r="CN28" s="1793"/>
      <c r="CO28" s="1793"/>
      <c r="CP28" s="1793"/>
      <c r="CQ28" s="1793"/>
      <c r="CR28" s="1793"/>
      <c r="CS28" s="1793"/>
      <c r="CT28" s="1793"/>
      <c r="CU28" s="1793"/>
      <c r="CV28" s="1793"/>
      <c r="CW28" s="1793"/>
      <c r="CX28" s="1793"/>
      <c r="CY28" s="1793"/>
      <c r="CZ28" s="1793"/>
      <c r="DA28" s="1793"/>
      <c r="DB28" s="1793"/>
      <c r="DC28" s="1793"/>
      <c r="DD28" s="1793"/>
      <c r="DE28" s="1793"/>
      <c r="DF28" s="1793"/>
      <c r="DG28" s="1793"/>
      <c r="DH28" s="1793"/>
      <c r="DI28" s="1793"/>
      <c r="DJ28" s="1793"/>
      <c r="DK28" s="1793"/>
      <c r="DL28" s="1793"/>
      <c r="DM28" s="1793"/>
      <c r="DN28" s="1793"/>
      <c r="DO28" s="1793"/>
      <c r="DP28" s="1793"/>
      <c r="DQ28" s="1793"/>
      <c r="DR28" s="1793"/>
      <c r="DS28" s="1793"/>
      <c r="DT28" s="1793"/>
      <c r="DU28" s="1793"/>
      <c r="DV28" s="1793"/>
      <c r="DW28" s="1793"/>
      <c r="DX28" s="1793"/>
      <c r="DY28" s="1793"/>
      <c r="DZ28" s="1793"/>
      <c r="EA28" s="1793"/>
      <c r="EB28" s="1793"/>
      <c r="EC28" s="1793"/>
      <c r="ED28" s="1793"/>
      <c r="EE28" s="1793"/>
      <c r="EF28" s="1793"/>
      <c r="EG28" s="1793"/>
      <c r="EH28" s="1793"/>
      <c r="EI28" s="1793"/>
      <c r="EJ28" s="1793"/>
      <c r="EK28" s="1793"/>
    </row>
    <row r="29" spans="1:141" s="1794" customFormat="1" ht="12.95" customHeight="1">
      <c r="A29" s="1803" t="s">
        <v>2200</v>
      </c>
      <c r="B29" s="1804">
        <v>83.1</v>
      </c>
      <c r="C29" s="1812">
        <v>102.4</v>
      </c>
      <c r="D29" s="1813">
        <v>100</v>
      </c>
      <c r="E29" s="1814">
        <v>107.8</v>
      </c>
      <c r="F29" s="1814">
        <v>108.9</v>
      </c>
      <c r="G29" s="1814">
        <v>109.3</v>
      </c>
      <c r="H29" s="1814">
        <v>109.8</v>
      </c>
      <c r="I29" s="1814">
        <v>110.3</v>
      </c>
      <c r="J29" s="1815">
        <v>2.0937188434696026</v>
      </c>
      <c r="K29" s="1816">
        <v>-2.34375</v>
      </c>
      <c r="L29" s="1817">
        <v>8.3417085427135618</v>
      </c>
      <c r="M29" s="1817">
        <v>8.2504970178926698</v>
      </c>
      <c r="N29" s="1817">
        <v>9.1908091908091905</v>
      </c>
      <c r="O29" s="1817">
        <v>9.7999999999999829</v>
      </c>
      <c r="P29" s="1817">
        <v>10.079840319361267</v>
      </c>
      <c r="Q29" s="1818">
        <v>0.45537340619307543</v>
      </c>
      <c r="R29" s="1793"/>
      <c r="S29" s="1793" t="s">
        <v>342</v>
      </c>
      <c r="T29" s="1793"/>
      <c r="U29" s="1793"/>
      <c r="V29" s="1793"/>
      <c r="W29" s="1793"/>
      <c r="X29" s="1793"/>
      <c r="Y29" s="1793"/>
      <c r="Z29" s="1793"/>
      <c r="AA29" s="1793"/>
      <c r="AB29" s="1793"/>
      <c r="AC29" s="1793"/>
      <c r="AD29" s="1793"/>
      <c r="AE29" s="1793"/>
      <c r="AF29" s="1793"/>
      <c r="AG29" s="1793"/>
      <c r="AH29" s="1793"/>
      <c r="AI29" s="1793"/>
      <c r="AJ29" s="1793"/>
      <c r="AK29" s="1793"/>
      <c r="AL29" s="1793"/>
      <c r="AM29" s="1793"/>
      <c r="AN29" s="1793"/>
      <c r="AO29" s="1793"/>
      <c r="AP29" s="1793"/>
      <c r="AQ29" s="1793"/>
      <c r="AR29" s="1793"/>
      <c r="AS29" s="1793"/>
      <c r="AT29" s="1793"/>
      <c r="AU29" s="1793"/>
      <c r="AV29" s="1793"/>
      <c r="AW29" s="1793"/>
      <c r="AX29" s="1793"/>
      <c r="AY29" s="1793"/>
      <c r="AZ29" s="1793"/>
      <c r="BA29" s="1793"/>
      <c r="BB29" s="1793"/>
      <c r="BC29" s="1793"/>
      <c r="BD29" s="1793"/>
      <c r="BE29" s="1793"/>
      <c r="BF29" s="1793"/>
      <c r="BG29" s="1793"/>
      <c r="BH29" s="1793"/>
      <c r="BI29" s="1793"/>
      <c r="BJ29" s="1793"/>
      <c r="BK29" s="1793"/>
      <c r="BL29" s="1793"/>
      <c r="BM29" s="1793"/>
      <c r="BN29" s="1793"/>
      <c r="BO29" s="1793"/>
      <c r="BP29" s="1793"/>
      <c r="BQ29" s="1793"/>
      <c r="BR29" s="1793"/>
      <c r="BS29" s="1793"/>
      <c r="BT29" s="1793"/>
      <c r="BU29" s="1793"/>
      <c r="BV29" s="1793"/>
      <c r="BW29" s="1793"/>
      <c r="BX29" s="1793"/>
      <c r="BY29" s="1793"/>
      <c r="BZ29" s="1793"/>
      <c r="CA29" s="1793"/>
      <c r="CB29" s="1793"/>
      <c r="CC29" s="1793"/>
      <c r="CD29" s="1793"/>
      <c r="CE29" s="1793"/>
      <c r="CF29" s="1793"/>
      <c r="CG29" s="1793"/>
      <c r="CH29" s="1793"/>
      <c r="CI29" s="1793"/>
      <c r="CJ29" s="1793"/>
      <c r="CK29" s="1793"/>
      <c r="CL29" s="1793"/>
      <c r="CM29" s="1793"/>
      <c r="CN29" s="1793"/>
      <c r="CO29" s="1793"/>
      <c r="CP29" s="1793"/>
      <c r="CQ29" s="1793"/>
      <c r="CR29" s="1793"/>
      <c r="CS29" s="1793"/>
      <c r="CT29" s="1793"/>
      <c r="CU29" s="1793"/>
      <c r="CV29" s="1793"/>
      <c r="CW29" s="1793"/>
      <c r="CX29" s="1793"/>
      <c r="CY29" s="1793"/>
      <c r="CZ29" s="1793"/>
      <c r="DA29" s="1793"/>
      <c r="DB29" s="1793"/>
      <c r="DC29" s="1793"/>
      <c r="DD29" s="1793"/>
      <c r="DE29" s="1793"/>
      <c r="DF29" s="1793"/>
      <c r="DG29" s="1793"/>
      <c r="DH29" s="1793"/>
      <c r="DI29" s="1793"/>
      <c r="DJ29" s="1793"/>
      <c r="DK29" s="1793"/>
      <c r="DL29" s="1793"/>
      <c r="DM29" s="1793"/>
      <c r="DN29" s="1793"/>
      <c r="DO29" s="1793"/>
      <c r="DP29" s="1793"/>
      <c r="DQ29" s="1793"/>
      <c r="DR29" s="1793"/>
      <c r="DS29" s="1793"/>
      <c r="DT29" s="1793"/>
      <c r="DU29" s="1793"/>
      <c r="DV29" s="1793"/>
      <c r="DW29" s="1793"/>
      <c r="DX29" s="1793"/>
      <c r="DY29" s="1793"/>
      <c r="DZ29" s="1793"/>
      <c r="EA29" s="1793"/>
      <c r="EB29" s="1793"/>
      <c r="EC29" s="1793"/>
      <c r="ED29" s="1793"/>
      <c r="EE29" s="1793"/>
      <c r="EF29" s="1793"/>
      <c r="EG29" s="1793"/>
      <c r="EH29" s="1793"/>
      <c r="EI29" s="1793"/>
      <c r="EJ29" s="1793"/>
      <c r="EK29" s="1793"/>
    </row>
    <row r="30" spans="1:141" s="1794" customFormat="1" ht="12.95" customHeight="1">
      <c r="A30" s="1803" t="s">
        <v>2197</v>
      </c>
      <c r="B30" s="1804">
        <v>34.65</v>
      </c>
      <c r="C30" s="1812">
        <v>94.7</v>
      </c>
      <c r="D30" s="1813">
        <v>92.8</v>
      </c>
      <c r="E30" s="1814">
        <v>99.1</v>
      </c>
      <c r="F30" s="1814">
        <v>98.1</v>
      </c>
      <c r="G30" s="1814">
        <v>99</v>
      </c>
      <c r="H30" s="1814">
        <v>98</v>
      </c>
      <c r="I30" s="1814">
        <v>99.7</v>
      </c>
      <c r="J30" s="1815">
        <v>4.8726467331118499</v>
      </c>
      <c r="K30" s="1816">
        <v>-2.0063357972544935</v>
      </c>
      <c r="L30" s="1817">
        <v>7.8346028291621224</v>
      </c>
      <c r="M30" s="1817">
        <v>6.2838569880823343</v>
      </c>
      <c r="N30" s="1817">
        <v>7.9607415485277926</v>
      </c>
      <c r="O30" s="1817">
        <v>6.1755146262188561</v>
      </c>
      <c r="P30" s="1817">
        <v>6.9742489270386159</v>
      </c>
      <c r="Q30" s="1818">
        <v>1.7346938775510239</v>
      </c>
      <c r="R30" s="1793"/>
      <c r="S30" s="1793" t="s">
        <v>342</v>
      </c>
      <c r="T30" s="1793"/>
      <c r="U30" s="1793"/>
      <c r="V30" s="1793"/>
      <c r="W30" s="1793"/>
      <c r="X30" s="1793"/>
      <c r="Y30" s="1793"/>
      <c r="Z30" s="1793"/>
      <c r="AA30" s="1793"/>
      <c r="AB30" s="1793"/>
      <c r="AC30" s="1793"/>
      <c r="AD30" s="1793"/>
      <c r="AE30" s="1793"/>
      <c r="AF30" s="1793"/>
      <c r="AG30" s="1793"/>
      <c r="AH30" s="1793"/>
      <c r="AI30" s="1793"/>
      <c r="AJ30" s="1793"/>
      <c r="AK30" s="1793"/>
      <c r="AL30" s="1793"/>
      <c r="AM30" s="1793"/>
      <c r="AN30" s="1793"/>
      <c r="AO30" s="1793"/>
      <c r="AP30" s="1793"/>
      <c r="AQ30" s="1793"/>
      <c r="AR30" s="1793"/>
      <c r="AS30" s="1793"/>
      <c r="AT30" s="1793"/>
      <c r="AU30" s="1793"/>
      <c r="AV30" s="1793"/>
      <c r="AW30" s="1793"/>
      <c r="AX30" s="1793"/>
      <c r="AY30" s="1793"/>
      <c r="AZ30" s="1793"/>
      <c r="BA30" s="1793"/>
      <c r="BB30" s="1793"/>
      <c r="BC30" s="1793"/>
      <c r="BD30" s="1793"/>
      <c r="BE30" s="1793"/>
      <c r="BF30" s="1793"/>
      <c r="BG30" s="1793"/>
      <c r="BH30" s="1793"/>
      <c r="BI30" s="1793"/>
      <c r="BJ30" s="1793"/>
      <c r="BK30" s="1793"/>
      <c r="BL30" s="1793"/>
      <c r="BM30" s="1793"/>
      <c r="BN30" s="1793"/>
      <c r="BO30" s="1793"/>
      <c r="BP30" s="1793"/>
      <c r="BQ30" s="1793"/>
      <c r="BR30" s="1793"/>
      <c r="BS30" s="1793"/>
      <c r="BT30" s="1793"/>
      <c r="BU30" s="1793"/>
      <c r="BV30" s="1793"/>
      <c r="BW30" s="1793"/>
      <c r="BX30" s="1793"/>
      <c r="BY30" s="1793"/>
      <c r="BZ30" s="1793"/>
      <c r="CA30" s="1793"/>
      <c r="CB30" s="1793"/>
      <c r="CC30" s="1793"/>
      <c r="CD30" s="1793"/>
      <c r="CE30" s="1793"/>
      <c r="CF30" s="1793"/>
      <c r="CG30" s="1793"/>
      <c r="CH30" s="1793"/>
      <c r="CI30" s="1793"/>
      <c r="CJ30" s="1793"/>
      <c r="CK30" s="1793"/>
      <c r="CL30" s="1793"/>
      <c r="CM30" s="1793"/>
      <c r="CN30" s="1793"/>
      <c r="CO30" s="1793"/>
      <c r="CP30" s="1793"/>
      <c r="CQ30" s="1793"/>
      <c r="CR30" s="1793"/>
      <c r="CS30" s="1793"/>
      <c r="CT30" s="1793"/>
      <c r="CU30" s="1793"/>
      <c r="CV30" s="1793"/>
      <c r="CW30" s="1793"/>
      <c r="CX30" s="1793"/>
      <c r="CY30" s="1793"/>
      <c r="CZ30" s="1793"/>
      <c r="DA30" s="1793"/>
      <c r="DB30" s="1793"/>
      <c r="DC30" s="1793"/>
      <c r="DD30" s="1793"/>
      <c r="DE30" s="1793"/>
      <c r="DF30" s="1793"/>
      <c r="DG30" s="1793"/>
      <c r="DH30" s="1793"/>
      <c r="DI30" s="1793"/>
      <c r="DJ30" s="1793"/>
      <c r="DK30" s="1793"/>
      <c r="DL30" s="1793"/>
      <c r="DM30" s="1793"/>
      <c r="DN30" s="1793"/>
      <c r="DO30" s="1793"/>
      <c r="DP30" s="1793"/>
      <c r="DQ30" s="1793"/>
      <c r="DR30" s="1793"/>
      <c r="DS30" s="1793"/>
      <c r="DT30" s="1793"/>
      <c r="DU30" s="1793"/>
      <c r="DV30" s="1793"/>
      <c r="DW30" s="1793"/>
      <c r="DX30" s="1793"/>
      <c r="DY30" s="1793"/>
      <c r="DZ30" s="1793"/>
      <c r="EA30" s="1793"/>
      <c r="EB30" s="1793"/>
      <c r="EC30" s="1793"/>
      <c r="ED30" s="1793"/>
      <c r="EE30" s="1793"/>
      <c r="EF30" s="1793"/>
      <c r="EG30" s="1793"/>
      <c r="EH30" s="1793"/>
      <c r="EI30" s="1793"/>
      <c r="EJ30" s="1793"/>
      <c r="EK30" s="1793"/>
    </row>
    <row r="31" spans="1:141" s="1794" customFormat="1" ht="12.95" customHeight="1">
      <c r="A31" s="1803" t="s">
        <v>2199</v>
      </c>
      <c r="B31" s="1804">
        <v>48.45</v>
      </c>
      <c r="C31" s="1812">
        <v>108</v>
      </c>
      <c r="D31" s="1813">
        <v>105.2</v>
      </c>
      <c r="E31" s="1814">
        <v>114.1</v>
      </c>
      <c r="F31" s="1814">
        <v>116.7</v>
      </c>
      <c r="G31" s="1814">
        <v>116.6</v>
      </c>
      <c r="H31" s="1814">
        <v>118.2</v>
      </c>
      <c r="I31" s="1814">
        <v>117.9</v>
      </c>
      <c r="J31" s="1815">
        <v>0.55865921787710704</v>
      </c>
      <c r="K31" s="1816">
        <v>-2.5925925925925952</v>
      </c>
      <c r="L31" s="1817">
        <v>8.7702573879885506</v>
      </c>
      <c r="M31" s="1817">
        <v>9.6804511278195378</v>
      </c>
      <c r="N31" s="1817">
        <v>9.896324222431673</v>
      </c>
      <c r="O31" s="1817">
        <v>12.144212523719162</v>
      </c>
      <c r="P31" s="1817">
        <v>11.965811965811966</v>
      </c>
      <c r="Q31" s="1818">
        <v>-0.25380710659898398</v>
      </c>
      <c r="R31" s="1793"/>
      <c r="S31" s="1793" t="s">
        <v>342</v>
      </c>
      <c r="T31" s="1793"/>
      <c r="U31" s="1793"/>
      <c r="V31" s="1793"/>
      <c r="W31" s="1793"/>
      <c r="X31" s="1793"/>
      <c r="Y31" s="1793"/>
      <c r="Z31" s="1793"/>
      <c r="AA31" s="1793"/>
      <c r="AB31" s="1793"/>
      <c r="AC31" s="1793"/>
      <c r="AD31" s="1793"/>
      <c r="AE31" s="1793"/>
      <c r="AF31" s="1793"/>
      <c r="AG31" s="1793"/>
      <c r="AH31" s="1793"/>
      <c r="AI31" s="1793"/>
      <c r="AJ31" s="1793"/>
      <c r="AK31" s="1793"/>
      <c r="AL31" s="1793"/>
      <c r="AM31" s="1793"/>
      <c r="AN31" s="1793"/>
      <c r="AO31" s="1793"/>
      <c r="AP31" s="1793"/>
      <c r="AQ31" s="1793"/>
      <c r="AR31" s="1793"/>
      <c r="AS31" s="1793"/>
      <c r="AT31" s="1793"/>
      <c r="AU31" s="1793"/>
      <c r="AV31" s="1793"/>
      <c r="AW31" s="1793"/>
      <c r="AX31" s="1793"/>
      <c r="AY31" s="1793"/>
      <c r="AZ31" s="1793"/>
      <c r="BA31" s="1793"/>
      <c r="BB31" s="1793"/>
      <c r="BC31" s="1793"/>
      <c r="BD31" s="1793"/>
      <c r="BE31" s="1793"/>
      <c r="BF31" s="1793"/>
      <c r="BG31" s="1793"/>
      <c r="BH31" s="1793"/>
      <c r="BI31" s="1793"/>
      <c r="BJ31" s="1793"/>
      <c r="BK31" s="1793"/>
      <c r="BL31" s="1793"/>
      <c r="BM31" s="1793"/>
      <c r="BN31" s="1793"/>
      <c r="BO31" s="1793"/>
      <c r="BP31" s="1793"/>
      <c r="BQ31" s="1793"/>
      <c r="BR31" s="1793"/>
      <c r="BS31" s="1793"/>
      <c r="BT31" s="1793"/>
      <c r="BU31" s="1793"/>
      <c r="BV31" s="1793"/>
      <c r="BW31" s="1793"/>
      <c r="BX31" s="1793"/>
      <c r="BY31" s="1793"/>
      <c r="BZ31" s="1793"/>
      <c r="CA31" s="1793"/>
      <c r="CB31" s="1793"/>
      <c r="CC31" s="1793"/>
      <c r="CD31" s="1793"/>
      <c r="CE31" s="1793"/>
      <c r="CF31" s="1793"/>
      <c r="CG31" s="1793"/>
      <c r="CH31" s="1793"/>
      <c r="CI31" s="1793"/>
      <c r="CJ31" s="1793"/>
      <c r="CK31" s="1793"/>
      <c r="CL31" s="1793"/>
      <c r="CM31" s="1793"/>
      <c r="CN31" s="1793"/>
      <c r="CO31" s="1793"/>
      <c r="CP31" s="1793"/>
      <c r="CQ31" s="1793"/>
      <c r="CR31" s="1793"/>
      <c r="CS31" s="1793"/>
      <c r="CT31" s="1793"/>
      <c r="CU31" s="1793"/>
      <c r="CV31" s="1793"/>
      <c r="CW31" s="1793"/>
      <c r="CX31" s="1793"/>
      <c r="CY31" s="1793"/>
      <c r="CZ31" s="1793"/>
      <c r="DA31" s="1793"/>
      <c r="DB31" s="1793"/>
      <c r="DC31" s="1793"/>
      <c r="DD31" s="1793"/>
      <c r="DE31" s="1793"/>
      <c r="DF31" s="1793"/>
      <c r="DG31" s="1793"/>
      <c r="DH31" s="1793"/>
      <c r="DI31" s="1793"/>
      <c r="DJ31" s="1793"/>
      <c r="DK31" s="1793"/>
      <c r="DL31" s="1793"/>
      <c r="DM31" s="1793"/>
      <c r="DN31" s="1793"/>
      <c r="DO31" s="1793"/>
      <c r="DP31" s="1793"/>
      <c r="DQ31" s="1793"/>
      <c r="DR31" s="1793"/>
      <c r="DS31" s="1793"/>
      <c r="DT31" s="1793"/>
      <c r="DU31" s="1793"/>
      <c r="DV31" s="1793"/>
      <c r="DW31" s="1793"/>
      <c r="DX31" s="1793"/>
      <c r="DY31" s="1793"/>
      <c r="DZ31" s="1793"/>
      <c r="EA31" s="1793"/>
      <c r="EB31" s="1793"/>
      <c r="EC31" s="1793"/>
      <c r="ED31" s="1793"/>
      <c r="EE31" s="1793"/>
      <c r="EF31" s="1793"/>
      <c r="EG31" s="1793"/>
      <c r="EH31" s="1793"/>
      <c r="EI31" s="1793"/>
      <c r="EJ31" s="1793"/>
      <c r="EK31" s="1793"/>
    </row>
    <row r="32" spans="1:141" s="1794" customFormat="1" ht="12.95" customHeight="1">
      <c r="A32" s="1803" t="s">
        <v>2201</v>
      </c>
      <c r="B32" s="1804">
        <v>45.34</v>
      </c>
      <c r="C32" s="1812">
        <v>77.400000000000006</v>
      </c>
      <c r="D32" s="1813">
        <v>76.599999999999994</v>
      </c>
      <c r="E32" s="1814">
        <v>85.3</v>
      </c>
      <c r="F32" s="1814">
        <v>85.4</v>
      </c>
      <c r="G32" s="1814">
        <v>84.4</v>
      </c>
      <c r="H32" s="1814">
        <v>85.7</v>
      </c>
      <c r="I32" s="1814">
        <v>86.6</v>
      </c>
      <c r="J32" s="1815">
        <v>-3.0075187969924713</v>
      </c>
      <c r="K32" s="1816">
        <v>-1.0335917312661564</v>
      </c>
      <c r="L32" s="1817">
        <v>15.582655826558266</v>
      </c>
      <c r="M32" s="1817">
        <v>14.939434724091541</v>
      </c>
      <c r="N32" s="1817">
        <v>12.683578104138846</v>
      </c>
      <c r="O32" s="1817">
        <v>11.010362694300511</v>
      </c>
      <c r="P32" s="1817">
        <v>10.883482714468641</v>
      </c>
      <c r="Q32" s="1818">
        <v>1.0501750291715268</v>
      </c>
      <c r="R32" s="1793"/>
      <c r="S32" s="1793" t="s">
        <v>342</v>
      </c>
      <c r="T32" s="1793"/>
      <c r="U32" s="1793"/>
      <c r="V32" s="1793"/>
      <c r="W32" s="1793"/>
      <c r="X32" s="1793"/>
      <c r="Y32" s="1793"/>
      <c r="Z32" s="1793"/>
      <c r="AA32" s="1793"/>
      <c r="AB32" s="1793"/>
      <c r="AC32" s="1793"/>
      <c r="AD32" s="1793"/>
      <c r="AE32" s="1793"/>
      <c r="AF32" s="1793"/>
      <c r="AG32" s="1793"/>
      <c r="AH32" s="1793"/>
      <c r="AI32" s="1793"/>
      <c r="AJ32" s="1793"/>
      <c r="AK32" s="1793"/>
      <c r="AL32" s="1793"/>
      <c r="AM32" s="1793"/>
      <c r="AN32" s="1793"/>
      <c r="AO32" s="1793"/>
      <c r="AP32" s="1793"/>
      <c r="AQ32" s="1793"/>
      <c r="AR32" s="1793"/>
      <c r="AS32" s="1793"/>
      <c r="AT32" s="1793"/>
      <c r="AU32" s="1793"/>
      <c r="AV32" s="1793"/>
      <c r="AW32" s="1793"/>
      <c r="AX32" s="1793"/>
      <c r="AY32" s="1793"/>
      <c r="AZ32" s="1793"/>
      <c r="BA32" s="1793"/>
      <c r="BB32" s="1793"/>
      <c r="BC32" s="1793"/>
      <c r="BD32" s="1793"/>
      <c r="BE32" s="1793"/>
      <c r="BF32" s="1793"/>
      <c r="BG32" s="1793"/>
      <c r="BH32" s="1793"/>
      <c r="BI32" s="1793"/>
      <c r="BJ32" s="1793"/>
      <c r="BK32" s="1793"/>
      <c r="BL32" s="1793"/>
      <c r="BM32" s="1793"/>
      <c r="BN32" s="1793"/>
      <c r="BO32" s="1793"/>
      <c r="BP32" s="1793"/>
      <c r="BQ32" s="1793"/>
      <c r="BR32" s="1793"/>
      <c r="BS32" s="1793"/>
      <c r="BT32" s="1793"/>
      <c r="BU32" s="1793"/>
      <c r="BV32" s="1793"/>
      <c r="BW32" s="1793"/>
      <c r="BX32" s="1793"/>
      <c r="BY32" s="1793"/>
      <c r="BZ32" s="1793"/>
      <c r="CA32" s="1793"/>
      <c r="CB32" s="1793"/>
      <c r="CC32" s="1793"/>
      <c r="CD32" s="1793"/>
      <c r="CE32" s="1793"/>
      <c r="CF32" s="1793"/>
      <c r="CG32" s="1793"/>
      <c r="CH32" s="1793"/>
      <c r="CI32" s="1793"/>
      <c r="CJ32" s="1793"/>
      <c r="CK32" s="1793"/>
      <c r="CL32" s="1793"/>
      <c r="CM32" s="1793"/>
      <c r="CN32" s="1793"/>
      <c r="CO32" s="1793"/>
      <c r="CP32" s="1793"/>
      <c r="CQ32" s="1793"/>
      <c r="CR32" s="1793"/>
      <c r="CS32" s="1793"/>
      <c r="CT32" s="1793"/>
      <c r="CU32" s="1793"/>
      <c r="CV32" s="1793"/>
      <c r="CW32" s="1793"/>
      <c r="CX32" s="1793"/>
      <c r="CY32" s="1793"/>
      <c r="CZ32" s="1793"/>
      <c r="DA32" s="1793"/>
      <c r="DB32" s="1793"/>
      <c r="DC32" s="1793"/>
      <c r="DD32" s="1793"/>
      <c r="DE32" s="1793"/>
      <c r="DF32" s="1793"/>
      <c r="DG32" s="1793"/>
      <c r="DH32" s="1793"/>
      <c r="DI32" s="1793"/>
      <c r="DJ32" s="1793"/>
      <c r="DK32" s="1793"/>
      <c r="DL32" s="1793"/>
      <c r="DM32" s="1793"/>
      <c r="DN32" s="1793"/>
      <c r="DO32" s="1793"/>
      <c r="DP32" s="1793"/>
      <c r="DQ32" s="1793"/>
      <c r="DR32" s="1793"/>
      <c r="DS32" s="1793"/>
      <c r="DT32" s="1793"/>
      <c r="DU32" s="1793"/>
      <c r="DV32" s="1793"/>
      <c r="DW32" s="1793"/>
      <c r="DX32" s="1793"/>
      <c r="DY32" s="1793"/>
      <c r="DZ32" s="1793"/>
      <c r="EA32" s="1793"/>
      <c r="EB32" s="1793"/>
      <c r="EC32" s="1793"/>
      <c r="ED32" s="1793"/>
      <c r="EE32" s="1793"/>
      <c r="EF32" s="1793"/>
      <c r="EG32" s="1793"/>
      <c r="EH32" s="1793"/>
      <c r="EI32" s="1793"/>
      <c r="EJ32" s="1793"/>
      <c r="EK32" s="1793"/>
    </row>
    <row r="33" spans="1:141" s="1794" customFormat="1" ht="12.95" customHeight="1">
      <c r="A33" s="1803" t="s">
        <v>2202</v>
      </c>
      <c r="B33" s="1804">
        <v>28.84</v>
      </c>
      <c r="C33" s="1812">
        <v>76.8</v>
      </c>
      <c r="D33" s="1813">
        <v>75.400000000000006</v>
      </c>
      <c r="E33" s="1814">
        <v>82.7</v>
      </c>
      <c r="F33" s="1814">
        <v>81.400000000000006</v>
      </c>
      <c r="G33" s="1814">
        <v>82.5</v>
      </c>
      <c r="H33" s="1814">
        <v>84.3</v>
      </c>
      <c r="I33" s="1814">
        <v>84.2</v>
      </c>
      <c r="J33" s="1815">
        <v>-3.0303030303030454</v>
      </c>
      <c r="K33" s="1816">
        <v>-1.8229166666666572</v>
      </c>
      <c r="L33" s="1817">
        <v>15.664335664335667</v>
      </c>
      <c r="M33" s="1817">
        <v>12.121212121212139</v>
      </c>
      <c r="N33" s="1817">
        <v>11.486486486486484</v>
      </c>
      <c r="O33" s="1817">
        <v>10.775295663600531</v>
      </c>
      <c r="P33" s="1817">
        <v>9.9216710182767685</v>
      </c>
      <c r="Q33" s="1818">
        <v>-0.11862396204031711</v>
      </c>
      <c r="R33" s="1793"/>
      <c r="S33" s="1793" t="s">
        <v>342</v>
      </c>
      <c r="T33" s="1793"/>
      <c r="U33" s="1793"/>
      <c r="V33" s="1793"/>
      <c r="W33" s="1793"/>
      <c r="X33" s="1793"/>
      <c r="Y33" s="1793"/>
      <c r="Z33" s="1793"/>
      <c r="AA33" s="1793"/>
      <c r="AB33" s="1793"/>
      <c r="AC33" s="1793"/>
      <c r="AD33" s="1793"/>
      <c r="AE33" s="1793"/>
      <c r="AF33" s="1793"/>
      <c r="AG33" s="1793"/>
      <c r="AH33" s="1793"/>
      <c r="AI33" s="1793"/>
      <c r="AJ33" s="1793"/>
      <c r="AK33" s="1793"/>
      <c r="AL33" s="1793"/>
      <c r="AM33" s="1793"/>
      <c r="AN33" s="1793"/>
      <c r="AO33" s="1793"/>
      <c r="AP33" s="1793"/>
      <c r="AQ33" s="1793"/>
      <c r="AR33" s="1793"/>
      <c r="AS33" s="1793"/>
      <c r="AT33" s="1793"/>
      <c r="AU33" s="1793"/>
      <c r="AV33" s="1793"/>
      <c r="AW33" s="1793"/>
      <c r="AX33" s="1793"/>
      <c r="AY33" s="1793"/>
      <c r="AZ33" s="1793"/>
      <c r="BA33" s="1793"/>
      <c r="BB33" s="1793"/>
      <c r="BC33" s="1793"/>
      <c r="BD33" s="1793"/>
      <c r="BE33" s="1793"/>
      <c r="BF33" s="1793"/>
      <c r="BG33" s="1793"/>
      <c r="BH33" s="1793"/>
      <c r="BI33" s="1793"/>
      <c r="BJ33" s="1793"/>
      <c r="BK33" s="1793"/>
      <c r="BL33" s="1793"/>
      <c r="BM33" s="1793"/>
      <c r="BN33" s="1793"/>
      <c r="BO33" s="1793"/>
      <c r="BP33" s="1793"/>
      <c r="BQ33" s="1793"/>
      <c r="BR33" s="1793"/>
      <c r="BS33" s="1793"/>
      <c r="BT33" s="1793"/>
      <c r="BU33" s="1793"/>
      <c r="BV33" s="1793"/>
      <c r="BW33" s="1793"/>
      <c r="BX33" s="1793"/>
      <c r="BY33" s="1793"/>
      <c r="BZ33" s="1793"/>
      <c r="CA33" s="1793"/>
      <c r="CB33" s="1793"/>
      <c r="CC33" s="1793"/>
      <c r="CD33" s="1793"/>
      <c r="CE33" s="1793"/>
      <c r="CF33" s="1793"/>
      <c r="CG33" s="1793"/>
      <c r="CH33" s="1793"/>
      <c r="CI33" s="1793"/>
      <c r="CJ33" s="1793"/>
      <c r="CK33" s="1793"/>
      <c r="CL33" s="1793"/>
      <c r="CM33" s="1793"/>
      <c r="CN33" s="1793"/>
      <c r="CO33" s="1793"/>
      <c r="CP33" s="1793"/>
      <c r="CQ33" s="1793"/>
      <c r="CR33" s="1793"/>
      <c r="CS33" s="1793"/>
      <c r="CT33" s="1793"/>
      <c r="CU33" s="1793"/>
      <c r="CV33" s="1793"/>
      <c r="CW33" s="1793"/>
      <c r="CX33" s="1793"/>
      <c r="CY33" s="1793"/>
      <c r="CZ33" s="1793"/>
      <c r="DA33" s="1793"/>
      <c r="DB33" s="1793"/>
      <c r="DC33" s="1793"/>
      <c r="DD33" s="1793"/>
      <c r="DE33" s="1793"/>
      <c r="DF33" s="1793"/>
      <c r="DG33" s="1793"/>
      <c r="DH33" s="1793"/>
      <c r="DI33" s="1793"/>
      <c r="DJ33" s="1793"/>
      <c r="DK33" s="1793"/>
      <c r="DL33" s="1793"/>
      <c r="DM33" s="1793"/>
      <c r="DN33" s="1793"/>
      <c r="DO33" s="1793"/>
      <c r="DP33" s="1793"/>
      <c r="DQ33" s="1793"/>
      <c r="DR33" s="1793"/>
      <c r="DS33" s="1793"/>
      <c r="DT33" s="1793"/>
      <c r="DU33" s="1793"/>
      <c r="DV33" s="1793"/>
      <c r="DW33" s="1793"/>
      <c r="DX33" s="1793"/>
      <c r="DY33" s="1793"/>
      <c r="DZ33" s="1793"/>
      <c r="EA33" s="1793"/>
      <c r="EB33" s="1793"/>
      <c r="EC33" s="1793"/>
      <c r="ED33" s="1793"/>
      <c r="EE33" s="1793"/>
      <c r="EF33" s="1793"/>
      <c r="EG33" s="1793"/>
      <c r="EH33" s="1793"/>
      <c r="EI33" s="1793"/>
      <c r="EJ33" s="1793"/>
      <c r="EK33" s="1793"/>
    </row>
    <row r="34" spans="1:141" s="1794" customFormat="1" ht="12.95" customHeight="1">
      <c r="A34" s="1803" t="s">
        <v>2203</v>
      </c>
      <c r="B34" s="1804">
        <v>7.74</v>
      </c>
      <c r="C34" s="1812">
        <v>90.2</v>
      </c>
      <c r="D34" s="1813">
        <v>87.2</v>
      </c>
      <c r="E34" s="1814">
        <v>88</v>
      </c>
      <c r="F34" s="1814">
        <v>92.7</v>
      </c>
      <c r="G34" s="1814">
        <v>93.1</v>
      </c>
      <c r="H34" s="1814">
        <v>94.9</v>
      </c>
      <c r="I34" s="1814">
        <v>90</v>
      </c>
      <c r="J34" s="1815">
        <v>-3.0107526881720332</v>
      </c>
      <c r="K34" s="1816">
        <v>-3.325942350332582</v>
      </c>
      <c r="L34" s="1817">
        <v>5.3892215568862412</v>
      </c>
      <c r="M34" s="1817">
        <v>11.418269230769226</v>
      </c>
      <c r="N34" s="1817">
        <v>15.080346106304063</v>
      </c>
      <c r="O34" s="1817">
        <v>10.348837209302332</v>
      </c>
      <c r="P34" s="1817">
        <v>2.6225769669327264</v>
      </c>
      <c r="Q34" s="1818">
        <v>-5.1633298208640781</v>
      </c>
      <c r="R34" s="1793"/>
      <c r="S34" s="1793" t="s">
        <v>342</v>
      </c>
      <c r="T34" s="1793"/>
      <c r="U34" s="1793"/>
      <c r="V34" s="1793"/>
      <c r="W34" s="1793"/>
      <c r="X34" s="1793"/>
      <c r="Y34" s="1793"/>
      <c r="Z34" s="1793"/>
      <c r="AA34" s="1793"/>
      <c r="AB34" s="1793"/>
      <c r="AC34" s="1793"/>
      <c r="AD34" s="1793"/>
      <c r="AE34" s="1793"/>
      <c r="AF34" s="1793"/>
      <c r="AG34" s="1793"/>
      <c r="AH34" s="1793"/>
      <c r="AI34" s="1793"/>
      <c r="AJ34" s="1793"/>
      <c r="AK34" s="1793"/>
      <c r="AL34" s="1793"/>
      <c r="AM34" s="1793"/>
      <c r="AN34" s="1793"/>
      <c r="AO34" s="1793"/>
      <c r="AP34" s="1793"/>
      <c r="AQ34" s="1793"/>
      <c r="AR34" s="1793"/>
      <c r="AS34" s="1793"/>
      <c r="AT34" s="1793"/>
      <c r="AU34" s="1793"/>
      <c r="AV34" s="1793"/>
      <c r="AW34" s="1793"/>
      <c r="AX34" s="1793"/>
      <c r="AY34" s="1793"/>
      <c r="AZ34" s="1793"/>
      <c r="BA34" s="1793"/>
      <c r="BB34" s="1793"/>
      <c r="BC34" s="1793"/>
      <c r="BD34" s="1793"/>
      <c r="BE34" s="1793"/>
      <c r="BF34" s="1793"/>
      <c r="BG34" s="1793"/>
      <c r="BH34" s="1793"/>
      <c r="BI34" s="1793"/>
      <c r="BJ34" s="1793"/>
      <c r="BK34" s="1793"/>
      <c r="BL34" s="1793"/>
      <c r="BM34" s="1793"/>
      <c r="BN34" s="1793"/>
      <c r="BO34" s="1793"/>
      <c r="BP34" s="1793"/>
      <c r="BQ34" s="1793"/>
      <c r="BR34" s="1793"/>
      <c r="BS34" s="1793"/>
      <c r="BT34" s="1793"/>
      <c r="BU34" s="1793"/>
      <c r="BV34" s="1793"/>
      <c r="BW34" s="1793"/>
      <c r="BX34" s="1793"/>
      <c r="BY34" s="1793"/>
      <c r="BZ34" s="1793"/>
      <c r="CA34" s="1793"/>
      <c r="CB34" s="1793"/>
      <c r="CC34" s="1793"/>
      <c r="CD34" s="1793"/>
      <c r="CE34" s="1793"/>
      <c r="CF34" s="1793"/>
      <c r="CG34" s="1793"/>
      <c r="CH34" s="1793"/>
      <c r="CI34" s="1793"/>
      <c r="CJ34" s="1793"/>
      <c r="CK34" s="1793"/>
      <c r="CL34" s="1793"/>
      <c r="CM34" s="1793"/>
      <c r="CN34" s="1793"/>
      <c r="CO34" s="1793"/>
      <c r="CP34" s="1793"/>
      <c r="CQ34" s="1793"/>
      <c r="CR34" s="1793"/>
      <c r="CS34" s="1793"/>
      <c r="CT34" s="1793"/>
      <c r="CU34" s="1793"/>
      <c r="CV34" s="1793"/>
      <c r="CW34" s="1793"/>
      <c r="CX34" s="1793"/>
      <c r="CY34" s="1793"/>
      <c r="CZ34" s="1793"/>
      <c r="DA34" s="1793"/>
      <c r="DB34" s="1793"/>
      <c r="DC34" s="1793"/>
      <c r="DD34" s="1793"/>
      <c r="DE34" s="1793"/>
      <c r="DF34" s="1793"/>
      <c r="DG34" s="1793"/>
      <c r="DH34" s="1793"/>
      <c r="DI34" s="1793"/>
      <c r="DJ34" s="1793"/>
      <c r="DK34" s="1793"/>
      <c r="DL34" s="1793"/>
      <c r="DM34" s="1793"/>
      <c r="DN34" s="1793"/>
      <c r="DO34" s="1793"/>
      <c r="DP34" s="1793"/>
      <c r="DQ34" s="1793"/>
      <c r="DR34" s="1793"/>
      <c r="DS34" s="1793"/>
      <c r="DT34" s="1793"/>
      <c r="DU34" s="1793"/>
      <c r="DV34" s="1793"/>
      <c r="DW34" s="1793"/>
      <c r="DX34" s="1793"/>
      <c r="DY34" s="1793"/>
      <c r="DZ34" s="1793"/>
      <c r="EA34" s="1793"/>
      <c r="EB34" s="1793"/>
      <c r="EC34" s="1793"/>
      <c r="ED34" s="1793"/>
      <c r="EE34" s="1793"/>
      <c r="EF34" s="1793"/>
      <c r="EG34" s="1793"/>
      <c r="EH34" s="1793"/>
      <c r="EI34" s="1793"/>
      <c r="EJ34" s="1793"/>
      <c r="EK34" s="1793"/>
    </row>
    <row r="35" spans="1:141" s="1794" customFormat="1" ht="12.95" customHeight="1">
      <c r="A35" s="1803" t="s">
        <v>2204</v>
      </c>
      <c r="B35" s="1804">
        <v>5.73</v>
      </c>
      <c r="C35" s="1812">
        <v>66.900000000000006</v>
      </c>
      <c r="D35" s="1813">
        <v>66.099999999999994</v>
      </c>
      <c r="E35" s="1814">
        <v>73.900000000000006</v>
      </c>
      <c r="F35" s="1814">
        <v>67.3</v>
      </c>
      <c r="G35" s="1814">
        <v>65.8</v>
      </c>
      <c r="H35" s="1814">
        <v>70.5</v>
      </c>
      <c r="I35" s="1814">
        <v>73.900000000000006</v>
      </c>
      <c r="J35" s="1815">
        <v>0</v>
      </c>
      <c r="K35" s="1816">
        <v>-1.195814648729467</v>
      </c>
      <c r="L35" s="1817">
        <v>8.040935672514621</v>
      </c>
      <c r="M35" s="1817">
        <v>3.6979969183358747</v>
      </c>
      <c r="N35" s="1817">
        <v>2.9733959311424059</v>
      </c>
      <c r="O35" s="1817">
        <v>5.2238805970149258</v>
      </c>
      <c r="P35" s="1817">
        <v>11.631419939577043</v>
      </c>
      <c r="Q35" s="1818">
        <v>4.8226950354609954</v>
      </c>
      <c r="R35" s="1793"/>
      <c r="S35" s="1793" t="s">
        <v>342</v>
      </c>
      <c r="T35" s="1793"/>
      <c r="U35" s="1793"/>
      <c r="V35" s="1793"/>
      <c r="W35" s="1793"/>
      <c r="X35" s="1793"/>
      <c r="Y35" s="1793"/>
      <c r="Z35" s="1793"/>
      <c r="AA35" s="1793"/>
      <c r="AB35" s="1793"/>
      <c r="AC35" s="1793"/>
      <c r="AD35" s="1793"/>
      <c r="AE35" s="1793"/>
      <c r="AF35" s="1793"/>
      <c r="AG35" s="1793"/>
      <c r="AH35" s="1793"/>
      <c r="AI35" s="1793"/>
      <c r="AJ35" s="1793"/>
      <c r="AK35" s="1793"/>
      <c r="AL35" s="1793"/>
      <c r="AM35" s="1793"/>
      <c r="AN35" s="1793"/>
      <c r="AO35" s="1793"/>
      <c r="AP35" s="1793"/>
      <c r="AQ35" s="1793"/>
      <c r="AR35" s="1793"/>
      <c r="AS35" s="1793"/>
      <c r="AT35" s="1793"/>
      <c r="AU35" s="1793"/>
      <c r="AV35" s="1793"/>
      <c r="AW35" s="1793"/>
      <c r="AX35" s="1793"/>
      <c r="AY35" s="1793"/>
      <c r="AZ35" s="1793"/>
      <c r="BA35" s="1793"/>
      <c r="BB35" s="1793"/>
      <c r="BC35" s="1793"/>
      <c r="BD35" s="1793"/>
      <c r="BE35" s="1793"/>
      <c r="BF35" s="1793"/>
      <c r="BG35" s="1793"/>
      <c r="BH35" s="1793"/>
      <c r="BI35" s="1793"/>
      <c r="BJ35" s="1793"/>
      <c r="BK35" s="1793"/>
      <c r="BL35" s="1793"/>
      <c r="BM35" s="1793"/>
      <c r="BN35" s="1793"/>
      <c r="BO35" s="1793"/>
      <c r="BP35" s="1793"/>
      <c r="BQ35" s="1793"/>
      <c r="BR35" s="1793"/>
      <c r="BS35" s="1793"/>
      <c r="BT35" s="1793"/>
      <c r="BU35" s="1793"/>
      <c r="BV35" s="1793"/>
      <c r="BW35" s="1793"/>
      <c r="BX35" s="1793"/>
      <c r="BY35" s="1793"/>
      <c r="BZ35" s="1793"/>
      <c r="CA35" s="1793"/>
      <c r="CB35" s="1793"/>
      <c r="CC35" s="1793"/>
      <c r="CD35" s="1793"/>
      <c r="CE35" s="1793"/>
      <c r="CF35" s="1793"/>
      <c r="CG35" s="1793"/>
      <c r="CH35" s="1793"/>
      <c r="CI35" s="1793"/>
      <c r="CJ35" s="1793"/>
      <c r="CK35" s="1793"/>
      <c r="CL35" s="1793"/>
      <c r="CM35" s="1793"/>
      <c r="CN35" s="1793"/>
      <c r="CO35" s="1793"/>
      <c r="CP35" s="1793"/>
      <c r="CQ35" s="1793"/>
      <c r="CR35" s="1793"/>
      <c r="CS35" s="1793"/>
      <c r="CT35" s="1793"/>
      <c r="CU35" s="1793"/>
      <c r="CV35" s="1793"/>
      <c r="CW35" s="1793"/>
      <c r="CX35" s="1793"/>
      <c r="CY35" s="1793"/>
      <c r="CZ35" s="1793"/>
      <c r="DA35" s="1793"/>
      <c r="DB35" s="1793"/>
      <c r="DC35" s="1793"/>
      <c r="DD35" s="1793"/>
      <c r="DE35" s="1793"/>
      <c r="DF35" s="1793"/>
      <c r="DG35" s="1793"/>
      <c r="DH35" s="1793"/>
      <c r="DI35" s="1793"/>
      <c r="DJ35" s="1793"/>
      <c r="DK35" s="1793"/>
      <c r="DL35" s="1793"/>
      <c r="DM35" s="1793"/>
      <c r="DN35" s="1793"/>
      <c r="DO35" s="1793"/>
      <c r="DP35" s="1793"/>
      <c r="DQ35" s="1793"/>
      <c r="DR35" s="1793"/>
      <c r="DS35" s="1793"/>
      <c r="DT35" s="1793"/>
      <c r="DU35" s="1793"/>
      <c r="DV35" s="1793"/>
      <c r="DW35" s="1793"/>
      <c r="DX35" s="1793"/>
      <c r="DY35" s="1793"/>
      <c r="DZ35" s="1793"/>
      <c r="EA35" s="1793"/>
      <c r="EB35" s="1793"/>
      <c r="EC35" s="1793"/>
      <c r="ED35" s="1793"/>
      <c r="EE35" s="1793"/>
      <c r="EF35" s="1793"/>
      <c r="EG35" s="1793"/>
      <c r="EH35" s="1793"/>
      <c r="EI35" s="1793"/>
      <c r="EJ35" s="1793"/>
      <c r="EK35" s="1793"/>
    </row>
    <row r="36" spans="1:141" s="1794" customFormat="1" ht="12.95" customHeight="1">
      <c r="A36" s="1803" t="s">
        <v>2205</v>
      </c>
      <c r="B36" s="1804">
        <v>15.37</v>
      </c>
      <c r="C36" s="1812">
        <v>73.8</v>
      </c>
      <c r="D36" s="1813">
        <v>73</v>
      </c>
      <c r="E36" s="1814">
        <v>83.3</v>
      </c>
      <c r="F36" s="1814">
        <v>81</v>
      </c>
      <c r="G36" s="1814">
        <v>83.5</v>
      </c>
      <c r="H36" s="1814">
        <v>84.1</v>
      </c>
      <c r="I36" s="1814">
        <v>85.1</v>
      </c>
      <c r="J36" s="1815">
        <v>-4.0312093628088519</v>
      </c>
      <c r="K36" s="1816">
        <v>-1.084010840108391</v>
      </c>
      <c r="L36" s="1817">
        <v>25.263157894736835</v>
      </c>
      <c r="M36" s="1817">
        <v>15.54921540656207</v>
      </c>
      <c r="N36" s="1817">
        <v>12.231182795698928</v>
      </c>
      <c r="O36" s="1817">
        <v>12.885906040268452</v>
      </c>
      <c r="P36" s="1817">
        <v>13.618157543391177</v>
      </c>
      <c r="Q36" s="1818">
        <v>1.1890606420927412</v>
      </c>
      <c r="R36" s="1793"/>
      <c r="S36" s="1793" t="s">
        <v>342</v>
      </c>
      <c r="T36" s="1793"/>
      <c r="U36" s="1793"/>
      <c r="V36" s="1793"/>
      <c r="W36" s="1793"/>
      <c r="X36" s="1793"/>
      <c r="Y36" s="1793"/>
      <c r="Z36" s="1793"/>
      <c r="AA36" s="1793"/>
      <c r="AB36" s="1793"/>
      <c r="AC36" s="1793"/>
      <c r="AD36" s="1793"/>
      <c r="AE36" s="1793"/>
      <c r="AF36" s="1793"/>
      <c r="AG36" s="1793"/>
      <c r="AH36" s="1793"/>
      <c r="AI36" s="1793"/>
      <c r="AJ36" s="1793"/>
      <c r="AK36" s="1793"/>
      <c r="AL36" s="1793"/>
      <c r="AM36" s="1793"/>
      <c r="AN36" s="1793"/>
      <c r="AO36" s="1793"/>
      <c r="AP36" s="1793"/>
      <c r="AQ36" s="1793"/>
      <c r="AR36" s="1793"/>
      <c r="AS36" s="1793"/>
      <c r="AT36" s="1793"/>
      <c r="AU36" s="1793"/>
      <c r="AV36" s="1793"/>
      <c r="AW36" s="1793"/>
      <c r="AX36" s="1793"/>
      <c r="AY36" s="1793"/>
      <c r="AZ36" s="1793"/>
      <c r="BA36" s="1793"/>
      <c r="BB36" s="1793"/>
      <c r="BC36" s="1793"/>
      <c r="BD36" s="1793"/>
      <c r="BE36" s="1793"/>
      <c r="BF36" s="1793"/>
      <c r="BG36" s="1793"/>
      <c r="BH36" s="1793"/>
      <c r="BI36" s="1793"/>
      <c r="BJ36" s="1793"/>
      <c r="BK36" s="1793"/>
      <c r="BL36" s="1793"/>
      <c r="BM36" s="1793"/>
      <c r="BN36" s="1793"/>
      <c r="BO36" s="1793"/>
      <c r="BP36" s="1793"/>
      <c r="BQ36" s="1793"/>
      <c r="BR36" s="1793"/>
      <c r="BS36" s="1793"/>
      <c r="BT36" s="1793"/>
      <c r="BU36" s="1793"/>
      <c r="BV36" s="1793"/>
      <c r="BW36" s="1793"/>
      <c r="BX36" s="1793"/>
      <c r="BY36" s="1793"/>
      <c r="BZ36" s="1793"/>
      <c r="CA36" s="1793"/>
      <c r="CB36" s="1793"/>
      <c r="CC36" s="1793"/>
      <c r="CD36" s="1793"/>
      <c r="CE36" s="1793"/>
      <c r="CF36" s="1793"/>
      <c r="CG36" s="1793"/>
      <c r="CH36" s="1793"/>
      <c r="CI36" s="1793"/>
      <c r="CJ36" s="1793"/>
      <c r="CK36" s="1793"/>
      <c r="CL36" s="1793"/>
      <c r="CM36" s="1793"/>
      <c r="CN36" s="1793"/>
      <c r="CO36" s="1793"/>
      <c r="CP36" s="1793"/>
      <c r="CQ36" s="1793"/>
      <c r="CR36" s="1793"/>
      <c r="CS36" s="1793"/>
      <c r="CT36" s="1793"/>
      <c r="CU36" s="1793"/>
      <c r="CV36" s="1793"/>
      <c r="CW36" s="1793"/>
      <c r="CX36" s="1793"/>
      <c r="CY36" s="1793"/>
      <c r="CZ36" s="1793"/>
      <c r="DA36" s="1793"/>
      <c r="DB36" s="1793"/>
      <c r="DC36" s="1793"/>
      <c r="DD36" s="1793"/>
      <c r="DE36" s="1793"/>
      <c r="DF36" s="1793"/>
      <c r="DG36" s="1793"/>
      <c r="DH36" s="1793"/>
      <c r="DI36" s="1793"/>
      <c r="DJ36" s="1793"/>
      <c r="DK36" s="1793"/>
      <c r="DL36" s="1793"/>
      <c r="DM36" s="1793"/>
      <c r="DN36" s="1793"/>
      <c r="DO36" s="1793"/>
      <c r="DP36" s="1793"/>
      <c r="DQ36" s="1793"/>
      <c r="DR36" s="1793"/>
      <c r="DS36" s="1793"/>
      <c r="DT36" s="1793"/>
      <c r="DU36" s="1793"/>
      <c r="DV36" s="1793"/>
      <c r="DW36" s="1793"/>
      <c r="DX36" s="1793"/>
      <c r="DY36" s="1793"/>
      <c r="DZ36" s="1793"/>
      <c r="EA36" s="1793"/>
      <c r="EB36" s="1793"/>
      <c r="EC36" s="1793"/>
      <c r="ED36" s="1793"/>
      <c r="EE36" s="1793"/>
      <c r="EF36" s="1793"/>
      <c r="EG36" s="1793"/>
      <c r="EH36" s="1793"/>
      <c r="EI36" s="1793"/>
      <c r="EJ36" s="1793"/>
      <c r="EK36" s="1793"/>
    </row>
    <row r="37" spans="1:141" s="1794" customFormat="1" ht="12.95" customHeight="1">
      <c r="A37" s="1803" t="s">
        <v>2206</v>
      </c>
      <c r="B37" s="1804">
        <v>16.5</v>
      </c>
      <c r="C37" s="1812">
        <v>78.3</v>
      </c>
      <c r="D37" s="1813">
        <v>78.7</v>
      </c>
      <c r="E37" s="1814">
        <v>89.9</v>
      </c>
      <c r="F37" s="1814">
        <v>92.4</v>
      </c>
      <c r="G37" s="1814">
        <v>87.8</v>
      </c>
      <c r="H37" s="1814">
        <v>88.2</v>
      </c>
      <c r="I37" s="1814">
        <v>90.8</v>
      </c>
      <c r="J37" s="1815">
        <v>-3.0940594059405981</v>
      </c>
      <c r="K37" s="1816">
        <v>0.51085568326946884</v>
      </c>
      <c r="L37" s="1817">
        <v>15.404364569961487</v>
      </c>
      <c r="M37" s="1817">
        <v>19.379844961240295</v>
      </c>
      <c r="N37" s="1817">
        <v>15.072083879423332</v>
      </c>
      <c r="O37" s="1817">
        <v>11.504424778761077</v>
      </c>
      <c r="P37" s="1817">
        <v>12.515489467162325</v>
      </c>
      <c r="Q37" s="1818">
        <v>2.9478458049886598</v>
      </c>
      <c r="R37" s="1793"/>
      <c r="S37" s="1793" t="s">
        <v>342</v>
      </c>
      <c r="T37" s="1793"/>
      <c r="U37" s="1793"/>
      <c r="V37" s="1793"/>
      <c r="W37" s="1793"/>
      <c r="X37" s="1793"/>
      <c r="Y37" s="1793"/>
      <c r="Z37" s="1793"/>
      <c r="AA37" s="1793"/>
      <c r="AB37" s="1793"/>
      <c r="AC37" s="1793"/>
      <c r="AD37" s="1793"/>
      <c r="AE37" s="1793"/>
      <c r="AF37" s="1793"/>
      <c r="AG37" s="1793"/>
      <c r="AH37" s="1793"/>
      <c r="AI37" s="1793"/>
      <c r="AJ37" s="1793"/>
      <c r="AK37" s="1793"/>
      <c r="AL37" s="1793"/>
      <c r="AM37" s="1793"/>
      <c r="AN37" s="1793"/>
      <c r="AO37" s="1793"/>
      <c r="AP37" s="1793"/>
      <c r="AQ37" s="1793"/>
      <c r="AR37" s="1793"/>
      <c r="AS37" s="1793"/>
      <c r="AT37" s="1793"/>
      <c r="AU37" s="1793"/>
      <c r="AV37" s="1793"/>
      <c r="AW37" s="1793"/>
      <c r="AX37" s="1793"/>
      <c r="AY37" s="1793"/>
      <c r="AZ37" s="1793"/>
      <c r="BA37" s="1793"/>
      <c r="BB37" s="1793"/>
      <c r="BC37" s="1793"/>
      <c r="BD37" s="1793"/>
      <c r="BE37" s="1793"/>
      <c r="BF37" s="1793"/>
      <c r="BG37" s="1793"/>
      <c r="BH37" s="1793"/>
      <c r="BI37" s="1793"/>
      <c r="BJ37" s="1793"/>
      <c r="BK37" s="1793"/>
      <c r="BL37" s="1793"/>
      <c r="BM37" s="1793"/>
      <c r="BN37" s="1793"/>
      <c r="BO37" s="1793"/>
      <c r="BP37" s="1793"/>
      <c r="BQ37" s="1793"/>
      <c r="BR37" s="1793"/>
      <c r="BS37" s="1793"/>
      <c r="BT37" s="1793"/>
      <c r="BU37" s="1793"/>
      <c r="BV37" s="1793"/>
      <c r="BW37" s="1793"/>
      <c r="BX37" s="1793"/>
      <c r="BY37" s="1793"/>
      <c r="BZ37" s="1793"/>
      <c r="CA37" s="1793"/>
      <c r="CB37" s="1793"/>
      <c r="CC37" s="1793"/>
      <c r="CD37" s="1793"/>
      <c r="CE37" s="1793"/>
      <c r="CF37" s="1793"/>
      <c r="CG37" s="1793"/>
      <c r="CH37" s="1793"/>
      <c r="CI37" s="1793"/>
      <c r="CJ37" s="1793"/>
      <c r="CK37" s="1793"/>
      <c r="CL37" s="1793"/>
      <c r="CM37" s="1793"/>
      <c r="CN37" s="1793"/>
      <c r="CO37" s="1793"/>
      <c r="CP37" s="1793"/>
      <c r="CQ37" s="1793"/>
      <c r="CR37" s="1793"/>
      <c r="CS37" s="1793"/>
      <c r="CT37" s="1793"/>
      <c r="CU37" s="1793"/>
      <c r="CV37" s="1793"/>
      <c r="CW37" s="1793"/>
      <c r="CX37" s="1793"/>
      <c r="CY37" s="1793"/>
      <c r="CZ37" s="1793"/>
      <c r="DA37" s="1793"/>
      <c r="DB37" s="1793"/>
      <c r="DC37" s="1793"/>
      <c r="DD37" s="1793"/>
      <c r="DE37" s="1793"/>
      <c r="DF37" s="1793"/>
      <c r="DG37" s="1793"/>
      <c r="DH37" s="1793"/>
      <c r="DI37" s="1793"/>
      <c r="DJ37" s="1793"/>
      <c r="DK37" s="1793"/>
      <c r="DL37" s="1793"/>
      <c r="DM37" s="1793"/>
      <c r="DN37" s="1793"/>
      <c r="DO37" s="1793"/>
      <c r="DP37" s="1793"/>
      <c r="DQ37" s="1793"/>
      <c r="DR37" s="1793"/>
      <c r="DS37" s="1793"/>
      <c r="DT37" s="1793"/>
      <c r="DU37" s="1793"/>
      <c r="DV37" s="1793"/>
      <c r="DW37" s="1793"/>
      <c r="DX37" s="1793"/>
      <c r="DY37" s="1793"/>
      <c r="DZ37" s="1793"/>
      <c r="EA37" s="1793"/>
      <c r="EB37" s="1793"/>
      <c r="EC37" s="1793"/>
      <c r="ED37" s="1793"/>
      <c r="EE37" s="1793"/>
      <c r="EF37" s="1793"/>
      <c r="EG37" s="1793"/>
      <c r="EH37" s="1793"/>
      <c r="EI37" s="1793"/>
      <c r="EJ37" s="1793"/>
      <c r="EK37" s="1793"/>
    </row>
    <row r="38" spans="1:141" s="1794" customFormat="1" ht="12.95" customHeight="1">
      <c r="A38" s="1803" t="s">
        <v>2203</v>
      </c>
      <c r="B38" s="1804">
        <v>4.5599999999999996</v>
      </c>
      <c r="C38" s="1812">
        <v>84.8</v>
      </c>
      <c r="D38" s="1813" t="s">
        <v>242</v>
      </c>
      <c r="E38" s="1814" t="s">
        <v>242</v>
      </c>
      <c r="F38" s="1814" t="s">
        <v>242</v>
      </c>
      <c r="G38" s="1814" t="s">
        <v>242</v>
      </c>
      <c r="H38" s="1814" t="s">
        <v>242</v>
      </c>
      <c r="I38" s="1814" t="s">
        <v>242</v>
      </c>
      <c r="J38" s="1815">
        <v>-0.81871345029239251</v>
      </c>
      <c r="K38" s="1816" t="s">
        <v>242</v>
      </c>
      <c r="L38" s="1817" t="s">
        <v>242</v>
      </c>
      <c r="M38" s="1817" t="s">
        <v>242</v>
      </c>
      <c r="N38" s="1817" t="s">
        <v>242</v>
      </c>
      <c r="O38" s="1817" t="s">
        <v>242</v>
      </c>
      <c r="P38" s="1817" t="s">
        <v>242</v>
      </c>
      <c r="Q38" s="1818" t="s">
        <v>242</v>
      </c>
      <c r="R38" s="1793"/>
      <c r="S38" s="1793" t="s">
        <v>342</v>
      </c>
      <c r="T38" s="1793"/>
      <c r="U38" s="1793"/>
      <c r="V38" s="1793"/>
      <c r="W38" s="1793"/>
      <c r="X38" s="1793"/>
      <c r="Y38" s="1793"/>
      <c r="Z38" s="1793"/>
      <c r="AA38" s="1793"/>
      <c r="AB38" s="1793"/>
      <c r="AC38" s="1793"/>
      <c r="AD38" s="1793"/>
      <c r="AE38" s="1793"/>
      <c r="AF38" s="1793"/>
      <c r="AG38" s="1793"/>
      <c r="AH38" s="1793"/>
      <c r="AI38" s="1793"/>
      <c r="AJ38" s="1793"/>
      <c r="AK38" s="1793"/>
      <c r="AL38" s="1793"/>
      <c r="AM38" s="1793"/>
      <c r="AN38" s="1793"/>
      <c r="AO38" s="1793"/>
      <c r="AP38" s="1793"/>
      <c r="AQ38" s="1793"/>
      <c r="AR38" s="1793"/>
      <c r="AS38" s="1793"/>
      <c r="AT38" s="1793"/>
      <c r="AU38" s="1793"/>
      <c r="AV38" s="1793"/>
      <c r="AW38" s="1793"/>
      <c r="AX38" s="1793"/>
      <c r="AY38" s="1793"/>
      <c r="AZ38" s="1793"/>
      <c r="BA38" s="1793"/>
      <c r="BB38" s="1793"/>
      <c r="BC38" s="1793"/>
      <c r="BD38" s="1793"/>
      <c r="BE38" s="1793"/>
      <c r="BF38" s="1793"/>
      <c r="BG38" s="1793"/>
      <c r="BH38" s="1793"/>
      <c r="BI38" s="1793"/>
      <c r="BJ38" s="1793"/>
      <c r="BK38" s="1793"/>
      <c r="BL38" s="1793"/>
      <c r="BM38" s="1793"/>
      <c r="BN38" s="1793"/>
      <c r="BO38" s="1793"/>
      <c r="BP38" s="1793"/>
      <c r="BQ38" s="1793"/>
      <c r="BR38" s="1793"/>
      <c r="BS38" s="1793"/>
      <c r="BT38" s="1793"/>
      <c r="BU38" s="1793"/>
      <c r="BV38" s="1793"/>
      <c r="BW38" s="1793"/>
      <c r="BX38" s="1793"/>
      <c r="BY38" s="1793"/>
      <c r="BZ38" s="1793"/>
      <c r="CA38" s="1793"/>
      <c r="CB38" s="1793"/>
      <c r="CC38" s="1793"/>
      <c r="CD38" s="1793"/>
      <c r="CE38" s="1793"/>
      <c r="CF38" s="1793"/>
      <c r="CG38" s="1793"/>
      <c r="CH38" s="1793"/>
      <c r="CI38" s="1793"/>
      <c r="CJ38" s="1793"/>
      <c r="CK38" s="1793"/>
      <c r="CL38" s="1793"/>
      <c r="CM38" s="1793"/>
      <c r="CN38" s="1793"/>
      <c r="CO38" s="1793"/>
      <c r="CP38" s="1793"/>
      <c r="CQ38" s="1793"/>
      <c r="CR38" s="1793"/>
      <c r="CS38" s="1793"/>
      <c r="CT38" s="1793"/>
      <c r="CU38" s="1793"/>
      <c r="CV38" s="1793"/>
      <c r="CW38" s="1793"/>
      <c r="CX38" s="1793"/>
      <c r="CY38" s="1793"/>
      <c r="CZ38" s="1793"/>
      <c r="DA38" s="1793"/>
      <c r="DB38" s="1793"/>
      <c r="DC38" s="1793"/>
      <c r="DD38" s="1793"/>
      <c r="DE38" s="1793"/>
      <c r="DF38" s="1793"/>
      <c r="DG38" s="1793"/>
      <c r="DH38" s="1793"/>
      <c r="DI38" s="1793"/>
      <c r="DJ38" s="1793"/>
      <c r="DK38" s="1793"/>
      <c r="DL38" s="1793"/>
      <c r="DM38" s="1793"/>
      <c r="DN38" s="1793"/>
      <c r="DO38" s="1793"/>
      <c r="DP38" s="1793"/>
      <c r="DQ38" s="1793"/>
      <c r="DR38" s="1793"/>
      <c r="DS38" s="1793"/>
      <c r="DT38" s="1793"/>
      <c r="DU38" s="1793"/>
      <c r="DV38" s="1793"/>
      <c r="DW38" s="1793"/>
      <c r="DX38" s="1793"/>
      <c r="DY38" s="1793"/>
      <c r="DZ38" s="1793"/>
      <c r="EA38" s="1793"/>
      <c r="EB38" s="1793"/>
      <c r="EC38" s="1793"/>
      <c r="ED38" s="1793"/>
      <c r="EE38" s="1793"/>
      <c r="EF38" s="1793"/>
      <c r="EG38" s="1793"/>
      <c r="EH38" s="1793"/>
      <c r="EI38" s="1793"/>
      <c r="EJ38" s="1793"/>
      <c r="EK38" s="1793"/>
    </row>
    <row r="39" spans="1:141" s="1794" customFormat="1" ht="12.95" customHeight="1">
      <c r="A39" s="1803" t="s">
        <v>2205</v>
      </c>
      <c r="B39" s="1804">
        <v>11.94</v>
      </c>
      <c r="C39" s="1812">
        <v>75.8</v>
      </c>
      <c r="D39" s="1813">
        <v>75.8</v>
      </c>
      <c r="E39" s="1814">
        <v>85.1</v>
      </c>
      <c r="F39" s="1814">
        <v>89.1</v>
      </c>
      <c r="G39" s="1814">
        <v>84.5</v>
      </c>
      <c r="H39" s="1814">
        <v>88</v>
      </c>
      <c r="I39" s="1814">
        <v>90.1</v>
      </c>
      <c r="J39" s="1815">
        <v>-3.9290240811153581</v>
      </c>
      <c r="K39" s="1816">
        <v>0</v>
      </c>
      <c r="L39" s="1817">
        <v>15.468113975576657</v>
      </c>
      <c r="M39" s="1817">
        <v>20.405405405405403</v>
      </c>
      <c r="N39" s="1817">
        <v>12.068965517241367</v>
      </c>
      <c r="O39" s="1817">
        <v>14.434330299089709</v>
      </c>
      <c r="P39" s="1817">
        <v>12.625</v>
      </c>
      <c r="Q39" s="1818">
        <v>2.386363636363626</v>
      </c>
      <c r="R39" s="1793"/>
      <c r="S39" s="1793" t="s">
        <v>342</v>
      </c>
      <c r="T39" s="1793"/>
      <c r="U39" s="1793"/>
      <c r="V39" s="1793"/>
      <c r="W39" s="1793"/>
      <c r="X39" s="1793"/>
      <c r="Y39" s="1793"/>
      <c r="Z39" s="1793"/>
      <c r="AA39" s="1793"/>
      <c r="AB39" s="1793"/>
      <c r="AC39" s="1793"/>
      <c r="AD39" s="1793"/>
      <c r="AE39" s="1793"/>
      <c r="AF39" s="1793"/>
      <c r="AG39" s="1793"/>
      <c r="AH39" s="1793"/>
      <c r="AI39" s="1793"/>
      <c r="AJ39" s="1793"/>
      <c r="AK39" s="1793"/>
      <c r="AL39" s="1793"/>
      <c r="AM39" s="1793"/>
      <c r="AN39" s="1793"/>
      <c r="AO39" s="1793"/>
      <c r="AP39" s="1793"/>
      <c r="AQ39" s="1793"/>
      <c r="AR39" s="1793"/>
      <c r="AS39" s="1793"/>
      <c r="AT39" s="1793"/>
      <c r="AU39" s="1793"/>
      <c r="AV39" s="1793"/>
      <c r="AW39" s="1793"/>
      <c r="AX39" s="1793"/>
      <c r="AY39" s="1793"/>
      <c r="AZ39" s="1793"/>
      <c r="BA39" s="1793"/>
      <c r="BB39" s="1793"/>
      <c r="BC39" s="1793"/>
      <c r="BD39" s="1793"/>
      <c r="BE39" s="1793"/>
      <c r="BF39" s="1793"/>
      <c r="BG39" s="1793"/>
      <c r="BH39" s="1793"/>
      <c r="BI39" s="1793"/>
      <c r="BJ39" s="1793"/>
      <c r="BK39" s="1793"/>
      <c r="BL39" s="1793"/>
      <c r="BM39" s="1793"/>
      <c r="BN39" s="1793"/>
      <c r="BO39" s="1793"/>
      <c r="BP39" s="1793"/>
      <c r="BQ39" s="1793"/>
      <c r="BR39" s="1793"/>
      <c r="BS39" s="1793"/>
      <c r="BT39" s="1793"/>
      <c r="BU39" s="1793"/>
      <c r="BV39" s="1793"/>
      <c r="BW39" s="1793"/>
      <c r="BX39" s="1793"/>
      <c r="BY39" s="1793"/>
      <c r="BZ39" s="1793"/>
      <c r="CA39" s="1793"/>
      <c r="CB39" s="1793"/>
      <c r="CC39" s="1793"/>
      <c r="CD39" s="1793"/>
      <c r="CE39" s="1793"/>
      <c r="CF39" s="1793"/>
      <c r="CG39" s="1793"/>
      <c r="CH39" s="1793"/>
      <c r="CI39" s="1793"/>
      <c r="CJ39" s="1793"/>
      <c r="CK39" s="1793"/>
      <c r="CL39" s="1793"/>
      <c r="CM39" s="1793"/>
      <c r="CN39" s="1793"/>
      <c r="CO39" s="1793"/>
      <c r="CP39" s="1793"/>
      <c r="CQ39" s="1793"/>
      <c r="CR39" s="1793"/>
      <c r="CS39" s="1793"/>
      <c r="CT39" s="1793"/>
      <c r="CU39" s="1793"/>
      <c r="CV39" s="1793"/>
      <c r="CW39" s="1793"/>
      <c r="CX39" s="1793"/>
      <c r="CY39" s="1793"/>
      <c r="CZ39" s="1793"/>
      <c r="DA39" s="1793"/>
      <c r="DB39" s="1793"/>
      <c r="DC39" s="1793"/>
      <c r="DD39" s="1793"/>
      <c r="DE39" s="1793"/>
      <c r="DF39" s="1793"/>
      <c r="DG39" s="1793"/>
      <c r="DH39" s="1793"/>
      <c r="DI39" s="1793"/>
      <c r="DJ39" s="1793"/>
      <c r="DK39" s="1793"/>
      <c r="DL39" s="1793"/>
      <c r="DM39" s="1793"/>
      <c r="DN39" s="1793"/>
      <c r="DO39" s="1793"/>
      <c r="DP39" s="1793"/>
      <c r="DQ39" s="1793"/>
      <c r="DR39" s="1793"/>
      <c r="DS39" s="1793"/>
      <c r="DT39" s="1793"/>
      <c r="DU39" s="1793"/>
      <c r="DV39" s="1793"/>
      <c r="DW39" s="1793"/>
      <c r="DX39" s="1793"/>
      <c r="DY39" s="1793"/>
      <c r="DZ39" s="1793"/>
      <c r="EA39" s="1793"/>
      <c r="EB39" s="1793"/>
      <c r="EC39" s="1793"/>
      <c r="ED39" s="1793"/>
      <c r="EE39" s="1793"/>
      <c r="EF39" s="1793"/>
      <c r="EG39" s="1793"/>
      <c r="EH39" s="1793"/>
      <c r="EI39" s="1793"/>
      <c r="EJ39" s="1793"/>
      <c r="EK39" s="1793"/>
    </row>
    <row r="40" spans="1:141" s="1794" customFormat="1" ht="12.95" customHeight="1">
      <c r="A40" s="1803" t="s">
        <v>2207</v>
      </c>
      <c r="B40" s="1804">
        <v>189.32</v>
      </c>
      <c r="C40" s="1812">
        <v>119.6</v>
      </c>
      <c r="D40" s="1813">
        <v>109.1</v>
      </c>
      <c r="E40" s="1814">
        <v>114.8</v>
      </c>
      <c r="F40" s="1814">
        <v>115.6</v>
      </c>
      <c r="G40" s="1814">
        <v>114.3</v>
      </c>
      <c r="H40" s="1814">
        <v>114.1</v>
      </c>
      <c r="I40" s="1814">
        <v>115.3</v>
      </c>
      <c r="J40" s="1815">
        <v>20.564516129032256</v>
      </c>
      <c r="K40" s="1816">
        <v>-8.7792642140468189</v>
      </c>
      <c r="L40" s="1817">
        <v>4.7445255474452637</v>
      </c>
      <c r="M40" s="1817">
        <v>7.7353215284249757</v>
      </c>
      <c r="N40" s="1817">
        <v>5.6377079482439854</v>
      </c>
      <c r="O40" s="1817">
        <v>4.6788990825688046</v>
      </c>
      <c r="P40" s="1817">
        <v>7.2558139534883708</v>
      </c>
      <c r="Q40" s="1818">
        <v>1.0517090271691529</v>
      </c>
      <c r="R40" s="1793"/>
      <c r="S40" s="1793" t="s">
        <v>342</v>
      </c>
      <c r="T40" s="1793"/>
      <c r="U40" s="1793"/>
      <c r="V40" s="1793"/>
      <c r="W40" s="1793"/>
      <c r="X40" s="1793"/>
      <c r="Y40" s="1793"/>
      <c r="Z40" s="1793"/>
      <c r="AA40" s="1793"/>
      <c r="AB40" s="1793"/>
      <c r="AC40" s="1793"/>
      <c r="AD40" s="1793"/>
      <c r="AE40" s="1793"/>
      <c r="AF40" s="1793"/>
      <c r="AG40" s="1793"/>
      <c r="AH40" s="1793"/>
      <c r="AI40" s="1793"/>
      <c r="AJ40" s="1793"/>
      <c r="AK40" s="1793"/>
      <c r="AL40" s="1793"/>
      <c r="AM40" s="1793"/>
      <c r="AN40" s="1793"/>
      <c r="AO40" s="1793"/>
      <c r="AP40" s="1793"/>
      <c r="AQ40" s="1793"/>
      <c r="AR40" s="1793"/>
      <c r="AS40" s="1793"/>
      <c r="AT40" s="1793"/>
      <c r="AU40" s="1793"/>
      <c r="AV40" s="1793"/>
      <c r="AW40" s="1793"/>
      <c r="AX40" s="1793"/>
      <c r="AY40" s="1793"/>
      <c r="AZ40" s="1793"/>
      <c r="BA40" s="1793"/>
      <c r="BB40" s="1793"/>
      <c r="BC40" s="1793"/>
      <c r="BD40" s="1793"/>
      <c r="BE40" s="1793"/>
      <c r="BF40" s="1793"/>
      <c r="BG40" s="1793"/>
      <c r="BH40" s="1793"/>
      <c r="BI40" s="1793"/>
      <c r="BJ40" s="1793"/>
      <c r="BK40" s="1793"/>
      <c r="BL40" s="1793"/>
      <c r="BM40" s="1793"/>
      <c r="BN40" s="1793"/>
      <c r="BO40" s="1793"/>
      <c r="BP40" s="1793"/>
      <c r="BQ40" s="1793"/>
      <c r="BR40" s="1793"/>
      <c r="BS40" s="1793"/>
      <c r="BT40" s="1793"/>
      <c r="BU40" s="1793"/>
      <c r="BV40" s="1793"/>
      <c r="BW40" s="1793"/>
      <c r="BX40" s="1793"/>
      <c r="BY40" s="1793"/>
      <c r="BZ40" s="1793"/>
      <c r="CA40" s="1793"/>
      <c r="CB40" s="1793"/>
      <c r="CC40" s="1793"/>
      <c r="CD40" s="1793"/>
      <c r="CE40" s="1793"/>
      <c r="CF40" s="1793"/>
      <c r="CG40" s="1793"/>
      <c r="CH40" s="1793"/>
      <c r="CI40" s="1793"/>
      <c r="CJ40" s="1793"/>
      <c r="CK40" s="1793"/>
      <c r="CL40" s="1793"/>
      <c r="CM40" s="1793"/>
      <c r="CN40" s="1793"/>
      <c r="CO40" s="1793"/>
      <c r="CP40" s="1793"/>
      <c r="CQ40" s="1793"/>
      <c r="CR40" s="1793"/>
      <c r="CS40" s="1793"/>
      <c r="CT40" s="1793"/>
      <c r="CU40" s="1793"/>
      <c r="CV40" s="1793"/>
      <c r="CW40" s="1793"/>
      <c r="CX40" s="1793"/>
      <c r="CY40" s="1793"/>
      <c r="CZ40" s="1793"/>
      <c r="DA40" s="1793"/>
      <c r="DB40" s="1793"/>
      <c r="DC40" s="1793"/>
      <c r="DD40" s="1793"/>
      <c r="DE40" s="1793"/>
      <c r="DF40" s="1793"/>
      <c r="DG40" s="1793"/>
      <c r="DH40" s="1793"/>
      <c r="DI40" s="1793"/>
      <c r="DJ40" s="1793"/>
      <c r="DK40" s="1793"/>
      <c r="DL40" s="1793"/>
      <c r="DM40" s="1793"/>
      <c r="DN40" s="1793"/>
      <c r="DO40" s="1793"/>
      <c r="DP40" s="1793"/>
      <c r="DQ40" s="1793"/>
      <c r="DR40" s="1793"/>
      <c r="DS40" s="1793"/>
      <c r="DT40" s="1793"/>
      <c r="DU40" s="1793"/>
      <c r="DV40" s="1793"/>
      <c r="DW40" s="1793"/>
      <c r="DX40" s="1793"/>
      <c r="DY40" s="1793"/>
      <c r="DZ40" s="1793"/>
      <c r="EA40" s="1793"/>
      <c r="EB40" s="1793"/>
      <c r="EC40" s="1793"/>
      <c r="ED40" s="1793"/>
      <c r="EE40" s="1793"/>
      <c r="EF40" s="1793"/>
      <c r="EG40" s="1793"/>
      <c r="EH40" s="1793"/>
      <c r="EI40" s="1793"/>
      <c r="EJ40" s="1793"/>
      <c r="EK40" s="1793"/>
    </row>
    <row r="41" spans="1:141" s="1794" customFormat="1" ht="12.95" customHeight="1">
      <c r="A41" s="1803" t="s">
        <v>2208</v>
      </c>
      <c r="B41" s="1804">
        <v>74.849999999999994</v>
      </c>
      <c r="C41" s="1812">
        <v>130.9</v>
      </c>
      <c r="D41" s="1813">
        <v>128.19999999999999</v>
      </c>
      <c r="E41" s="1814">
        <v>125.3</v>
      </c>
      <c r="F41" s="1814">
        <v>124.7</v>
      </c>
      <c r="G41" s="1814">
        <v>120.1</v>
      </c>
      <c r="H41" s="1814">
        <v>123.1</v>
      </c>
      <c r="I41" s="1814">
        <v>123.3</v>
      </c>
      <c r="J41" s="1815">
        <v>21.541318477251622</v>
      </c>
      <c r="K41" s="1816">
        <v>-2.0626432391138394</v>
      </c>
      <c r="L41" s="1817">
        <v>-4.0581929555895755</v>
      </c>
      <c r="M41" s="1817">
        <v>-2.2727272727272663</v>
      </c>
      <c r="N41" s="1817">
        <v>-3.7660256410256352</v>
      </c>
      <c r="O41" s="1817">
        <v>-1.0450160771704304</v>
      </c>
      <c r="P41" s="1817">
        <v>-1.7529880478087705</v>
      </c>
      <c r="Q41" s="1818">
        <v>0.16246953696182231</v>
      </c>
      <c r="R41" s="1793"/>
      <c r="S41" s="1793" t="s">
        <v>342</v>
      </c>
      <c r="T41" s="1793"/>
      <c r="U41" s="1793"/>
      <c r="V41" s="1793"/>
      <c r="W41" s="1793"/>
      <c r="X41" s="1793"/>
      <c r="Y41" s="1793"/>
      <c r="Z41" s="1793"/>
      <c r="AA41" s="1793"/>
      <c r="AB41" s="1793"/>
      <c r="AC41" s="1793"/>
      <c r="AD41" s="1793"/>
      <c r="AE41" s="1793"/>
      <c r="AF41" s="1793"/>
      <c r="AG41" s="1793"/>
      <c r="AH41" s="1793"/>
      <c r="AI41" s="1793"/>
      <c r="AJ41" s="1793"/>
      <c r="AK41" s="1793"/>
      <c r="AL41" s="1793"/>
      <c r="AM41" s="1793"/>
      <c r="AN41" s="1793"/>
      <c r="AO41" s="1793"/>
      <c r="AP41" s="1793"/>
      <c r="AQ41" s="1793"/>
      <c r="AR41" s="1793"/>
      <c r="AS41" s="1793"/>
      <c r="AT41" s="1793"/>
      <c r="AU41" s="1793"/>
      <c r="AV41" s="1793"/>
      <c r="AW41" s="1793"/>
      <c r="AX41" s="1793"/>
      <c r="AY41" s="1793"/>
      <c r="AZ41" s="1793"/>
      <c r="BA41" s="1793"/>
      <c r="BB41" s="1793"/>
      <c r="BC41" s="1793"/>
      <c r="BD41" s="1793"/>
      <c r="BE41" s="1793"/>
      <c r="BF41" s="1793"/>
      <c r="BG41" s="1793"/>
      <c r="BH41" s="1793"/>
      <c r="BI41" s="1793"/>
      <c r="BJ41" s="1793"/>
      <c r="BK41" s="1793"/>
      <c r="BL41" s="1793"/>
      <c r="BM41" s="1793"/>
      <c r="BN41" s="1793"/>
      <c r="BO41" s="1793"/>
      <c r="BP41" s="1793"/>
      <c r="BQ41" s="1793"/>
      <c r="BR41" s="1793"/>
      <c r="BS41" s="1793"/>
      <c r="BT41" s="1793"/>
      <c r="BU41" s="1793"/>
      <c r="BV41" s="1793"/>
      <c r="BW41" s="1793"/>
      <c r="BX41" s="1793"/>
      <c r="BY41" s="1793"/>
      <c r="BZ41" s="1793"/>
      <c r="CA41" s="1793"/>
      <c r="CB41" s="1793"/>
      <c r="CC41" s="1793"/>
      <c r="CD41" s="1793"/>
      <c r="CE41" s="1793"/>
      <c r="CF41" s="1793"/>
      <c r="CG41" s="1793"/>
      <c r="CH41" s="1793"/>
      <c r="CI41" s="1793"/>
      <c r="CJ41" s="1793"/>
      <c r="CK41" s="1793"/>
      <c r="CL41" s="1793"/>
      <c r="CM41" s="1793"/>
      <c r="CN41" s="1793"/>
      <c r="CO41" s="1793"/>
      <c r="CP41" s="1793"/>
      <c r="CQ41" s="1793"/>
      <c r="CR41" s="1793"/>
      <c r="CS41" s="1793"/>
      <c r="CT41" s="1793"/>
      <c r="CU41" s="1793"/>
      <c r="CV41" s="1793"/>
      <c r="CW41" s="1793"/>
      <c r="CX41" s="1793"/>
      <c r="CY41" s="1793"/>
      <c r="CZ41" s="1793"/>
      <c r="DA41" s="1793"/>
      <c r="DB41" s="1793"/>
      <c r="DC41" s="1793"/>
      <c r="DD41" s="1793"/>
      <c r="DE41" s="1793"/>
      <c r="DF41" s="1793"/>
      <c r="DG41" s="1793"/>
      <c r="DH41" s="1793"/>
      <c r="DI41" s="1793"/>
      <c r="DJ41" s="1793"/>
      <c r="DK41" s="1793"/>
      <c r="DL41" s="1793"/>
      <c r="DM41" s="1793"/>
      <c r="DN41" s="1793"/>
      <c r="DO41" s="1793"/>
      <c r="DP41" s="1793"/>
      <c r="DQ41" s="1793"/>
      <c r="DR41" s="1793"/>
      <c r="DS41" s="1793"/>
      <c r="DT41" s="1793"/>
      <c r="DU41" s="1793"/>
      <c r="DV41" s="1793"/>
      <c r="DW41" s="1793"/>
      <c r="DX41" s="1793"/>
      <c r="DY41" s="1793"/>
      <c r="DZ41" s="1793"/>
      <c r="EA41" s="1793"/>
      <c r="EB41" s="1793"/>
      <c r="EC41" s="1793"/>
      <c r="ED41" s="1793"/>
      <c r="EE41" s="1793"/>
      <c r="EF41" s="1793"/>
      <c r="EG41" s="1793"/>
      <c r="EH41" s="1793"/>
      <c r="EI41" s="1793"/>
      <c r="EJ41" s="1793"/>
      <c r="EK41" s="1793"/>
    </row>
    <row r="42" spans="1:141" s="1794" customFormat="1" ht="12.95" customHeight="1">
      <c r="A42" s="1803" t="s">
        <v>2209</v>
      </c>
      <c r="B42" s="1804">
        <v>11.32</v>
      </c>
      <c r="C42" s="1812">
        <v>112.3</v>
      </c>
      <c r="D42" s="1813">
        <v>94.6</v>
      </c>
      <c r="E42" s="1814">
        <v>94.7</v>
      </c>
      <c r="F42" s="1814">
        <v>95.5</v>
      </c>
      <c r="G42" s="1814">
        <v>88.3</v>
      </c>
      <c r="H42" s="1814">
        <v>99</v>
      </c>
      <c r="I42" s="1814">
        <v>96.9</v>
      </c>
      <c r="J42" s="1815">
        <v>11.964107676969093</v>
      </c>
      <c r="K42" s="1816">
        <v>-15.761353517364213</v>
      </c>
      <c r="L42" s="1817">
        <v>10.116279069767444</v>
      </c>
      <c r="M42" s="1817">
        <v>5.6415929203539719</v>
      </c>
      <c r="N42" s="1817">
        <v>-0.56306306306306908</v>
      </c>
      <c r="O42" s="1817">
        <v>10.738255033557039</v>
      </c>
      <c r="P42" s="1817">
        <v>5.5555555555555571</v>
      </c>
      <c r="Q42" s="1818">
        <v>-2.1212121212121104</v>
      </c>
      <c r="R42" s="1793"/>
      <c r="S42" s="1793" t="s">
        <v>342</v>
      </c>
      <c r="T42" s="1793"/>
      <c r="U42" s="1793"/>
      <c r="V42" s="1793"/>
      <c r="W42" s="1793"/>
      <c r="X42" s="1793"/>
      <c r="Y42" s="1793"/>
      <c r="Z42" s="1793"/>
      <c r="AA42" s="1793"/>
      <c r="AB42" s="1793"/>
      <c r="AC42" s="1793"/>
      <c r="AD42" s="1793"/>
      <c r="AE42" s="1793"/>
      <c r="AF42" s="1793"/>
      <c r="AG42" s="1793"/>
      <c r="AH42" s="1793"/>
      <c r="AI42" s="1793"/>
      <c r="AJ42" s="1793"/>
      <c r="AK42" s="1793"/>
      <c r="AL42" s="1793"/>
      <c r="AM42" s="1793"/>
      <c r="AN42" s="1793"/>
      <c r="AO42" s="1793"/>
      <c r="AP42" s="1793"/>
      <c r="AQ42" s="1793"/>
      <c r="AR42" s="1793"/>
      <c r="AS42" s="1793"/>
      <c r="AT42" s="1793"/>
      <c r="AU42" s="1793"/>
      <c r="AV42" s="1793"/>
      <c r="AW42" s="1793"/>
      <c r="AX42" s="1793"/>
      <c r="AY42" s="1793"/>
      <c r="AZ42" s="1793"/>
      <c r="BA42" s="1793"/>
      <c r="BB42" s="1793"/>
      <c r="BC42" s="1793"/>
      <c r="BD42" s="1793"/>
      <c r="BE42" s="1793"/>
      <c r="BF42" s="1793"/>
      <c r="BG42" s="1793"/>
      <c r="BH42" s="1793"/>
      <c r="BI42" s="1793"/>
      <c r="BJ42" s="1793"/>
      <c r="BK42" s="1793"/>
      <c r="BL42" s="1793"/>
      <c r="BM42" s="1793"/>
      <c r="BN42" s="1793"/>
      <c r="BO42" s="1793"/>
      <c r="BP42" s="1793"/>
      <c r="BQ42" s="1793"/>
      <c r="BR42" s="1793"/>
      <c r="BS42" s="1793"/>
      <c r="BT42" s="1793"/>
      <c r="BU42" s="1793"/>
      <c r="BV42" s="1793"/>
      <c r="BW42" s="1793"/>
      <c r="BX42" s="1793"/>
      <c r="BY42" s="1793"/>
      <c r="BZ42" s="1793"/>
      <c r="CA42" s="1793"/>
      <c r="CB42" s="1793"/>
      <c r="CC42" s="1793"/>
      <c r="CD42" s="1793"/>
      <c r="CE42" s="1793"/>
      <c r="CF42" s="1793"/>
      <c r="CG42" s="1793"/>
      <c r="CH42" s="1793"/>
      <c r="CI42" s="1793"/>
      <c r="CJ42" s="1793"/>
      <c r="CK42" s="1793"/>
      <c r="CL42" s="1793"/>
      <c r="CM42" s="1793"/>
      <c r="CN42" s="1793"/>
      <c r="CO42" s="1793"/>
      <c r="CP42" s="1793"/>
      <c r="CQ42" s="1793"/>
      <c r="CR42" s="1793"/>
      <c r="CS42" s="1793"/>
      <c r="CT42" s="1793"/>
      <c r="CU42" s="1793"/>
      <c r="CV42" s="1793"/>
      <c r="CW42" s="1793"/>
      <c r="CX42" s="1793"/>
      <c r="CY42" s="1793"/>
      <c r="CZ42" s="1793"/>
      <c r="DA42" s="1793"/>
      <c r="DB42" s="1793"/>
      <c r="DC42" s="1793"/>
      <c r="DD42" s="1793"/>
      <c r="DE42" s="1793"/>
      <c r="DF42" s="1793"/>
      <c r="DG42" s="1793"/>
      <c r="DH42" s="1793"/>
      <c r="DI42" s="1793"/>
      <c r="DJ42" s="1793"/>
      <c r="DK42" s="1793"/>
      <c r="DL42" s="1793"/>
      <c r="DM42" s="1793"/>
      <c r="DN42" s="1793"/>
      <c r="DO42" s="1793"/>
      <c r="DP42" s="1793"/>
      <c r="DQ42" s="1793"/>
      <c r="DR42" s="1793"/>
      <c r="DS42" s="1793"/>
      <c r="DT42" s="1793"/>
      <c r="DU42" s="1793"/>
      <c r="DV42" s="1793"/>
      <c r="DW42" s="1793"/>
      <c r="DX42" s="1793"/>
      <c r="DY42" s="1793"/>
      <c r="DZ42" s="1793"/>
      <c r="EA42" s="1793"/>
      <c r="EB42" s="1793"/>
      <c r="EC42" s="1793"/>
      <c r="ED42" s="1793"/>
      <c r="EE42" s="1793"/>
      <c r="EF42" s="1793"/>
      <c r="EG42" s="1793"/>
      <c r="EH42" s="1793"/>
      <c r="EI42" s="1793"/>
      <c r="EJ42" s="1793"/>
      <c r="EK42" s="1793"/>
    </row>
    <row r="43" spans="1:141" s="1794" customFormat="1" ht="12.95" customHeight="1">
      <c r="A43" s="1803" t="s">
        <v>2210</v>
      </c>
      <c r="B43" s="1804">
        <v>63.53</v>
      </c>
      <c r="C43" s="1812">
        <v>134.19999999999999</v>
      </c>
      <c r="D43" s="1813">
        <v>134.19999999999999</v>
      </c>
      <c r="E43" s="1814">
        <v>130.69999999999999</v>
      </c>
      <c r="F43" s="1814">
        <v>129.9</v>
      </c>
      <c r="G43" s="1814">
        <v>125.8</v>
      </c>
      <c r="H43" s="1814">
        <v>127.3</v>
      </c>
      <c r="I43" s="1814">
        <v>128</v>
      </c>
      <c r="J43" s="1815">
        <v>23.119266055045856</v>
      </c>
      <c r="K43" s="1816">
        <v>0</v>
      </c>
      <c r="L43" s="1817">
        <v>-5.6998556998557035</v>
      </c>
      <c r="M43" s="1817">
        <v>-3.204172876304014</v>
      </c>
      <c r="N43" s="1817">
        <v>-4.1158536585365795</v>
      </c>
      <c r="O43" s="1817">
        <v>-2.5267993874425656</v>
      </c>
      <c r="P43" s="1817">
        <v>-2.6615969581749113</v>
      </c>
      <c r="Q43" s="1818">
        <v>0.54988216810683355</v>
      </c>
      <c r="R43" s="1793"/>
      <c r="S43" s="1793" t="s">
        <v>342</v>
      </c>
      <c r="T43" s="1793"/>
      <c r="U43" s="1793"/>
      <c r="V43" s="1793"/>
      <c r="W43" s="1793"/>
      <c r="X43" s="1793"/>
      <c r="Y43" s="1793"/>
      <c r="Z43" s="1793"/>
      <c r="AA43" s="1793"/>
      <c r="AB43" s="1793"/>
      <c r="AC43" s="1793"/>
      <c r="AD43" s="1793"/>
      <c r="AE43" s="1793"/>
      <c r="AF43" s="1793"/>
      <c r="AG43" s="1793"/>
      <c r="AH43" s="1793"/>
      <c r="AI43" s="1793"/>
      <c r="AJ43" s="1793"/>
      <c r="AK43" s="1793"/>
      <c r="AL43" s="1793"/>
      <c r="AM43" s="1793"/>
      <c r="AN43" s="1793"/>
      <c r="AO43" s="1793"/>
      <c r="AP43" s="1793"/>
      <c r="AQ43" s="1793"/>
      <c r="AR43" s="1793"/>
      <c r="AS43" s="1793"/>
      <c r="AT43" s="1793"/>
      <c r="AU43" s="1793"/>
      <c r="AV43" s="1793"/>
      <c r="AW43" s="1793"/>
      <c r="AX43" s="1793"/>
      <c r="AY43" s="1793"/>
      <c r="AZ43" s="1793"/>
      <c r="BA43" s="1793"/>
      <c r="BB43" s="1793"/>
      <c r="BC43" s="1793"/>
      <c r="BD43" s="1793"/>
      <c r="BE43" s="1793"/>
      <c r="BF43" s="1793"/>
      <c r="BG43" s="1793"/>
      <c r="BH43" s="1793"/>
      <c r="BI43" s="1793"/>
      <c r="BJ43" s="1793"/>
      <c r="BK43" s="1793"/>
      <c r="BL43" s="1793"/>
      <c r="BM43" s="1793"/>
      <c r="BN43" s="1793"/>
      <c r="BO43" s="1793"/>
      <c r="BP43" s="1793"/>
      <c r="BQ43" s="1793"/>
      <c r="BR43" s="1793"/>
      <c r="BS43" s="1793"/>
      <c r="BT43" s="1793"/>
      <c r="BU43" s="1793"/>
      <c r="BV43" s="1793"/>
      <c r="BW43" s="1793"/>
      <c r="BX43" s="1793"/>
      <c r="BY43" s="1793"/>
      <c r="BZ43" s="1793"/>
      <c r="CA43" s="1793"/>
      <c r="CB43" s="1793"/>
      <c r="CC43" s="1793"/>
      <c r="CD43" s="1793"/>
      <c r="CE43" s="1793"/>
      <c r="CF43" s="1793"/>
      <c r="CG43" s="1793"/>
      <c r="CH43" s="1793"/>
      <c r="CI43" s="1793"/>
      <c r="CJ43" s="1793"/>
      <c r="CK43" s="1793"/>
      <c r="CL43" s="1793"/>
      <c r="CM43" s="1793"/>
      <c r="CN43" s="1793"/>
      <c r="CO43" s="1793"/>
      <c r="CP43" s="1793"/>
      <c r="CQ43" s="1793"/>
      <c r="CR43" s="1793"/>
      <c r="CS43" s="1793"/>
      <c r="CT43" s="1793"/>
      <c r="CU43" s="1793"/>
      <c r="CV43" s="1793"/>
      <c r="CW43" s="1793"/>
      <c r="CX43" s="1793"/>
      <c r="CY43" s="1793"/>
      <c r="CZ43" s="1793"/>
      <c r="DA43" s="1793"/>
      <c r="DB43" s="1793"/>
      <c r="DC43" s="1793"/>
      <c r="DD43" s="1793"/>
      <c r="DE43" s="1793"/>
      <c r="DF43" s="1793"/>
      <c r="DG43" s="1793"/>
      <c r="DH43" s="1793"/>
      <c r="DI43" s="1793"/>
      <c r="DJ43" s="1793"/>
      <c r="DK43" s="1793"/>
      <c r="DL43" s="1793"/>
      <c r="DM43" s="1793"/>
      <c r="DN43" s="1793"/>
      <c r="DO43" s="1793"/>
      <c r="DP43" s="1793"/>
      <c r="DQ43" s="1793"/>
      <c r="DR43" s="1793"/>
      <c r="DS43" s="1793"/>
      <c r="DT43" s="1793"/>
      <c r="DU43" s="1793"/>
      <c r="DV43" s="1793"/>
      <c r="DW43" s="1793"/>
      <c r="DX43" s="1793"/>
      <c r="DY43" s="1793"/>
      <c r="DZ43" s="1793"/>
      <c r="EA43" s="1793"/>
      <c r="EB43" s="1793"/>
      <c r="EC43" s="1793"/>
      <c r="ED43" s="1793"/>
      <c r="EE43" s="1793"/>
      <c r="EF43" s="1793"/>
      <c r="EG43" s="1793"/>
      <c r="EH43" s="1793"/>
      <c r="EI43" s="1793"/>
      <c r="EJ43" s="1793"/>
      <c r="EK43" s="1793"/>
    </row>
    <row r="44" spans="1:141" s="1794" customFormat="1" ht="12.95" customHeight="1">
      <c r="A44" s="1803" t="s">
        <v>2211</v>
      </c>
      <c r="B44" s="1804">
        <v>114.47</v>
      </c>
      <c r="C44" s="1812">
        <v>112.3</v>
      </c>
      <c r="D44" s="1813">
        <v>96.6</v>
      </c>
      <c r="E44" s="1814">
        <v>108</v>
      </c>
      <c r="F44" s="1814">
        <v>109.8</v>
      </c>
      <c r="G44" s="1814">
        <v>110.5</v>
      </c>
      <c r="H44" s="1814">
        <v>108.3</v>
      </c>
      <c r="I44" s="1814">
        <v>110</v>
      </c>
      <c r="J44" s="1815">
        <v>19.978632478632477</v>
      </c>
      <c r="K44" s="1816">
        <v>-13.980409617097067</v>
      </c>
      <c r="L44" s="1817">
        <v>12.734864300626313</v>
      </c>
      <c r="M44" s="1817">
        <v>16.808510638297875</v>
      </c>
      <c r="N44" s="1817">
        <v>13.449691991786452</v>
      </c>
      <c r="O44" s="1817">
        <v>9.5045500505561051</v>
      </c>
      <c r="P44" s="1817">
        <v>14.822546972860124</v>
      </c>
      <c r="Q44" s="1818">
        <v>1.5697137580794163</v>
      </c>
      <c r="R44" s="1793"/>
      <c r="S44" s="1793" t="s">
        <v>342</v>
      </c>
      <c r="T44" s="1793"/>
      <c r="U44" s="1793"/>
      <c r="V44" s="1793"/>
      <c r="W44" s="1793"/>
      <c r="X44" s="1793"/>
      <c r="Y44" s="1793"/>
      <c r="Z44" s="1793"/>
      <c r="AA44" s="1793"/>
      <c r="AB44" s="1793"/>
      <c r="AC44" s="1793"/>
      <c r="AD44" s="1793"/>
      <c r="AE44" s="1793"/>
      <c r="AF44" s="1793"/>
      <c r="AG44" s="1793"/>
      <c r="AH44" s="1793"/>
      <c r="AI44" s="1793"/>
      <c r="AJ44" s="1793"/>
      <c r="AK44" s="1793"/>
      <c r="AL44" s="1793"/>
      <c r="AM44" s="1793"/>
      <c r="AN44" s="1793"/>
      <c r="AO44" s="1793"/>
      <c r="AP44" s="1793"/>
      <c r="AQ44" s="1793"/>
      <c r="AR44" s="1793"/>
      <c r="AS44" s="1793"/>
      <c r="AT44" s="1793"/>
      <c r="AU44" s="1793"/>
      <c r="AV44" s="1793"/>
      <c r="AW44" s="1793"/>
      <c r="AX44" s="1793"/>
      <c r="AY44" s="1793"/>
      <c r="AZ44" s="1793"/>
      <c r="BA44" s="1793"/>
      <c r="BB44" s="1793"/>
      <c r="BC44" s="1793"/>
      <c r="BD44" s="1793"/>
      <c r="BE44" s="1793"/>
      <c r="BF44" s="1793"/>
      <c r="BG44" s="1793"/>
      <c r="BH44" s="1793"/>
      <c r="BI44" s="1793"/>
      <c r="BJ44" s="1793"/>
      <c r="BK44" s="1793"/>
      <c r="BL44" s="1793"/>
      <c r="BM44" s="1793"/>
      <c r="BN44" s="1793"/>
      <c r="BO44" s="1793"/>
      <c r="BP44" s="1793"/>
      <c r="BQ44" s="1793"/>
      <c r="BR44" s="1793"/>
      <c r="BS44" s="1793"/>
      <c r="BT44" s="1793"/>
      <c r="BU44" s="1793"/>
      <c r="BV44" s="1793"/>
      <c r="BW44" s="1793"/>
      <c r="BX44" s="1793"/>
      <c r="BY44" s="1793"/>
      <c r="BZ44" s="1793"/>
      <c r="CA44" s="1793"/>
      <c r="CB44" s="1793"/>
      <c r="CC44" s="1793"/>
      <c r="CD44" s="1793"/>
      <c r="CE44" s="1793"/>
      <c r="CF44" s="1793"/>
      <c r="CG44" s="1793"/>
      <c r="CH44" s="1793"/>
      <c r="CI44" s="1793"/>
      <c r="CJ44" s="1793"/>
      <c r="CK44" s="1793"/>
      <c r="CL44" s="1793"/>
      <c r="CM44" s="1793"/>
      <c r="CN44" s="1793"/>
      <c r="CO44" s="1793"/>
      <c r="CP44" s="1793"/>
      <c r="CQ44" s="1793"/>
      <c r="CR44" s="1793"/>
      <c r="CS44" s="1793"/>
      <c r="CT44" s="1793"/>
      <c r="CU44" s="1793"/>
      <c r="CV44" s="1793"/>
      <c r="CW44" s="1793"/>
      <c r="CX44" s="1793"/>
      <c r="CY44" s="1793"/>
      <c r="CZ44" s="1793"/>
      <c r="DA44" s="1793"/>
      <c r="DB44" s="1793"/>
      <c r="DC44" s="1793"/>
      <c r="DD44" s="1793"/>
      <c r="DE44" s="1793"/>
      <c r="DF44" s="1793"/>
      <c r="DG44" s="1793"/>
      <c r="DH44" s="1793"/>
      <c r="DI44" s="1793"/>
      <c r="DJ44" s="1793"/>
      <c r="DK44" s="1793"/>
      <c r="DL44" s="1793"/>
      <c r="DM44" s="1793"/>
      <c r="DN44" s="1793"/>
      <c r="DO44" s="1793"/>
      <c r="DP44" s="1793"/>
      <c r="DQ44" s="1793"/>
      <c r="DR44" s="1793"/>
      <c r="DS44" s="1793"/>
      <c r="DT44" s="1793"/>
      <c r="DU44" s="1793"/>
      <c r="DV44" s="1793"/>
      <c r="DW44" s="1793"/>
      <c r="DX44" s="1793"/>
      <c r="DY44" s="1793"/>
      <c r="DZ44" s="1793"/>
      <c r="EA44" s="1793"/>
      <c r="EB44" s="1793"/>
      <c r="EC44" s="1793"/>
      <c r="ED44" s="1793"/>
      <c r="EE44" s="1793"/>
      <c r="EF44" s="1793"/>
      <c r="EG44" s="1793"/>
      <c r="EH44" s="1793"/>
      <c r="EI44" s="1793"/>
      <c r="EJ44" s="1793"/>
      <c r="EK44" s="1793"/>
    </row>
    <row r="45" spans="1:141" s="1794" customFormat="1" ht="12.95" customHeight="1">
      <c r="A45" s="1803" t="s">
        <v>2212</v>
      </c>
      <c r="B45" s="1804">
        <v>58.26</v>
      </c>
      <c r="C45" s="1812">
        <v>115.4</v>
      </c>
      <c r="D45" s="1813">
        <v>98.3</v>
      </c>
      <c r="E45" s="1814">
        <v>108.5</v>
      </c>
      <c r="F45" s="1814">
        <v>111.6</v>
      </c>
      <c r="G45" s="1814">
        <v>112.4</v>
      </c>
      <c r="H45" s="1814">
        <v>109.5</v>
      </c>
      <c r="I45" s="1814">
        <v>113.3</v>
      </c>
      <c r="J45" s="1815">
        <v>19.833852544132924</v>
      </c>
      <c r="K45" s="1816">
        <v>-14.818024263431553</v>
      </c>
      <c r="L45" s="1817">
        <v>10.827374872318686</v>
      </c>
      <c r="M45" s="1817">
        <v>15.767634854771771</v>
      </c>
      <c r="N45" s="1817">
        <v>14.928425357873223</v>
      </c>
      <c r="O45" s="1817">
        <v>9.3906093906093986</v>
      </c>
      <c r="P45" s="1817">
        <v>16.563786008230451</v>
      </c>
      <c r="Q45" s="1818">
        <v>3.4703196347031877</v>
      </c>
      <c r="R45" s="1793"/>
      <c r="S45" s="1793" t="s">
        <v>342</v>
      </c>
      <c r="T45" s="1793"/>
      <c r="U45" s="1793"/>
      <c r="V45" s="1793"/>
      <c r="W45" s="1793"/>
      <c r="X45" s="1793"/>
      <c r="Y45" s="1793"/>
      <c r="Z45" s="1793"/>
      <c r="AA45" s="1793"/>
      <c r="AB45" s="1793"/>
      <c r="AC45" s="1793"/>
      <c r="AD45" s="1793"/>
      <c r="AE45" s="1793"/>
      <c r="AF45" s="1793"/>
      <c r="AG45" s="1793"/>
      <c r="AH45" s="1793"/>
      <c r="AI45" s="1793"/>
      <c r="AJ45" s="1793"/>
      <c r="AK45" s="1793"/>
      <c r="AL45" s="1793"/>
      <c r="AM45" s="1793"/>
      <c r="AN45" s="1793"/>
      <c r="AO45" s="1793"/>
      <c r="AP45" s="1793"/>
      <c r="AQ45" s="1793"/>
      <c r="AR45" s="1793"/>
      <c r="AS45" s="1793"/>
      <c r="AT45" s="1793"/>
      <c r="AU45" s="1793"/>
      <c r="AV45" s="1793"/>
      <c r="AW45" s="1793"/>
      <c r="AX45" s="1793"/>
      <c r="AY45" s="1793"/>
      <c r="AZ45" s="1793"/>
      <c r="BA45" s="1793"/>
      <c r="BB45" s="1793"/>
      <c r="BC45" s="1793"/>
      <c r="BD45" s="1793"/>
      <c r="BE45" s="1793"/>
      <c r="BF45" s="1793"/>
      <c r="BG45" s="1793"/>
      <c r="BH45" s="1793"/>
      <c r="BI45" s="1793"/>
      <c r="BJ45" s="1793"/>
      <c r="BK45" s="1793"/>
      <c r="BL45" s="1793"/>
      <c r="BM45" s="1793"/>
      <c r="BN45" s="1793"/>
      <c r="BO45" s="1793"/>
      <c r="BP45" s="1793"/>
      <c r="BQ45" s="1793"/>
      <c r="BR45" s="1793"/>
      <c r="BS45" s="1793"/>
      <c r="BT45" s="1793"/>
      <c r="BU45" s="1793"/>
      <c r="BV45" s="1793"/>
      <c r="BW45" s="1793"/>
      <c r="BX45" s="1793"/>
      <c r="BY45" s="1793"/>
      <c r="BZ45" s="1793"/>
      <c r="CA45" s="1793"/>
      <c r="CB45" s="1793"/>
      <c r="CC45" s="1793"/>
      <c r="CD45" s="1793"/>
      <c r="CE45" s="1793"/>
      <c r="CF45" s="1793"/>
      <c r="CG45" s="1793"/>
      <c r="CH45" s="1793"/>
      <c r="CI45" s="1793"/>
      <c r="CJ45" s="1793"/>
      <c r="CK45" s="1793"/>
      <c r="CL45" s="1793"/>
      <c r="CM45" s="1793"/>
      <c r="CN45" s="1793"/>
      <c r="CO45" s="1793"/>
      <c r="CP45" s="1793"/>
      <c r="CQ45" s="1793"/>
      <c r="CR45" s="1793"/>
      <c r="CS45" s="1793"/>
      <c r="CT45" s="1793"/>
      <c r="CU45" s="1793"/>
      <c r="CV45" s="1793"/>
      <c r="CW45" s="1793"/>
      <c r="CX45" s="1793"/>
      <c r="CY45" s="1793"/>
      <c r="CZ45" s="1793"/>
      <c r="DA45" s="1793"/>
      <c r="DB45" s="1793"/>
      <c r="DC45" s="1793"/>
      <c r="DD45" s="1793"/>
      <c r="DE45" s="1793"/>
      <c r="DF45" s="1793"/>
      <c r="DG45" s="1793"/>
      <c r="DH45" s="1793"/>
      <c r="DI45" s="1793"/>
      <c r="DJ45" s="1793"/>
      <c r="DK45" s="1793"/>
      <c r="DL45" s="1793"/>
      <c r="DM45" s="1793"/>
      <c r="DN45" s="1793"/>
      <c r="DO45" s="1793"/>
      <c r="DP45" s="1793"/>
      <c r="DQ45" s="1793"/>
      <c r="DR45" s="1793"/>
      <c r="DS45" s="1793"/>
      <c r="DT45" s="1793"/>
      <c r="DU45" s="1793"/>
      <c r="DV45" s="1793"/>
      <c r="DW45" s="1793"/>
      <c r="DX45" s="1793"/>
      <c r="DY45" s="1793"/>
      <c r="DZ45" s="1793"/>
      <c r="EA45" s="1793"/>
      <c r="EB45" s="1793"/>
      <c r="EC45" s="1793"/>
      <c r="ED45" s="1793"/>
      <c r="EE45" s="1793"/>
      <c r="EF45" s="1793"/>
      <c r="EG45" s="1793"/>
      <c r="EH45" s="1793"/>
      <c r="EI45" s="1793"/>
      <c r="EJ45" s="1793"/>
      <c r="EK45" s="1793"/>
    </row>
    <row r="46" spans="1:141" s="1794" customFormat="1" ht="12.95" customHeight="1">
      <c r="A46" s="1803" t="s">
        <v>2213</v>
      </c>
      <c r="B46" s="1819">
        <v>47.35</v>
      </c>
      <c r="C46" s="1812">
        <v>114.6</v>
      </c>
      <c r="D46" s="1813">
        <v>99.2</v>
      </c>
      <c r="E46" s="1814">
        <v>113</v>
      </c>
      <c r="F46" s="1814">
        <v>112.7</v>
      </c>
      <c r="G46" s="1814">
        <v>113.9</v>
      </c>
      <c r="H46" s="1814">
        <v>111.9</v>
      </c>
      <c r="I46" s="1814">
        <v>111.7</v>
      </c>
      <c r="J46" s="1815">
        <v>20.631578947368425</v>
      </c>
      <c r="K46" s="1816">
        <v>-13.438045375218138</v>
      </c>
      <c r="L46" s="1817">
        <v>15.778688524590166</v>
      </c>
      <c r="M46" s="1817">
        <v>17.763845350052236</v>
      </c>
      <c r="N46" s="1817">
        <v>12.106299212598444</v>
      </c>
      <c r="O46" s="1817">
        <v>9.9214145383104153</v>
      </c>
      <c r="P46" s="1817">
        <v>13.17122593718338</v>
      </c>
      <c r="Q46" s="1818">
        <v>-0.17873100983021573</v>
      </c>
      <c r="R46" s="1793"/>
      <c r="S46" s="1793" t="s">
        <v>342</v>
      </c>
      <c r="T46" s="1793"/>
      <c r="U46" s="1793"/>
      <c r="V46" s="1793"/>
      <c r="W46" s="1793"/>
      <c r="X46" s="1793"/>
      <c r="Y46" s="1793"/>
      <c r="Z46" s="1793"/>
      <c r="AA46" s="1793"/>
      <c r="AB46" s="1793"/>
      <c r="AC46" s="1793"/>
      <c r="AD46" s="1793"/>
      <c r="AE46" s="1793"/>
      <c r="AF46" s="1793"/>
      <c r="AG46" s="1793"/>
      <c r="AH46" s="1793"/>
      <c r="AI46" s="1793"/>
      <c r="AJ46" s="1793"/>
      <c r="AK46" s="1793"/>
      <c r="AL46" s="1793"/>
      <c r="AM46" s="1793"/>
      <c r="AN46" s="1793"/>
      <c r="AO46" s="1793"/>
      <c r="AP46" s="1793"/>
      <c r="AQ46" s="1793"/>
      <c r="AR46" s="1793"/>
      <c r="AS46" s="1793"/>
      <c r="AT46" s="1793"/>
      <c r="AU46" s="1793"/>
      <c r="AV46" s="1793"/>
      <c r="AW46" s="1793"/>
      <c r="AX46" s="1793"/>
      <c r="AY46" s="1793"/>
      <c r="AZ46" s="1793"/>
      <c r="BA46" s="1793"/>
      <c r="BB46" s="1793"/>
      <c r="BC46" s="1793"/>
      <c r="BD46" s="1793"/>
      <c r="BE46" s="1793"/>
      <c r="BF46" s="1793"/>
      <c r="BG46" s="1793"/>
      <c r="BH46" s="1793"/>
      <c r="BI46" s="1793"/>
      <c r="BJ46" s="1793"/>
      <c r="BK46" s="1793"/>
      <c r="BL46" s="1793"/>
      <c r="BM46" s="1793"/>
      <c r="BN46" s="1793"/>
      <c r="BO46" s="1793"/>
      <c r="BP46" s="1793"/>
      <c r="BQ46" s="1793"/>
      <c r="BR46" s="1793"/>
      <c r="BS46" s="1793"/>
      <c r="BT46" s="1793"/>
      <c r="BU46" s="1793"/>
      <c r="BV46" s="1793"/>
      <c r="BW46" s="1793"/>
      <c r="BX46" s="1793"/>
      <c r="BY46" s="1793"/>
      <c r="BZ46" s="1793"/>
      <c r="CA46" s="1793"/>
      <c r="CB46" s="1793"/>
      <c r="CC46" s="1793"/>
      <c r="CD46" s="1793"/>
      <c r="CE46" s="1793"/>
      <c r="CF46" s="1793"/>
      <c r="CG46" s="1793"/>
      <c r="CH46" s="1793"/>
      <c r="CI46" s="1793"/>
      <c r="CJ46" s="1793"/>
      <c r="CK46" s="1793"/>
      <c r="CL46" s="1793"/>
      <c r="CM46" s="1793"/>
      <c r="CN46" s="1793"/>
      <c r="CO46" s="1793"/>
      <c r="CP46" s="1793"/>
      <c r="CQ46" s="1793"/>
      <c r="CR46" s="1793"/>
      <c r="CS46" s="1793"/>
      <c r="CT46" s="1793"/>
      <c r="CU46" s="1793"/>
      <c r="CV46" s="1793"/>
      <c r="CW46" s="1793"/>
      <c r="CX46" s="1793"/>
      <c r="CY46" s="1793"/>
      <c r="CZ46" s="1793"/>
      <c r="DA46" s="1793"/>
      <c r="DB46" s="1793"/>
      <c r="DC46" s="1793"/>
      <c r="DD46" s="1793"/>
      <c r="DE46" s="1793"/>
      <c r="DF46" s="1793"/>
      <c r="DG46" s="1793"/>
      <c r="DH46" s="1793"/>
      <c r="DI46" s="1793"/>
      <c r="DJ46" s="1793"/>
      <c r="DK46" s="1793"/>
      <c r="DL46" s="1793"/>
      <c r="DM46" s="1793"/>
      <c r="DN46" s="1793"/>
      <c r="DO46" s="1793"/>
      <c r="DP46" s="1793"/>
      <c r="DQ46" s="1793"/>
      <c r="DR46" s="1793"/>
      <c r="DS46" s="1793"/>
      <c r="DT46" s="1793"/>
      <c r="DU46" s="1793"/>
      <c r="DV46" s="1793"/>
      <c r="DW46" s="1793"/>
      <c r="DX46" s="1793"/>
      <c r="DY46" s="1793"/>
      <c r="DZ46" s="1793"/>
      <c r="EA46" s="1793"/>
      <c r="EB46" s="1793"/>
      <c r="EC46" s="1793"/>
      <c r="ED46" s="1793"/>
      <c r="EE46" s="1793"/>
      <c r="EF46" s="1793"/>
      <c r="EG46" s="1793"/>
      <c r="EH46" s="1793"/>
      <c r="EI46" s="1793"/>
      <c r="EJ46" s="1793"/>
      <c r="EK46" s="1793"/>
    </row>
    <row r="47" spans="1:141" s="1794" customFormat="1" ht="12.95" customHeight="1">
      <c r="A47" s="1803" t="s">
        <v>2214</v>
      </c>
      <c r="B47" s="1804">
        <v>8.86</v>
      </c>
      <c r="C47" s="1812">
        <v>78.900000000000006</v>
      </c>
      <c r="D47" s="1813">
        <v>70.8</v>
      </c>
      <c r="E47" s="1814">
        <v>77.7</v>
      </c>
      <c r="F47" s="1814">
        <v>81.400000000000006</v>
      </c>
      <c r="G47" s="1814">
        <v>79.2</v>
      </c>
      <c r="H47" s="1814">
        <v>81.099999999999994</v>
      </c>
      <c r="I47" s="1814">
        <v>79.400000000000006</v>
      </c>
      <c r="J47" s="1815">
        <v>15.519765739385065</v>
      </c>
      <c r="K47" s="1816">
        <v>-10.266159695817507</v>
      </c>
      <c r="L47" s="1817">
        <v>7.4688796680498086</v>
      </c>
      <c r="M47" s="1817">
        <v>18.658892128279888</v>
      </c>
      <c r="N47" s="1817">
        <v>10.152990264255919</v>
      </c>
      <c r="O47" s="1817">
        <v>7.5596816976127172</v>
      </c>
      <c r="P47" s="1817">
        <v>12.464589235127505</v>
      </c>
      <c r="Q47" s="1818">
        <v>-2.09617755856965</v>
      </c>
      <c r="R47" s="1793"/>
      <c r="S47" s="1793" t="s">
        <v>342</v>
      </c>
      <c r="T47" s="1793"/>
      <c r="U47" s="1793"/>
      <c r="V47" s="1793"/>
      <c r="W47" s="1793"/>
      <c r="X47" s="1793"/>
      <c r="Y47" s="1793"/>
      <c r="Z47" s="1793"/>
      <c r="AA47" s="1793"/>
      <c r="AB47" s="1793"/>
      <c r="AC47" s="1793"/>
      <c r="AD47" s="1793"/>
      <c r="AE47" s="1793"/>
      <c r="AF47" s="1793"/>
      <c r="AG47" s="1793"/>
      <c r="AH47" s="1793"/>
      <c r="AI47" s="1793"/>
      <c r="AJ47" s="1793"/>
      <c r="AK47" s="1793"/>
      <c r="AL47" s="1793"/>
      <c r="AM47" s="1793"/>
      <c r="AN47" s="1793"/>
      <c r="AO47" s="1793"/>
      <c r="AP47" s="1793"/>
      <c r="AQ47" s="1793"/>
      <c r="AR47" s="1793"/>
      <c r="AS47" s="1793"/>
      <c r="AT47" s="1793"/>
      <c r="AU47" s="1793"/>
      <c r="AV47" s="1793"/>
      <c r="AW47" s="1793"/>
      <c r="AX47" s="1793"/>
      <c r="AY47" s="1793"/>
      <c r="AZ47" s="1793"/>
      <c r="BA47" s="1793"/>
      <c r="BB47" s="1793"/>
      <c r="BC47" s="1793"/>
      <c r="BD47" s="1793"/>
      <c r="BE47" s="1793"/>
      <c r="BF47" s="1793"/>
      <c r="BG47" s="1793"/>
      <c r="BH47" s="1793"/>
      <c r="BI47" s="1793"/>
      <c r="BJ47" s="1793"/>
      <c r="BK47" s="1793"/>
      <c r="BL47" s="1793"/>
      <c r="BM47" s="1793"/>
      <c r="BN47" s="1793"/>
      <c r="BO47" s="1793"/>
      <c r="BP47" s="1793"/>
      <c r="BQ47" s="1793"/>
      <c r="BR47" s="1793"/>
      <c r="BS47" s="1793"/>
      <c r="BT47" s="1793"/>
      <c r="BU47" s="1793"/>
      <c r="BV47" s="1793"/>
      <c r="BW47" s="1793"/>
      <c r="BX47" s="1793"/>
      <c r="BY47" s="1793"/>
      <c r="BZ47" s="1793"/>
      <c r="CA47" s="1793"/>
      <c r="CB47" s="1793"/>
      <c r="CC47" s="1793"/>
      <c r="CD47" s="1793"/>
      <c r="CE47" s="1793"/>
      <c r="CF47" s="1793"/>
      <c r="CG47" s="1793"/>
      <c r="CH47" s="1793"/>
      <c r="CI47" s="1793"/>
      <c r="CJ47" s="1793"/>
      <c r="CK47" s="1793"/>
      <c r="CL47" s="1793"/>
      <c r="CM47" s="1793"/>
      <c r="CN47" s="1793"/>
      <c r="CO47" s="1793"/>
      <c r="CP47" s="1793"/>
      <c r="CQ47" s="1793"/>
      <c r="CR47" s="1793"/>
      <c r="CS47" s="1793"/>
      <c r="CT47" s="1793"/>
      <c r="CU47" s="1793"/>
      <c r="CV47" s="1793"/>
      <c r="CW47" s="1793"/>
      <c r="CX47" s="1793"/>
      <c r="CY47" s="1793"/>
      <c r="CZ47" s="1793"/>
      <c r="DA47" s="1793"/>
      <c r="DB47" s="1793"/>
      <c r="DC47" s="1793"/>
      <c r="DD47" s="1793"/>
      <c r="DE47" s="1793"/>
      <c r="DF47" s="1793"/>
      <c r="DG47" s="1793"/>
      <c r="DH47" s="1793"/>
      <c r="DI47" s="1793"/>
      <c r="DJ47" s="1793"/>
      <c r="DK47" s="1793"/>
      <c r="DL47" s="1793"/>
      <c r="DM47" s="1793"/>
      <c r="DN47" s="1793"/>
      <c r="DO47" s="1793"/>
      <c r="DP47" s="1793"/>
      <c r="DQ47" s="1793"/>
      <c r="DR47" s="1793"/>
      <c r="DS47" s="1793"/>
      <c r="DT47" s="1793"/>
      <c r="DU47" s="1793"/>
      <c r="DV47" s="1793"/>
      <c r="DW47" s="1793"/>
      <c r="DX47" s="1793"/>
      <c r="DY47" s="1793"/>
      <c r="DZ47" s="1793"/>
      <c r="EA47" s="1793"/>
      <c r="EB47" s="1793"/>
      <c r="EC47" s="1793"/>
      <c r="ED47" s="1793"/>
      <c r="EE47" s="1793"/>
      <c r="EF47" s="1793"/>
      <c r="EG47" s="1793"/>
      <c r="EH47" s="1793"/>
      <c r="EI47" s="1793"/>
      <c r="EJ47" s="1793"/>
      <c r="EK47" s="1793"/>
    </row>
    <row r="48" spans="1:141" s="1794" customFormat="1" ht="12.95" customHeight="1">
      <c r="A48" s="1820" t="s">
        <v>2215</v>
      </c>
      <c r="B48" s="1804">
        <v>42.34</v>
      </c>
      <c r="C48" s="1812">
        <v>139.5</v>
      </c>
      <c r="D48" s="1813">
        <v>139.19999999999999</v>
      </c>
      <c r="E48" s="1814">
        <v>137.19999999999999</v>
      </c>
      <c r="F48" s="1814">
        <v>134.5</v>
      </c>
      <c r="G48" s="1814">
        <v>131.4</v>
      </c>
      <c r="H48" s="1814">
        <v>135.30000000000001</v>
      </c>
      <c r="I48" s="1814">
        <v>134.4</v>
      </c>
      <c r="J48" s="1815">
        <v>20.362381363244168</v>
      </c>
      <c r="K48" s="1816">
        <v>-0.21505376344086358</v>
      </c>
      <c r="L48" s="1817">
        <v>-4.2568039078855691</v>
      </c>
      <c r="M48" s="1817">
        <v>-2.8880866425992764</v>
      </c>
      <c r="N48" s="1817">
        <v>-3.4533431300514223</v>
      </c>
      <c r="O48" s="1817">
        <v>3.7576687116564358</v>
      </c>
      <c r="P48" s="1817">
        <v>-1.1037527593818908</v>
      </c>
      <c r="Q48" s="1818">
        <v>-0.66518847006652493</v>
      </c>
      <c r="R48" s="1793"/>
      <c r="S48" s="1793" t="s">
        <v>342</v>
      </c>
      <c r="T48" s="1793"/>
      <c r="U48" s="1793"/>
      <c r="V48" s="1793"/>
      <c r="W48" s="1793"/>
      <c r="X48" s="1793"/>
      <c r="Y48" s="1793"/>
      <c r="Z48" s="1793"/>
      <c r="AA48" s="1793"/>
      <c r="AB48" s="1793"/>
      <c r="AC48" s="1793"/>
      <c r="AD48" s="1793"/>
      <c r="AE48" s="1793"/>
      <c r="AF48" s="1793"/>
      <c r="AG48" s="1793"/>
      <c r="AH48" s="1793"/>
      <c r="AI48" s="1793"/>
      <c r="AJ48" s="1793"/>
      <c r="AK48" s="1793"/>
      <c r="AL48" s="1793"/>
      <c r="AM48" s="1793"/>
      <c r="AN48" s="1793"/>
      <c r="AO48" s="1793"/>
      <c r="AP48" s="1793"/>
      <c r="AQ48" s="1793"/>
      <c r="AR48" s="1793"/>
      <c r="AS48" s="1793"/>
      <c r="AT48" s="1793"/>
      <c r="AU48" s="1793"/>
      <c r="AV48" s="1793"/>
      <c r="AW48" s="1793"/>
      <c r="AX48" s="1793"/>
      <c r="AY48" s="1793"/>
      <c r="AZ48" s="1793"/>
      <c r="BA48" s="1793"/>
      <c r="BB48" s="1793"/>
      <c r="BC48" s="1793"/>
      <c r="BD48" s="1793"/>
      <c r="BE48" s="1793"/>
      <c r="BF48" s="1793"/>
      <c r="BG48" s="1793"/>
      <c r="BH48" s="1793"/>
      <c r="BI48" s="1793"/>
      <c r="BJ48" s="1793"/>
      <c r="BK48" s="1793"/>
      <c r="BL48" s="1793"/>
      <c r="BM48" s="1793"/>
      <c r="BN48" s="1793"/>
      <c r="BO48" s="1793"/>
      <c r="BP48" s="1793"/>
      <c r="BQ48" s="1793"/>
      <c r="BR48" s="1793"/>
      <c r="BS48" s="1793"/>
      <c r="BT48" s="1793"/>
      <c r="BU48" s="1793"/>
      <c r="BV48" s="1793"/>
      <c r="BW48" s="1793"/>
      <c r="BX48" s="1793"/>
      <c r="BY48" s="1793"/>
      <c r="BZ48" s="1793"/>
      <c r="CA48" s="1793"/>
      <c r="CB48" s="1793"/>
      <c r="CC48" s="1793"/>
      <c r="CD48" s="1793"/>
      <c r="CE48" s="1793"/>
      <c r="CF48" s="1793"/>
      <c r="CG48" s="1793"/>
      <c r="CH48" s="1793"/>
      <c r="CI48" s="1793"/>
      <c r="CJ48" s="1793"/>
      <c r="CK48" s="1793"/>
      <c r="CL48" s="1793"/>
      <c r="CM48" s="1793"/>
      <c r="CN48" s="1793"/>
      <c r="CO48" s="1793"/>
      <c r="CP48" s="1793"/>
      <c r="CQ48" s="1793"/>
      <c r="CR48" s="1793"/>
      <c r="CS48" s="1793"/>
      <c r="CT48" s="1793"/>
      <c r="CU48" s="1793"/>
      <c r="CV48" s="1793"/>
      <c r="CW48" s="1793"/>
      <c r="CX48" s="1793"/>
      <c r="CY48" s="1793"/>
      <c r="CZ48" s="1793"/>
      <c r="DA48" s="1793"/>
      <c r="DB48" s="1793"/>
      <c r="DC48" s="1793"/>
      <c r="DD48" s="1793"/>
      <c r="DE48" s="1793"/>
      <c r="DF48" s="1793"/>
      <c r="DG48" s="1793"/>
      <c r="DH48" s="1793"/>
      <c r="DI48" s="1793"/>
      <c r="DJ48" s="1793"/>
      <c r="DK48" s="1793"/>
      <c r="DL48" s="1793"/>
      <c r="DM48" s="1793"/>
      <c r="DN48" s="1793"/>
      <c r="DO48" s="1793"/>
      <c r="DP48" s="1793"/>
      <c r="DQ48" s="1793"/>
      <c r="DR48" s="1793"/>
      <c r="DS48" s="1793"/>
      <c r="DT48" s="1793"/>
      <c r="DU48" s="1793"/>
      <c r="DV48" s="1793"/>
      <c r="DW48" s="1793"/>
      <c r="DX48" s="1793"/>
      <c r="DY48" s="1793"/>
      <c r="DZ48" s="1793"/>
      <c r="EA48" s="1793"/>
      <c r="EB48" s="1793"/>
      <c r="EC48" s="1793"/>
      <c r="ED48" s="1793"/>
      <c r="EE48" s="1793"/>
      <c r="EF48" s="1793"/>
      <c r="EG48" s="1793"/>
      <c r="EH48" s="1793"/>
      <c r="EI48" s="1793"/>
      <c r="EJ48" s="1793"/>
      <c r="EK48" s="1793"/>
    </row>
    <row r="49" spans="1:141" s="1794" customFormat="1" ht="12.95" customHeight="1">
      <c r="A49" s="1803" t="s">
        <v>2208</v>
      </c>
      <c r="B49" s="1804">
        <v>40.19</v>
      </c>
      <c r="C49" s="1812">
        <v>139.9</v>
      </c>
      <c r="D49" s="1813">
        <v>140.19999999999999</v>
      </c>
      <c r="E49" s="1814">
        <v>137.80000000000001</v>
      </c>
      <c r="F49" s="1814">
        <v>136.19999999999999</v>
      </c>
      <c r="G49" s="1814">
        <v>132.4</v>
      </c>
      <c r="H49" s="1814">
        <v>136</v>
      </c>
      <c r="I49" s="1814">
        <v>134.80000000000001</v>
      </c>
      <c r="J49" s="1815">
        <v>20.292347377472055</v>
      </c>
      <c r="K49" s="1816">
        <v>0.21443888491778296</v>
      </c>
      <c r="L49" s="1817">
        <v>-4.8342541436464046</v>
      </c>
      <c r="M49" s="1817">
        <v>-2.435530085959897</v>
      </c>
      <c r="N49" s="1817">
        <v>-3.2870708546384151</v>
      </c>
      <c r="O49" s="1817">
        <v>3.5007610350075993</v>
      </c>
      <c r="P49" s="1817">
        <v>-1.4619883040935662</v>
      </c>
      <c r="Q49" s="1818">
        <v>-0.8823529411764639</v>
      </c>
      <c r="R49" s="1793"/>
      <c r="S49" s="1793" t="s">
        <v>342</v>
      </c>
      <c r="T49" s="1793"/>
      <c r="U49" s="1793"/>
      <c r="V49" s="1793"/>
      <c r="W49" s="1793"/>
      <c r="X49" s="1793"/>
      <c r="Y49" s="1793"/>
      <c r="Z49" s="1793"/>
      <c r="AA49" s="1793"/>
      <c r="AB49" s="1793"/>
      <c r="AC49" s="1793"/>
      <c r="AD49" s="1793"/>
      <c r="AE49" s="1793"/>
      <c r="AF49" s="1793"/>
      <c r="AG49" s="1793"/>
      <c r="AH49" s="1793"/>
      <c r="AI49" s="1793"/>
      <c r="AJ49" s="1793"/>
      <c r="AK49" s="1793"/>
      <c r="AL49" s="1793"/>
      <c r="AM49" s="1793"/>
      <c r="AN49" s="1793"/>
      <c r="AO49" s="1793"/>
      <c r="AP49" s="1793"/>
      <c r="AQ49" s="1793"/>
      <c r="AR49" s="1793"/>
      <c r="AS49" s="1793"/>
      <c r="AT49" s="1793"/>
      <c r="AU49" s="1793"/>
      <c r="AV49" s="1793"/>
      <c r="AW49" s="1793"/>
      <c r="AX49" s="1793"/>
      <c r="AY49" s="1793"/>
      <c r="AZ49" s="1793"/>
      <c r="BA49" s="1793"/>
      <c r="BB49" s="1793"/>
      <c r="BC49" s="1793"/>
      <c r="BD49" s="1793"/>
      <c r="BE49" s="1793"/>
      <c r="BF49" s="1793"/>
      <c r="BG49" s="1793"/>
      <c r="BH49" s="1793"/>
      <c r="BI49" s="1793"/>
      <c r="BJ49" s="1793"/>
      <c r="BK49" s="1793"/>
      <c r="BL49" s="1793"/>
      <c r="BM49" s="1793"/>
      <c r="BN49" s="1793"/>
      <c r="BO49" s="1793"/>
      <c r="BP49" s="1793"/>
      <c r="BQ49" s="1793"/>
      <c r="BR49" s="1793"/>
      <c r="BS49" s="1793"/>
      <c r="BT49" s="1793"/>
      <c r="BU49" s="1793"/>
      <c r="BV49" s="1793"/>
      <c r="BW49" s="1793"/>
      <c r="BX49" s="1793"/>
      <c r="BY49" s="1793"/>
      <c r="BZ49" s="1793"/>
      <c r="CA49" s="1793"/>
      <c r="CB49" s="1793"/>
      <c r="CC49" s="1793"/>
      <c r="CD49" s="1793"/>
      <c r="CE49" s="1793"/>
      <c r="CF49" s="1793"/>
      <c r="CG49" s="1793"/>
      <c r="CH49" s="1793"/>
      <c r="CI49" s="1793"/>
      <c r="CJ49" s="1793"/>
      <c r="CK49" s="1793"/>
      <c r="CL49" s="1793"/>
      <c r="CM49" s="1793"/>
      <c r="CN49" s="1793"/>
      <c r="CO49" s="1793"/>
      <c r="CP49" s="1793"/>
      <c r="CQ49" s="1793"/>
      <c r="CR49" s="1793"/>
      <c r="CS49" s="1793"/>
      <c r="CT49" s="1793"/>
      <c r="CU49" s="1793"/>
      <c r="CV49" s="1793"/>
      <c r="CW49" s="1793"/>
      <c r="CX49" s="1793"/>
      <c r="CY49" s="1793"/>
      <c r="CZ49" s="1793"/>
      <c r="DA49" s="1793"/>
      <c r="DB49" s="1793"/>
      <c r="DC49" s="1793"/>
      <c r="DD49" s="1793"/>
      <c r="DE49" s="1793"/>
      <c r="DF49" s="1793"/>
      <c r="DG49" s="1793"/>
      <c r="DH49" s="1793"/>
      <c r="DI49" s="1793"/>
      <c r="DJ49" s="1793"/>
      <c r="DK49" s="1793"/>
      <c r="DL49" s="1793"/>
      <c r="DM49" s="1793"/>
      <c r="DN49" s="1793"/>
      <c r="DO49" s="1793"/>
      <c r="DP49" s="1793"/>
      <c r="DQ49" s="1793"/>
      <c r="DR49" s="1793"/>
      <c r="DS49" s="1793"/>
      <c r="DT49" s="1793"/>
      <c r="DU49" s="1793"/>
      <c r="DV49" s="1793"/>
      <c r="DW49" s="1793"/>
      <c r="DX49" s="1793"/>
      <c r="DY49" s="1793"/>
      <c r="DZ49" s="1793"/>
      <c r="EA49" s="1793"/>
      <c r="EB49" s="1793"/>
      <c r="EC49" s="1793"/>
      <c r="ED49" s="1793"/>
      <c r="EE49" s="1793"/>
      <c r="EF49" s="1793"/>
      <c r="EG49" s="1793"/>
      <c r="EH49" s="1793"/>
      <c r="EI49" s="1793"/>
      <c r="EJ49" s="1793"/>
      <c r="EK49" s="1793"/>
    </row>
    <row r="50" spans="1:141" s="1794" customFormat="1" ht="12.95" customHeight="1">
      <c r="A50" s="1803" t="s">
        <v>2211</v>
      </c>
      <c r="B50" s="1804">
        <v>2.15</v>
      </c>
      <c r="C50" s="1812">
        <v>132.69999999999999</v>
      </c>
      <c r="D50" s="1813">
        <v>121.8</v>
      </c>
      <c r="E50" s="1814">
        <v>124.5</v>
      </c>
      <c r="F50" s="1814">
        <v>103.6</v>
      </c>
      <c r="G50" s="1814">
        <v>113.1</v>
      </c>
      <c r="H50" s="1814">
        <v>122.1</v>
      </c>
      <c r="I50" s="1814">
        <v>126.2</v>
      </c>
      <c r="J50" s="1815">
        <v>22.530009233610329</v>
      </c>
      <c r="K50" s="1816">
        <v>-8.2140165787490531</v>
      </c>
      <c r="L50" s="1817">
        <v>8.4494773519163715</v>
      </c>
      <c r="M50" s="1817">
        <v>-11.979609175870863</v>
      </c>
      <c r="N50" s="1817">
        <v>-5.5137844611528948</v>
      </c>
      <c r="O50" s="1817">
        <v>9.4086021505376323</v>
      </c>
      <c r="P50" s="1817">
        <v>6.6779374471682189</v>
      </c>
      <c r="Q50" s="1818">
        <v>3.3579033579033535</v>
      </c>
      <c r="R50" s="1793"/>
      <c r="S50" s="1793" t="s">
        <v>342</v>
      </c>
      <c r="T50" s="1793"/>
      <c r="U50" s="1793"/>
      <c r="V50" s="1793"/>
      <c r="W50" s="1793"/>
      <c r="X50" s="1793"/>
      <c r="Y50" s="1793"/>
      <c r="Z50" s="1793"/>
      <c r="AA50" s="1793"/>
      <c r="AB50" s="1793"/>
      <c r="AC50" s="1793"/>
      <c r="AD50" s="1793"/>
      <c r="AE50" s="1793"/>
      <c r="AF50" s="1793"/>
      <c r="AG50" s="1793"/>
      <c r="AH50" s="1793"/>
      <c r="AI50" s="1793"/>
      <c r="AJ50" s="1793"/>
      <c r="AK50" s="1793"/>
      <c r="AL50" s="1793"/>
      <c r="AM50" s="1793"/>
      <c r="AN50" s="1793"/>
      <c r="AO50" s="1793"/>
      <c r="AP50" s="1793"/>
      <c r="AQ50" s="1793"/>
      <c r="AR50" s="1793"/>
      <c r="AS50" s="1793"/>
      <c r="AT50" s="1793"/>
      <c r="AU50" s="1793"/>
      <c r="AV50" s="1793"/>
      <c r="AW50" s="1793"/>
      <c r="AX50" s="1793"/>
      <c r="AY50" s="1793"/>
      <c r="AZ50" s="1793"/>
      <c r="BA50" s="1793"/>
      <c r="BB50" s="1793"/>
      <c r="BC50" s="1793"/>
      <c r="BD50" s="1793"/>
      <c r="BE50" s="1793"/>
      <c r="BF50" s="1793"/>
      <c r="BG50" s="1793"/>
      <c r="BH50" s="1793"/>
      <c r="BI50" s="1793"/>
      <c r="BJ50" s="1793"/>
      <c r="BK50" s="1793"/>
      <c r="BL50" s="1793"/>
      <c r="BM50" s="1793"/>
      <c r="BN50" s="1793"/>
      <c r="BO50" s="1793"/>
      <c r="BP50" s="1793"/>
      <c r="BQ50" s="1793"/>
      <c r="BR50" s="1793"/>
      <c r="BS50" s="1793"/>
      <c r="BT50" s="1793"/>
      <c r="BU50" s="1793"/>
      <c r="BV50" s="1793"/>
      <c r="BW50" s="1793"/>
      <c r="BX50" s="1793"/>
      <c r="BY50" s="1793"/>
      <c r="BZ50" s="1793"/>
      <c r="CA50" s="1793"/>
      <c r="CB50" s="1793"/>
      <c r="CC50" s="1793"/>
      <c r="CD50" s="1793"/>
      <c r="CE50" s="1793"/>
      <c r="CF50" s="1793"/>
      <c r="CG50" s="1793"/>
      <c r="CH50" s="1793"/>
      <c r="CI50" s="1793"/>
      <c r="CJ50" s="1793"/>
      <c r="CK50" s="1793"/>
      <c r="CL50" s="1793"/>
      <c r="CM50" s="1793"/>
      <c r="CN50" s="1793"/>
      <c r="CO50" s="1793"/>
      <c r="CP50" s="1793"/>
      <c r="CQ50" s="1793"/>
      <c r="CR50" s="1793"/>
      <c r="CS50" s="1793"/>
      <c r="CT50" s="1793"/>
      <c r="CU50" s="1793"/>
      <c r="CV50" s="1793"/>
      <c r="CW50" s="1793"/>
      <c r="CX50" s="1793"/>
      <c r="CY50" s="1793"/>
      <c r="CZ50" s="1793"/>
      <c r="DA50" s="1793"/>
      <c r="DB50" s="1793"/>
      <c r="DC50" s="1793"/>
      <c r="DD50" s="1793"/>
      <c r="DE50" s="1793"/>
      <c r="DF50" s="1793"/>
      <c r="DG50" s="1793"/>
      <c r="DH50" s="1793"/>
      <c r="DI50" s="1793"/>
      <c r="DJ50" s="1793"/>
      <c r="DK50" s="1793"/>
      <c r="DL50" s="1793"/>
      <c r="DM50" s="1793"/>
      <c r="DN50" s="1793"/>
      <c r="DO50" s="1793"/>
      <c r="DP50" s="1793"/>
      <c r="DQ50" s="1793"/>
      <c r="DR50" s="1793"/>
      <c r="DS50" s="1793"/>
      <c r="DT50" s="1793"/>
      <c r="DU50" s="1793"/>
      <c r="DV50" s="1793"/>
      <c r="DW50" s="1793"/>
      <c r="DX50" s="1793"/>
      <c r="DY50" s="1793"/>
      <c r="DZ50" s="1793"/>
      <c r="EA50" s="1793"/>
      <c r="EB50" s="1793"/>
      <c r="EC50" s="1793"/>
      <c r="ED50" s="1793"/>
      <c r="EE50" s="1793"/>
      <c r="EF50" s="1793"/>
      <c r="EG50" s="1793"/>
      <c r="EH50" s="1793"/>
      <c r="EI50" s="1793"/>
      <c r="EJ50" s="1793"/>
      <c r="EK50" s="1793"/>
    </row>
    <row r="51" spans="1:141" s="1794" customFormat="1" ht="12.95" customHeight="1">
      <c r="A51" s="1821" t="s">
        <v>2216</v>
      </c>
      <c r="B51" s="1804">
        <v>22.23</v>
      </c>
      <c r="C51" s="1812">
        <v>126.9</v>
      </c>
      <c r="D51" s="1813">
        <v>112.9</v>
      </c>
      <c r="E51" s="1814">
        <v>104.7</v>
      </c>
      <c r="F51" s="1814">
        <v>110.4</v>
      </c>
      <c r="G51" s="1814">
        <v>106.4</v>
      </c>
      <c r="H51" s="1814">
        <v>114.4</v>
      </c>
      <c r="I51" s="1814">
        <v>117.9</v>
      </c>
      <c r="J51" s="1815">
        <v>21.668264621284777</v>
      </c>
      <c r="K51" s="1816">
        <v>-11.032308904649341</v>
      </c>
      <c r="L51" s="1817">
        <v>-4.2961608775137137</v>
      </c>
      <c r="M51" s="1817">
        <v>7.3929961089494327</v>
      </c>
      <c r="N51" s="1817">
        <v>1.5267175572519136</v>
      </c>
      <c r="O51" s="1817">
        <v>7.8228086710650473</v>
      </c>
      <c r="P51" s="1817">
        <v>10.912511759172162</v>
      </c>
      <c r="Q51" s="1818">
        <v>3.05944055944056</v>
      </c>
      <c r="R51" s="1793"/>
      <c r="S51" s="1793" t="s">
        <v>342</v>
      </c>
      <c r="T51" s="1793"/>
      <c r="U51" s="1793"/>
      <c r="V51" s="1793"/>
      <c r="W51" s="1793"/>
      <c r="X51" s="1793"/>
      <c r="Y51" s="1793"/>
      <c r="Z51" s="1793"/>
      <c r="AA51" s="1793"/>
      <c r="AB51" s="1793"/>
      <c r="AC51" s="1793"/>
      <c r="AD51" s="1793"/>
      <c r="AE51" s="1793"/>
      <c r="AF51" s="1793"/>
      <c r="AG51" s="1793"/>
      <c r="AH51" s="1793"/>
      <c r="AI51" s="1793"/>
      <c r="AJ51" s="1793"/>
      <c r="AK51" s="1793"/>
      <c r="AL51" s="1793"/>
      <c r="AM51" s="1793"/>
      <c r="AN51" s="1793"/>
      <c r="AO51" s="1793"/>
      <c r="AP51" s="1793"/>
      <c r="AQ51" s="1793"/>
      <c r="AR51" s="1793"/>
      <c r="AS51" s="1793"/>
      <c r="AT51" s="1793"/>
      <c r="AU51" s="1793"/>
      <c r="AV51" s="1793"/>
      <c r="AW51" s="1793"/>
      <c r="AX51" s="1793"/>
      <c r="AY51" s="1793"/>
      <c r="AZ51" s="1793"/>
      <c r="BA51" s="1793"/>
      <c r="BB51" s="1793"/>
      <c r="BC51" s="1793"/>
      <c r="BD51" s="1793"/>
      <c r="BE51" s="1793"/>
      <c r="BF51" s="1793"/>
      <c r="BG51" s="1793"/>
      <c r="BH51" s="1793"/>
      <c r="BI51" s="1793"/>
      <c r="BJ51" s="1793"/>
      <c r="BK51" s="1793"/>
      <c r="BL51" s="1793"/>
      <c r="BM51" s="1793"/>
      <c r="BN51" s="1793"/>
      <c r="BO51" s="1793"/>
      <c r="BP51" s="1793"/>
      <c r="BQ51" s="1793"/>
      <c r="BR51" s="1793"/>
      <c r="BS51" s="1793"/>
      <c r="BT51" s="1793"/>
      <c r="BU51" s="1793"/>
      <c r="BV51" s="1793"/>
      <c r="BW51" s="1793"/>
      <c r="BX51" s="1793"/>
      <c r="BY51" s="1793"/>
      <c r="BZ51" s="1793"/>
      <c r="CA51" s="1793"/>
      <c r="CB51" s="1793"/>
      <c r="CC51" s="1793"/>
      <c r="CD51" s="1793"/>
      <c r="CE51" s="1793"/>
      <c r="CF51" s="1793"/>
      <c r="CG51" s="1793"/>
      <c r="CH51" s="1793"/>
      <c r="CI51" s="1793"/>
      <c r="CJ51" s="1793"/>
      <c r="CK51" s="1793"/>
      <c r="CL51" s="1793"/>
      <c r="CM51" s="1793"/>
      <c r="CN51" s="1793"/>
      <c r="CO51" s="1793"/>
      <c r="CP51" s="1793"/>
      <c r="CQ51" s="1793"/>
      <c r="CR51" s="1793"/>
      <c r="CS51" s="1793"/>
      <c r="CT51" s="1793"/>
      <c r="CU51" s="1793"/>
      <c r="CV51" s="1793"/>
      <c r="CW51" s="1793"/>
      <c r="CX51" s="1793"/>
      <c r="CY51" s="1793"/>
      <c r="CZ51" s="1793"/>
      <c r="DA51" s="1793"/>
      <c r="DB51" s="1793"/>
      <c r="DC51" s="1793"/>
      <c r="DD51" s="1793"/>
      <c r="DE51" s="1793"/>
      <c r="DF51" s="1793"/>
      <c r="DG51" s="1793"/>
      <c r="DH51" s="1793"/>
      <c r="DI51" s="1793"/>
      <c r="DJ51" s="1793"/>
      <c r="DK51" s="1793"/>
      <c r="DL51" s="1793"/>
      <c r="DM51" s="1793"/>
      <c r="DN51" s="1793"/>
      <c r="DO51" s="1793"/>
      <c r="DP51" s="1793"/>
      <c r="DQ51" s="1793"/>
      <c r="DR51" s="1793"/>
      <c r="DS51" s="1793"/>
      <c r="DT51" s="1793"/>
      <c r="DU51" s="1793"/>
      <c r="DV51" s="1793"/>
      <c r="DW51" s="1793"/>
      <c r="DX51" s="1793"/>
      <c r="DY51" s="1793"/>
      <c r="DZ51" s="1793"/>
      <c r="EA51" s="1793"/>
      <c r="EB51" s="1793"/>
      <c r="EC51" s="1793"/>
      <c r="ED51" s="1793"/>
      <c r="EE51" s="1793"/>
      <c r="EF51" s="1793"/>
      <c r="EG51" s="1793"/>
      <c r="EH51" s="1793"/>
      <c r="EI51" s="1793"/>
      <c r="EJ51" s="1793"/>
      <c r="EK51" s="1793"/>
    </row>
    <row r="52" spans="1:141" s="1794" customFormat="1" ht="12.95" customHeight="1">
      <c r="A52" s="1803" t="s">
        <v>2208</v>
      </c>
      <c r="B52" s="1804">
        <v>8.08</v>
      </c>
      <c r="C52" s="1812">
        <v>127.9</v>
      </c>
      <c r="D52" s="1813">
        <v>122.6</v>
      </c>
      <c r="E52" s="1814">
        <v>124.2</v>
      </c>
      <c r="F52" s="1814">
        <v>141</v>
      </c>
      <c r="G52" s="1814">
        <v>129.5</v>
      </c>
      <c r="H52" s="1814">
        <v>133.9</v>
      </c>
      <c r="I52" s="1814">
        <v>162.5</v>
      </c>
      <c r="J52" s="1815">
        <v>19.868791002811619</v>
      </c>
      <c r="K52" s="1816">
        <v>-4.1438623924941425</v>
      </c>
      <c r="L52" s="1817">
        <v>-2.3584905660377444</v>
      </c>
      <c r="M52" s="1817">
        <v>29.595588235294116</v>
      </c>
      <c r="N52" s="1817">
        <v>6.8481848184818404</v>
      </c>
      <c r="O52" s="1817">
        <v>13.957446808510653</v>
      </c>
      <c r="P52" s="1817">
        <v>45.348837209302332</v>
      </c>
      <c r="Q52" s="1818">
        <v>21.359223300970868</v>
      </c>
      <c r="R52" s="1793"/>
      <c r="S52" s="1793" t="s">
        <v>342</v>
      </c>
      <c r="T52" s="1793"/>
      <c r="U52" s="1793"/>
      <c r="V52" s="1793"/>
      <c r="W52" s="1793"/>
      <c r="X52" s="1793"/>
      <c r="Y52" s="1793"/>
      <c r="Z52" s="1793"/>
      <c r="AA52" s="1793"/>
      <c r="AB52" s="1793"/>
      <c r="AC52" s="1793"/>
      <c r="AD52" s="1793"/>
      <c r="AE52" s="1793"/>
      <c r="AF52" s="1793"/>
      <c r="AG52" s="1793"/>
      <c r="AH52" s="1793"/>
      <c r="AI52" s="1793"/>
      <c r="AJ52" s="1793"/>
      <c r="AK52" s="1793"/>
      <c r="AL52" s="1793"/>
      <c r="AM52" s="1793"/>
      <c r="AN52" s="1793"/>
      <c r="AO52" s="1793"/>
      <c r="AP52" s="1793"/>
      <c r="AQ52" s="1793"/>
      <c r="AR52" s="1793"/>
      <c r="AS52" s="1793"/>
      <c r="AT52" s="1793"/>
      <c r="AU52" s="1793"/>
      <c r="AV52" s="1793"/>
      <c r="AW52" s="1793"/>
      <c r="AX52" s="1793"/>
      <c r="AY52" s="1793"/>
      <c r="AZ52" s="1793"/>
      <c r="BA52" s="1793"/>
      <c r="BB52" s="1793"/>
      <c r="BC52" s="1793"/>
      <c r="BD52" s="1793"/>
      <c r="BE52" s="1793"/>
      <c r="BF52" s="1793"/>
      <c r="BG52" s="1793"/>
      <c r="BH52" s="1793"/>
      <c r="BI52" s="1793"/>
      <c r="BJ52" s="1793"/>
      <c r="BK52" s="1793"/>
      <c r="BL52" s="1793"/>
      <c r="BM52" s="1793"/>
      <c r="BN52" s="1793"/>
      <c r="BO52" s="1793"/>
      <c r="BP52" s="1793"/>
      <c r="BQ52" s="1793"/>
      <c r="BR52" s="1793"/>
      <c r="BS52" s="1793"/>
      <c r="BT52" s="1793"/>
      <c r="BU52" s="1793"/>
      <c r="BV52" s="1793"/>
      <c r="BW52" s="1793"/>
      <c r="BX52" s="1793"/>
      <c r="BY52" s="1793"/>
      <c r="BZ52" s="1793"/>
      <c r="CA52" s="1793"/>
      <c r="CB52" s="1793"/>
      <c r="CC52" s="1793"/>
      <c r="CD52" s="1793"/>
      <c r="CE52" s="1793"/>
      <c r="CF52" s="1793"/>
      <c r="CG52" s="1793"/>
      <c r="CH52" s="1793"/>
      <c r="CI52" s="1793"/>
      <c r="CJ52" s="1793"/>
      <c r="CK52" s="1793"/>
      <c r="CL52" s="1793"/>
      <c r="CM52" s="1793"/>
      <c r="CN52" s="1793"/>
      <c r="CO52" s="1793"/>
      <c r="CP52" s="1793"/>
      <c r="CQ52" s="1793"/>
      <c r="CR52" s="1793"/>
      <c r="CS52" s="1793"/>
      <c r="CT52" s="1793"/>
      <c r="CU52" s="1793"/>
      <c r="CV52" s="1793"/>
      <c r="CW52" s="1793"/>
      <c r="CX52" s="1793"/>
      <c r="CY52" s="1793"/>
      <c r="CZ52" s="1793"/>
      <c r="DA52" s="1793"/>
      <c r="DB52" s="1793"/>
      <c r="DC52" s="1793"/>
      <c r="DD52" s="1793"/>
      <c r="DE52" s="1793"/>
      <c r="DF52" s="1793"/>
      <c r="DG52" s="1793"/>
      <c r="DH52" s="1793"/>
      <c r="DI52" s="1793"/>
      <c r="DJ52" s="1793"/>
      <c r="DK52" s="1793"/>
      <c r="DL52" s="1793"/>
      <c r="DM52" s="1793"/>
      <c r="DN52" s="1793"/>
      <c r="DO52" s="1793"/>
      <c r="DP52" s="1793"/>
      <c r="DQ52" s="1793"/>
      <c r="DR52" s="1793"/>
      <c r="DS52" s="1793"/>
      <c r="DT52" s="1793"/>
      <c r="DU52" s="1793"/>
      <c r="DV52" s="1793"/>
      <c r="DW52" s="1793"/>
      <c r="DX52" s="1793"/>
      <c r="DY52" s="1793"/>
      <c r="DZ52" s="1793"/>
      <c r="EA52" s="1793"/>
      <c r="EB52" s="1793"/>
      <c r="EC52" s="1793"/>
      <c r="ED52" s="1793"/>
      <c r="EE52" s="1793"/>
      <c r="EF52" s="1793"/>
      <c r="EG52" s="1793"/>
      <c r="EH52" s="1793"/>
      <c r="EI52" s="1793"/>
      <c r="EJ52" s="1793"/>
      <c r="EK52" s="1793"/>
    </row>
    <row r="53" spans="1:141" s="1794" customFormat="1" ht="12.95" customHeight="1">
      <c r="A53" s="1803" t="s">
        <v>2211</v>
      </c>
      <c r="B53" s="1804">
        <v>14.15</v>
      </c>
      <c r="C53" s="1812">
        <v>126.3</v>
      </c>
      <c r="D53" s="1813">
        <v>107.4</v>
      </c>
      <c r="E53" s="1814">
        <v>93.6</v>
      </c>
      <c r="F53" s="1814">
        <v>93</v>
      </c>
      <c r="G53" s="1814">
        <v>93.2</v>
      </c>
      <c r="H53" s="1814">
        <v>103.4</v>
      </c>
      <c r="I53" s="1814">
        <v>92.4</v>
      </c>
      <c r="J53" s="1815">
        <v>22.740524781341094</v>
      </c>
      <c r="K53" s="1816">
        <v>-14.964370546318278</v>
      </c>
      <c r="L53" s="1817">
        <v>-5.6451612903225907</v>
      </c>
      <c r="M53" s="1817">
        <v>-6.4386317907444806</v>
      </c>
      <c r="N53" s="1817">
        <v>-2.3060796645702339</v>
      </c>
      <c r="O53" s="1817">
        <v>3.8152610441767081</v>
      </c>
      <c r="P53" s="1817">
        <v>-10.465116279069761</v>
      </c>
      <c r="Q53" s="1818">
        <v>-10.638297872340431</v>
      </c>
      <c r="R53" s="1793"/>
      <c r="S53" s="1793" t="s">
        <v>342</v>
      </c>
      <c r="T53" s="1793"/>
      <c r="U53" s="1793"/>
      <c r="V53" s="1793"/>
      <c r="W53" s="1793"/>
      <c r="X53" s="1793"/>
      <c r="Y53" s="1793"/>
      <c r="Z53" s="1793"/>
      <c r="AA53" s="1793"/>
      <c r="AB53" s="1793"/>
      <c r="AC53" s="1793"/>
      <c r="AD53" s="1793"/>
      <c r="AE53" s="1793"/>
      <c r="AF53" s="1793"/>
      <c r="AG53" s="1793"/>
      <c r="AH53" s="1793"/>
      <c r="AI53" s="1793"/>
      <c r="AJ53" s="1793"/>
      <c r="AK53" s="1793"/>
      <c r="AL53" s="1793"/>
      <c r="AM53" s="1793"/>
      <c r="AN53" s="1793"/>
      <c r="AO53" s="1793"/>
      <c r="AP53" s="1793"/>
      <c r="AQ53" s="1793"/>
      <c r="AR53" s="1793"/>
      <c r="AS53" s="1793"/>
      <c r="AT53" s="1793"/>
      <c r="AU53" s="1793"/>
      <c r="AV53" s="1793"/>
      <c r="AW53" s="1793"/>
      <c r="AX53" s="1793"/>
      <c r="AY53" s="1793"/>
      <c r="AZ53" s="1793"/>
      <c r="BA53" s="1793"/>
      <c r="BB53" s="1793"/>
      <c r="BC53" s="1793"/>
      <c r="BD53" s="1793"/>
      <c r="BE53" s="1793"/>
      <c r="BF53" s="1793"/>
      <c r="BG53" s="1793"/>
      <c r="BH53" s="1793"/>
      <c r="BI53" s="1793"/>
      <c r="BJ53" s="1793"/>
      <c r="BK53" s="1793"/>
      <c r="BL53" s="1793"/>
      <c r="BM53" s="1793"/>
      <c r="BN53" s="1793"/>
      <c r="BO53" s="1793"/>
      <c r="BP53" s="1793"/>
      <c r="BQ53" s="1793"/>
      <c r="BR53" s="1793"/>
      <c r="BS53" s="1793"/>
      <c r="BT53" s="1793"/>
      <c r="BU53" s="1793"/>
      <c r="BV53" s="1793"/>
      <c r="BW53" s="1793"/>
      <c r="BX53" s="1793"/>
      <c r="BY53" s="1793"/>
      <c r="BZ53" s="1793"/>
      <c r="CA53" s="1793"/>
      <c r="CB53" s="1793"/>
      <c r="CC53" s="1793"/>
      <c r="CD53" s="1793"/>
      <c r="CE53" s="1793"/>
      <c r="CF53" s="1793"/>
      <c r="CG53" s="1793"/>
      <c r="CH53" s="1793"/>
      <c r="CI53" s="1793"/>
      <c r="CJ53" s="1793"/>
      <c r="CK53" s="1793"/>
      <c r="CL53" s="1793"/>
      <c r="CM53" s="1793"/>
      <c r="CN53" s="1793"/>
      <c r="CO53" s="1793"/>
      <c r="CP53" s="1793"/>
      <c r="CQ53" s="1793"/>
      <c r="CR53" s="1793"/>
      <c r="CS53" s="1793"/>
      <c r="CT53" s="1793"/>
      <c r="CU53" s="1793"/>
      <c r="CV53" s="1793"/>
      <c r="CW53" s="1793"/>
      <c r="CX53" s="1793"/>
      <c r="CY53" s="1793"/>
      <c r="CZ53" s="1793"/>
      <c r="DA53" s="1793"/>
      <c r="DB53" s="1793"/>
      <c r="DC53" s="1793"/>
      <c r="DD53" s="1793"/>
      <c r="DE53" s="1793"/>
      <c r="DF53" s="1793"/>
      <c r="DG53" s="1793"/>
      <c r="DH53" s="1793"/>
      <c r="DI53" s="1793"/>
      <c r="DJ53" s="1793"/>
      <c r="DK53" s="1793"/>
      <c r="DL53" s="1793"/>
      <c r="DM53" s="1793"/>
      <c r="DN53" s="1793"/>
      <c r="DO53" s="1793"/>
      <c r="DP53" s="1793"/>
      <c r="DQ53" s="1793"/>
      <c r="DR53" s="1793"/>
      <c r="DS53" s="1793"/>
      <c r="DT53" s="1793"/>
      <c r="DU53" s="1793"/>
      <c r="DV53" s="1793"/>
      <c r="DW53" s="1793"/>
      <c r="DX53" s="1793"/>
      <c r="DY53" s="1793"/>
      <c r="DZ53" s="1793"/>
      <c r="EA53" s="1793"/>
      <c r="EB53" s="1793"/>
      <c r="EC53" s="1793"/>
      <c r="ED53" s="1793"/>
      <c r="EE53" s="1793"/>
      <c r="EF53" s="1793"/>
      <c r="EG53" s="1793"/>
      <c r="EH53" s="1793"/>
      <c r="EI53" s="1793"/>
      <c r="EJ53" s="1793"/>
      <c r="EK53" s="1793"/>
    </row>
    <row r="54" spans="1:141" s="1794" customFormat="1" ht="12.95" customHeight="1">
      <c r="A54" s="1803" t="s">
        <v>2217</v>
      </c>
      <c r="B54" s="1804"/>
      <c r="C54" s="1812"/>
      <c r="D54" s="1813"/>
      <c r="E54" s="1814"/>
      <c r="F54" s="1814"/>
      <c r="G54" s="1814"/>
      <c r="H54" s="1814"/>
      <c r="I54" s="1814"/>
      <c r="J54" s="1815"/>
      <c r="K54" s="1816"/>
      <c r="L54" s="1817"/>
      <c r="M54" s="1817"/>
      <c r="N54" s="1817"/>
      <c r="O54" s="1817"/>
      <c r="P54" s="1817"/>
      <c r="Q54" s="1818"/>
      <c r="R54" s="1793"/>
      <c r="S54" s="1793" t="s">
        <v>342</v>
      </c>
      <c r="T54" s="1793"/>
      <c r="U54" s="1793"/>
      <c r="V54" s="1793"/>
      <c r="W54" s="1793"/>
      <c r="X54" s="1793"/>
      <c r="Y54" s="1793"/>
      <c r="Z54" s="1793"/>
      <c r="AA54" s="1793"/>
      <c r="AB54" s="1793"/>
      <c r="AC54" s="1793"/>
      <c r="AD54" s="1793"/>
      <c r="AE54" s="1793"/>
      <c r="AF54" s="1793"/>
      <c r="AG54" s="1793"/>
      <c r="AH54" s="1793"/>
      <c r="AI54" s="1793"/>
      <c r="AJ54" s="1793"/>
      <c r="AK54" s="1793"/>
      <c r="AL54" s="1793"/>
      <c r="AM54" s="1793"/>
      <c r="AN54" s="1793"/>
      <c r="AO54" s="1793"/>
      <c r="AP54" s="1793"/>
      <c r="AQ54" s="1793"/>
      <c r="AR54" s="1793"/>
      <c r="AS54" s="1793"/>
      <c r="AT54" s="1793"/>
      <c r="AU54" s="1793"/>
      <c r="AV54" s="1793"/>
      <c r="AW54" s="1793"/>
      <c r="AX54" s="1793"/>
      <c r="AY54" s="1793"/>
      <c r="AZ54" s="1793"/>
      <c r="BA54" s="1793"/>
      <c r="BB54" s="1793"/>
      <c r="BC54" s="1793"/>
      <c r="BD54" s="1793"/>
      <c r="BE54" s="1793"/>
      <c r="BF54" s="1793"/>
      <c r="BG54" s="1793"/>
      <c r="BH54" s="1793"/>
      <c r="BI54" s="1793"/>
      <c r="BJ54" s="1793"/>
      <c r="BK54" s="1793"/>
      <c r="BL54" s="1793"/>
      <c r="BM54" s="1793"/>
      <c r="BN54" s="1793"/>
      <c r="BO54" s="1793"/>
      <c r="BP54" s="1793"/>
      <c r="BQ54" s="1793"/>
      <c r="BR54" s="1793"/>
      <c r="BS54" s="1793"/>
      <c r="BT54" s="1793"/>
      <c r="BU54" s="1793"/>
      <c r="BV54" s="1793"/>
      <c r="BW54" s="1793"/>
      <c r="BX54" s="1793"/>
      <c r="BY54" s="1793"/>
      <c r="BZ54" s="1793"/>
      <c r="CA54" s="1793"/>
      <c r="CB54" s="1793"/>
      <c r="CC54" s="1793"/>
      <c r="CD54" s="1793"/>
      <c r="CE54" s="1793"/>
      <c r="CF54" s="1793"/>
      <c r="CG54" s="1793"/>
      <c r="CH54" s="1793"/>
      <c r="CI54" s="1793"/>
      <c r="CJ54" s="1793"/>
      <c r="CK54" s="1793"/>
      <c r="CL54" s="1793"/>
      <c r="CM54" s="1793"/>
      <c r="CN54" s="1793"/>
      <c r="CO54" s="1793"/>
      <c r="CP54" s="1793"/>
      <c r="CQ54" s="1793"/>
      <c r="CR54" s="1793"/>
      <c r="CS54" s="1793"/>
      <c r="CT54" s="1793"/>
      <c r="CU54" s="1793"/>
      <c r="CV54" s="1793"/>
      <c r="CW54" s="1793"/>
      <c r="CX54" s="1793"/>
      <c r="CY54" s="1793"/>
      <c r="CZ54" s="1793"/>
      <c r="DA54" s="1793"/>
      <c r="DB54" s="1793"/>
      <c r="DC54" s="1793"/>
      <c r="DD54" s="1793"/>
      <c r="DE54" s="1793"/>
      <c r="DF54" s="1793"/>
      <c r="DG54" s="1793"/>
      <c r="DH54" s="1793"/>
      <c r="DI54" s="1793"/>
      <c r="DJ54" s="1793"/>
      <c r="DK54" s="1793"/>
      <c r="DL54" s="1793"/>
      <c r="DM54" s="1793"/>
      <c r="DN54" s="1793"/>
      <c r="DO54" s="1793"/>
      <c r="DP54" s="1793"/>
      <c r="DQ54" s="1793"/>
      <c r="DR54" s="1793"/>
      <c r="DS54" s="1793"/>
      <c r="DT54" s="1793"/>
      <c r="DU54" s="1793"/>
      <c r="DV54" s="1793"/>
      <c r="DW54" s="1793"/>
      <c r="DX54" s="1793"/>
      <c r="DY54" s="1793"/>
      <c r="DZ54" s="1793"/>
      <c r="EA54" s="1793"/>
      <c r="EB54" s="1793"/>
      <c r="EC54" s="1793"/>
      <c r="ED54" s="1793"/>
      <c r="EE54" s="1793"/>
      <c r="EF54" s="1793"/>
      <c r="EG54" s="1793"/>
      <c r="EH54" s="1793"/>
      <c r="EI54" s="1793"/>
      <c r="EJ54" s="1793"/>
      <c r="EK54" s="1793"/>
    </row>
    <row r="55" spans="1:141" s="1794" customFormat="1" ht="12.95" customHeight="1">
      <c r="A55" s="1822" t="s">
        <v>2218</v>
      </c>
      <c r="B55" s="1823">
        <v>1000</v>
      </c>
      <c r="C55" s="1824">
        <v>135</v>
      </c>
      <c r="D55" s="1825">
        <v>113.5</v>
      </c>
      <c r="E55" s="1826">
        <v>123.9</v>
      </c>
      <c r="F55" s="1826">
        <v>122.6</v>
      </c>
      <c r="G55" s="1826">
        <v>121</v>
      </c>
      <c r="H55" s="1826">
        <v>121.2</v>
      </c>
      <c r="I55" s="1826">
        <v>124.1</v>
      </c>
      <c r="J55" s="1815">
        <v>-0.73529411764705799</v>
      </c>
      <c r="K55" s="1816">
        <v>-15.925925925925924</v>
      </c>
      <c r="L55" s="1817">
        <v>10.723860589812347</v>
      </c>
      <c r="M55" s="1817">
        <v>11.454545454545453</v>
      </c>
      <c r="N55" s="1817">
        <v>9.4032549728752457</v>
      </c>
      <c r="O55" s="1817">
        <v>9.2876465284039682</v>
      </c>
      <c r="P55" s="1817">
        <v>12.511332728921133</v>
      </c>
      <c r="Q55" s="1818">
        <v>2.3927392739273756</v>
      </c>
      <c r="R55" s="1793"/>
      <c r="S55" s="1793" t="s">
        <v>342</v>
      </c>
      <c r="T55" s="1793"/>
      <c r="U55" s="1793"/>
      <c r="V55" s="1793"/>
      <c r="W55" s="1793"/>
      <c r="X55" s="1793"/>
      <c r="Y55" s="1793"/>
      <c r="Z55" s="1793"/>
      <c r="AA55" s="1793"/>
      <c r="AB55" s="1793"/>
      <c r="AC55" s="1793"/>
      <c r="AD55" s="1793"/>
      <c r="AE55" s="1793"/>
      <c r="AF55" s="1793"/>
      <c r="AG55" s="1793"/>
      <c r="AH55" s="1793"/>
      <c r="AI55" s="1793"/>
      <c r="AJ55" s="1793"/>
      <c r="AK55" s="1793"/>
      <c r="AL55" s="1793"/>
      <c r="AM55" s="1793"/>
      <c r="AN55" s="1793"/>
      <c r="AO55" s="1793"/>
      <c r="AP55" s="1793"/>
      <c r="AQ55" s="1793"/>
      <c r="AR55" s="1793"/>
      <c r="AS55" s="1793"/>
      <c r="AT55" s="1793"/>
      <c r="AU55" s="1793"/>
      <c r="AV55" s="1793"/>
      <c r="AW55" s="1793"/>
      <c r="AX55" s="1793"/>
      <c r="AY55" s="1793"/>
      <c r="AZ55" s="1793"/>
      <c r="BA55" s="1793"/>
      <c r="BB55" s="1793"/>
      <c r="BC55" s="1793"/>
      <c r="BD55" s="1793"/>
      <c r="BE55" s="1793"/>
      <c r="BF55" s="1793"/>
      <c r="BG55" s="1793"/>
      <c r="BH55" s="1793"/>
      <c r="BI55" s="1793"/>
      <c r="BJ55" s="1793"/>
      <c r="BK55" s="1793"/>
      <c r="BL55" s="1793"/>
      <c r="BM55" s="1793"/>
      <c r="BN55" s="1793"/>
      <c r="BO55" s="1793"/>
      <c r="BP55" s="1793"/>
      <c r="BQ55" s="1793"/>
      <c r="BR55" s="1793"/>
      <c r="BS55" s="1793"/>
      <c r="BT55" s="1793"/>
      <c r="BU55" s="1793"/>
      <c r="BV55" s="1793"/>
      <c r="BW55" s="1793"/>
      <c r="BX55" s="1793"/>
      <c r="BY55" s="1793"/>
      <c r="BZ55" s="1793"/>
      <c r="CA55" s="1793"/>
      <c r="CB55" s="1793"/>
      <c r="CC55" s="1793"/>
      <c r="CD55" s="1793"/>
      <c r="CE55" s="1793"/>
      <c r="CF55" s="1793"/>
      <c r="CG55" s="1793"/>
      <c r="CH55" s="1793"/>
      <c r="CI55" s="1793"/>
      <c r="CJ55" s="1793"/>
      <c r="CK55" s="1793"/>
      <c r="CL55" s="1793"/>
      <c r="CM55" s="1793"/>
      <c r="CN55" s="1793"/>
      <c r="CO55" s="1793"/>
      <c r="CP55" s="1793"/>
      <c r="CQ55" s="1793"/>
      <c r="CR55" s="1793"/>
      <c r="CS55" s="1793"/>
      <c r="CT55" s="1793"/>
      <c r="CU55" s="1793"/>
      <c r="CV55" s="1793"/>
      <c r="CW55" s="1793"/>
      <c r="CX55" s="1793"/>
      <c r="CY55" s="1793"/>
      <c r="CZ55" s="1793"/>
      <c r="DA55" s="1793"/>
      <c r="DB55" s="1793"/>
      <c r="DC55" s="1793"/>
      <c r="DD55" s="1793"/>
      <c r="DE55" s="1793"/>
      <c r="DF55" s="1793"/>
      <c r="DG55" s="1793"/>
      <c r="DH55" s="1793"/>
      <c r="DI55" s="1793"/>
      <c r="DJ55" s="1793"/>
      <c r="DK55" s="1793"/>
      <c r="DL55" s="1793"/>
      <c r="DM55" s="1793"/>
      <c r="DN55" s="1793"/>
      <c r="DO55" s="1793"/>
      <c r="DP55" s="1793"/>
      <c r="DQ55" s="1793"/>
      <c r="DR55" s="1793"/>
      <c r="DS55" s="1793"/>
      <c r="DT55" s="1793"/>
      <c r="DU55" s="1793"/>
      <c r="DV55" s="1793"/>
      <c r="DW55" s="1793"/>
      <c r="DX55" s="1793"/>
      <c r="DY55" s="1793"/>
      <c r="DZ55" s="1793"/>
      <c r="EA55" s="1793"/>
      <c r="EB55" s="1793"/>
      <c r="EC55" s="1793"/>
      <c r="ED55" s="1793"/>
      <c r="EE55" s="1793"/>
      <c r="EF55" s="1793"/>
      <c r="EG55" s="1793"/>
      <c r="EH55" s="1793"/>
      <c r="EI55" s="1793"/>
      <c r="EJ55" s="1793"/>
      <c r="EK55" s="1793"/>
    </row>
    <row r="56" spans="1:141" s="1794" customFormat="1" ht="12.95" customHeight="1">
      <c r="A56" s="1822" t="s">
        <v>2219</v>
      </c>
      <c r="B56" s="1823">
        <v>274.57</v>
      </c>
      <c r="C56" s="1824">
        <v>215.6</v>
      </c>
      <c r="D56" s="1825">
        <v>192.8</v>
      </c>
      <c r="E56" s="1826">
        <v>220.9</v>
      </c>
      <c r="F56" s="1826">
        <v>221.4</v>
      </c>
      <c r="G56" s="1826">
        <v>220.1</v>
      </c>
      <c r="H56" s="1826">
        <v>212.6</v>
      </c>
      <c r="I56" s="1826">
        <v>215.6</v>
      </c>
      <c r="J56" s="1815">
        <v>-3.9215686274509949</v>
      </c>
      <c r="K56" s="1816">
        <v>-10.575139146567707</v>
      </c>
      <c r="L56" s="1817">
        <v>13.865979381443296</v>
      </c>
      <c r="M56" s="1817">
        <v>15.072765072765065</v>
      </c>
      <c r="N56" s="1817">
        <v>14.100570243649543</v>
      </c>
      <c r="O56" s="1817">
        <v>10.613943808532781</v>
      </c>
      <c r="P56" s="1817">
        <v>13.116474291710389</v>
      </c>
      <c r="Q56" s="1818">
        <v>1.4111006585136465</v>
      </c>
      <c r="R56" s="1793"/>
      <c r="S56" s="1793" t="s">
        <v>342</v>
      </c>
      <c r="T56" s="1793"/>
      <c r="U56" s="1793"/>
      <c r="V56" s="1793"/>
      <c r="W56" s="1793"/>
      <c r="X56" s="1793"/>
      <c r="Y56" s="1793"/>
      <c r="Z56" s="1793"/>
      <c r="AA56" s="1793"/>
      <c r="AB56" s="1793"/>
      <c r="AC56" s="1793"/>
      <c r="AD56" s="1793"/>
      <c r="AE56" s="1793"/>
      <c r="AF56" s="1793"/>
      <c r="AG56" s="1793"/>
      <c r="AH56" s="1793"/>
      <c r="AI56" s="1793"/>
      <c r="AJ56" s="1793"/>
      <c r="AK56" s="1793"/>
      <c r="AL56" s="1793"/>
      <c r="AM56" s="1793"/>
      <c r="AN56" s="1793"/>
      <c r="AO56" s="1793"/>
      <c r="AP56" s="1793"/>
      <c r="AQ56" s="1793"/>
      <c r="AR56" s="1793"/>
      <c r="AS56" s="1793"/>
      <c r="AT56" s="1793"/>
      <c r="AU56" s="1793"/>
      <c r="AV56" s="1793"/>
      <c r="AW56" s="1793"/>
      <c r="AX56" s="1793"/>
      <c r="AY56" s="1793"/>
      <c r="AZ56" s="1793"/>
      <c r="BA56" s="1793"/>
      <c r="BB56" s="1793"/>
      <c r="BC56" s="1793"/>
      <c r="BD56" s="1793"/>
      <c r="BE56" s="1793"/>
      <c r="BF56" s="1793"/>
      <c r="BG56" s="1793"/>
      <c r="BH56" s="1793"/>
      <c r="BI56" s="1793"/>
      <c r="BJ56" s="1793"/>
      <c r="BK56" s="1793"/>
      <c r="BL56" s="1793"/>
      <c r="BM56" s="1793"/>
      <c r="BN56" s="1793"/>
      <c r="BO56" s="1793"/>
      <c r="BP56" s="1793"/>
      <c r="BQ56" s="1793"/>
      <c r="BR56" s="1793"/>
      <c r="BS56" s="1793"/>
      <c r="BT56" s="1793"/>
      <c r="BU56" s="1793"/>
      <c r="BV56" s="1793"/>
      <c r="BW56" s="1793"/>
      <c r="BX56" s="1793"/>
      <c r="BY56" s="1793"/>
      <c r="BZ56" s="1793"/>
      <c r="CA56" s="1793"/>
      <c r="CB56" s="1793"/>
      <c r="CC56" s="1793"/>
      <c r="CD56" s="1793"/>
      <c r="CE56" s="1793"/>
      <c r="CF56" s="1793"/>
      <c r="CG56" s="1793"/>
      <c r="CH56" s="1793"/>
      <c r="CI56" s="1793"/>
      <c r="CJ56" s="1793"/>
      <c r="CK56" s="1793"/>
      <c r="CL56" s="1793"/>
      <c r="CM56" s="1793"/>
      <c r="CN56" s="1793"/>
      <c r="CO56" s="1793"/>
      <c r="CP56" s="1793"/>
      <c r="CQ56" s="1793"/>
      <c r="CR56" s="1793"/>
      <c r="CS56" s="1793"/>
      <c r="CT56" s="1793"/>
      <c r="CU56" s="1793"/>
      <c r="CV56" s="1793"/>
      <c r="CW56" s="1793"/>
      <c r="CX56" s="1793"/>
      <c r="CY56" s="1793"/>
      <c r="CZ56" s="1793"/>
      <c r="DA56" s="1793"/>
      <c r="DB56" s="1793"/>
      <c r="DC56" s="1793"/>
      <c r="DD56" s="1793"/>
      <c r="DE56" s="1793"/>
      <c r="DF56" s="1793"/>
      <c r="DG56" s="1793"/>
      <c r="DH56" s="1793"/>
      <c r="DI56" s="1793"/>
      <c r="DJ56" s="1793"/>
      <c r="DK56" s="1793"/>
      <c r="DL56" s="1793"/>
      <c r="DM56" s="1793"/>
      <c r="DN56" s="1793"/>
      <c r="DO56" s="1793"/>
      <c r="DP56" s="1793"/>
      <c r="DQ56" s="1793"/>
      <c r="DR56" s="1793"/>
      <c r="DS56" s="1793"/>
      <c r="DT56" s="1793"/>
      <c r="DU56" s="1793"/>
      <c r="DV56" s="1793"/>
      <c r="DW56" s="1793"/>
      <c r="DX56" s="1793"/>
      <c r="DY56" s="1793"/>
      <c r="DZ56" s="1793"/>
      <c r="EA56" s="1793"/>
      <c r="EB56" s="1793"/>
      <c r="EC56" s="1793"/>
      <c r="ED56" s="1793"/>
      <c r="EE56" s="1793"/>
      <c r="EF56" s="1793"/>
      <c r="EG56" s="1793"/>
      <c r="EH56" s="1793"/>
      <c r="EI56" s="1793"/>
      <c r="EJ56" s="1793"/>
      <c r="EK56" s="1793"/>
    </row>
    <row r="57" spans="1:141" s="1794" customFormat="1" ht="12.95" customHeight="1">
      <c r="A57" s="1827" t="s">
        <v>2220</v>
      </c>
      <c r="B57" s="1823">
        <v>286.48</v>
      </c>
      <c r="C57" s="1824">
        <v>179.5</v>
      </c>
      <c r="D57" s="1825">
        <v>127.4</v>
      </c>
      <c r="E57" s="1826">
        <v>146.4</v>
      </c>
      <c r="F57" s="1826">
        <v>137.69999999999999</v>
      </c>
      <c r="G57" s="1826">
        <v>135.6</v>
      </c>
      <c r="H57" s="1826">
        <v>137.80000000000001</v>
      </c>
      <c r="I57" s="1826">
        <v>144</v>
      </c>
      <c r="J57" s="1815">
        <v>-18.888386805241751</v>
      </c>
      <c r="K57" s="1816">
        <v>-29.025069637883007</v>
      </c>
      <c r="L57" s="1817">
        <v>20.197044334975374</v>
      </c>
      <c r="M57" s="1817">
        <v>13.520197856553978</v>
      </c>
      <c r="N57" s="1817">
        <v>11.788953009068422</v>
      </c>
      <c r="O57" s="1817">
        <v>13.696369636963695</v>
      </c>
      <c r="P57" s="1817">
        <v>18.032786885245898</v>
      </c>
      <c r="Q57" s="1818">
        <v>4.499274310595041</v>
      </c>
      <c r="R57" s="1793"/>
      <c r="S57" s="1793" t="s">
        <v>342</v>
      </c>
      <c r="T57" s="1793"/>
      <c r="U57" s="1793"/>
      <c r="V57" s="1793"/>
      <c r="W57" s="1793"/>
      <c r="X57" s="1793"/>
      <c r="Y57" s="1793"/>
      <c r="Z57" s="1793"/>
      <c r="AA57" s="1793"/>
      <c r="AB57" s="1793"/>
      <c r="AC57" s="1793"/>
      <c r="AD57" s="1793"/>
      <c r="AE57" s="1793"/>
      <c r="AF57" s="1793"/>
      <c r="AG57" s="1793"/>
      <c r="AH57" s="1793"/>
      <c r="AI57" s="1793"/>
      <c r="AJ57" s="1793"/>
      <c r="AK57" s="1793"/>
      <c r="AL57" s="1793"/>
      <c r="AM57" s="1793"/>
      <c r="AN57" s="1793"/>
      <c r="AO57" s="1793"/>
      <c r="AP57" s="1793"/>
      <c r="AQ57" s="1793"/>
      <c r="AR57" s="1793"/>
      <c r="AS57" s="1793"/>
      <c r="AT57" s="1793"/>
      <c r="AU57" s="1793"/>
      <c r="AV57" s="1793"/>
      <c r="AW57" s="1793"/>
      <c r="AX57" s="1793"/>
      <c r="AY57" s="1793"/>
      <c r="AZ57" s="1793"/>
      <c r="BA57" s="1793"/>
      <c r="BB57" s="1793"/>
      <c r="BC57" s="1793"/>
      <c r="BD57" s="1793"/>
      <c r="BE57" s="1793"/>
      <c r="BF57" s="1793"/>
      <c r="BG57" s="1793"/>
      <c r="BH57" s="1793"/>
      <c r="BI57" s="1793"/>
      <c r="BJ57" s="1793"/>
      <c r="BK57" s="1793"/>
      <c r="BL57" s="1793"/>
      <c r="BM57" s="1793"/>
      <c r="BN57" s="1793"/>
      <c r="BO57" s="1793"/>
      <c r="BP57" s="1793"/>
      <c r="BQ57" s="1793"/>
      <c r="BR57" s="1793"/>
      <c r="BS57" s="1793"/>
      <c r="BT57" s="1793"/>
      <c r="BU57" s="1793"/>
      <c r="BV57" s="1793"/>
      <c r="BW57" s="1793"/>
      <c r="BX57" s="1793"/>
      <c r="BY57" s="1793"/>
      <c r="BZ57" s="1793"/>
      <c r="CA57" s="1793"/>
      <c r="CB57" s="1793"/>
      <c r="CC57" s="1793"/>
      <c r="CD57" s="1793"/>
      <c r="CE57" s="1793"/>
      <c r="CF57" s="1793"/>
      <c r="CG57" s="1793"/>
      <c r="CH57" s="1793"/>
      <c r="CI57" s="1793"/>
      <c r="CJ57" s="1793"/>
      <c r="CK57" s="1793"/>
      <c r="CL57" s="1793"/>
      <c r="CM57" s="1793"/>
      <c r="CN57" s="1793"/>
      <c r="CO57" s="1793"/>
      <c r="CP57" s="1793"/>
      <c r="CQ57" s="1793"/>
      <c r="CR57" s="1793"/>
      <c r="CS57" s="1793"/>
      <c r="CT57" s="1793"/>
      <c r="CU57" s="1793"/>
      <c r="CV57" s="1793"/>
      <c r="CW57" s="1793"/>
      <c r="CX57" s="1793"/>
      <c r="CY57" s="1793"/>
      <c r="CZ57" s="1793"/>
      <c r="DA57" s="1793"/>
      <c r="DB57" s="1793"/>
      <c r="DC57" s="1793"/>
      <c r="DD57" s="1793"/>
      <c r="DE57" s="1793"/>
      <c r="DF57" s="1793"/>
      <c r="DG57" s="1793"/>
      <c r="DH57" s="1793"/>
      <c r="DI57" s="1793"/>
      <c r="DJ57" s="1793"/>
      <c r="DK57" s="1793"/>
      <c r="DL57" s="1793"/>
      <c r="DM57" s="1793"/>
      <c r="DN57" s="1793"/>
      <c r="DO57" s="1793"/>
      <c r="DP57" s="1793"/>
      <c r="DQ57" s="1793"/>
      <c r="DR57" s="1793"/>
      <c r="DS57" s="1793"/>
      <c r="DT57" s="1793"/>
      <c r="DU57" s="1793"/>
      <c r="DV57" s="1793"/>
      <c r="DW57" s="1793"/>
      <c r="DX57" s="1793"/>
      <c r="DY57" s="1793"/>
      <c r="DZ57" s="1793"/>
      <c r="EA57" s="1793"/>
      <c r="EB57" s="1793"/>
      <c r="EC57" s="1793"/>
      <c r="ED57" s="1793"/>
      <c r="EE57" s="1793"/>
      <c r="EF57" s="1793"/>
      <c r="EG57" s="1793"/>
      <c r="EH57" s="1793"/>
      <c r="EI57" s="1793"/>
      <c r="EJ57" s="1793"/>
      <c r="EK57" s="1793"/>
    </row>
    <row r="58" spans="1:141" s="1794" customFormat="1" ht="12.95" customHeight="1">
      <c r="A58" s="1827" t="s">
        <v>2221</v>
      </c>
      <c r="B58" s="1823">
        <v>316.06</v>
      </c>
      <c r="C58" s="1824">
        <v>119.6</v>
      </c>
      <c r="D58" s="1825">
        <v>109.1</v>
      </c>
      <c r="E58" s="1826">
        <v>114.8</v>
      </c>
      <c r="F58" s="1826">
        <v>115.6</v>
      </c>
      <c r="G58" s="1826">
        <v>114.3</v>
      </c>
      <c r="H58" s="1826">
        <v>114.1</v>
      </c>
      <c r="I58" s="1826">
        <v>115.3</v>
      </c>
      <c r="J58" s="1815">
        <v>20.564516129032256</v>
      </c>
      <c r="K58" s="1816">
        <v>-8.7792642140468189</v>
      </c>
      <c r="L58" s="1817">
        <v>4.7445255474452637</v>
      </c>
      <c r="M58" s="1817">
        <v>7.7353215284249757</v>
      </c>
      <c r="N58" s="1817">
        <v>5.6377079482439854</v>
      </c>
      <c r="O58" s="1817">
        <v>4.6788990825688046</v>
      </c>
      <c r="P58" s="1817">
        <v>7.2558139534883708</v>
      </c>
      <c r="Q58" s="1818">
        <v>1.0517090271691529</v>
      </c>
      <c r="R58" s="1793"/>
      <c r="S58" s="1793" t="s">
        <v>342</v>
      </c>
      <c r="T58" s="1793"/>
      <c r="U58" s="1793"/>
      <c r="V58" s="1793"/>
      <c r="W58" s="1793"/>
      <c r="X58" s="1793"/>
      <c r="Y58" s="1793"/>
      <c r="Z58" s="1793"/>
      <c r="AA58" s="1793"/>
      <c r="AB58" s="1793"/>
      <c r="AC58" s="1793"/>
      <c r="AD58" s="1793"/>
      <c r="AE58" s="1793"/>
      <c r="AF58" s="1793"/>
      <c r="AG58" s="1793"/>
      <c r="AH58" s="1793"/>
      <c r="AI58" s="1793"/>
      <c r="AJ58" s="1793"/>
      <c r="AK58" s="1793"/>
      <c r="AL58" s="1793"/>
      <c r="AM58" s="1793"/>
      <c r="AN58" s="1793"/>
      <c r="AO58" s="1793"/>
      <c r="AP58" s="1793"/>
      <c r="AQ58" s="1793"/>
      <c r="AR58" s="1793"/>
      <c r="AS58" s="1793"/>
      <c r="AT58" s="1793"/>
      <c r="AU58" s="1793"/>
      <c r="AV58" s="1793"/>
      <c r="AW58" s="1793"/>
      <c r="AX58" s="1793"/>
      <c r="AY58" s="1793"/>
      <c r="AZ58" s="1793"/>
      <c r="BA58" s="1793"/>
      <c r="BB58" s="1793"/>
      <c r="BC58" s="1793"/>
      <c r="BD58" s="1793"/>
      <c r="BE58" s="1793"/>
      <c r="BF58" s="1793"/>
      <c r="BG58" s="1793"/>
      <c r="BH58" s="1793"/>
      <c r="BI58" s="1793"/>
      <c r="BJ58" s="1793"/>
      <c r="BK58" s="1793"/>
      <c r="BL58" s="1793"/>
      <c r="BM58" s="1793"/>
      <c r="BN58" s="1793"/>
      <c r="BO58" s="1793"/>
      <c r="BP58" s="1793"/>
      <c r="BQ58" s="1793"/>
      <c r="BR58" s="1793"/>
      <c r="BS58" s="1793"/>
      <c r="BT58" s="1793"/>
      <c r="BU58" s="1793"/>
      <c r="BV58" s="1793"/>
      <c r="BW58" s="1793"/>
      <c r="BX58" s="1793"/>
      <c r="BY58" s="1793"/>
      <c r="BZ58" s="1793"/>
      <c r="CA58" s="1793"/>
      <c r="CB58" s="1793"/>
      <c r="CC58" s="1793"/>
      <c r="CD58" s="1793"/>
      <c r="CE58" s="1793"/>
      <c r="CF58" s="1793"/>
      <c r="CG58" s="1793"/>
      <c r="CH58" s="1793"/>
      <c r="CI58" s="1793"/>
      <c r="CJ58" s="1793"/>
      <c r="CK58" s="1793"/>
      <c r="CL58" s="1793"/>
      <c r="CM58" s="1793"/>
      <c r="CN58" s="1793"/>
      <c r="CO58" s="1793"/>
      <c r="CP58" s="1793"/>
      <c r="CQ58" s="1793"/>
      <c r="CR58" s="1793"/>
      <c r="CS58" s="1793"/>
      <c r="CT58" s="1793"/>
      <c r="CU58" s="1793"/>
      <c r="CV58" s="1793"/>
      <c r="CW58" s="1793"/>
      <c r="CX58" s="1793"/>
      <c r="CY58" s="1793"/>
      <c r="CZ58" s="1793"/>
      <c r="DA58" s="1793"/>
      <c r="DB58" s="1793"/>
      <c r="DC58" s="1793"/>
      <c r="DD58" s="1793"/>
      <c r="DE58" s="1793"/>
      <c r="DF58" s="1793"/>
      <c r="DG58" s="1793"/>
      <c r="DH58" s="1793"/>
      <c r="DI58" s="1793"/>
      <c r="DJ58" s="1793"/>
      <c r="DK58" s="1793"/>
      <c r="DL58" s="1793"/>
      <c r="DM58" s="1793"/>
      <c r="DN58" s="1793"/>
      <c r="DO58" s="1793"/>
      <c r="DP58" s="1793"/>
      <c r="DQ58" s="1793"/>
      <c r="DR58" s="1793"/>
      <c r="DS58" s="1793"/>
      <c r="DT58" s="1793"/>
      <c r="DU58" s="1793"/>
      <c r="DV58" s="1793"/>
      <c r="DW58" s="1793"/>
      <c r="DX58" s="1793"/>
      <c r="DY58" s="1793"/>
      <c r="DZ58" s="1793"/>
      <c r="EA58" s="1793"/>
      <c r="EB58" s="1793"/>
      <c r="EC58" s="1793"/>
      <c r="ED58" s="1793"/>
      <c r="EE58" s="1793"/>
      <c r="EF58" s="1793"/>
      <c r="EG58" s="1793"/>
      <c r="EH58" s="1793"/>
      <c r="EI58" s="1793"/>
      <c r="EJ58" s="1793"/>
      <c r="EK58" s="1793"/>
    </row>
    <row r="59" spans="1:141" s="1838" customFormat="1" ht="12.95" customHeight="1">
      <c r="A59" s="1828" t="s">
        <v>2222</v>
      </c>
      <c r="B59" s="1829">
        <v>122.89</v>
      </c>
      <c r="C59" s="1830">
        <v>126.9</v>
      </c>
      <c r="D59" s="1831">
        <v>112.9</v>
      </c>
      <c r="E59" s="1832">
        <v>104.7</v>
      </c>
      <c r="F59" s="1832">
        <v>110.4</v>
      </c>
      <c r="G59" s="1832">
        <v>106.4</v>
      </c>
      <c r="H59" s="1832">
        <v>114.4</v>
      </c>
      <c r="I59" s="1832">
        <v>117.9</v>
      </c>
      <c r="J59" s="1833">
        <v>21.668264621284777</v>
      </c>
      <c r="K59" s="1834">
        <v>-11.032308904649341</v>
      </c>
      <c r="L59" s="1835">
        <v>-4.2961608775137137</v>
      </c>
      <c r="M59" s="1835">
        <v>7.3929961089494327</v>
      </c>
      <c r="N59" s="1835">
        <v>1.5267175572519136</v>
      </c>
      <c r="O59" s="1835">
        <v>7.8228086710650473</v>
      </c>
      <c r="P59" s="1835">
        <v>10.912511759172162</v>
      </c>
      <c r="Q59" s="1836">
        <v>3.05944055944056</v>
      </c>
      <c r="R59" s="1837"/>
      <c r="S59" s="1837" t="s">
        <v>342</v>
      </c>
      <c r="T59" s="1837"/>
      <c r="U59" s="1837"/>
      <c r="V59" s="1837"/>
      <c r="W59" s="1837"/>
      <c r="X59" s="1837"/>
      <c r="Y59" s="1837"/>
      <c r="Z59" s="1837"/>
      <c r="AA59" s="1837"/>
      <c r="AB59" s="1837"/>
      <c r="AC59" s="1837"/>
      <c r="AD59" s="1837"/>
      <c r="AE59" s="1837"/>
      <c r="AF59" s="1837"/>
      <c r="AG59" s="1837"/>
      <c r="AH59" s="1837"/>
      <c r="AI59" s="1837"/>
      <c r="AJ59" s="1837"/>
      <c r="AK59" s="1837"/>
      <c r="AL59" s="1837"/>
      <c r="AM59" s="1837"/>
      <c r="AN59" s="1837"/>
      <c r="AO59" s="1837"/>
      <c r="AP59" s="1837"/>
      <c r="AQ59" s="1837"/>
      <c r="AR59" s="1837"/>
      <c r="AS59" s="1837"/>
      <c r="AT59" s="1837"/>
      <c r="AU59" s="1837"/>
      <c r="AV59" s="1837"/>
      <c r="AW59" s="1837"/>
      <c r="AX59" s="1837"/>
      <c r="AY59" s="1837"/>
      <c r="AZ59" s="1837"/>
      <c r="BA59" s="1837"/>
      <c r="BB59" s="1837"/>
      <c r="BC59" s="1837"/>
      <c r="BD59" s="1837"/>
      <c r="BE59" s="1837"/>
      <c r="BF59" s="1837"/>
      <c r="BG59" s="1837"/>
      <c r="BH59" s="1837"/>
      <c r="BI59" s="1837"/>
      <c r="BJ59" s="1837"/>
      <c r="BK59" s="1837"/>
      <c r="BL59" s="1837"/>
      <c r="BM59" s="1837"/>
      <c r="BN59" s="1837"/>
      <c r="BO59" s="1837"/>
      <c r="BP59" s="1837"/>
      <c r="BQ59" s="1837"/>
      <c r="BR59" s="1837"/>
      <c r="BS59" s="1837"/>
      <c r="BT59" s="1837"/>
      <c r="BU59" s="1837"/>
      <c r="BV59" s="1837"/>
      <c r="BW59" s="1837"/>
      <c r="BX59" s="1837"/>
      <c r="BY59" s="1837"/>
      <c r="BZ59" s="1837"/>
      <c r="CA59" s="1837"/>
      <c r="CB59" s="1837"/>
      <c r="CC59" s="1837"/>
      <c r="CD59" s="1837"/>
      <c r="CE59" s="1837"/>
      <c r="CF59" s="1837"/>
      <c r="CG59" s="1837"/>
      <c r="CH59" s="1837"/>
      <c r="CI59" s="1837"/>
      <c r="CJ59" s="1837"/>
      <c r="CK59" s="1837"/>
      <c r="CL59" s="1837"/>
      <c r="CM59" s="1837"/>
      <c r="CN59" s="1837"/>
      <c r="CO59" s="1837"/>
      <c r="CP59" s="1837"/>
      <c r="CQ59" s="1837"/>
      <c r="CR59" s="1837"/>
      <c r="CS59" s="1837"/>
      <c r="CT59" s="1837"/>
      <c r="CU59" s="1837"/>
      <c r="CV59" s="1837"/>
      <c r="CW59" s="1837"/>
      <c r="CX59" s="1837"/>
      <c r="CY59" s="1837"/>
      <c r="CZ59" s="1837"/>
      <c r="DA59" s="1837"/>
      <c r="DB59" s="1837"/>
      <c r="DC59" s="1837"/>
      <c r="DD59" s="1837"/>
      <c r="DE59" s="1837"/>
      <c r="DF59" s="1837"/>
      <c r="DG59" s="1837"/>
      <c r="DH59" s="1837"/>
      <c r="DI59" s="1837"/>
      <c r="DJ59" s="1837"/>
      <c r="DK59" s="1837"/>
      <c r="DL59" s="1837"/>
      <c r="DM59" s="1837"/>
      <c r="DN59" s="1837"/>
      <c r="DO59" s="1837"/>
      <c r="DP59" s="1837"/>
      <c r="DQ59" s="1837"/>
      <c r="DR59" s="1837"/>
      <c r="DS59" s="1837"/>
      <c r="DT59" s="1837"/>
      <c r="DU59" s="1837"/>
      <c r="DV59" s="1837"/>
      <c r="DW59" s="1837"/>
      <c r="DX59" s="1837"/>
      <c r="DY59" s="1837"/>
      <c r="DZ59" s="1837"/>
      <c r="EA59" s="1837"/>
      <c r="EB59" s="1837"/>
      <c r="EC59" s="1837"/>
      <c r="ED59" s="1837"/>
      <c r="EE59" s="1837"/>
      <c r="EF59" s="1837"/>
      <c r="EG59" s="1837"/>
      <c r="EH59" s="1837"/>
      <c r="EI59" s="1837"/>
      <c r="EJ59" s="1837"/>
      <c r="EK59" s="1837"/>
    </row>
    <row r="60" spans="1:141" s="1838" customFormat="1" ht="12.95" customHeight="1">
      <c r="A60" s="1839" t="s">
        <v>2148</v>
      </c>
      <c r="B60" s="1787"/>
      <c r="C60" s="1787"/>
      <c r="D60" s="1787"/>
      <c r="E60" s="1787"/>
      <c r="F60" s="1787"/>
      <c r="G60" s="1787"/>
      <c r="H60" s="1787"/>
      <c r="I60" s="1787"/>
      <c r="J60" s="1840"/>
      <c r="K60" s="1840"/>
      <c r="L60" s="1840"/>
      <c r="M60" s="1840"/>
      <c r="N60" s="1840"/>
      <c r="O60" s="1840"/>
      <c r="P60" s="1840"/>
      <c r="Q60" s="1787"/>
      <c r="R60" s="1837"/>
      <c r="S60" s="1837"/>
      <c r="T60" s="1837"/>
      <c r="U60" s="1837"/>
      <c r="V60" s="1837"/>
      <c r="W60" s="1837"/>
      <c r="X60" s="1837"/>
      <c r="Y60" s="1837"/>
      <c r="Z60" s="1837"/>
      <c r="AA60" s="1837"/>
      <c r="AB60" s="1837"/>
      <c r="AC60" s="1837"/>
      <c r="AD60" s="1837"/>
      <c r="AE60" s="1837"/>
      <c r="AF60" s="1837"/>
      <c r="AG60" s="1837"/>
      <c r="AH60" s="1837"/>
      <c r="AI60" s="1837"/>
      <c r="AJ60" s="1837"/>
      <c r="AK60" s="1837"/>
      <c r="AL60" s="1837"/>
      <c r="AM60" s="1837"/>
      <c r="AN60" s="1837"/>
      <c r="AO60" s="1837"/>
      <c r="AP60" s="1837"/>
      <c r="AQ60" s="1837"/>
      <c r="AR60" s="1837"/>
      <c r="AS60" s="1837"/>
      <c r="AT60" s="1837"/>
      <c r="AU60" s="1837"/>
      <c r="AV60" s="1837"/>
      <c r="AW60" s="1837"/>
      <c r="AX60" s="1837"/>
      <c r="AY60" s="1837"/>
      <c r="AZ60" s="1837"/>
      <c r="BA60" s="1837"/>
      <c r="BB60" s="1837"/>
      <c r="BC60" s="1837"/>
      <c r="BD60" s="1837"/>
      <c r="BE60" s="1837"/>
      <c r="BF60" s="1837"/>
      <c r="BG60" s="1837"/>
      <c r="BH60" s="1837"/>
      <c r="BI60" s="1837"/>
      <c r="BJ60" s="1837"/>
      <c r="BK60" s="1837"/>
      <c r="BL60" s="1837"/>
      <c r="BM60" s="1837"/>
      <c r="BN60" s="1837"/>
      <c r="BO60" s="1837"/>
      <c r="BP60" s="1837"/>
      <c r="BQ60" s="1837"/>
      <c r="BR60" s="1837"/>
      <c r="BS60" s="1837"/>
      <c r="BT60" s="1837"/>
      <c r="BU60" s="1837"/>
      <c r="BV60" s="1837"/>
      <c r="BW60" s="1837"/>
      <c r="BX60" s="1837"/>
      <c r="BY60" s="1837"/>
      <c r="BZ60" s="1837"/>
      <c r="CA60" s="1837"/>
      <c r="CB60" s="1837"/>
      <c r="CC60" s="1837"/>
      <c r="CD60" s="1837"/>
      <c r="CE60" s="1837"/>
      <c r="CF60" s="1837"/>
      <c r="CG60" s="1837"/>
      <c r="CH60" s="1837"/>
      <c r="CI60" s="1837"/>
      <c r="CJ60" s="1837"/>
      <c r="CK60" s="1837"/>
      <c r="CL60" s="1837"/>
      <c r="CM60" s="1837"/>
      <c r="CN60" s="1837"/>
      <c r="CO60" s="1837"/>
      <c r="CP60" s="1837"/>
      <c r="CQ60" s="1837"/>
      <c r="CR60" s="1837"/>
      <c r="CS60" s="1837"/>
      <c r="CT60" s="1837"/>
      <c r="CU60" s="1837"/>
      <c r="CV60" s="1837"/>
      <c r="CW60" s="1837"/>
      <c r="CX60" s="1837"/>
      <c r="CY60" s="1837"/>
      <c r="CZ60" s="1837"/>
      <c r="DA60" s="1837"/>
      <c r="DB60" s="1837"/>
      <c r="DC60" s="1837"/>
      <c r="DD60" s="1837"/>
      <c r="DE60" s="1837"/>
      <c r="DF60" s="1837"/>
      <c r="DG60" s="1837"/>
      <c r="DH60" s="1837"/>
      <c r="DI60" s="1837"/>
      <c r="DJ60" s="1837"/>
      <c r="DK60" s="1837"/>
      <c r="DL60" s="1837"/>
      <c r="DM60" s="1837"/>
      <c r="DN60" s="1837"/>
      <c r="DO60" s="1837"/>
      <c r="DP60" s="1837"/>
      <c r="DQ60" s="1837"/>
      <c r="DR60" s="1837"/>
      <c r="DS60" s="1837"/>
      <c r="DT60" s="1837"/>
      <c r="DU60" s="1837"/>
      <c r="DV60" s="1837"/>
      <c r="DW60" s="1837"/>
      <c r="DX60" s="1837"/>
      <c r="DY60" s="1837"/>
      <c r="DZ60" s="1837"/>
      <c r="EA60" s="1837"/>
      <c r="EB60" s="1837"/>
      <c r="EC60" s="1837"/>
      <c r="ED60" s="1837"/>
      <c r="EE60" s="1837"/>
      <c r="EF60" s="1837"/>
      <c r="EG60" s="1837"/>
      <c r="EH60" s="1837"/>
      <c r="EI60" s="1837"/>
      <c r="EJ60" s="1837"/>
      <c r="EK60" s="1837"/>
    </row>
    <row r="61" spans="1:141" s="1838" customFormat="1" ht="12.95" customHeight="1">
      <c r="A61" s="1839" t="s">
        <v>2223</v>
      </c>
      <c r="B61" s="1787"/>
      <c r="C61" s="1787"/>
      <c r="D61" s="1787"/>
      <c r="E61" s="1787"/>
      <c r="F61" s="1787"/>
      <c r="G61" s="1787"/>
      <c r="H61" s="1787"/>
      <c r="I61" s="1787"/>
      <c r="J61" s="1787"/>
      <c r="K61" s="1787"/>
      <c r="L61" s="1787"/>
      <c r="M61" s="1787"/>
      <c r="N61" s="1787"/>
      <c r="O61" s="1787"/>
      <c r="P61" s="1787"/>
      <c r="Q61" s="1787"/>
      <c r="R61" s="1837"/>
      <c r="S61" s="1837"/>
      <c r="T61" s="1837"/>
      <c r="U61" s="1837"/>
      <c r="V61" s="1837"/>
      <c r="W61" s="1837"/>
      <c r="X61" s="1837"/>
      <c r="Y61" s="1837"/>
      <c r="Z61" s="1837"/>
      <c r="AA61" s="1837"/>
      <c r="AB61" s="1837"/>
      <c r="AC61" s="1837"/>
      <c r="AD61" s="1837"/>
      <c r="AE61" s="1837"/>
      <c r="AF61" s="1837"/>
      <c r="AG61" s="1837"/>
      <c r="AH61" s="1837"/>
      <c r="AI61" s="1837"/>
      <c r="AJ61" s="1837"/>
      <c r="AK61" s="1837"/>
      <c r="AL61" s="1837"/>
      <c r="AM61" s="1837"/>
      <c r="AN61" s="1837"/>
      <c r="AO61" s="1837"/>
      <c r="AP61" s="1837"/>
      <c r="AQ61" s="1837"/>
      <c r="AR61" s="1837"/>
      <c r="AS61" s="1837"/>
      <c r="AT61" s="1837"/>
      <c r="AU61" s="1837"/>
      <c r="AV61" s="1837"/>
      <c r="AW61" s="1837"/>
      <c r="AX61" s="1837"/>
      <c r="AY61" s="1837"/>
      <c r="AZ61" s="1837"/>
      <c r="BA61" s="1837"/>
      <c r="BB61" s="1837"/>
      <c r="BC61" s="1837"/>
      <c r="BD61" s="1837"/>
      <c r="BE61" s="1837"/>
      <c r="BF61" s="1837"/>
      <c r="BG61" s="1837"/>
      <c r="BH61" s="1837"/>
      <c r="BI61" s="1837"/>
      <c r="BJ61" s="1837"/>
      <c r="BK61" s="1837"/>
      <c r="BL61" s="1837"/>
      <c r="BM61" s="1837"/>
      <c r="BN61" s="1837"/>
      <c r="BO61" s="1837"/>
      <c r="BP61" s="1837"/>
      <c r="BQ61" s="1837"/>
      <c r="BR61" s="1837"/>
      <c r="BS61" s="1837"/>
      <c r="BT61" s="1837"/>
      <c r="BU61" s="1837"/>
      <c r="BV61" s="1837"/>
      <c r="BW61" s="1837"/>
      <c r="BX61" s="1837"/>
      <c r="BY61" s="1837"/>
      <c r="BZ61" s="1837"/>
      <c r="CA61" s="1837"/>
      <c r="CB61" s="1837"/>
      <c r="CC61" s="1837"/>
      <c r="CD61" s="1837"/>
      <c r="CE61" s="1837"/>
      <c r="CF61" s="1837"/>
      <c r="CG61" s="1837"/>
      <c r="CH61" s="1837"/>
      <c r="CI61" s="1837"/>
      <c r="CJ61" s="1837"/>
      <c r="CK61" s="1837"/>
      <c r="CL61" s="1837"/>
      <c r="CM61" s="1837"/>
      <c r="CN61" s="1837"/>
      <c r="CO61" s="1837"/>
      <c r="CP61" s="1837"/>
      <c r="CQ61" s="1837"/>
      <c r="CR61" s="1837"/>
      <c r="CS61" s="1837"/>
      <c r="CT61" s="1837"/>
      <c r="CU61" s="1837"/>
      <c r="CV61" s="1837"/>
      <c r="CW61" s="1837"/>
      <c r="CX61" s="1837"/>
      <c r="CY61" s="1837"/>
      <c r="CZ61" s="1837"/>
      <c r="DA61" s="1837"/>
      <c r="DB61" s="1837"/>
      <c r="DC61" s="1837"/>
      <c r="DD61" s="1837"/>
      <c r="DE61" s="1837"/>
      <c r="DF61" s="1837"/>
      <c r="DG61" s="1837"/>
      <c r="DH61" s="1837"/>
      <c r="DI61" s="1837"/>
      <c r="DJ61" s="1837"/>
      <c r="DK61" s="1837"/>
      <c r="DL61" s="1837"/>
      <c r="DM61" s="1837"/>
      <c r="DN61" s="1837"/>
      <c r="DO61" s="1837"/>
      <c r="DP61" s="1837"/>
      <c r="DQ61" s="1837"/>
      <c r="DR61" s="1837"/>
      <c r="DS61" s="1837"/>
      <c r="DT61" s="1837"/>
      <c r="DU61" s="1837"/>
      <c r="DV61" s="1837"/>
      <c r="DW61" s="1837"/>
      <c r="DX61" s="1837"/>
      <c r="DY61" s="1837"/>
      <c r="DZ61" s="1837"/>
      <c r="EA61" s="1837"/>
      <c r="EB61" s="1837"/>
      <c r="EC61" s="1837"/>
      <c r="ED61" s="1837"/>
      <c r="EE61" s="1837"/>
      <c r="EF61" s="1837"/>
      <c r="EG61" s="1837"/>
      <c r="EH61" s="1837"/>
      <c r="EI61" s="1837"/>
      <c r="EJ61" s="1837"/>
      <c r="EK61" s="1837"/>
    </row>
    <row r="62" spans="1:141" s="1838" customFormat="1" ht="12.95" customHeight="1">
      <c r="A62" s="1839" t="s">
        <v>2224</v>
      </c>
      <c r="B62" s="1787"/>
      <c r="C62" s="1787"/>
      <c r="D62" s="1787"/>
      <c r="E62" s="1787"/>
      <c r="F62" s="1787"/>
      <c r="G62" s="1787"/>
      <c r="H62" s="1787"/>
      <c r="I62" s="1787"/>
      <c r="J62" s="1787"/>
      <c r="K62" s="1787"/>
      <c r="L62" s="1840"/>
      <c r="M62" s="1840"/>
      <c r="N62" s="1840"/>
      <c r="O62" s="1840"/>
      <c r="P62" s="1840"/>
      <c r="Q62" s="1787"/>
      <c r="R62" s="1837"/>
      <c r="S62" s="1837"/>
      <c r="T62" s="1837"/>
      <c r="U62" s="1837"/>
      <c r="V62" s="1837"/>
      <c r="W62" s="1837"/>
      <c r="X62" s="1837"/>
      <c r="Y62" s="1837"/>
      <c r="Z62" s="1837"/>
      <c r="AA62" s="1837"/>
      <c r="AB62" s="1837"/>
      <c r="AC62" s="1837"/>
      <c r="AD62" s="1837"/>
      <c r="AE62" s="1837"/>
      <c r="AF62" s="1837"/>
      <c r="AG62" s="1837"/>
      <c r="AH62" s="1837"/>
      <c r="AI62" s="1837"/>
      <c r="AJ62" s="1837"/>
      <c r="AK62" s="1837"/>
      <c r="AL62" s="1837"/>
      <c r="AM62" s="1837"/>
      <c r="AN62" s="1837"/>
      <c r="AO62" s="1837"/>
      <c r="AP62" s="1837"/>
      <c r="AQ62" s="1837"/>
      <c r="AR62" s="1837"/>
      <c r="AS62" s="1837"/>
      <c r="AT62" s="1837"/>
      <c r="AU62" s="1837"/>
      <c r="AV62" s="1837"/>
      <c r="AW62" s="1837"/>
      <c r="AX62" s="1837"/>
      <c r="AY62" s="1837"/>
      <c r="AZ62" s="1837"/>
      <c r="BA62" s="1837"/>
      <c r="BB62" s="1837"/>
      <c r="BC62" s="1837"/>
      <c r="BD62" s="1837"/>
      <c r="BE62" s="1837"/>
      <c r="BF62" s="1837"/>
      <c r="BG62" s="1837"/>
      <c r="BH62" s="1837"/>
      <c r="BI62" s="1837"/>
      <c r="BJ62" s="1837"/>
      <c r="BK62" s="1837"/>
      <c r="BL62" s="1837"/>
      <c r="BM62" s="1837"/>
      <c r="BN62" s="1837"/>
      <c r="BO62" s="1837"/>
      <c r="BP62" s="1837"/>
      <c r="BQ62" s="1837"/>
      <c r="BR62" s="1837"/>
      <c r="BS62" s="1837"/>
      <c r="BT62" s="1837"/>
      <c r="BU62" s="1837"/>
      <c r="BV62" s="1837"/>
      <c r="BW62" s="1837"/>
      <c r="BX62" s="1837"/>
      <c r="BY62" s="1837"/>
      <c r="BZ62" s="1837"/>
      <c r="CA62" s="1837"/>
      <c r="CB62" s="1837"/>
      <c r="CC62" s="1837"/>
      <c r="CD62" s="1837"/>
      <c r="CE62" s="1837"/>
      <c r="CF62" s="1837"/>
      <c r="CG62" s="1837"/>
      <c r="CH62" s="1837"/>
      <c r="CI62" s="1837"/>
      <c r="CJ62" s="1837"/>
      <c r="CK62" s="1837"/>
      <c r="CL62" s="1837"/>
      <c r="CM62" s="1837"/>
      <c r="CN62" s="1837"/>
      <c r="CO62" s="1837"/>
      <c r="CP62" s="1837"/>
      <c r="CQ62" s="1837"/>
      <c r="CR62" s="1837"/>
      <c r="CS62" s="1837"/>
      <c r="CT62" s="1837"/>
      <c r="CU62" s="1837"/>
      <c r="CV62" s="1837"/>
      <c r="CW62" s="1837"/>
      <c r="CX62" s="1837"/>
      <c r="CY62" s="1837"/>
      <c r="CZ62" s="1837"/>
      <c r="DA62" s="1837"/>
      <c r="DB62" s="1837"/>
      <c r="DC62" s="1837"/>
      <c r="DD62" s="1837"/>
      <c r="DE62" s="1837"/>
      <c r="DF62" s="1837"/>
      <c r="DG62" s="1837"/>
      <c r="DH62" s="1837"/>
      <c r="DI62" s="1837"/>
      <c r="DJ62" s="1837"/>
      <c r="DK62" s="1837"/>
      <c r="DL62" s="1837"/>
      <c r="DM62" s="1837"/>
      <c r="DN62" s="1837"/>
      <c r="DO62" s="1837"/>
      <c r="DP62" s="1837"/>
      <c r="DQ62" s="1837"/>
      <c r="DR62" s="1837"/>
      <c r="DS62" s="1837"/>
      <c r="DT62" s="1837"/>
      <c r="DU62" s="1837"/>
      <c r="DV62" s="1837"/>
      <c r="DW62" s="1837"/>
      <c r="DX62" s="1837"/>
      <c r="DY62" s="1837"/>
      <c r="DZ62" s="1837"/>
      <c r="EA62" s="1837"/>
      <c r="EB62" s="1837"/>
      <c r="EC62" s="1837"/>
      <c r="ED62" s="1837"/>
      <c r="EE62" s="1837"/>
      <c r="EF62" s="1837"/>
      <c r="EG62" s="1837"/>
      <c r="EH62" s="1837"/>
      <c r="EI62" s="1837"/>
      <c r="EJ62" s="1837"/>
      <c r="EK62" s="1837"/>
    </row>
    <row r="63" spans="1:141" s="1837" customFormat="1" ht="12.95" customHeight="1">
      <c r="A63" s="1839" t="s">
        <v>2225</v>
      </c>
      <c r="B63" s="1787"/>
      <c r="C63" s="1787"/>
      <c r="D63" s="1787"/>
      <c r="E63" s="1787"/>
      <c r="F63" s="1787"/>
      <c r="G63" s="1787"/>
      <c r="H63" s="1787"/>
      <c r="I63" s="1787"/>
      <c r="J63" s="1787"/>
      <c r="K63" s="1787"/>
      <c r="L63" s="1787"/>
      <c r="M63" s="1787"/>
      <c r="N63" s="1787"/>
      <c r="O63" s="1787"/>
      <c r="P63" s="1787"/>
      <c r="Q63" s="1787"/>
    </row>
    <row r="64" spans="1:141" ht="12.95" customHeight="1">
      <c r="A64" s="1839" t="s">
        <v>2226</v>
      </c>
      <c r="B64" s="790"/>
      <c r="C64" s="790"/>
      <c r="D64" s="790"/>
      <c r="E64" s="790"/>
      <c r="F64" s="790"/>
      <c r="G64" s="790"/>
      <c r="H64" s="790"/>
      <c r="I64" s="790"/>
      <c r="J64" s="790"/>
      <c r="K64" s="790"/>
      <c r="L64" s="790"/>
      <c r="M64" s="790"/>
      <c r="N64" s="790"/>
      <c r="O64" s="790"/>
      <c r="P64" s="790"/>
      <c r="Q64" s="790"/>
    </row>
    <row r="65" spans="1:17" ht="12.95" customHeight="1">
      <c r="A65" s="1839" t="s">
        <v>2656</v>
      </c>
      <c r="B65" s="790"/>
      <c r="C65" s="790"/>
      <c r="D65" s="790"/>
      <c r="E65" s="790"/>
      <c r="F65" s="790"/>
      <c r="G65" s="790"/>
      <c r="H65" s="790"/>
      <c r="I65" s="790"/>
      <c r="J65" s="790"/>
      <c r="K65" s="790"/>
      <c r="L65" s="790"/>
      <c r="M65" s="790"/>
      <c r="N65" s="790"/>
      <c r="O65" s="790"/>
      <c r="P65" s="790"/>
      <c r="Q65" s="790"/>
    </row>
    <row r="66" spans="1:17" ht="12.95" customHeight="1">
      <c r="A66" s="2554" t="s">
        <v>642</v>
      </c>
      <c r="B66" s="790"/>
      <c r="C66" s="790"/>
      <c r="D66" s="790"/>
      <c r="E66" s="790"/>
      <c r="F66" s="790"/>
      <c r="G66" s="790"/>
      <c r="H66" s="790"/>
      <c r="I66" s="790"/>
      <c r="J66" s="790"/>
      <c r="K66" s="790"/>
      <c r="L66" s="790"/>
      <c r="M66" s="790"/>
      <c r="N66" s="790"/>
      <c r="O66" s="790"/>
      <c r="P66" s="790"/>
      <c r="Q66" s="790"/>
    </row>
  </sheetData>
  <mergeCells count="5">
    <mergeCell ref="A3:A5"/>
    <mergeCell ref="B3:B5"/>
    <mergeCell ref="P3:Q3"/>
    <mergeCell ref="E4:I4"/>
    <mergeCell ref="L4:Q4"/>
  </mergeCells>
  <hyperlinks>
    <hyperlink ref="A66" location="'Inhaltsverzeichnis '!A1" display="Zurück zum Inhaltsverzeichnis" xr:uid="{DEA23197-F37E-47E2-AADD-EA25E231F612}"/>
  </hyperlinks>
  <printOptions gridLinesSet="0"/>
  <pageMargins left="0.78740157480314965" right="0.78740157480314965" top="0.19685039370078741" bottom="0.19685039370078741" header="0.19685039370078741" footer="0.19685039370078741"/>
  <pageSetup paperSize="9" scale="28" orientation="portrait" horizontalDpi="1200" verticalDpi="1200" r:id="rId1"/>
  <headerFooter alignWithMargins="0">
    <oddFooter>&amp;R&amp;F</oddFooter>
  </headerFooter>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Arbeitsblätter</vt:lpstr>
      </vt:variant>
      <vt:variant>
        <vt:i4>99</vt:i4>
      </vt:variant>
      <vt:variant>
        <vt:lpstr>Benannte Bereiche</vt:lpstr>
      </vt:variant>
      <vt:variant>
        <vt:i4>80</vt:i4>
      </vt:variant>
    </vt:vector>
  </HeadingPairs>
  <TitlesOfParts>
    <vt:vector size="179" baseType="lpstr">
      <vt:lpstr>Titelblatt</vt:lpstr>
      <vt:lpstr>Herausgeber-Redaktion</vt:lpstr>
      <vt:lpstr>0111130 </vt:lpstr>
      <vt:lpstr>Zeichenerklärung</vt:lpstr>
      <vt:lpstr>Inhaltsverzeichnis </vt:lpstr>
      <vt:lpstr>0102230</vt:lpstr>
      <vt:lpstr>0104060(1)-2025</vt:lpstr>
      <vt:lpstr>0104060(2)-2025</vt:lpstr>
      <vt:lpstr>0104060(3)-2025</vt:lpstr>
      <vt:lpstr>0105060-2024</vt:lpstr>
      <vt:lpstr>0105061-2024</vt:lpstr>
      <vt:lpstr>0105062-2024</vt:lpstr>
      <vt:lpstr>0105065-2024</vt:lpstr>
      <vt:lpstr>0105090-2024</vt:lpstr>
      <vt:lpstr>0105160-2024</vt:lpstr>
      <vt:lpstr>0105190-2024</vt:lpstr>
      <vt:lpstr>0105230-2024</vt:lpstr>
      <vt:lpstr>0105260-2024</vt:lpstr>
      <vt:lpstr>0105290-2024</vt:lpstr>
      <vt:lpstr>0106430</vt:lpstr>
      <vt:lpstr>0106460</vt:lpstr>
      <vt:lpstr>0111031</vt:lpstr>
      <vt:lpstr>0113060-2024</vt:lpstr>
      <vt:lpstr>0113060-2023</vt:lpstr>
      <vt:lpstr>0113060-2022</vt:lpstr>
      <vt:lpstr>0113090_2024</vt:lpstr>
      <vt:lpstr>0113090_2023</vt:lpstr>
      <vt:lpstr>0113090_2022</vt:lpstr>
      <vt:lpstr>0117660</vt:lpstr>
      <vt:lpstr>0117690</vt:lpstr>
      <vt:lpstr>0201_Vorbemerkung</vt:lpstr>
      <vt:lpstr>0201060</vt:lpstr>
      <vt:lpstr>0201190</vt:lpstr>
      <vt:lpstr>0201260</vt:lpstr>
      <vt:lpstr>0201330</vt:lpstr>
      <vt:lpstr>0201360</vt:lpstr>
      <vt:lpstr>0201490</vt:lpstr>
      <vt:lpstr>0201530</vt:lpstr>
      <vt:lpstr>0201560</vt:lpstr>
      <vt:lpstr>0201630(1)</vt:lpstr>
      <vt:lpstr>0201630(2)</vt:lpstr>
      <vt:lpstr>0202030</vt:lpstr>
      <vt:lpstr>0202060_09_2025</vt:lpstr>
      <vt:lpstr>0202060_08_2025</vt:lpstr>
      <vt:lpstr>0202060_07_2025</vt:lpstr>
      <vt:lpstr>0202060_06_2025</vt:lpstr>
      <vt:lpstr>0202060_05_2025</vt:lpstr>
      <vt:lpstr>0202060_04_2025</vt:lpstr>
      <vt:lpstr>0202060_03_2025</vt:lpstr>
      <vt:lpstr>0202060_02_2025</vt:lpstr>
      <vt:lpstr>0202060_01_2025</vt:lpstr>
      <vt:lpstr>0202060_12_2024</vt:lpstr>
      <vt:lpstr>0202060_11_2024</vt:lpstr>
      <vt:lpstr>0202060_10_2024</vt:lpstr>
      <vt:lpstr>0203160</vt:lpstr>
      <vt:lpstr>0203190</vt:lpstr>
      <vt:lpstr>0203230</vt:lpstr>
      <vt:lpstr>0204035(1)</vt:lpstr>
      <vt:lpstr>0204035(2)</vt:lpstr>
      <vt:lpstr>0204035(3)</vt:lpstr>
      <vt:lpstr>0204035(4)</vt:lpstr>
      <vt:lpstr>0204035(5)</vt:lpstr>
      <vt:lpstr>0204035(6)</vt:lpstr>
      <vt:lpstr>0204035(7)</vt:lpstr>
      <vt:lpstr>0204035(8)</vt:lpstr>
      <vt:lpstr>0204035(9)</vt:lpstr>
      <vt:lpstr>0204035(10)</vt:lpstr>
      <vt:lpstr>0204040(1)</vt:lpstr>
      <vt:lpstr>0204040(2)</vt:lpstr>
      <vt:lpstr>0204090</vt:lpstr>
      <vt:lpstr>0205030</vt:lpstr>
      <vt:lpstr>0205060_2025</vt:lpstr>
      <vt:lpstr>0206_Vorbemerkung</vt:lpstr>
      <vt:lpstr>0206030</vt:lpstr>
      <vt:lpstr>0206060</vt:lpstr>
      <vt:lpstr>0206090</vt:lpstr>
      <vt:lpstr>0206130</vt:lpstr>
      <vt:lpstr>0206160</vt:lpstr>
      <vt:lpstr>0301090</vt:lpstr>
      <vt:lpstr>0301435</vt:lpstr>
      <vt:lpstr>0301440</vt:lpstr>
      <vt:lpstr>0301445</vt:lpstr>
      <vt:lpstr>0301450</vt:lpstr>
      <vt:lpstr>0301460</vt:lpstr>
      <vt:lpstr>0301530</vt:lpstr>
      <vt:lpstr>0302030</vt:lpstr>
      <vt:lpstr>0302060</vt:lpstr>
      <vt:lpstr>0302090</vt:lpstr>
      <vt:lpstr>0302130</vt:lpstr>
      <vt:lpstr>0303060</vt:lpstr>
      <vt:lpstr>0303090</vt:lpstr>
      <vt:lpstr>0304030</vt:lpstr>
      <vt:lpstr>0401030(1)</vt:lpstr>
      <vt:lpstr>0401030(2)</vt:lpstr>
      <vt:lpstr>0401030(3)</vt:lpstr>
      <vt:lpstr>0401030(4)</vt:lpstr>
      <vt:lpstr>0401060(1)</vt:lpstr>
      <vt:lpstr>0401060(2)</vt:lpstr>
      <vt:lpstr>0505030</vt:lpstr>
      <vt:lpstr>'0106430'!Druck</vt:lpstr>
      <vt:lpstr>'0102230'!Druckbereich</vt:lpstr>
      <vt:lpstr>'0104060(1)-2025'!Druckbereich</vt:lpstr>
      <vt:lpstr>'0104060(2)-2025'!Druckbereich</vt:lpstr>
      <vt:lpstr>'0104060(3)-2025'!Druckbereich</vt:lpstr>
      <vt:lpstr>'0105061-2024'!Druckbereich</vt:lpstr>
      <vt:lpstr>'0105062-2024'!Druckbereich</vt:lpstr>
      <vt:lpstr>'0105065-2024'!Druckbereich</vt:lpstr>
      <vt:lpstr>'0105090-2024'!Druckbereich</vt:lpstr>
      <vt:lpstr>'0105160-2024'!Druckbereich</vt:lpstr>
      <vt:lpstr>'0105190-2024'!Druckbereich</vt:lpstr>
      <vt:lpstr>'0105230-2024'!Druckbereich</vt:lpstr>
      <vt:lpstr>'0105260-2024'!Druckbereich</vt:lpstr>
      <vt:lpstr>'0105290-2024'!Druckbereich</vt:lpstr>
      <vt:lpstr>'0106430'!Druckbereich</vt:lpstr>
      <vt:lpstr>'0106460'!Druckbereich</vt:lpstr>
      <vt:lpstr>'0111031'!Druckbereich</vt:lpstr>
      <vt:lpstr>'0111130 '!Druckbereich</vt:lpstr>
      <vt:lpstr>'0113060-2022'!Druckbereich</vt:lpstr>
      <vt:lpstr>'0113060-2023'!Druckbereich</vt:lpstr>
      <vt:lpstr>'0113060-2024'!Druckbereich</vt:lpstr>
      <vt:lpstr>'0113090_2022'!Druckbereich</vt:lpstr>
      <vt:lpstr>'0113090_2023'!Druckbereich</vt:lpstr>
      <vt:lpstr>'0113090_2024'!Druckbereich</vt:lpstr>
      <vt:lpstr>'0117690'!Druckbereich</vt:lpstr>
      <vt:lpstr>'0201060'!Druckbereich</vt:lpstr>
      <vt:lpstr>'0201260'!Druckbereich</vt:lpstr>
      <vt:lpstr>'0201360'!Druckbereich</vt:lpstr>
      <vt:lpstr>'0201490'!Druckbereich</vt:lpstr>
      <vt:lpstr>'0201530'!Druckbereich</vt:lpstr>
      <vt:lpstr>'0201560'!Druckbereich</vt:lpstr>
      <vt:lpstr>'0201630(1)'!Druckbereich</vt:lpstr>
      <vt:lpstr>'0201630(2)'!Druckbereich</vt:lpstr>
      <vt:lpstr>'0202060_01_2025'!Druckbereich</vt:lpstr>
      <vt:lpstr>'0202060_02_2025'!Druckbereich</vt:lpstr>
      <vt:lpstr>'0202060_03_2025'!Druckbereich</vt:lpstr>
      <vt:lpstr>'0202060_04_2025'!Druckbereich</vt:lpstr>
      <vt:lpstr>'0202060_05_2025'!Druckbereich</vt:lpstr>
      <vt:lpstr>'0202060_06_2025'!Druckbereich</vt:lpstr>
      <vt:lpstr>'0202060_07_2025'!Druckbereich</vt:lpstr>
      <vt:lpstr>'0202060_08_2025'!Druckbereich</vt:lpstr>
      <vt:lpstr>'0202060_09_2025'!Druckbereich</vt:lpstr>
      <vt:lpstr>'0202060_10_2024'!Druckbereich</vt:lpstr>
      <vt:lpstr>'0202060_11_2024'!Druckbereich</vt:lpstr>
      <vt:lpstr>'0202060_12_2024'!Druckbereich</vt:lpstr>
      <vt:lpstr>'0203160'!Druckbereich</vt:lpstr>
      <vt:lpstr>'0203230'!Druckbereich</vt:lpstr>
      <vt:lpstr>'0204035(1)'!Druckbereich</vt:lpstr>
      <vt:lpstr>'0204035(10)'!Druckbereich</vt:lpstr>
      <vt:lpstr>'0204035(2)'!Druckbereich</vt:lpstr>
      <vt:lpstr>'0204035(3)'!Druckbereich</vt:lpstr>
      <vt:lpstr>'0204035(4)'!Druckbereich</vt:lpstr>
      <vt:lpstr>'0204035(5)'!Druckbereich</vt:lpstr>
      <vt:lpstr>'0204035(6)'!Druckbereich</vt:lpstr>
      <vt:lpstr>'0204035(7)'!Druckbereich</vt:lpstr>
      <vt:lpstr>'0204035(8)'!Druckbereich</vt:lpstr>
      <vt:lpstr>'0204035(9)'!Druckbereich</vt:lpstr>
      <vt:lpstr>'0204040(1)'!Druckbereich</vt:lpstr>
      <vt:lpstr>'0204040(2)'!Druckbereich</vt:lpstr>
      <vt:lpstr>'0204090'!Druckbereich</vt:lpstr>
      <vt:lpstr>'0205030'!Druckbereich</vt:lpstr>
      <vt:lpstr>'0301435'!Druckbereich</vt:lpstr>
      <vt:lpstr>'0301440'!Druckbereich</vt:lpstr>
      <vt:lpstr>'0301445'!Druckbereich</vt:lpstr>
      <vt:lpstr>'0301450'!Druckbereich</vt:lpstr>
      <vt:lpstr>'0301460'!Druckbereich</vt:lpstr>
      <vt:lpstr>'0302130'!Druckbereich</vt:lpstr>
      <vt:lpstr>'0303060'!Druckbereich</vt:lpstr>
      <vt:lpstr>'0303090'!Druckbereich</vt:lpstr>
      <vt:lpstr>'Herausgeber-Redaktion'!Druckbereich</vt:lpstr>
      <vt:lpstr>Titelblatt!Druckbereich</vt:lpstr>
      <vt:lpstr>'0301435'!Drucktitel</vt:lpstr>
      <vt:lpstr>'0301440'!Drucktitel</vt:lpstr>
      <vt:lpstr>'0301445'!Drucktitel</vt:lpstr>
      <vt:lpstr>'0301450'!Drucktitel</vt:lpstr>
      <vt:lpstr>'0117660'!LH_6_10</vt:lpstr>
      <vt:lpstr>'0117660'!LH_6_12</vt:lpstr>
      <vt:lpstr>'0117660'!LH_8_10</vt:lpstr>
      <vt:lpstr>'0117660'!LH_8_12</vt:lpstr>
      <vt:lpstr>'0117660'!LH_8_17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2025-12-19T17:38:24Z</cp:lastPrinted>
  <dcterms:created xsi:type="dcterms:W3CDTF">2025-10-13T17:27:09Z</dcterms:created>
  <dcterms:modified xsi:type="dcterms:W3CDTF">2025-12-23T18:17:12Z</dcterms:modified>
</cp:coreProperties>
</file>